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mgen2103\web\hatos\"/>
    </mc:Choice>
  </mc:AlternateContent>
  <xr:revisionPtr revIDLastSave="0" documentId="13_ncr:1_{65076368-BCE6-42A3-AE58-8D211E71CCCD}" xr6:coauthVersionLast="45" xr6:coauthVersionMax="45" xr10:uidLastSave="{00000000-0000-0000-0000-000000000000}"/>
  <bookViews>
    <workbookView xWindow="19080" yWindow="-120" windowWidth="21840" windowHeight="13740"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datos!$A$11:$U$697</definedName>
  </definedNames>
  <calcPr calcId="191029"/>
  <pivotCaches>
    <pivotCache cacheId="5"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<sst xmlns="http://schemas.openxmlformats.org/spreadsheetml/2006/main" count="2172" uniqueCount="471">
  <si>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</si>
  <si>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</si>
  <si>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</si>
  <si>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</si>
  <si>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</si>
  <si>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</si>
  <si>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</si>
  <si>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</si>
  <si>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</si>
  <si>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</si>
  <si>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</si>
  <si>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</si>
  <si>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</si>
  <si>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</si>
  <si>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</si>
  <si>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</si>
  <si>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</si>
  <si>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</si>
  <si>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</si>
  <si>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</si>
  <si>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</si>
  <si>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</si>
  <si>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</si>
  <si>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</si>
  <si>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</si>
  <si>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</si>
  <si>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</si>
  <si>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</si>
  <si>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</si>
  <si>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</si>
  <si>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</si>
  <si>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</si>
  <si>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</si>
  <si>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</si>
  <si>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</si>
  <si>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</si>
  <si>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</si>
  <si>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</si>
  <si>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</si>
  <si>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</si>
  <si>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</si>
  <si>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</si>
  <si>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</si>
  <si>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</si>
  <si>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</si>
  <si>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</si>
  <si>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</si>
  <si>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</si>
  <si>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</si>
  <si>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</si>
  <si>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</si>
  <si>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</si>
  <si>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</si>
  <si>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</si>
  <si>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</si>
  <si>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</si>
  <si>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</si>
  <si>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</si>
  <si>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</si>
  <si>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</si>
  <si>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</si>
  <si>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</si>
  <si>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</si>
  <si>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</si>
  <si>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</si>
  <si>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bh-mb</t>
  </si>
  <si>
    <t>104890001</t>
  </si>
  <si>
    <t>bmh-t</t>
  </si>
  <si>
    <t>1700017</t>
  </si>
  <si>
    <t>1890031</t>
  </si>
  <si>
    <t>bh-p</t>
  </si>
  <si>
    <t>410001</t>
  </si>
  <si>
    <t>bmh-p</t>
  </si>
  <si>
    <t>280001</t>
  </si>
  <si>
    <t>bmh-mb</t>
  </si>
  <si>
    <t>106500005</t>
  </si>
  <si>
    <t>1260001</t>
  </si>
  <si>
    <t>1890029</t>
  </si>
  <si>
    <t>1890005</t>
  </si>
  <si>
    <t>106500003</t>
  </si>
  <si>
    <t>107290003</t>
  </si>
  <si>
    <t>2640001</t>
  </si>
  <si>
    <t>bp-mb</t>
  </si>
  <si>
    <t>620001</t>
  </si>
  <si>
    <t>6230001</t>
  </si>
  <si>
    <t>104020002</t>
  </si>
  <si>
    <t>110001</t>
  </si>
  <si>
    <t>580001</t>
  </si>
  <si>
    <t>610001</t>
  </si>
  <si>
    <t>1960035</t>
  </si>
  <si>
    <t>108100001</t>
  </si>
  <si>
    <t>101910001</t>
  </si>
  <si>
    <t>2850002</t>
  </si>
  <si>
    <t>3160009</t>
  </si>
  <si>
    <t>108010001</t>
  </si>
  <si>
    <t>103640001</t>
  </si>
  <si>
    <t>106810001</t>
  </si>
  <si>
    <t>1970002</t>
  </si>
  <si>
    <t>100970001</t>
  </si>
  <si>
    <t>190001</t>
  </si>
  <si>
    <t>103410001</t>
  </si>
  <si>
    <t>1910015</t>
  </si>
  <si>
    <t>640002</t>
  </si>
  <si>
    <t>104840001</t>
  </si>
  <si>
    <t>101350001</t>
  </si>
  <si>
    <t>108040001</t>
  </si>
  <si>
    <t>570001</t>
  </si>
  <si>
    <t>100990002</t>
  </si>
  <si>
    <t>109100001</t>
  </si>
  <si>
    <t>bmh-m</t>
  </si>
  <si>
    <t>105990002</t>
  </si>
  <si>
    <t>4610001</t>
  </si>
  <si>
    <t>600004</t>
  </si>
  <si>
    <t>102880001</t>
  </si>
  <si>
    <t>106820001</t>
  </si>
  <si>
    <t>1640002</t>
  </si>
  <si>
    <t>260106</t>
  </si>
  <si>
    <t>108400001</t>
  </si>
  <si>
    <t>1970001</t>
  </si>
  <si>
    <t>1670001</t>
  </si>
  <si>
    <t>103000001</t>
  </si>
  <si>
    <t>1890028</t>
  </si>
  <si>
    <t>107310001</t>
  </si>
  <si>
    <t>4860001</t>
  </si>
  <si>
    <t>105600001</t>
  </si>
  <si>
    <t>105780002</t>
  </si>
  <si>
    <t>760003</t>
  </si>
  <si>
    <t>2080001</t>
  </si>
  <si>
    <t>1710003</t>
  </si>
  <si>
    <t>109430001</t>
  </si>
  <si>
    <t>102960001</t>
  </si>
  <si>
    <t>102870001</t>
  </si>
  <si>
    <t>560002</t>
  </si>
  <si>
    <t>102610002</t>
  </si>
  <si>
    <t>990001</t>
  </si>
  <si>
    <t>102730002</t>
  </si>
  <si>
    <t>620003</t>
  </si>
  <si>
    <t>80001</t>
  </si>
  <si>
    <t>550003</t>
  </si>
  <si>
    <t>104130001</t>
  </si>
  <si>
    <t>103090003</t>
  </si>
  <si>
    <t>109250001</t>
  </si>
  <si>
    <t>105290004</t>
  </si>
  <si>
    <t>106520001</t>
  </si>
  <si>
    <t>2040001</t>
  </si>
  <si>
    <t>1700038</t>
  </si>
  <si>
    <t>1890014</t>
  </si>
  <si>
    <t>1640001</t>
  </si>
  <si>
    <t>106050001</t>
  </si>
  <si>
    <t>1890004</t>
  </si>
  <si>
    <t>103540006</t>
  </si>
  <si>
    <t>560001</t>
  </si>
  <si>
    <t>100810002</t>
  </si>
  <si>
    <t>1940020</t>
  </si>
  <si>
    <t>4830010</t>
  </si>
  <si>
    <t>101070001</t>
  </si>
  <si>
    <t>106730001</t>
  </si>
  <si>
    <t>106390001</t>
  </si>
  <si>
    <t>1030009</t>
  </si>
  <si>
    <t>1960040</t>
  </si>
  <si>
    <t>1890008</t>
  </si>
  <si>
    <t>1890017</t>
  </si>
  <si>
    <t>2890001</t>
  </si>
  <si>
    <t>1280001</t>
  </si>
  <si>
    <t>106950003</t>
  </si>
  <si>
    <t>101000001</t>
  </si>
  <si>
    <t>2890002</t>
  </si>
  <si>
    <t>2250001</t>
  </si>
  <si>
    <t>109480001</t>
  </si>
  <si>
    <t>650002</t>
  </si>
  <si>
    <t>108980001</t>
  </si>
  <si>
    <t>3960009</t>
  </si>
  <si>
    <t>1890006</t>
  </si>
  <si>
    <t>bh-t</t>
  </si>
  <si>
    <t>1760027</t>
  </si>
  <si>
    <t>1760023</t>
  </si>
  <si>
    <t>1170039</t>
  </si>
  <si>
    <t>1890038</t>
  </si>
  <si>
    <t>20013</t>
  </si>
  <si>
    <t>101230001</t>
  </si>
  <si>
    <t>1890018</t>
  </si>
  <si>
    <t>500480002</t>
  </si>
  <si>
    <t>6360001</t>
  </si>
  <si>
    <t>100740001</t>
  </si>
  <si>
    <t>1890026</t>
  </si>
  <si>
    <t>107490001</t>
  </si>
  <si>
    <t>1960026</t>
  </si>
  <si>
    <t>109450002</t>
  </si>
  <si>
    <t>4000001</t>
  </si>
  <si>
    <t>1530001</t>
  </si>
  <si>
    <t>1700020</t>
  </si>
  <si>
    <t>104870001</t>
  </si>
  <si>
    <t>3590001</t>
  </si>
  <si>
    <t>1940018</t>
  </si>
  <si>
    <t>1763886</t>
  </si>
  <si>
    <t>101120001</t>
  </si>
  <si>
    <t>1810072</t>
  </si>
  <si>
    <t>103660001</t>
  </si>
  <si>
    <t>1890025</t>
  </si>
  <si>
    <t>102470001</t>
  </si>
  <si>
    <t>107020001</t>
  </si>
  <si>
    <t>104360002</t>
  </si>
  <si>
    <t>1910016</t>
  </si>
  <si>
    <t>101460002</t>
  </si>
  <si>
    <t>1740010</t>
  </si>
  <si>
    <t>109530001</t>
  </si>
  <si>
    <t>6530001</t>
  </si>
  <si>
    <t>100990004</t>
  </si>
  <si>
    <t>1410001</t>
  </si>
  <si>
    <t>6090001</t>
  </si>
  <si>
    <t>100270001</t>
  </si>
  <si>
    <t>108420001</t>
  </si>
  <si>
    <t>107960001</t>
  </si>
  <si>
    <t>101180003</t>
  </si>
  <si>
    <t>1750015</t>
  </si>
  <si>
    <t>103300001</t>
  </si>
  <si>
    <t>104680001</t>
  </si>
  <si>
    <t>3480002</t>
  </si>
  <si>
    <t>1230001</t>
  </si>
  <si>
    <t>2760001</t>
  </si>
  <si>
    <t>1960025</t>
  </si>
  <si>
    <t>3900136</t>
  </si>
  <si>
    <t>107360001</t>
  </si>
  <si>
    <t>101810001</t>
  </si>
  <si>
    <t>1700013</t>
  </si>
  <si>
    <t>1960044</t>
  </si>
  <si>
    <t>103610001</t>
  </si>
  <si>
    <t>930001</t>
  </si>
  <si>
    <t>101920002</t>
  </si>
  <si>
    <t>4640001</t>
  </si>
  <si>
    <t>106270002</t>
  </si>
  <si>
    <t>103100001</t>
  </si>
  <si>
    <t>1910051</t>
  </si>
  <si>
    <t>540005</t>
  </si>
  <si>
    <t>430001</t>
  </si>
  <si>
    <t>3900013</t>
  </si>
  <si>
    <t>6160001</t>
  </si>
  <si>
    <t>1350001</t>
  </si>
  <si>
    <t>101500001</t>
  </si>
  <si>
    <t>3960001</t>
  </si>
  <si>
    <t>3990001</t>
  </si>
  <si>
    <t>1890037</t>
  </si>
  <si>
    <t>109350002</t>
  </si>
  <si>
    <t>1900015</t>
  </si>
  <si>
    <t>106060001</t>
  </si>
  <si>
    <t>102880002</t>
  </si>
  <si>
    <t>1520001</t>
  </si>
  <si>
    <t>1810062</t>
  </si>
  <si>
    <t>3420001</t>
  </si>
  <si>
    <t>6430001</t>
  </si>
  <si>
    <t>2090005</t>
  </si>
  <si>
    <t>102290001</t>
  </si>
  <si>
    <t>1890012</t>
  </si>
  <si>
    <t>1140001</t>
  </si>
  <si>
    <t>1750003</t>
  </si>
  <si>
    <t>3500001</t>
  </si>
  <si>
    <t>1180011</t>
  </si>
  <si>
    <t>102410001</t>
  </si>
  <si>
    <t>110250001</t>
  </si>
  <si>
    <t>100860001</t>
  </si>
  <si>
    <t>3170003</t>
  </si>
  <si>
    <t>1760029</t>
  </si>
  <si>
    <t>101600001</t>
  </si>
  <si>
    <t>100490001</t>
  </si>
  <si>
    <t>4760001</t>
  </si>
  <si>
    <t>1750001</t>
  </si>
  <si>
    <t>501080004</t>
  </si>
  <si>
    <t>4840049</t>
  </si>
  <si>
    <t>3240001</t>
  </si>
  <si>
    <t>2690001</t>
  </si>
  <si>
    <t>103990001</t>
  </si>
  <si>
    <t>107590001</t>
  </si>
  <si>
    <t>1700039</t>
  </si>
  <si>
    <t>2680001</t>
  </si>
  <si>
    <t>100920001</t>
  </si>
  <si>
    <t>109290001</t>
  </si>
  <si>
    <t>104050002</t>
  </si>
  <si>
    <t>102730003</t>
  </si>
  <si>
    <t>HXJ</t>
  </si>
  <si>
    <t>500020001</t>
  </si>
  <si>
    <t>1710002</t>
  </si>
  <si>
    <t>1430004</t>
  </si>
  <si>
    <t>200001</t>
  </si>
  <si>
    <t>1890015</t>
  </si>
  <si>
    <t>1740055</t>
  </si>
  <si>
    <t>1890034</t>
  </si>
  <si>
    <t>1850001</t>
  </si>
  <si>
    <t>104710001</t>
  </si>
  <si>
    <t>500350001</t>
  </si>
  <si>
    <t>109290002</t>
  </si>
  <si>
    <t>102060003</t>
  </si>
  <si>
    <t>105290001</t>
  </si>
  <si>
    <t>1890035</t>
  </si>
  <si>
    <t>3450001</t>
  </si>
  <si>
    <t>1170040</t>
  </si>
  <si>
    <t>1200001</t>
  </si>
  <si>
    <t>6050001</t>
  </si>
  <si>
    <t>bs-t</t>
  </si>
  <si>
    <t>2550003</t>
  </si>
  <si>
    <t>1890036</t>
  </si>
  <si>
    <t>109490001</t>
  </si>
  <si>
    <t>106540001</t>
  </si>
  <si>
    <t>102270002</t>
  </si>
  <si>
    <t>100150001</t>
  </si>
  <si>
    <t>103540007</t>
  </si>
  <si>
    <t>103460001</t>
  </si>
  <si>
    <t>1890023</t>
  </si>
  <si>
    <t>101260001</t>
  </si>
  <si>
    <t>101760001</t>
  </si>
  <si>
    <t>1180020</t>
  </si>
  <si>
    <t>105920001</t>
  </si>
  <si>
    <t>3900128</t>
  </si>
  <si>
    <t>103820001</t>
  </si>
  <si>
    <t>102060001</t>
  </si>
  <si>
    <t>1700018</t>
  </si>
  <si>
    <t>1140004</t>
  </si>
  <si>
    <t>108230001</t>
  </si>
  <si>
    <t>1810023</t>
  </si>
  <si>
    <t>1450001</t>
  </si>
  <si>
    <t>5630001</t>
  </si>
  <si>
    <t>102400001</t>
  </si>
  <si>
    <t>3440002</t>
  </si>
  <si>
    <t>103860001</t>
  </si>
  <si>
    <t>100610001</t>
  </si>
  <si>
    <t>100540001</t>
  </si>
  <si>
    <t>100900001</t>
  </si>
  <si>
    <t>106760001</t>
  </si>
  <si>
    <t>102490001</t>
  </si>
  <si>
    <t>108480001</t>
  </si>
  <si>
    <t>1750028</t>
  </si>
  <si>
    <t>107660002</t>
  </si>
  <si>
    <t>440001</t>
  </si>
  <si>
    <t>3340004</t>
  </si>
  <si>
    <t>104090001</t>
  </si>
  <si>
    <t>1810037</t>
  </si>
  <si>
    <t>5310003</t>
  </si>
  <si>
    <t>1180006</t>
  </si>
  <si>
    <t>2530002</t>
  </si>
  <si>
    <t>102000001</t>
  </si>
  <si>
    <t>103160001</t>
  </si>
  <si>
    <t>101570001</t>
  </si>
  <si>
    <t>104450001</t>
  </si>
  <si>
    <t>2300002</t>
  </si>
  <si>
    <t>102040002</t>
  </si>
  <si>
    <t>105700001</t>
  </si>
  <si>
    <t>107530003</t>
  </si>
  <si>
    <t>501170001</t>
  </si>
  <si>
    <t>103320001</t>
  </si>
  <si>
    <t>2410001</t>
  </si>
  <si>
    <t>103180001</t>
  </si>
  <si>
    <t>100120001</t>
  </si>
  <si>
    <t>1140002</t>
  </si>
  <si>
    <t>1760010</t>
  </si>
  <si>
    <t>4510001</t>
  </si>
  <si>
    <t>102450001</t>
  </si>
  <si>
    <t>4010001</t>
  </si>
  <si>
    <t>103730001</t>
  </si>
  <si>
    <t>101050001</t>
  </si>
  <si>
    <t>3340003</t>
  </si>
  <si>
    <t>100300001</t>
  </si>
  <si>
    <t>104570001</t>
  </si>
  <si>
    <t>106680002</t>
  </si>
  <si>
    <t>105430001</t>
  </si>
  <si>
    <t>107090002</t>
  </si>
  <si>
    <t>105590005</t>
  </si>
  <si>
    <t>560009</t>
  </si>
  <si>
    <t>109970001</t>
  </si>
  <si>
    <t>106280001</t>
  </si>
  <si>
    <t>100650002</t>
  </si>
  <si>
    <t>103550001</t>
  </si>
  <si>
    <t>560010</t>
  </si>
  <si>
    <t>3960002</t>
  </si>
  <si>
    <t>105590001</t>
  </si>
  <si>
    <t>6070001</t>
  </si>
  <si>
    <t>105590004</t>
  </si>
  <si>
    <t>3900098</t>
  </si>
  <si>
    <t>103400001</t>
  </si>
  <si>
    <t>1170008</t>
  </si>
  <si>
    <t>2740002</t>
  </si>
  <si>
    <t>106710002</t>
  </si>
  <si>
    <t>109990001</t>
  </si>
  <si>
    <t>360003</t>
  </si>
  <si>
    <t>103480001</t>
  </si>
  <si>
    <t>101010001</t>
  </si>
  <si>
    <t>108150001</t>
  </si>
  <si>
    <t>103800001</t>
  </si>
  <si>
    <t>4840002</t>
  </si>
  <si>
    <t>101360001</t>
  </si>
  <si>
    <t>1740038</t>
  </si>
  <si>
    <t>bp-p</t>
  </si>
  <si>
    <t>4180001</t>
  </si>
  <si>
    <t>2440003</t>
  </si>
  <si>
    <t>1740033</t>
  </si>
  <si>
    <t>110080001</t>
  </si>
  <si>
    <t>105590003</t>
  </si>
  <si>
    <t>103560001</t>
  </si>
  <si>
    <t>109960001</t>
  </si>
  <si>
    <t>360004</t>
  </si>
  <si>
    <t>1810077</t>
  </si>
  <si>
    <t>108290002</t>
  </si>
  <si>
    <t>102260001</t>
  </si>
  <si>
    <t>1810054</t>
  </si>
  <si>
    <t>4840044</t>
  </si>
  <si>
    <t>H8</t>
  </si>
  <si>
    <t>2850001</t>
  </si>
  <si>
    <t>500280001</t>
  </si>
  <si>
    <t>410002</t>
  </si>
  <si>
    <t>3010001</t>
  </si>
  <si>
    <t>2750001</t>
  </si>
  <si>
    <t>3600001</t>
  </si>
  <si>
    <t>102370001</t>
  </si>
  <si>
    <t>650001</t>
  </si>
  <si>
    <t>106500002</t>
  </si>
  <si>
    <t>2840001</t>
  </si>
  <si>
    <t>350001</t>
  </si>
  <si>
    <t>2970007</t>
  </si>
  <si>
    <t>104670001</t>
  </si>
  <si>
    <t>1960107</t>
  </si>
  <si>
    <t>530001</t>
  </si>
  <si>
    <t>100820001</t>
  </si>
  <si>
    <t>108020001</t>
  </si>
  <si>
    <t>2970010</t>
  </si>
  <si>
    <t>760001</t>
  </si>
  <si>
    <t>102040001</t>
  </si>
  <si>
    <t>2500001</t>
  </si>
  <si>
    <t>107690001</t>
  </si>
  <si>
    <t>103590001</t>
  </si>
  <si>
    <t>2580001</t>
  </si>
  <si>
    <t>109270001</t>
  </si>
  <si>
    <t>500310001</t>
  </si>
  <si>
    <t>1700043</t>
  </si>
  <si>
    <t>2660001</t>
  </si>
  <si>
    <t>109680001</t>
  </si>
  <si>
    <t>260005</t>
  </si>
  <si>
    <t>1180019</t>
  </si>
  <si>
    <t>106160002</t>
  </si>
  <si>
    <t>106500007</t>
  </si>
  <si>
    <t>4840064</t>
  </si>
  <si>
    <t>109190002</t>
  </si>
  <si>
    <t>106690001</t>
  </si>
  <si>
    <t>108080001</t>
  </si>
  <si>
    <t>107530001</t>
  </si>
  <si>
    <t>104900001</t>
  </si>
  <si>
    <t>1910008</t>
  </si>
  <si>
    <t>1420011</t>
  </si>
  <si>
    <t>2300001</t>
  </si>
  <si>
    <t>102080001</t>
  </si>
  <si>
    <t>103540001</t>
  </si>
  <si>
    <t>102900001</t>
  </si>
  <si>
    <t>105820001</t>
  </si>
  <si>
    <t>101560001</t>
  </si>
  <si>
    <t>100070002</t>
  </si>
  <si>
    <t>3570001</t>
  </si>
  <si>
    <t>100230001</t>
  </si>
  <si>
    <t>106100002</t>
  </si>
  <si>
    <t>1810066</t>
  </si>
  <si>
    <t>110130001</t>
  </si>
  <si>
    <t>1910000</t>
  </si>
  <si>
    <t>HXPS</t>
  </si>
  <si>
    <t>500650001</t>
  </si>
  <si>
    <t>101770003</t>
  </si>
  <si>
    <t>PS8</t>
  </si>
  <si>
    <t>500450001</t>
  </si>
  <si>
    <t>3740001</t>
  </si>
  <si>
    <t>501290001</t>
  </si>
  <si>
    <t>JXPS</t>
  </si>
  <si>
    <t>105010001</t>
  </si>
  <si>
    <t>108620001</t>
  </si>
  <si>
    <t>G8</t>
  </si>
  <si>
    <t>106500004</t>
  </si>
  <si>
    <t>Total bmh-t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</si>
</sst>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[hatos2103.xlsx]tabhatos!Tabla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tabhatos!$A$3:$B$41</c:f>
              <c:multiLvlStrCache>
                <c:ptCount val="37"/>
                <c:lvl>
                  <c:pt idx="0">
                    <c:v>1700017</c:v>
                  </c:pt>
                  <c:pt idx="1">
                    <c:v>570001</c:v>
                  </c:pt>
                  <c:pt idx="2">
                    <c:v>109430001</c:v>
                  </c:pt>
                  <c:pt idx="3">
                    <c:v>560002</c:v>
                  </c:pt>
                  <c:pt idx="4">
                    <c:v>80001</c:v>
                  </c:pt>
                  <c:pt idx="5">
                    <c:v>105290004</c:v>
                  </c:pt>
                  <c:pt idx="6">
                    <c:v>560001</c:v>
                  </c:pt>
                  <c:pt idx="7">
                    <c:v>101070001</c:v>
                  </c:pt>
                  <c:pt idx="8">
                    <c:v>106730001</c:v>
                  </c:pt>
                  <c:pt idx="9">
                    <c:v>1280001</c:v>
                  </c:pt>
                  <c:pt idx="10">
                    <c:v>107020001</c:v>
                  </c:pt>
                  <c:pt idx="11">
                    <c:v>104680001</c:v>
                  </c:pt>
                  <c:pt idx="12">
                    <c:v>1700013</c:v>
                  </c:pt>
                  <c:pt idx="13">
                    <c:v>540005</c:v>
                  </c:pt>
                  <c:pt idx="14">
                    <c:v>6430001</c:v>
                  </c:pt>
                  <c:pt idx="15">
                    <c:v>105290001</c:v>
                  </c:pt>
                  <c:pt idx="16">
                    <c:v>1170040</c:v>
                  </c:pt>
                  <c:pt idx="17">
                    <c:v>6050001</c:v>
                  </c:pt>
                  <c:pt idx="18">
                    <c:v>1180020</c:v>
                  </c:pt>
                  <c:pt idx="19">
                    <c:v>103820001</c:v>
                  </c:pt>
                  <c:pt idx="20">
                    <c:v>1700018</c:v>
                  </c:pt>
                  <c:pt idx="21">
                    <c:v>100610001</c:v>
                  </c:pt>
                  <c:pt idx="22">
                    <c:v>100540001</c:v>
                  </c:pt>
                  <c:pt idx="23">
                    <c:v>100900001</c:v>
                  </c:pt>
                  <c:pt idx="24">
                    <c:v>102490001</c:v>
                  </c:pt>
                  <c:pt idx="25">
                    <c:v>1750028</c:v>
                  </c:pt>
                  <c:pt idx="26">
                    <c:v>5310003</c:v>
                  </c:pt>
                  <c:pt idx="27">
                    <c:v>560009</c:v>
                  </c:pt>
                  <c:pt idx="28">
                    <c:v>100650002</c:v>
                  </c:pt>
                  <c:pt idx="29">
                    <c:v>105590004</c:v>
                  </c:pt>
                  <c:pt idx="30">
                    <c:v>105590003</c:v>
                  </c:pt>
                  <c:pt idx="31">
                    <c:v>1700043</c:v>
                  </c:pt>
                  <c:pt idx="32">
                    <c:v>1180019</c:v>
                  </c:pt>
                  <c:pt idx="33">
                    <c:v>103540001</c:v>
                  </c:pt>
                  <c:pt idx="34">
                    <c:v>101560001</c:v>
                  </c:pt>
                  <c:pt idx="35">
                    <c:v>100070002</c:v>
                  </c:pt>
                  <c:pt idx="36">
                    <c:v>100230001</c:v>
                  </c:pt>
                </c:lvl>
                <c:lvl>
                  <c:pt idx="0">
                    <c:v>bmh-t</c:v>
                  </c:pt>
                </c:lvl>
              </c:multiLvlStrCache>
            </c:multiLvlStrRef>
          </c:cat>
          <c:val>
            <c:numRef>
              <c:f>tabhatos!$C$3:$C$41</c:f>
              <c:numCache>
                <c:formatCode>General</c:formatCode>
                <c:ptCount val="37"/>
                <c:pt idx="0">
                  <c:v>7513.2471910112399</c:v>
                </c:pt>
                <c:pt idx="1">
                  <c:v>5130.8571428571404</c:v>
                </c:pt>
                <c:pt idx="2">
                  <c:v>3192.84375</c:v>
                </c:pt>
                <c:pt idx="3">
                  <c:v>4309.3529411764703</c:v>
                </c:pt>
                <c:pt idx="4">
                  <c:v>5835.05084745763</c:v>
                </c:pt>
                <c:pt idx="5">
                  <c:v>6643.60194174757</c:v>
                </c:pt>
                <c:pt idx="6">
                  <c:v>4954.6575342465803</c:v>
                </c:pt>
                <c:pt idx="7">
                  <c:v>3526.1063829787199</c:v>
                </c:pt>
                <c:pt idx="8">
                  <c:v>5999.8927911275396</c:v>
                </c:pt>
                <c:pt idx="9">
                  <c:v>5568.7037037036998</c:v>
                </c:pt>
                <c:pt idx="10">
                  <c:v>4762.875</c:v>
                </c:pt>
                <c:pt idx="11">
                  <c:v>5065.5476190476202</c:v>
                </c:pt>
                <c:pt idx="12">
                  <c:v>9128.4257425742599</c:v>
                </c:pt>
                <c:pt idx="13">
                  <c:v>6740.0909090909099</c:v>
                </c:pt>
                <c:pt idx="14">
                  <c:v>4726</c:v>
                </c:pt>
                <c:pt idx="15">
                  <c:v>7286.50980392157</c:v>
                </c:pt>
                <c:pt idx="16">
                  <c:v>6472.5428571428602</c:v>
                </c:pt>
                <c:pt idx="17">
                  <c:v>5062.3265306122403</c:v>
                </c:pt>
                <c:pt idx="18">
                  <c:v>6293.3024691357996</c:v>
                </c:pt>
                <c:pt idx="19">
                  <c:v>3767.4482758620702</c:v>
                </c:pt>
                <c:pt idx="20">
                  <c:v>6442.8970588235297</c:v>
                </c:pt>
                <c:pt idx="21">
                  <c:v>4361.4285714285697</c:v>
                </c:pt>
                <c:pt idx="22">
                  <c:v>7702.7808219178096</c:v>
                </c:pt>
                <c:pt idx="23">
                  <c:v>5078.2195121951199</c:v>
                </c:pt>
                <c:pt idx="24">
                  <c:v>5661.48</c:v>
                </c:pt>
                <c:pt idx="25">
                  <c:v>2959.6666666666702</c:v>
                </c:pt>
                <c:pt idx="26">
                  <c:v>5417.5625</c:v>
                </c:pt>
                <c:pt idx="27">
                  <c:v>6803.47540983607</c:v>
                </c:pt>
                <c:pt idx="28">
                  <c:v>6450.9365079365098</c:v>
                </c:pt>
                <c:pt idx="29">
                  <c:v>4967.9111111111097</c:v>
                </c:pt>
                <c:pt idx="30">
                  <c:v>5333.3260869565202</c:v>
                </c:pt>
                <c:pt idx="31">
                  <c:v>8894.9171597633103</c:v>
                </c:pt>
                <c:pt idx="32">
                  <c:v>9738.6607387140903</c:v>
                </c:pt>
                <c:pt idx="33">
                  <c:v>6291.7443181818198</c:v>
                </c:pt>
                <c:pt idx="34">
                  <c:v>5506.5151515151501</c:v>
                </c:pt>
                <c:pt idx="35">
                  <c:v>5785.8870967741896</c:v>
                </c:pt>
                <c:pt idx="36">
                  <c:v>3708.7142857142899</c:v>
                </c:pt>
              </c:numCache>
            </c:numRef>
          </c:val>
          <c:extLst>
            <c:ext xmlns:c16="http://schemas.microsoft.com/office/drawing/2014/chart" uri="{C3380CC4-5D6E-409C-BE32-E72D297353CC}">
              <c16:uniqueId val="{00000000-9782-4CCD-A436-B49B73E5950C}"/>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5977.0281862745096</c:v>
                </c:pt>
                <c:pt idx="1">
                  <c:v>6856.0201342281898</c:v>
                </c:pt>
                <c:pt idx="2">
                  <c:v>5699.86</c:v>
                </c:pt>
                <c:pt idx="3">
                  <c:v>6679.6630824372796</c:v>
                </c:pt>
                <c:pt idx="4">
                  <c:v>4756.0357142857101</c:v>
                </c:pt>
                <c:pt idx="5">
                  <c:v>5433.31884057971</c:v>
                </c:pt>
                <c:pt idx="6">
                  <c:v>5233.1951219512202</c:v>
                </c:pt>
                <c:pt idx="7">
                  <c:v>6745.2367256637199</c:v>
                </c:pt>
                <c:pt idx="8">
                  <c:v>6251.2240000000002</c:v>
                </c:pt>
                <c:pt idx="9">
                  <c:v>6983.0318584070801</c:v>
                </c:pt>
                <c:pt idx="10">
                  <c:v>6470.0484720758704</c:v>
                </c:pt>
                <c:pt idx="11">
                  <c:v>5549.36231884058</c:v>
                </c:pt>
                <c:pt idx="12">
                  <c:v>7377.7380607814803</c:v>
                </c:pt>
                <c:pt idx="13">
                  <c:v>7025.7631578947403</c:v>
                </c:pt>
                <c:pt idx="14">
                  <c:v>4372.5274725274703</c:v>
                </c:pt>
                <c:pt idx="15">
                  <c:v>5758.1656050955398</c:v>
                </c:pt>
                <c:pt idx="16">
                  <c:v>4837.9130434782601</c:v>
                </c:pt>
                <c:pt idx="17">
                  <c:v>5540.6973684210498</c:v>
                </c:pt>
                <c:pt idx="18">
                  <c:v>5994.2439024390196</c:v>
                </c:pt>
                <c:pt idx="19">
                  <c:v>6740.2631578947403</c:v>
                </c:pt>
                <c:pt idx="20">
                  <c:v>5274.8</c:v>
                </c:pt>
                <c:pt idx="21">
                  <c:v>6380.7413793103497</c:v>
                </c:pt>
                <c:pt idx="22">
                  <c:v>4388.1923076923104</c:v>
                </c:pt>
                <c:pt idx="23">
                  <c:v>6414.9085173501599</c:v>
                </c:pt>
                <c:pt idx="24">
                  <c:v>4263.0634920634902</c:v>
                </c:pt>
                <c:pt idx="25">
                  <c:v>6262.8571428571404</c:v>
                </c:pt>
                <c:pt idx="26">
                  <c:v>5766.9074889867798</c:v>
                </c:pt>
                <c:pt idx="27">
                  <c:v>6410.4371727748703</c:v>
                </c:pt>
                <c:pt idx="28">
                  <c:v>6321.3317191283304</c:v>
                </c:pt>
                <c:pt idx="29">
                  <c:v>3994.5054945054899</c:v>
                </c:pt>
                <c:pt idx="30">
                  <c:v>5739.3636363636397</c:v>
                </c:pt>
                <c:pt idx="31">
                  <c:v>4245.3255813953501</c:v>
                </c:pt>
                <c:pt idx="32">
                  <c:v>6522.0806451612898</c:v>
                </c:pt>
                <c:pt idx="33">
                  <c:v>5392.6470588235297</c:v>
                </c:pt>
                <c:pt idx="34">
                  <c:v>3555.1388888888901</c:v>
                </c:pt>
                <c:pt idx="35">
                  <c:v>4515.1224489795904</c:v>
                </c:pt>
                <c:pt idx="36">
                  <c:v>5126.09375</c:v>
                </c:pt>
                <c:pt idx="37">
                  <c:v>4175.1129032258104</c:v>
                </c:pt>
                <c:pt idx="38">
                  <c:v>4195.3550724637698</c:v>
                </c:pt>
                <c:pt idx="39">
                  <c:v>4475.75714285714</c:v>
                </c:pt>
                <c:pt idx="40">
                  <c:v>4351.7457627118602</c:v>
                </c:pt>
                <c:pt idx="41">
                  <c:v>5441.0342465753401</c:v>
                </c:pt>
                <c:pt idx="42">
                  <c:v>5294.9887640449397</c:v>
                </c:pt>
                <c:pt idx="43">
                  <c:v>5304.1076923076898</c:v>
                </c:pt>
                <c:pt idx="44">
                  <c:v>6609.9807692307704</c:v>
                </c:pt>
                <c:pt idx="45">
                  <c:v>3266.5769230769201</c:v>
                </c:pt>
                <c:pt idx="46">
                  <c:v>5493.3894472361799</c:v>
                </c:pt>
                <c:pt idx="47">
                  <c:v>3615.27659574468</c:v>
                </c:pt>
                <c:pt idx="48">
                  <c:v>6559.6060606060601</c:v>
                </c:pt>
                <c:pt idx="49">
                  <c:v>6024.1010989011002</c:v>
                </c:pt>
                <c:pt idx="50">
                  <c:v>6546.0952380952403</c:v>
                </c:pt>
                <c:pt idx="51">
                  <c:v>8030.0882352941198</c:v>
                </c:pt>
                <c:pt idx="52">
                  <c:v>5556.9545454545496</c:v>
                </c:pt>
                <c:pt idx="53">
                  <c:v>7924.375</c:v>
                </c:pt>
                <c:pt idx="54">
                  <c:v>4235.45</c:v>
                </c:pt>
                <c:pt idx="55">
                  <c:v>4736.2619047619</c:v>
                </c:pt>
                <c:pt idx="56">
                  <c:v>5349.9827139153003</c:v>
                </c:pt>
                <c:pt idx="57">
                  <c:v>3090.9320388349502</c:v>
                </c:pt>
                <c:pt idx="58">
                  <c:v>7105.2847533632303</c:v>
                </c:pt>
                <c:pt idx="59">
                  <c:v>5817.8055555555602</c:v>
                </c:pt>
                <c:pt idx="60">
                  <c:v>3973.8598130841101</c:v>
                </c:pt>
                <c:pt idx="61">
                  <c:v>5289.25714285714</c:v>
                </c:pt>
                <c:pt idx="62">
                  <c:v>5613.4834123222699</c:v>
                </c:pt>
                <c:pt idx="63">
                  <c:v>5972.9019607843102</c:v>
                </c:pt>
                <c:pt idx="64">
                  <c:v>6968.3888888888896</c:v>
                </c:pt>
                <c:pt idx="65">
                  <c:v>4451.7857142857101</c:v>
                </c:pt>
                <c:pt idx="66">
                  <c:v>6285.0128205128203</c:v>
                </c:pt>
                <c:pt idx="67">
                  <c:v>4557.6666666666697</c:v>
                </c:pt>
                <c:pt idx="68">
                  <c:v>5845.3253012048199</c:v>
                </c:pt>
                <c:pt idx="69">
                  <c:v>5048.9463087248296</c:v>
                </c:pt>
                <c:pt idx="70">
                  <c:v>5497.1739130434798</c:v>
                </c:pt>
                <c:pt idx="71">
                  <c:v>5005.6849315068503</c:v>
                </c:pt>
                <c:pt idx="72">
                  <c:v>5597.0428571428602</c:v>
                </c:pt>
                <c:pt idx="73">
                  <c:v>5183.5357142857101</c:v>
                </c:pt>
                <c:pt idx="74">
                  <c:v>4901.3333333333303</c:v>
                </c:pt>
                <c:pt idx="75">
                  <c:v>5094.3571428571404</c:v>
                </c:pt>
                <c:pt idx="76">
                  <c:v>6171.6947890818901</c:v>
                </c:pt>
                <c:pt idx="77">
                  <c:v>5422.3333333333303</c:v>
                </c:pt>
                <c:pt idx="78">
                  <c:v>5425.1142857142904</c:v>
                </c:pt>
                <c:pt idx="79">
                  <c:v>3986.65625</c:v>
                </c:pt>
                <c:pt idx="80">
                  <c:v>4779.9591836734699</c:v>
                </c:pt>
                <c:pt idx="81">
                  <c:v>4302.1111111111104</c:v>
                </c:pt>
                <c:pt idx="82">
                  <c:v>5335.31168831169</c:v>
                </c:pt>
                <c:pt idx="83">
                  <c:v>3412.6153846153802</c:v>
                </c:pt>
                <c:pt idx="84">
                  <c:v>4646.8789808917199</c:v>
                </c:pt>
                <c:pt idx="85">
                  <c:v>4580.6914285714302</c:v>
                </c:pt>
                <c:pt idx="86">
                  <c:v>5356.0375000000004</c:v>
                </c:pt>
                <c:pt idx="87">
                  <c:v>5399.1389830508497</c:v>
                </c:pt>
                <c:pt idx="88">
                  <c:v>5999.9384615384597</c:v>
                </c:pt>
                <c:pt idx="89">
                  <c:v>5548.1910112359501</c:v>
                </c:pt>
                <c:pt idx="90">
                  <c:v>7612.1739130434798</c:v>
                </c:pt>
                <c:pt idx="91">
                  <c:v>4570.5906040268501</c:v>
                </c:pt>
                <c:pt idx="92">
                  <c:v>3986.8974358974401</c:v>
                </c:pt>
                <c:pt idx="93">
                  <c:v>5033.03</c:v>
                </c:pt>
                <c:pt idx="94">
                  <c:v>7319.2361111111104</c:v>
                </c:pt>
                <c:pt idx="95">
                  <c:v>6291.41044776119</c:v>
                </c:pt>
                <c:pt idx="96">
                  <c:v>4645.2063492063498</c:v>
                </c:pt>
                <c:pt idx="97">
                  <c:v>6633.8070866141697</c:v>
                </c:pt>
                <c:pt idx="98">
                  <c:v>4934.2</c:v>
                </c:pt>
                <c:pt idx="99">
                  <c:v>5284.8333333333303</c:v>
                </c:pt>
                <c:pt idx="100">
                  <c:v>6169.8878048780498</c:v>
                </c:pt>
                <c:pt idx="101">
                  <c:v>4125.9473684210498</c:v>
                </c:pt>
                <c:pt idx="102">
                  <c:v>3788.0952380952399</c:v>
                </c:pt>
                <c:pt idx="103">
                  <c:v>3880.8571428571399</c:v>
                </c:pt>
                <c:pt idx="104">
                  <c:v>4957.8416666666699</c:v>
                </c:pt>
                <c:pt idx="105">
                  <c:v>5105.2456140350896</c:v>
                </c:pt>
                <c:pt idx="106">
                  <c:v>5117.3312500000002</c:v>
                </c:pt>
                <c:pt idx="107">
                  <c:v>6181.84375</c:v>
                </c:pt>
                <c:pt idx="108">
                  <c:v>5202.1111111111104</c:v>
                </c:pt>
                <c:pt idx="109">
                  <c:v>5438.0579710144902</c:v>
                </c:pt>
                <c:pt idx="110">
                  <c:v>5006.9538461538496</c:v>
                </c:pt>
                <c:pt idx="111">
                  <c:v>5544.6470588235297</c:v>
                </c:pt>
                <c:pt idx="112">
                  <c:v>3763.45454545455</c:v>
                </c:pt>
                <c:pt idx="113">
                  <c:v>5070.45945945946</c:v>
                </c:pt>
                <c:pt idx="114">
                  <c:v>5068.2195121951199</c:v>
                </c:pt>
                <c:pt idx="115">
                  <c:v>5700.0163043478296</c:v>
                </c:pt>
                <c:pt idx="116">
                  <c:v>4907.5817490494301</c:v>
                </c:pt>
                <c:pt idx="117">
                  <c:v>5791.6666666666697</c:v>
                </c:pt>
                <c:pt idx="118">
                  <c:v>4492.6857142857098</c:v>
                </c:pt>
                <c:pt idx="119">
                  <c:v>4401.5670103092798</c:v>
                </c:pt>
                <c:pt idx="120">
                  <c:v>4615.5887850467298</c:v>
                </c:pt>
                <c:pt idx="121">
                  <c:v>3348.1724137931001</c:v>
                </c:pt>
                <c:pt idx="122">
                  <c:v>3456.7804878048801</c:v>
                </c:pt>
                <c:pt idx="123">
                  <c:v>4255.0232558139496</c:v>
                </c:pt>
                <c:pt idx="124">
                  <c:v>5443.9166666666697</c:v>
                </c:pt>
                <c:pt idx="125">
                  <c:v>5787.2038216560504</c:v>
                </c:pt>
                <c:pt idx="126">
                  <c:v>5278.3421052631602</c:v>
                </c:pt>
                <c:pt idx="127">
                  <c:v>4549.9846153846202</c:v>
                </c:pt>
                <c:pt idx="128">
                  <c:v>4987.4090909090901</c:v>
                </c:pt>
                <c:pt idx="129">
                  <c:v>5065.9444444444398</c:v>
                </c:pt>
                <c:pt idx="130">
                  <c:v>3754.94545454545</c:v>
                </c:pt>
                <c:pt idx="131">
                  <c:v>4358.3902439024396</c:v>
                </c:pt>
                <c:pt idx="132">
                  <c:v>4115.7045454545496</c:v>
                </c:pt>
                <c:pt idx="133">
                  <c:v>5120.3170731707296</c:v>
                </c:pt>
                <c:pt idx="134">
                  <c:v>4446.8157894736796</c:v>
                </c:pt>
                <c:pt idx="135">
                  <c:v>3497.2439024390201</c:v>
                </c:pt>
                <c:pt idx="136">
                  <c:v>2149.5</c:v>
                </c:pt>
                <c:pt idx="137">
                  <c:v>3735.0104166666702</c:v>
                </c:pt>
                <c:pt idx="138">
                  <c:v>5661.0099009900996</c:v>
                </c:pt>
                <c:pt idx="139">
                  <c:v>5837.49180327869</c:v>
                </c:pt>
                <c:pt idx="140">
                  <c:v>4881.7159090909099</c:v>
                </c:pt>
                <c:pt idx="141">
                  <c:v>3892.2766990291302</c:v>
                </c:pt>
                <c:pt idx="142">
                  <c:v>4400.2835820895498</c:v>
                </c:pt>
                <c:pt idx="143">
                  <c:v>4033.8239436619701</c:v>
                </c:pt>
                <c:pt idx="144">
                  <c:v>5805.5146198830398</c:v>
                </c:pt>
                <c:pt idx="145">
                  <c:v>5548.3846153846198</c:v>
                </c:pt>
                <c:pt idx="146">
                  <c:v>6500.9473684210498</c:v>
                </c:pt>
                <c:pt idx="147">
                  <c:v>6154.1666666666697</c:v>
                </c:pt>
                <c:pt idx="148">
                  <c:v>5312.2307692307704</c:v>
                </c:pt>
                <c:pt idx="149">
                  <c:v>3600.37</c:v>
                </c:pt>
                <c:pt idx="150">
                  <c:v>3284.2857142857101</c:v>
                </c:pt>
                <c:pt idx="151">
                  <c:v>7048.14634146341</c:v>
                </c:pt>
                <c:pt idx="152">
                  <c:v>5315.1176470588198</c:v>
                </c:pt>
                <c:pt idx="153">
                  <c:v>3533.4736842105299</c:v>
                </c:pt>
                <c:pt idx="154">
                  <c:v>5678.3571428571404</c:v>
                </c:pt>
                <c:pt idx="155">
                  <c:v>3561.6451612903202</c:v>
                </c:pt>
                <c:pt idx="156">
                  <c:v>5139.8108108108099</c:v>
                </c:pt>
                <c:pt idx="157">
                  <c:v>5040.72972972973</c:v>
                </c:pt>
                <c:pt idx="158">
                  <c:v>4405.9015151515196</c:v>
                </c:pt>
                <c:pt idx="159">
                  <c:v>5305.9285714285697</c:v>
                </c:pt>
                <c:pt idx="160">
                  <c:v>5471.92432432432</c:v>
                </c:pt>
                <c:pt idx="161">
                  <c:v>4336.23712948518</c:v>
                </c:pt>
                <c:pt idx="162">
                  <c:v>5410.4423076923104</c:v>
                </c:pt>
                <c:pt idx="163">
                  <c:v>3677.89473684211</c:v>
                </c:pt>
                <c:pt idx="164">
                  <c:v>5240.7699115044297</c:v>
                </c:pt>
                <c:pt idx="165">
                  <c:v>3545.6363636363599</c:v>
                </c:pt>
                <c:pt idx="166">
                  <c:v>3691.90540540541</c:v>
                </c:pt>
                <c:pt idx="167">
                  <c:v>6579.5714285714303</c:v>
                </c:pt>
                <c:pt idx="168">
                  <c:v>5102.8631578947397</c:v>
                </c:pt>
                <c:pt idx="169">
                  <c:v>4981.3863636363603</c:v>
                </c:pt>
                <c:pt idx="170">
                  <c:v>4634.5714285714303</c:v>
                </c:pt>
                <c:pt idx="171">
                  <c:v>5889.0243902438997</c:v>
                </c:pt>
                <c:pt idx="172">
                  <c:v>5808.2909090909097</c:v>
                </c:pt>
                <c:pt idx="173">
                  <c:v>3816.6428571428601</c:v>
                </c:pt>
                <c:pt idx="174">
                  <c:v>5124.4791666666697</c:v>
                </c:pt>
                <c:pt idx="175">
                  <c:v>4934.7142857142899</c:v>
                </c:pt>
                <c:pt idx="176">
                  <c:v>3845.2162162162199</c:v>
                </c:pt>
                <c:pt idx="177">
                  <c:v>5615.8558558558598</c:v>
                </c:pt>
                <c:pt idx="178">
                  <c:v>5283.1724137930996</c:v>
                </c:pt>
                <c:pt idx="179">
                  <c:v>6243.06896551724</c:v>
                </c:pt>
                <c:pt idx="180">
                  <c:v>3507.1071428571399</c:v>
                </c:pt>
                <c:pt idx="181">
                  <c:v>4378.2391304347802</c:v>
                </c:pt>
                <c:pt idx="182">
                  <c:v>5521.1238938053102</c:v>
                </c:pt>
                <c:pt idx="183">
                  <c:v>4639.4285714285697</c:v>
                </c:pt>
                <c:pt idx="184">
                  <c:v>2838.65625</c:v>
                </c:pt>
                <c:pt idx="185">
                  <c:v>5547.4923076923096</c:v>
                </c:pt>
                <c:pt idx="186">
                  <c:v>2993.3134328358201</c:v>
                </c:pt>
                <c:pt idx="187">
                  <c:v>3948.98039215686</c:v>
                </c:pt>
                <c:pt idx="188">
                  <c:v>4599.6551724137898</c:v>
                </c:pt>
                <c:pt idx="189">
                  <c:v>3816.2222222222199</c:v>
                </c:pt>
                <c:pt idx="190">
                  <c:v>3822.8787878787898</c:v>
                </c:pt>
                <c:pt idx="191">
                  <c:v>3348.5862068965498</c:v>
                </c:pt>
                <c:pt idx="192">
                  <c:v>4344.4750000000004</c:v>
                </c:pt>
                <c:pt idx="193">
                  <c:v>4388.9487179487196</c:v>
                </c:pt>
                <c:pt idx="194">
                  <c:v>6284.8414634146302</c:v>
                </c:pt>
                <c:pt idx="195">
                  <c:v>6561.3849206349196</c:v>
                </c:pt>
                <c:pt idx="196">
                  <c:v>5050.71875</c:v>
                </c:pt>
                <c:pt idx="197">
                  <c:v>4444.5</c:v>
                </c:pt>
                <c:pt idx="198">
                  <c:v>5026.22</c:v>
                </c:pt>
                <c:pt idx="199">
                  <c:v>4651.9423076923104</c:v>
                </c:pt>
                <c:pt idx="200">
                  <c:v>4901.7333333333299</c:v>
                </c:pt>
                <c:pt idx="201">
                  <c:v>5076.8518518518504</c:v>
                </c:pt>
                <c:pt idx="202">
                  <c:v>5667.0222222222201</c:v>
                </c:pt>
                <c:pt idx="203">
                  <c:v>4335.7346938775499</c:v>
                </c:pt>
                <c:pt idx="204">
                  <c:v>4563.2808988764</c:v>
                </c:pt>
                <c:pt idx="205">
                  <c:v>6498.7462686567196</c:v>
                </c:pt>
                <c:pt idx="206">
                  <c:v>6726.4285714285697</c:v>
                </c:pt>
                <c:pt idx="207">
                  <c:v>6757.8571428571404</c:v>
                </c:pt>
                <c:pt idx="208">
                  <c:v>6535.4905660377399</c:v>
                </c:pt>
                <c:pt idx="209">
                  <c:v>6432.1362126245804</c:v>
                </c:pt>
                <c:pt idx="210">
                  <c:v>5653.4188034188001</c:v>
                </c:pt>
                <c:pt idx="211">
                  <c:v>5202.1352112676104</c:v>
                </c:pt>
                <c:pt idx="212">
                  <c:v>5536.3723404255297</c:v>
                </c:pt>
                <c:pt idx="213">
                  <c:v>7210.0512820512804</c:v>
                </c:pt>
                <c:pt idx="214">
                  <c:v>7042.6792452830196</c:v>
                </c:pt>
                <c:pt idx="215">
                  <c:v>6237.5292207792199</c:v>
                </c:pt>
                <c:pt idx="216">
                  <c:v>6832.1219512195103</c:v>
                </c:pt>
                <c:pt idx="217">
                  <c:v>8996.6271186440699</c:v>
                </c:pt>
                <c:pt idx="218">
                  <c:v>5487.4769230769198</c:v>
                </c:pt>
                <c:pt idx="219" formatCode="0.0">
                  <c:v>6379.9824561403502</c:v>
                </c:pt>
                <c:pt idx="220" formatCode="0.0">
                  <c:v>4210.1282051282096</c:v>
                </c:pt>
                <c:pt idx="221" formatCode="0.0">
                  <c:v>4906.1333333333296</c:v>
                </c:pt>
                <c:pt idx="222" formatCode="0.0">
                  <c:v>4835.6721311475403</c:v>
                </c:pt>
                <c:pt idx="223" formatCode="0.0">
                  <c:v>5514.9519956850099</c:v>
                </c:pt>
                <c:pt idx="224" formatCode="0.0">
                  <c:v>6349.5428571428602</c:v>
                </c:pt>
                <c:pt idx="225" formatCode="0.0">
                  <c:v>5986.6142857142904</c:v>
                </c:pt>
                <c:pt idx="226">
                  <c:v>5992.1052631578996</c:v>
                </c:pt>
                <c:pt idx="227">
                  <c:v>4395.8421052631602</c:v>
                </c:pt>
                <c:pt idx="228">
                  <c:v>6324.1020408163304</c:v>
                </c:pt>
                <c:pt idx="229">
                  <c:v>6808.7272727272702</c:v>
                </c:pt>
                <c:pt idx="230">
                  <c:v>6253.4411764705901</c:v>
                </c:pt>
                <c:pt idx="231">
                  <c:v>4347.7651515151501</c:v>
                </c:pt>
                <c:pt idx="232">
                  <c:v>7593.9572649572601</c:v>
                </c:pt>
                <c:pt idx="233">
                  <c:v>6773.6666666666697</c:v>
                </c:pt>
                <c:pt idx="234">
                  <c:v>5813.5609756097601</c:v>
                </c:pt>
                <c:pt idx="235">
                  <c:v>7029.9220779220796</c:v>
                </c:pt>
                <c:pt idx="236">
                  <c:v>6070.3666666666704</c:v>
                </c:pt>
                <c:pt idx="237">
                  <c:v>4783.1062573789904</c:v>
                </c:pt>
                <c:pt idx="238">
                  <c:v>4872.41</c:v>
                </c:pt>
                <c:pt idx="239">
                  <c:v>7532.6021505376302</c:v>
                </c:pt>
                <c:pt idx="240">
                  <c:v>6281.3214285714303</c:v>
                </c:pt>
                <c:pt idx="241">
                  <c:v>6025.0970149253699</c:v>
                </c:pt>
                <c:pt idx="242">
                  <c:v>5271.2475247524799</c:v>
                </c:pt>
                <c:pt idx="243">
                  <c:v>7780.5602409638605</c:v>
                </c:pt>
                <c:pt idx="244">
                  <c:v>3727.9444444444398</c:v>
                </c:pt>
                <c:pt idx="245">
                  <c:v>7854.4666666666699</c:v>
                </c:pt>
                <c:pt idx="246">
                  <c:v>5511.4727272727296</c:v>
                </c:pt>
                <c:pt idx="247">
                  <c:v>6077.6754385964896</c:v>
                </c:pt>
                <c:pt idx="248">
                  <c:v>5607.4893617021298</c:v>
                </c:pt>
                <c:pt idx="249">
                  <c:v>5967.7962962963002</c:v>
                </c:pt>
                <c:pt idx="250">
                  <c:v>7090.4385964912299</c:v>
                </c:pt>
                <c:pt idx="251">
                  <c:v>5227.4583333333303</c:v>
                </c:pt>
                <c:pt idx="252">
                  <c:v>4643.5119047619</c:v>
                </c:pt>
                <c:pt idx="253">
                  <c:v>4634.2432432432397</c:v>
                </c:pt>
                <c:pt idx="254">
                  <c:v>5987.8</c:v>
                </c:pt>
                <c:pt idx="255">
                  <c:v>6145.8387096774204</c:v>
                </c:pt>
                <c:pt idx="256">
                  <c:v>6244.7526881720396</c:v>
                </c:pt>
                <c:pt idx="257">
                  <c:v>4781.0629921259797</c:v>
                </c:pt>
                <c:pt idx="258">
                  <c:v>5629.5348837209303</c:v>
                </c:pt>
                <c:pt idx="259">
                  <c:v>7131.4428571428598</c:v>
                </c:pt>
                <c:pt idx="260">
                  <c:v>6548.9866666666703</c:v>
                </c:pt>
                <c:pt idx="261">
                  <c:v>6426.5744680851103</c:v>
                </c:pt>
                <c:pt idx="262">
                  <c:v>6266.0277777777801</c:v>
                </c:pt>
                <c:pt idx="263">
                  <c:v>6496.9250000000002</c:v>
                </c:pt>
                <c:pt idx="264">
                  <c:v>5246.2439024390196</c:v>
                </c:pt>
                <c:pt idx="265">
                  <c:v>5669.2553191489396</c:v>
                </c:pt>
                <c:pt idx="266">
                  <c:v>5990.8289473684199</c:v>
                </c:pt>
                <c:pt idx="267">
                  <c:v>5132.8641975308601</c:v>
                </c:pt>
                <c:pt idx="268">
                  <c:v>5243.1287128712902</c:v>
                </c:pt>
                <c:pt idx="269">
                  <c:v>6528.0444444444402</c:v>
                </c:pt>
                <c:pt idx="270">
                  <c:v>6467.6194029850703</c:v>
                </c:pt>
                <c:pt idx="271">
                  <c:v>4526.6046511627901</c:v>
                </c:pt>
                <c:pt idx="272">
                  <c:v>5659.5666666666702</c:v>
                </c:pt>
                <c:pt idx="273">
                  <c:v>3736.4363636363601</c:v>
                </c:pt>
                <c:pt idx="274">
                  <c:v>5412.9662576687097</c:v>
                </c:pt>
                <c:pt idx="275">
                  <c:v>5224.7906976744198</c:v>
                </c:pt>
                <c:pt idx="276">
                  <c:v>5715.8837209302301</c:v>
                </c:pt>
                <c:pt idx="277">
                  <c:v>4687.8055555555602</c:v>
                </c:pt>
                <c:pt idx="278">
                  <c:v>3880.24904214559</c:v>
                </c:pt>
                <c:pt idx="279">
                  <c:v>7062.55319148936</c:v>
                </c:pt>
                <c:pt idx="280">
                  <c:v>5440.40625</c:v>
                </c:pt>
                <c:pt idx="281">
                  <c:v>7914.1212121212102</c:v>
                </c:pt>
                <c:pt idx="282">
                  <c:v>4872.5814977973596</c:v>
                </c:pt>
                <c:pt idx="283">
                  <c:v>4268.9354838709696</c:v>
                </c:pt>
                <c:pt idx="284">
                  <c:v>6060.9733333333297</c:v>
                </c:pt>
                <c:pt idx="285">
                  <c:v>4330.7652173913002</c:v>
                </c:pt>
                <c:pt idx="286">
                  <c:v>3843.3139534883699</c:v>
                </c:pt>
                <c:pt idx="287">
                  <c:v>6591.9647058823502</c:v>
                </c:pt>
                <c:pt idx="288">
                  <c:v>5003.4905660377399</c:v>
                </c:pt>
                <c:pt idx="289">
                  <c:v>6324.4260869565196</c:v>
                </c:pt>
                <c:pt idx="290">
                  <c:v>6496.0476190476202</c:v>
                </c:pt>
                <c:pt idx="291">
                  <c:v>5675.3870967741896</c:v>
                </c:pt>
                <c:pt idx="292">
                  <c:v>3864.3448275862102</c:v>
                </c:pt>
                <c:pt idx="293">
                  <c:v>4975.70469798658</c:v>
                </c:pt>
                <c:pt idx="294">
                  <c:v>4800.7263157894704</c:v>
                </c:pt>
                <c:pt idx="295">
                  <c:v>5330.5555555555602</c:v>
                </c:pt>
                <c:pt idx="296">
                  <c:v>6801.2372881355896</c:v>
                </c:pt>
                <c:pt idx="297">
                  <c:v>6199.3428571428603</c:v>
                </c:pt>
                <c:pt idx="298">
                  <c:v>5957.9247311828003</c:v>
                </c:pt>
                <c:pt idx="299">
                  <c:v>4835.8917748917702</c:v>
                </c:pt>
                <c:pt idx="300">
                  <c:v>4674.7586206896503</c:v>
                </c:pt>
                <c:pt idx="301">
                  <c:v>2760.8</c:v>
                </c:pt>
                <c:pt idx="302">
                  <c:v>5917.9081632653097</c:v>
                </c:pt>
                <c:pt idx="303">
                  <c:v>5826.1181818181803</c:v>
                </c:pt>
                <c:pt idx="304">
                  <c:v>5306.1014492753602</c:v>
                </c:pt>
                <c:pt idx="305">
                  <c:v>4688.3292682926804</c:v>
                </c:pt>
                <c:pt idx="306">
                  <c:v>3856.1818181818198</c:v>
                </c:pt>
                <c:pt idx="307">
                  <c:v>7137.04</c:v>
                </c:pt>
                <c:pt idx="308">
                  <c:v>4472.6875</c:v>
                </c:pt>
                <c:pt idx="309">
                  <c:v>4713.8904109589002</c:v>
                </c:pt>
                <c:pt idx="310">
                  <c:v>5022.8823529411802</c:v>
                </c:pt>
                <c:pt idx="311">
                  <c:v>4165.8235294117603</c:v>
                </c:pt>
                <c:pt idx="312">
                  <c:v>5759.2137931034504</c:v>
                </c:pt>
                <c:pt idx="313">
                  <c:v>4029.6041666666702</c:v>
                </c:pt>
                <c:pt idx="314">
                  <c:v>4027.7268722467002</c:v>
                </c:pt>
                <c:pt idx="315">
                  <c:v>5058.1914893617004</c:v>
                </c:pt>
                <c:pt idx="316">
                  <c:v>3934.8296296296298</c:v>
                </c:pt>
                <c:pt idx="317">
                  <c:v>7158.25</c:v>
                </c:pt>
                <c:pt idx="318">
                  <c:v>6902.36</c:v>
                </c:pt>
                <c:pt idx="319">
                  <c:v>2903.8684210526299</c:v>
                </c:pt>
                <c:pt idx="320">
                  <c:v>5558.8461538461497</c:v>
                </c:pt>
                <c:pt idx="321">
                  <c:v>5659.6326530612196</c:v>
                </c:pt>
                <c:pt idx="322">
                  <c:v>6902.7244094488196</c:v>
                </c:pt>
                <c:pt idx="323">
                  <c:v>4871.7272727272702</c:v>
                </c:pt>
                <c:pt idx="324">
                  <c:v>3961.3571428571399</c:v>
                </c:pt>
                <c:pt idx="325">
                  <c:v>5010.5600000000004</c:v>
                </c:pt>
                <c:pt idx="326">
                  <c:v>4445.6321839080501</c:v>
                </c:pt>
                <c:pt idx="327">
                  <c:v>3390.7319587628899</c:v>
                </c:pt>
                <c:pt idx="328">
                  <c:v>6682.0793650793603</c:v>
                </c:pt>
                <c:pt idx="329">
                  <c:v>4319.3267326732703</c:v>
                </c:pt>
                <c:pt idx="330">
                  <c:v>4994.68359375</c:v>
                </c:pt>
                <c:pt idx="331">
                  <c:v>4527.0090909090904</c:v>
                </c:pt>
                <c:pt idx="332">
                  <c:v>5171.2907801418396</c:v>
                </c:pt>
                <c:pt idx="333">
                  <c:v>6116.3571428571404</c:v>
                </c:pt>
                <c:pt idx="334">
                  <c:v>7691.1904761904798</c:v>
                </c:pt>
                <c:pt idx="335">
                  <c:v>4493.6407185628696</c:v>
                </c:pt>
                <c:pt idx="336">
                  <c:v>5062.6447368421104</c:v>
                </c:pt>
                <c:pt idx="337">
                  <c:v>5076.5714285714303</c:v>
                </c:pt>
                <c:pt idx="338">
                  <c:v>3930</c:v>
                </c:pt>
                <c:pt idx="339">
                  <c:v>5445.8181818181802</c:v>
                </c:pt>
                <c:pt idx="340">
                  <c:v>4238.4976303317499</c:v>
                </c:pt>
                <c:pt idx="341">
                  <c:v>3960.1105990783399</c:v>
                </c:pt>
                <c:pt idx="342">
                  <c:v>3735.5916666666699</c:v>
                </c:pt>
                <c:pt idx="343">
                  <c:v>3890.2159090909099</c:v>
                </c:pt>
                <c:pt idx="344">
                  <c:v>5059.1851851851898</c:v>
                </c:pt>
                <c:pt idx="345">
                  <c:v>4391.8444444444403</c:v>
                </c:pt>
                <c:pt idx="346">
                  <c:v>5673.4285714285697</c:v>
                </c:pt>
                <c:pt idx="347">
                  <c:v>3528.14473684211</c:v>
                </c:pt>
                <c:pt idx="348">
                  <c:v>3934.3142857142898</c:v>
                </c:pt>
                <c:pt idx="349">
                  <c:v>5771.8360655737697</c:v>
                </c:pt>
                <c:pt idx="350">
                  <c:v>3404.6689655172399</c:v>
                </c:pt>
                <c:pt idx="351">
                  <c:v>3716.6666666666702</c:v>
                </c:pt>
                <c:pt idx="352">
                  <c:v>4020.1724137931001</c:v>
                </c:pt>
                <c:pt idx="353">
                  <c:v>6145.5593220338997</c:v>
                </c:pt>
                <c:pt idx="354">
                  <c:v>3465</c:v>
                </c:pt>
                <c:pt idx="355">
                  <c:v>3415.3103448275901</c:v>
                </c:pt>
                <c:pt idx="356">
                  <c:v>5667.4590163934399</c:v>
                </c:pt>
                <c:pt idx="357">
                  <c:v>4238.4807692307704</c:v>
                </c:pt>
                <c:pt idx="358">
                  <c:v>4876.4719999999998</c:v>
                </c:pt>
                <c:pt idx="359">
                  <c:v>4076</c:v>
                </c:pt>
                <c:pt idx="360">
                  <c:v>6108.22784810127</c:v>
                </c:pt>
                <c:pt idx="361">
                  <c:v>5773.7</c:v>
                </c:pt>
                <c:pt idx="362">
                  <c:v>4618.2142857142899</c:v>
                </c:pt>
                <c:pt idx="363">
                  <c:v>3882.77</c:v>
                </c:pt>
                <c:pt idx="364">
                  <c:v>5566.4318181818198</c:v>
                </c:pt>
                <c:pt idx="365">
                  <c:v>5876.8064516128998</c:v>
                </c:pt>
                <c:pt idx="366">
                  <c:v>5431.3043478260897</c:v>
                </c:pt>
                <c:pt idx="367">
                  <c:v>3873.6153846153802</c:v>
                </c:pt>
                <c:pt idx="368">
                  <c:v>4521.5</c:v>
                </c:pt>
                <c:pt idx="369">
                  <c:v>5584.5050505050503</c:v>
                </c:pt>
                <c:pt idx="370">
                  <c:v>3079.6666666666702</c:v>
                </c:pt>
                <c:pt idx="371">
                  <c:v>5537.0882352941198</c:v>
                </c:pt>
                <c:pt idx="372">
                  <c:v>3213.8823529411802</c:v>
                </c:pt>
                <c:pt idx="373">
                  <c:v>3718.34848484849</c:v>
                </c:pt>
                <c:pt idx="374">
                  <c:v>3703.51739130435</c:v>
                </c:pt>
                <c:pt idx="375">
                  <c:v>4302.1060606060601</c:v>
                </c:pt>
                <c:pt idx="376">
                  <c:v>5968.6962962962998</c:v>
                </c:pt>
                <c:pt idx="377">
                  <c:v>5787.6601941747604</c:v>
                </c:pt>
                <c:pt idx="378">
                  <c:v>5610.0285714285701</c:v>
                </c:pt>
                <c:pt idx="379">
                  <c:v>4359.9795918367299</c:v>
                </c:pt>
                <c:pt idx="380">
                  <c:v>4769.5</c:v>
                </c:pt>
                <c:pt idx="381">
                  <c:v>4522.7605633802796</c:v>
                </c:pt>
                <c:pt idx="382">
                  <c:v>3033.6683673469402</c:v>
                </c:pt>
                <c:pt idx="383">
                  <c:v>4514.4733727810699</c:v>
                </c:pt>
                <c:pt idx="384">
                  <c:v>6109.05</c:v>
                </c:pt>
                <c:pt idx="385">
                  <c:v>3983.6829268292699</c:v>
                </c:pt>
                <c:pt idx="386">
                  <c:v>3119.5952380952399</c:v>
                </c:pt>
                <c:pt idx="387">
                  <c:v>4176.2857142857101</c:v>
                </c:pt>
                <c:pt idx="388">
                  <c:v>5385.8035714285697</c:v>
                </c:pt>
                <c:pt idx="389">
                  <c:v>6031.2413793103497</c:v>
                </c:pt>
                <c:pt idx="390">
                  <c:v>5582.7757009345796</c:v>
                </c:pt>
                <c:pt idx="391">
                  <c:v>5757.9770642201802</c:v>
                </c:pt>
                <c:pt idx="392">
                  <c:v>3715.9756097560999</c:v>
                </c:pt>
                <c:pt idx="393">
                  <c:v>4754.5106382978702</c:v>
                </c:pt>
                <c:pt idx="394">
                  <c:v>6150.1881188118796</c:v>
                </c:pt>
                <c:pt idx="395">
                  <c:v>3646.96551724138</c:v>
                </c:pt>
                <c:pt idx="396">
                  <c:v>3677.4255319148901</c:v>
                </c:pt>
                <c:pt idx="397">
                  <c:v>4107.8888888888896</c:v>
                </c:pt>
                <c:pt idx="398">
                  <c:v>5824.5757575757598</c:v>
                </c:pt>
                <c:pt idx="399">
                  <c:v>4428.2978723404303</c:v>
                </c:pt>
                <c:pt idx="400">
                  <c:v>4889.0249999999996</c:v>
                </c:pt>
                <c:pt idx="401">
                  <c:v>3088.1182795698901</c:v>
                </c:pt>
                <c:pt idx="402">
                  <c:v>4497.44303797468</c:v>
                </c:pt>
                <c:pt idx="403">
                  <c:v>3845.5172413793098</c:v>
                </c:pt>
                <c:pt idx="404">
                  <c:v>3859.4166666666702</c:v>
                </c:pt>
                <c:pt idx="405">
                  <c:v>3672.3430656934302</c:v>
                </c:pt>
                <c:pt idx="406">
                  <c:v>4188.3</c:v>
                </c:pt>
                <c:pt idx="407">
                  <c:v>3952.0243902439001</c:v>
                </c:pt>
                <c:pt idx="408">
                  <c:v>8153.125</c:v>
                </c:pt>
                <c:pt idx="409">
                  <c:v>4777.7882352941197</c:v>
                </c:pt>
                <c:pt idx="410">
                  <c:v>4361.0967741935501</c:v>
                </c:pt>
                <c:pt idx="411">
                  <c:v>3267.6666666666702</c:v>
                </c:pt>
                <c:pt idx="412">
                  <c:v>5596.8144329896904</c:v>
                </c:pt>
                <c:pt idx="413">
                  <c:v>6278.85</c:v>
                </c:pt>
                <c:pt idx="414">
                  <c:v>4724.0370370370401</c:v>
                </c:pt>
                <c:pt idx="415">
                  <c:v>4640.1875</c:v>
                </c:pt>
                <c:pt idx="416">
                  <c:v>4043.8139534883699</c:v>
                </c:pt>
                <c:pt idx="417">
                  <c:v>2339.8518518518499</c:v>
                </c:pt>
                <c:pt idx="418">
                  <c:v>5327.48888888889</c:v>
                </c:pt>
                <c:pt idx="419">
                  <c:v>3510.49019607843</c:v>
                </c:pt>
                <c:pt idx="420">
                  <c:v>4610.3898305084704</c:v>
                </c:pt>
                <c:pt idx="421">
                  <c:v>4132.2959183673502</c:v>
                </c:pt>
                <c:pt idx="422">
                  <c:v>3167.1875</c:v>
                </c:pt>
                <c:pt idx="423">
                  <c:v>5917.8529411764703</c:v>
                </c:pt>
                <c:pt idx="424" formatCode="0.0">
                  <c:v>4159.1590909090901</c:v>
                </c:pt>
                <c:pt idx="425" formatCode="0.0">
                  <c:v>6506.7714285714301</c:v>
                </c:pt>
                <c:pt idx="426" formatCode="0.0">
                  <c:v>5036.7619047619</c:v>
                </c:pt>
                <c:pt idx="427" formatCode="0.0">
                  <c:v>3363.7682926829302</c:v>
                </c:pt>
                <c:pt idx="428" formatCode="0.0">
                  <c:v>4219.0135135135097</c:v>
                </c:pt>
                <c:pt idx="429" formatCode="0.0">
                  <c:v>5732.4117647058802</c:v>
                </c:pt>
                <c:pt idx="430" formatCode="0.0">
                  <c:v>3005.1666666666702</c:v>
                </c:pt>
                <c:pt idx="431" formatCode="0.0">
                  <c:v>5497.3381642512104</c:v>
                </c:pt>
                <c:pt idx="432" formatCode="0.0">
                  <c:v>4684.5</c:v>
                </c:pt>
                <c:pt idx="433" formatCode="0.0">
                  <c:v>5792.4473684210498</c:v>
                </c:pt>
                <c:pt idx="434" formatCode="0.0">
                  <c:v>4833.8915662650597</c:v>
                </c:pt>
                <c:pt idx="435" formatCode="0.0">
                  <c:v>3851.8285714285698</c:v>
                </c:pt>
                <c:pt idx="436" formatCode="0.0">
                  <c:v>3951.7904761904801</c:v>
                </c:pt>
                <c:pt idx="437" formatCode="0.0">
                  <c:v>3546.0238095238101</c:v>
                </c:pt>
                <c:pt idx="438" formatCode="0.0">
                  <c:v>5429.3823529411802</c:v>
                </c:pt>
                <c:pt idx="439" formatCode="0.0">
                  <c:v>5265.6592592592597</c:v>
                </c:pt>
                <c:pt idx="440">
                  <c:v>4740.7058823529396</c:v>
                </c:pt>
                <c:pt idx="441">
                  <c:v>5294.5151515151501</c:v>
                </c:pt>
                <c:pt idx="442">
                  <c:v>4240.6122448979604</c:v>
                </c:pt>
                <c:pt idx="443">
                  <c:v>6900.1750000000002</c:v>
                </c:pt>
                <c:pt idx="444">
                  <c:v>5196.0232558139496</c:v>
                </c:pt>
                <c:pt idx="445">
                  <c:v>4525.7739130434802</c:v>
                </c:pt>
                <c:pt idx="446">
                  <c:v>6871.2051282051298</c:v>
                </c:pt>
                <c:pt idx="447">
                  <c:v>7093.9285714285697</c:v>
                </c:pt>
                <c:pt idx="448">
                  <c:v>4090.6153846153802</c:v>
                </c:pt>
                <c:pt idx="449">
                  <c:v>7856.2333333333299</c:v>
                </c:pt>
                <c:pt idx="450">
                  <c:v>9072.73360655738</c:v>
                </c:pt>
                <c:pt idx="451">
                  <c:v>7368.9250000000002</c:v>
                </c:pt>
                <c:pt idx="452">
                  <c:v>6721.7012156110004</c:v>
                </c:pt>
                <c:pt idx="453">
                  <c:v>8692.3643235071795</c:v>
                </c:pt>
                <c:pt idx="454">
                  <c:v>5835.05084745763</c:v>
                </c:pt>
                <c:pt idx="455">
                  <c:v>6436.6943231441001</c:v>
                </c:pt>
                <c:pt idx="456">
                  <c:v>9391.8290697674402</c:v>
                </c:pt>
                <c:pt idx="457">
                  <c:v>8998.1575757575793</c:v>
                </c:pt>
                <c:pt idx="458">
                  <c:v>8267.5670103092798</c:v>
                </c:pt>
                <c:pt idx="459">
                  <c:v>6412.5446009389698</c:v>
                </c:pt>
                <c:pt idx="460">
                  <c:v>7538.56011183597</c:v>
                </c:pt>
                <c:pt idx="461">
                  <c:v>8598.7450495049507</c:v>
                </c:pt>
                <c:pt idx="462">
                  <c:v>7577.2241681260903</c:v>
                </c:pt>
                <c:pt idx="463">
                  <c:v>5568.7037037036998</c:v>
                </c:pt>
                <c:pt idx="464">
                  <c:v>7787.0769230769201</c:v>
                </c:pt>
                <c:pt idx="465">
                  <c:v>6931.4780487804901</c:v>
                </c:pt>
                <c:pt idx="466">
                  <c:v>7685.9219512195104</c:v>
                </c:pt>
                <c:pt idx="467">
                  <c:v>4855.7574850299397</c:v>
                </c:pt>
                <c:pt idx="468">
                  <c:v>9413.1795580110502</c:v>
                </c:pt>
                <c:pt idx="469">
                  <c:v>9188.1070038910493</c:v>
                </c:pt>
                <c:pt idx="470">
                  <c:v>8310.6129753914993</c:v>
                </c:pt>
                <c:pt idx="471">
                  <c:v>10396.427184466</c:v>
                </c:pt>
                <c:pt idx="472">
                  <c:v>8011.7955112219497</c:v>
                </c:pt>
                <c:pt idx="473">
                  <c:v>8030.62890625</c:v>
                </c:pt>
                <c:pt idx="474">
                  <c:v>8165.5161290322603</c:v>
                </c:pt>
                <c:pt idx="475">
                  <c:v>8646.0319999999992</c:v>
                </c:pt>
                <c:pt idx="476">
                  <c:v>7800.0410256410296</c:v>
                </c:pt>
                <c:pt idx="477">
                  <c:v>7592.3142857142902</c:v>
                </c:pt>
                <c:pt idx="478">
                  <c:v>5999.8927911275396</c:v>
                </c:pt>
                <c:pt idx="479">
                  <c:v>6301.2708333333303</c:v>
                </c:pt>
                <c:pt idx="480">
                  <c:v>6065.6397984886698</c:v>
                </c:pt>
                <c:pt idx="481">
                  <c:v>8098.5297297297302</c:v>
                </c:pt>
                <c:pt idx="482">
                  <c:v>8702.0696969697001</c:v>
                </c:pt>
                <c:pt idx="483">
                  <c:v>5902.7472118959104</c:v>
                </c:pt>
                <c:pt idx="484">
                  <c:v>7857.7050938337798</c:v>
                </c:pt>
                <c:pt idx="485">
                  <c:v>5915.5382293762596</c:v>
                </c:pt>
                <c:pt idx="486">
                  <c:v>5967.8181818181802</c:v>
                </c:pt>
                <c:pt idx="487">
                  <c:v>9128.4257425742599</c:v>
                </c:pt>
                <c:pt idx="488">
                  <c:v>7513.2471910112399</c:v>
                </c:pt>
                <c:pt idx="489">
                  <c:v>10170.059936908499</c:v>
                </c:pt>
                <c:pt idx="490">
                  <c:v>7527.7549668874199</c:v>
                </c:pt>
                <c:pt idx="491">
                  <c:v>8461.2000000000007</c:v>
                </c:pt>
                <c:pt idx="492">
                  <c:v>6871.0025062656596</c:v>
                </c:pt>
                <c:pt idx="493">
                  <c:v>7900.1584158415799</c:v>
                </c:pt>
                <c:pt idx="494">
                  <c:v>8173.93194444444</c:v>
                </c:pt>
                <c:pt idx="495">
                  <c:v>6643.60194174757</c:v>
                </c:pt>
                <c:pt idx="496">
                  <c:v>8287.2677966101692</c:v>
                </c:pt>
                <c:pt idx="497">
                  <c:v>6717.3908045976996</c:v>
                </c:pt>
                <c:pt idx="498">
                  <c:v>8240.5981012658194</c:v>
                </c:pt>
                <c:pt idx="499">
                  <c:v>6852.3818181818197</c:v>
                </c:pt>
                <c:pt idx="500">
                  <c:v>6543.9380530973403</c:v>
                </c:pt>
                <c:pt idx="501">
                  <c:v>8022.1447368421104</c:v>
                </c:pt>
                <c:pt idx="502">
                  <c:v>7399.8385093167699</c:v>
                </c:pt>
                <c:pt idx="503">
                  <c:v>6915.7445255474404</c:v>
                </c:pt>
                <c:pt idx="504">
                  <c:v>6740.0909090909099</c:v>
                </c:pt>
                <c:pt idx="505">
                  <c:v>5885.9446564885502</c:v>
                </c:pt>
                <c:pt idx="506">
                  <c:v>10531.2361111111</c:v>
                </c:pt>
                <c:pt idx="507">
                  <c:v>6864.6205128205102</c:v>
                </c:pt>
                <c:pt idx="508">
                  <c:v>6691.9979466119103</c:v>
                </c:pt>
                <c:pt idx="509">
                  <c:v>7794.3617021276596</c:v>
                </c:pt>
                <c:pt idx="510">
                  <c:v>6648.3278688524597</c:v>
                </c:pt>
                <c:pt idx="511">
                  <c:v>8894.9171597633103</c:v>
                </c:pt>
                <c:pt idx="512">
                  <c:v>7664.1341463414601</c:v>
                </c:pt>
                <c:pt idx="513">
                  <c:v>6583.8374999999996</c:v>
                </c:pt>
                <c:pt idx="514">
                  <c:v>6784.1354838709703</c:v>
                </c:pt>
                <c:pt idx="515">
                  <c:v>8682.6274509803898</c:v>
                </c:pt>
                <c:pt idx="516">
                  <c:v>7286.50980392157</c:v>
                </c:pt>
                <c:pt idx="517">
                  <c:v>5716.4905660377399</c:v>
                </c:pt>
                <c:pt idx="518">
                  <c:v>8416.5694444444507</c:v>
                </c:pt>
                <c:pt idx="519">
                  <c:v>7249.7124999999996</c:v>
                </c:pt>
                <c:pt idx="520">
                  <c:v>7009.6272189349102</c:v>
                </c:pt>
                <c:pt idx="521">
                  <c:v>9206.8620689655199</c:v>
                </c:pt>
                <c:pt idx="522">
                  <c:v>8756.6202531645595</c:v>
                </c:pt>
                <c:pt idx="523">
                  <c:v>7364.8715083798897</c:v>
                </c:pt>
                <c:pt idx="524">
                  <c:v>7658.6774193548399</c:v>
                </c:pt>
                <c:pt idx="525">
                  <c:v>7989.46052631579</c:v>
                </c:pt>
                <c:pt idx="526">
                  <c:v>6728.6111111111104</c:v>
                </c:pt>
                <c:pt idx="527">
                  <c:v>6293.3024691357996</c:v>
                </c:pt>
                <c:pt idx="528">
                  <c:v>6472.5428571428602</c:v>
                </c:pt>
                <c:pt idx="529">
                  <c:v>6933.2614379084998</c:v>
                </c:pt>
                <c:pt idx="530">
                  <c:v>7372.5625</c:v>
                </c:pt>
                <c:pt idx="531">
                  <c:v>4598.7333333333299</c:v>
                </c:pt>
                <c:pt idx="532">
                  <c:v>9738.6607387140903</c:v>
                </c:pt>
                <c:pt idx="533">
                  <c:v>7060.8076923076896</c:v>
                </c:pt>
                <c:pt idx="534">
                  <c:v>7282.8061224489802</c:v>
                </c:pt>
                <c:pt idx="535">
                  <c:v>7718.8687943262403</c:v>
                </c:pt>
                <c:pt idx="536">
                  <c:v>7702.7808219178096</c:v>
                </c:pt>
                <c:pt idx="537">
                  <c:v>7663.0625</c:v>
                </c:pt>
                <c:pt idx="538">
                  <c:v>6095.0454545454604</c:v>
                </c:pt>
                <c:pt idx="539">
                  <c:v>8009.7040816326498</c:v>
                </c:pt>
                <c:pt idx="540">
                  <c:v>8689.1481481481496</c:v>
                </c:pt>
                <c:pt idx="541">
                  <c:v>8842.3298969072202</c:v>
                </c:pt>
                <c:pt idx="542">
                  <c:v>7965.16</c:v>
                </c:pt>
                <c:pt idx="543">
                  <c:v>6913.3194444444398</c:v>
                </c:pt>
                <c:pt idx="544">
                  <c:v>7002.3316953316998</c:v>
                </c:pt>
                <c:pt idx="545">
                  <c:v>7696.8928571428596</c:v>
                </c:pt>
                <c:pt idx="546">
                  <c:v>8024.1904761904798</c:v>
                </c:pt>
                <c:pt idx="547">
                  <c:v>8160.34170854271</c:v>
                </c:pt>
                <c:pt idx="548">
                  <c:v>8754.0626959247693</c:v>
                </c:pt>
                <c:pt idx="549">
                  <c:v>8218.4860759493695</c:v>
                </c:pt>
                <c:pt idx="550">
                  <c:v>6946.3461538461497</c:v>
                </c:pt>
                <c:pt idx="551">
                  <c:v>6775</c:v>
                </c:pt>
                <c:pt idx="552">
                  <c:v>5130.8571428571404</c:v>
                </c:pt>
                <c:pt idx="553">
                  <c:v>6471.924</c:v>
                </c:pt>
                <c:pt idx="554">
                  <c:v>5078.2195121951199</c:v>
                </c:pt>
                <c:pt idx="555">
                  <c:v>8207.6666666666697</c:v>
                </c:pt>
                <c:pt idx="556">
                  <c:v>7839.9612903225798</c:v>
                </c:pt>
                <c:pt idx="557">
                  <c:v>6906.8529411764703</c:v>
                </c:pt>
                <c:pt idx="558">
                  <c:v>4954.6575342465803</c:v>
                </c:pt>
                <c:pt idx="559">
                  <c:v>6880.0673076923104</c:v>
                </c:pt>
                <c:pt idx="560">
                  <c:v>5674.6414141414098</c:v>
                </c:pt>
                <c:pt idx="561">
                  <c:v>6803.47540983607</c:v>
                </c:pt>
                <c:pt idx="562">
                  <c:v>6474.3684210526299</c:v>
                </c:pt>
                <c:pt idx="563">
                  <c:v>7140.9069767441897</c:v>
                </c:pt>
                <c:pt idx="564">
                  <c:v>6291.7443181818198</c:v>
                </c:pt>
                <c:pt idx="565">
                  <c:v>5556.1980198019801</c:v>
                </c:pt>
                <c:pt idx="566">
                  <c:v>6497.7875000000004</c:v>
                </c:pt>
                <c:pt idx="567">
                  <c:v>7203.9330254041597</c:v>
                </c:pt>
                <c:pt idx="568">
                  <c:v>5248.5744680851103</c:v>
                </c:pt>
                <c:pt idx="569">
                  <c:v>5062.3265306122403</c:v>
                </c:pt>
                <c:pt idx="570">
                  <c:v>6845.6779661016999</c:v>
                </c:pt>
                <c:pt idx="571">
                  <c:v>8246.28947368421</c:v>
                </c:pt>
                <c:pt idx="572">
                  <c:v>5065.5476190476202</c:v>
                </c:pt>
                <c:pt idx="573">
                  <c:v>4944.1578947368398</c:v>
                </c:pt>
                <c:pt idx="574">
                  <c:v>6442.8970588235297</c:v>
                </c:pt>
                <c:pt idx="575">
                  <c:v>6726.3448275862102</c:v>
                </c:pt>
                <c:pt idx="576">
                  <c:v>7528.4347826086996</c:v>
                </c:pt>
                <c:pt idx="577">
                  <c:v>8095.27027027027</c:v>
                </c:pt>
                <c:pt idx="578">
                  <c:v>5333.3260869565202</c:v>
                </c:pt>
                <c:pt idx="579">
                  <c:v>6278.2377622377599</c:v>
                </c:pt>
                <c:pt idx="580">
                  <c:v>6775.1750000000002</c:v>
                </c:pt>
                <c:pt idx="581">
                  <c:v>5756.6729559748401</c:v>
                </c:pt>
                <c:pt idx="582">
                  <c:v>4967.9615384615399</c:v>
                </c:pt>
                <c:pt idx="583">
                  <c:v>5854.6134453781497</c:v>
                </c:pt>
                <c:pt idx="584">
                  <c:v>6450.9365079365098</c:v>
                </c:pt>
                <c:pt idx="585">
                  <c:v>6441.8918918918898</c:v>
                </c:pt>
                <c:pt idx="586">
                  <c:v>5901.2181818181798</c:v>
                </c:pt>
                <c:pt idx="587">
                  <c:v>5711.9230769230799</c:v>
                </c:pt>
                <c:pt idx="588">
                  <c:v>5506.5151515151501</c:v>
                </c:pt>
                <c:pt idx="589">
                  <c:v>5567.2155172413804</c:v>
                </c:pt>
                <c:pt idx="590">
                  <c:v>5417.5625</c:v>
                </c:pt>
                <c:pt idx="591">
                  <c:v>5785.8870967741896</c:v>
                </c:pt>
                <c:pt idx="592">
                  <c:v>4488.3125</c:v>
                </c:pt>
                <c:pt idx="593">
                  <c:v>5986</c:v>
                </c:pt>
                <c:pt idx="594">
                  <c:v>4726</c:v>
                </c:pt>
                <c:pt idx="595">
                  <c:v>5661.48</c:v>
                </c:pt>
                <c:pt idx="596">
                  <c:v>3526.1063829787199</c:v>
                </c:pt>
                <c:pt idx="597">
                  <c:v>6231.2784810126604</c:v>
                </c:pt>
                <c:pt idx="598">
                  <c:v>4544.8266666666696</c:v>
                </c:pt>
                <c:pt idx="599">
                  <c:v>3708.7142857142899</c:v>
                </c:pt>
                <c:pt idx="600">
                  <c:v>5364.0655737704901</c:v>
                </c:pt>
                <c:pt idx="601">
                  <c:v>6316.3986486486501</c:v>
                </c:pt>
                <c:pt idx="602">
                  <c:v>3930.5034482758601</c:v>
                </c:pt>
                <c:pt idx="603">
                  <c:v>5820.9729729729697</c:v>
                </c:pt>
                <c:pt idx="604">
                  <c:v>6911.8988095238101</c:v>
                </c:pt>
                <c:pt idx="605">
                  <c:v>6830.0645161290304</c:v>
                </c:pt>
                <c:pt idx="606">
                  <c:v>5918.7983193277296</c:v>
                </c:pt>
                <c:pt idx="607">
                  <c:v>5356.0853658536598</c:v>
                </c:pt>
                <c:pt idx="608">
                  <c:v>4762.875</c:v>
                </c:pt>
                <c:pt idx="609">
                  <c:v>6575.0628571428597</c:v>
                </c:pt>
                <c:pt idx="610">
                  <c:v>4361.4285714285697</c:v>
                </c:pt>
                <c:pt idx="611">
                  <c:v>3896.09375</c:v>
                </c:pt>
                <c:pt idx="612">
                  <c:v>4309.3529411764703</c:v>
                </c:pt>
                <c:pt idx="613">
                  <c:v>5421.3684210526299</c:v>
                </c:pt>
                <c:pt idx="614">
                  <c:v>4967.9111111111097</c:v>
                </c:pt>
                <c:pt idx="615">
                  <c:v>2959.6666666666702</c:v>
                </c:pt>
                <c:pt idx="616">
                  <c:v>4983.7682926829302</c:v>
                </c:pt>
                <c:pt idx="617" formatCode="0.0">
                  <c:v>5590.8571428571404</c:v>
                </c:pt>
                <c:pt idx="618" formatCode="0.0">
                  <c:v>6471.37</c:v>
                </c:pt>
                <c:pt idx="619" formatCode="0.0">
                  <c:v>2470.8461538461502</c:v>
                </c:pt>
                <c:pt idx="620" formatCode="0.0">
                  <c:v>6799</c:v>
                </c:pt>
                <c:pt idx="621" formatCode="0.0">
                  <c:v>3192.84375</c:v>
                </c:pt>
                <c:pt idx="622" formatCode="0.0">
                  <c:v>4185.1951219512202</c:v>
                </c:pt>
                <c:pt idx="623" formatCode="0.0">
                  <c:v>6473.6493506493498</c:v>
                </c:pt>
                <c:pt idx="624" formatCode="0.0">
                  <c:v>3990</c:v>
                </c:pt>
                <c:pt idx="625" formatCode="0.0">
                  <c:v>4706.3684210526299</c:v>
                </c:pt>
                <c:pt idx="626" formatCode="0.0">
                  <c:v>4996.1379310344801</c:v>
                </c:pt>
                <c:pt idx="627" formatCode="0.0">
                  <c:v>6853.3611111111104</c:v>
                </c:pt>
                <c:pt idx="628" formatCode="0.0">
                  <c:v>4059.9714285714299</c:v>
                </c:pt>
                <c:pt idx="629" formatCode="0.0">
                  <c:v>5347.0277777777801</c:v>
                </c:pt>
                <c:pt idx="630" formatCode="0.0">
                  <c:v>4264.6363636363603</c:v>
                </c:pt>
                <c:pt idx="631" formatCode="0.0">
                  <c:v>7513.7302158273396</c:v>
                </c:pt>
                <c:pt idx="632" formatCode="0.0">
                  <c:v>4555.0273972602699</c:v>
                </c:pt>
                <c:pt idx="633" formatCode="0.0">
                  <c:v>3767.4482758620702</c:v>
                </c:pt>
                <c:pt idx="634" formatCode="0.0">
                  <c:v>3684.0298507462699</c:v>
                </c:pt>
                <c:pt idx="635" formatCode="0.0">
                  <c:v>4865.7328244274804</c:v>
                </c:pt>
                <c:pt idx="636" formatCode="0.0">
                  <c:v>5244.8518518518504</c:v>
                </c:pt>
                <c:pt idx="637" formatCode="0.0">
                  <c:v>5429.4</c:v>
                </c:pt>
                <c:pt idx="638" formatCode="0.0">
                  <c:v>7508.2962962963002</c:v>
                </c:pt>
                <c:pt idx="639" formatCode="0.0">
                  <c:v>8414.5210084033606</c:v>
                </c:pt>
                <c:pt idx="640" formatCode="0.0">
                  <c:v>6061.77419354839</c:v>
                </c:pt>
                <c:pt idx="641" formatCode="0.0">
                  <c:v>5930.3135135135099</c:v>
                </c:pt>
                <c:pt idx="642" formatCode="0.0">
                  <c:v>5060.3414634146302</c:v>
                </c:pt>
                <c:pt idx="643" formatCode="0.0">
                  <c:v>6734.3389830508504</c:v>
                </c:pt>
                <c:pt idx="644" formatCode="0.0">
                  <c:v>4573.9275362318804</c:v>
                </c:pt>
                <c:pt idx="645" formatCode="0.0">
                  <c:v>3537.04</c:v>
                </c:pt>
                <c:pt idx="646" formatCode="0.0">
                  <c:v>4933.6666666666697</c:v>
                </c:pt>
                <c:pt idx="647" formatCode="0.0">
                  <c:v>4731.6000000000004</c:v>
                </c:pt>
                <c:pt idx="648" formatCode="0.0">
                  <c:v>5577.4285714285697</c:v>
                </c:pt>
                <c:pt idx="649" formatCode="0.0">
                  <c:v>5812.2410714285697</c:v>
                </c:pt>
                <c:pt idx="650" formatCode="0.0">
                  <c:v>6318.0175438596498</c:v>
                </c:pt>
                <c:pt idx="651" formatCode="0.0">
                  <c:v>3720.0535714285702</c:v>
                </c:pt>
                <c:pt idx="652" formatCode="0.0">
                  <c:v>5521.7411764705903</c:v>
                </c:pt>
                <c:pt idx="653" formatCode="0.0">
                  <c:v>3536.9629629629599</c:v>
                </c:pt>
                <c:pt idx="654" formatCode="0.0">
                  <c:v>4731.6455696202502</c:v>
                </c:pt>
                <c:pt idx="655" formatCode="0.0">
                  <c:v>5584.3</c:v>
                </c:pt>
                <c:pt idx="656" formatCode="0.0">
                  <c:v>7475.5816326530603</c:v>
                </c:pt>
                <c:pt idx="657" formatCode="0.0">
                  <c:v>4457.6755319148897</c:v>
                </c:pt>
                <c:pt idx="658" formatCode="0.0">
                  <c:v>4672.8325242718402</c:v>
                </c:pt>
                <c:pt idx="659" formatCode="0.0">
                  <c:v>4118.8424657534197</c:v>
                </c:pt>
                <c:pt idx="660" formatCode="0.0">
                  <c:v>3088.0909090909099</c:v>
                </c:pt>
                <c:pt idx="661" formatCode="0.0">
                  <c:v>2662.1923076923099</c:v>
                </c:pt>
                <c:pt idx="662" formatCode="0.0">
                  <c:v>5230.8275862069004</c:v>
                </c:pt>
                <c:pt idx="663" formatCode="0.0">
                  <c:v>4422.5555555555602</c:v>
                </c:pt>
                <c:pt idx="664" formatCode="0.0">
                  <c:v>4917.2142857142899</c:v>
                </c:pt>
                <c:pt idx="665" formatCode="0.0">
                  <c:v>3379.8333333333298</c:v>
                </c:pt>
                <c:pt idx="666" formatCode="0.0">
                  <c:v>6863.5348837209303</c:v>
                </c:pt>
                <c:pt idx="667" formatCode="0.0">
                  <c:v>7238.9375</c:v>
                </c:pt>
                <c:pt idx="668" formatCode="0.0">
                  <c:v>6038.09375</c:v>
                </c:pt>
                <c:pt idx="669" formatCode="0.0">
                  <c:v>4937.7808219178096</c:v>
                </c:pt>
                <c:pt idx="670" formatCode="0.0">
                  <c:v>5037.5833333333303</c:v>
                </c:pt>
                <c:pt idx="671" formatCode="0.0">
                  <c:v>4890.1153846153802</c:v>
                </c:pt>
                <c:pt idx="672" formatCode="0.0">
                  <c:v>4191.92682926829</c:v>
                </c:pt>
                <c:pt idx="673" formatCode="0.0">
                  <c:v>5862.4137931034502</c:v>
                </c:pt>
                <c:pt idx="674" formatCode="0.0">
                  <c:v>7026.3125</c:v>
                </c:pt>
                <c:pt idx="675" formatCode="0.0">
                  <c:v>4525.3461538461497</c:v>
                </c:pt>
                <c:pt idx="676" formatCode="0.0">
                  <c:v>2370.96875</c:v>
                </c:pt>
                <c:pt idx="677" formatCode="0.0">
                  <c:v>3315</c:v>
                </c:pt>
                <c:pt idx="678" formatCode="0.0">
                  <c:v>3749.5517241379298</c:v>
                </c:pt>
                <c:pt idx="679" formatCode="0.0">
                  <c:v>4144.09375</c:v>
                </c:pt>
                <c:pt idx="680" formatCode="0.0">
                  <c:v>3791.5666666666698</c:v>
                </c:pt>
              </c:numCache>
            </c:numRef>
          </c:xVal>
          <c:yVal>
            <c:numRef>
              <c:f>datos!$P$12:$P$692</c:f>
              <c:numCache>
                <c:formatCode>0</c:formatCode>
                <c:ptCount val="681"/>
                <c:pt idx="0">
                  <c:v>107.83823529411799</c:v>
                </c:pt>
                <c:pt idx="1">
                  <c:v>122.248322147651</c:v>
                </c:pt>
                <c:pt idx="2">
                  <c:v>116.84</c:v>
                </c:pt>
                <c:pt idx="3">
                  <c:v>106.874551971326</c:v>
                </c:pt>
                <c:pt idx="4">
                  <c:v>138.232142857143</c:v>
                </c:pt>
                <c:pt idx="5">
                  <c:v>113.079710144928</c:v>
                </c:pt>
                <c:pt idx="6">
                  <c:v>130.243902439024</c:v>
                </c:pt>
                <c:pt idx="7">
                  <c:v>109.71460176991199</c:v>
                </c:pt>
                <c:pt idx="8">
                  <c:v>104.178666666667</c:v>
                </c:pt>
                <c:pt idx="9">
                  <c:v>115.283185840708</c:v>
                </c:pt>
                <c:pt idx="10">
                  <c:v>113.83034773445701</c:v>
                </c:pt>
                <c:pt idx="11">
                  <c:v>140.62318840579701</c:v>
                </c:pt>
                <c:pt idx="12">
                  <c:v>136.57018813313999</c:v>
                </c:pt>
                <c:pt idx="13">
                  <c:v>122.894736842105</c:v>
                </c:pt>
                <c:pt idx="14">
                  <c:v>106.47252747252701</c:v>
                </c:pt>
                <c:pt idx="15">
                  <c:v>109.291173794359</c:v>
                </c:pt>
                <c:pt idx="16">
                  <c:v>114.15652173913</c:v>
                </c:pt>
                <c:pt idx="17">
                  <c:v>133.75</c:v>
                </c:pt>
                <c:pt idx="18">
                  <c:v>98.951219512195095</c:v>
                </c:pt>
                <c:pt idx="19">
                  <c:v>144.63157894736801</c:v>
                </c:pt>
                <c:pt idx="20">
                  <c:v>119.76666666666701</c:v>
                </c:pt>
                <c:pt idx="21">
                  <c:v>110.928571428571</c:v>
                </c:pt>
                <c:pt idx="22">
                  <c:v>101.230769230769</c:v>
                </c:pt>
                <c:pt idx="23">
                  <c:v>101.11671924290199</c:v>
                </c:pt>
                <c:pt idx="24">
                  <c:v>131.20634920634899</c:v>
                </c:pt>
                <c:pt idx="25">
                  <c:v>138.253968253968</c:v>
                </c:pt>
                <c:pt idx="26">
                  <c:v>136.77973568281899</c:v>
                </c:pt>
                <c:pt idx="27">
                  <c:v>116.03403141361299</c:v>
                </c:pt>
                <c:pt idx="28">
                  <c:v>137.96852300242099</c:v>
                </c:pt>
                <c:pt idx="29">
                  <c:v>104.703296703297</c:v>
                </c:pt>
                <c:pt idx="30">
                  <c:v>117.181818181818</c:v>
                </c:pt>
                <c:pt idx="31">
                  <c:v>131.81395348837199</c:v>
                </c:pt>
                <c:pt idx="32">
                  <c:v>112.927419354839</c:v>
                </c:pt>
                <c:pt idx="33">
                  <c:v>112.470588235294</c:v>
                </c:pt>
                <c:pt idx="34">
                  <c:v>111.416666666667</c:v>
                </c:pt>
                <c:pt idx="35">
                  <c:v>128.040816326531</c:v>
                </c:pt>
                <c:pt idx="36">
                  <c:v>132.458333333333</c:v>
                </c:pt>
                <c:pt idx="37">
                  <c:v>121.45161290322601</c:v>
                </c:pt>
                <c:pt idx="38">
                  <c:v>112.702898550725</c:v>
                </c:pt>
                <c:pt idx="39">
                  <c:v>180.814285714286</c:v>
                </c:pt>
                <c:pt idx="40">
                  <c:v>118.915254237288</c:v>
                </c:pt>
                <c:pt idx="41">
                  <c:v>118.232876712329</c:v>
                </c:pt>
                <c:pt idx="42">
                  <c:v>119.623595505618</c:v>
                </c:pt>
                <c:pt idx="43">
                  <c:v>113.411538461538</c:v>
                </c:pt>
                <c:pt idx="44">
                  <c:v>106.846153846154</c:v>
                </c:pt>
                <c:pt idx="45">
                  <c:v>127.884615384615</c:v>
                </c:pt>
                <c:pt idx="46">
                  <c:v>142.26633165829099</c:v>
                </c:pt>
                <c:pt idx="47">
                  <c:v>154.79787234042601</c:v>
                </c:pt>
                <c:pt idx="48">
                  <c:v>127.60606060606101</c:v>
                </c:pt>
                <c:pt idx="49">
                  <c:v>130.61318681318701</c:v>
                </c:pt>
                <c:pt idx="50">
                  <c:v>102.85281385281399</c:v>
                </c:pt>
                <c:pt idx="51">
                  <c:v>148.61764705882399</c:v>
                </c:pt>
                <c:pt idx="52">
                  <c:v>134.333333333333</c:v>
                </c:pt>
                <c:pt idx="53">
                  <c:v>124.519230769231</c:v>
                </c:pt>
                <c:pt idx="54">
                  <c:v>153.62</c:v>
                </c:pt>
                <c:pt idx="55">
                  <c:v>107.47619047619</c:v>
                </c:pt>
                <c:pt idx="56">
                  <c:v>154.21521175453799</c:v>
                </c:pt>
                <c:pt idx="57">
                  <c:v>119.757281553398</c:v>
                </c:pt>
                <c:pt idx="58">
                  <c:v>120.836322869955</c:v>
                </c:pt>
                <c:pt idx="59">
                  <c:v>106.611111111111</c:v>
                </c:pt>
                <c:pt idx="60">
                  <c:v>187.73831775700901</c:v>
                </c:pt>
                <c:pt idx="61">
                  <c:v>145.94285714285701</c:v>
                </c:pt>
                <c:pt idx="62">
                  <c:v>121.772511848341</c:v>
                </c:pt>
                <c:pt idx="63">
                  <c:v>87.823529411764696</c:v>
                </c:pt>
                <c:pt idx="64">
                  <c:v>130.75845410628</c:v>
                </c:pt>
                <c:pt idx="65">
                  <c:v>129.632653061224</c:v>
                </c:pt>
                <c:pt idx="66">
                  <c:v>118.628205128205</c:v>
                </c:pt>
                <c:pt idx="67">
                  <c:v>158.07407407407399</c:v>
                </c:pt>
                <c:pt idx="68">
                  <c:v>110.879518072289</c:v>
                </c:pt>
                <c:pt idx="69">
                  <c:v>128.570469798658</c:v>
                </c:pt>
                <c:pt idx="70">
                  <c:v>134.369565217391</c:v>
                </c:pt>
                <c:pt idx="71">
                  <c:v>113.246575342466</c:v>
                </c:pt>
                <c:pt idx="72">
                  <c:v>118.8</c:v>
                </c:pt>
                <c:pt idx="73">
                  <c:v>131.07142857142901</c:v>
                </c:pt>
                <c:pt idx="74">
                  <c:v>133.00900900900899</c:v>
                </c:pt>
                <c:pt idx="75">
                  <c:v>154.607142857143</c:v>
                </c:pt>
                <c:pt idx="76">
                  <c:v>127.13647642679901</c:v>
                </c:pt>
                <c:pt idx="77">
                  <c:v>96.733333333333306</c:v>
                </c:pt>
                <c:pt idx="78">
                  <c:v>125.28571428571399</c:v>
                </c:pt>
                <c:pt idx="79">
                  <c:v>142.9375</c:v>
                </c:pt>
                <c:pt idx="80">
                  <c:v>159.632653061224</c:v>
                </c:pt>
                <c:pt idx="81">
                  <c:v>153.111111111111</c:v>
                </c:pt>
                <c:pt idx="82">
                  <c:v>127.48051948051901</c:v>
                </c:pt>
                <c:pt idx="83">
                  <c:v>176.92307692307699</c:v>
                </c:pt>
                <c:pt idx="84">
                  <c:v>118.391719745223</c:v>
                </c:pt>
                <c:pt idx="85">
                  <c:v>110.611428571429</c:v>
                </c:pt>
                <c:pt idx="86">
                  <c:v>115.10833333333299</c:v>
                </c:pt>
                <c:pt idx="87">
                  <c:v>128.86779661016899</c:v>
                </c:pt>
                <c:pt idx="88">
                  <c:v>139.80000000000001</c:v>
                </c:pt>
                <c:pt idx="89">
                  <c:v>133.168539325843</c:v>
                </c:pt>
                <c:pt idx="90">
                  <c:v>100.086956521739</c:v>
                </c:pt>
                <c:pt idx="91">
                  <c:v>111.536912751678</c:v>
                </c:pt>
                <c:pt idx="92">
                  <c:v>125.948717948718</c:v>
                </c:pt>
                <c:pt idx="93">
                  <c:v>130.85499999999999</c:v>
                </c:pt>
                <c:pt idx="94">
                  <c:v>126.805555555556</c:v>
                </c:pt>
                <c:pt idx="95">
                  <c:v>129.567164179104</c:v>
                </c:pt>
                <c:pt idx="96">
                  <c:v>131.888888888889</c:v>
                </c:pt>
                <c:pt idx="97">
                  <c:v>133.19291338582701</c:v>
                </c:pt>
                <c:pt idx="98">
                  <c:v>137.30000000000001</c:v>
                </c:pt>
                <c:pt idx="99">
                  <c:v>122.922222222222</c:v>
                </c:pt>
                <c:pt idx="100">
                  <c:v>137.63414634146301</c:v>
                </c:pt>
                <c:pt idx="101">
                  <c:v>139.789473684211</c:v>
                </c:pt>
                <c:pt idx="102">
                  <c:v>144.90476190476201</c:v>
                </c:pt>
                <c:pt idx="103">
                  <c:v>116.771428571429</c:v>
                </c:pt>
                <c:pt idx="104">
                  <c:v>129.67500000000001</c:v>
                </c:pt>
                <c:pt idx="105">
                  <c:v>118.54385964912299</c:v>
                </c:pt>
                <c:pt idx="106">
                  <c:v>123.98125</c:v>
                </c:pt>
                <c:pt idx="107">
                  <c:v>117.046875</c:v>
                </c:pt>
                <c:pt idx="108">
                  <c:v>135.6</c:v>
                </c:pt>
                <c:pt idx="109">
                  <c:v>99.304347826086996</c:v>
                </c:pt>
                <c:pt idx="110">
                  <c:v>133.723076923077</c:v>
                </c:pt>
                <c:pt idx="111">
                  <c:v>123.758169934641</c:v>
                </c:pt>
                <c:pt idx="112">
                  <c:v>137.65909090909099</c:v>
                </c:pt>
                <c:pt idx="113">
                  <c:v>168.513513513514</c:v>
                </c:pt>
                <c:pt idx="114">
                  <c:v>124.378048780488</c:v>
                </c:pt>
                <c:pt idx="115">
                  <c:v>133.58695652173901</c:v>
                </c:pt>
                <c:pt idx="116">
                  <c:v>132.44106463878299</c:v>
                </c:pt>
                <c:pt idx="117">
                  <c:v>149.24242424242399</c:v>
                </c:pt>
                <c:pt idx="118">
                  <c:v>118.657142857143</c:v>
                </c:pt>
                <c:pt idx="119">
                  <c:v>121.371134020619</c:v>
                </c:pt>
                <c:pt idx="120">
                  <c:v>122.897196261682</c:v>
                </c:pt>
                <c:pt idx="121">
                  <c:v>131.96551724137899</c:v>
                </c:pt>
                <c:pt idx="122">
                  <c:v>173.756097560976</c:v>
                </c:pt>
                <c:pt idx="123">
                  <c:v>149.83720930232599</c:v>
                </c:pt>
                <c:pt idx="124">
                  <c:v>105.583333333333</c:v>
                </c:pt>
                <c:pt idx="125">
                  <c:v>117.18471337579599</c:v>
                </c:pt>
                <c:pt idx="126">
                  <c:v>116.026315789474</c:v>
                </c:pt>
                <c:pt idx="127">
                  <c:v>106.92307692307701</c:v>
                </c:pt>
                <c:pt idx="128">
                  <c:v>125.6</c:v>
                </c:pt>
                <c:pt idx="129">
                  <c:v>95.3055555555556</c:v>
                </c:pt>
                <c:pt idx="130">
                  <c:v>126.90909090909101</c:v>
                </c:pt>
                <c:pt idx="131">
                  <c:v>156.73170731707299</c:v>
                </c:pt>
                <c:pt idx="132">
                  <c:v>159.227272727273</c:v>
                </c:pt>
                <c:pt idx="133">
                  <c:v>99.707317073170699</c:v>
                </c:pt>
                <c:pt idx="134">
                  <c:v>137.42105263157899</c:v>
                </c:pt>
                <c:pt idx="135">
                  <c:v>183.548780487805</c:v>
                </c:pt>
                <c:pt idx="136">
                  <c:v>158.82894736842101</c:v>
                </c:pt>
                <c:pt idx="137">
                  <c:v>158.614583333333</c:v>
                </c:pt>
                <c:pt idx="138">
                  <c:v>129.168316831683</c:v>
                </c:pt>
                <c:pt idx="139">
                  <c:v>115.273224043716</c:v>
                </c:pt>
                <c:pt idx="140">
                  <c:v>130.03409090909099</c:v>
                </c:pt>
                <c:pt idx="141">
                  <c:v>153.72330097087399</c:v>
                </c:pt>
                <c:pt idx="142">
                  <c:v>117.38805970149301</c:v>
                </c:pt>
                <c:pt idx="143">
                  <c:v>164.97183098591501</c:v>
                </c:pt>
                <c:pt idx="144">
                  <c:v>107.754385964912</c:v>
                </c:pt>
                <c:pt idx="145">
                  <c:v>107.15734265734299</c:v>
                </c:pt>
                <c:pt idx="146">
                  <c:v>123.131578947368</c:v>
                </c:pt>
                <c:pt idx="147">
                  <c:v>95.738095238095198</c:v>
                </c:pt>
                <c:pt idx="148">
                  <c:v>127.269230769231</c:v>
                </c:pt>
                <c:pt idx="149">
                  <c:v>145.13</c:v>
                </c:pt>
                <c:pt idx="150">
                  <c:v>140</c:v>
                </c:pt>
                <c:pt idx="151">
                  <c:v>131.68292682926801</c:v>
                </c:pt>
                <c:pt idx="152">
                  <c:v>122.441176470588</c:v>
                </c:pt>
                <c:pt idx="153">
                  <c:v>136.68421052631601</c:v>
                </c:pt>
                <c:pt idx="154">
                  <c:v>121.388888888889</c:v>
                </c:pt>
                <c:pt idx="155">
                  <c:v>165.83870967741899</c:v>
                </c:pt>
                <c:pt idx="156">
                  <c:v>136.91891891891899</c:v>
                </c:pt>
                <c:pt idx="157">
                  <c:v>129.32432432432401</c:v>
                </c:pt>
                <c:pt idx="158">
                  <c:v>164.68939393939399</c:v>
                </c:pt>
                <c:pt idx="159">
                  <c:v>128.328571428571</c:v>
                </c:pt>
                <c:pt idx="160">
                  <c:v>115.664864864865</c:v>
                </c:pt>
                <c:pt idx="161">
                  <c:v>135.06084243369699</c:v>
                </c:pt>
                <c:pt idx="162">
                  <c:v>119.384615384615</c:v>
                </c:pt>
                <c:pt idx="163">
                  <c:v>140.052631578947</c:v>
                </c:pt>
                <c:pt idx="164">
                  <c:v>124.92035398230099</c:v>
                </c:pt>
                <c:pt idx="165">
                  <c:v>156.42424242424201</c:v>
                </c:pt>
                <c:pt idx="166">
                  <c:v>108.385135135135</c:v>
                </c:pt>
                <c:pt idx="167">
                  <c:v>152.28571428571399</c:v>
                </c:pt>
                <c:pt idx="168">
                  <c:v>107.48421052631601</c:v>
                </c:pt>
                <c:pt idx="169">
                  <c:v>121.34090909090899</c:v>
                </c:pt>
                <c:pt idx="170">
                  <c:v>154.25274725274701</c:v>
                </c:pt>
                <c:pt idx="171">
                  <c:v>118.44512195122</c:v>
                </c:pt>
                <c:pt idx="172">
                  <c:v>109.290909090909</c:v>
                </c:pt>
                <c:pt idx="173">
                  <c:v>123.15178571428601</c:v>
                </c:pt>
                <c:pt idx="174">
                  <c:v>124.083333333333</c:v>
                </c:pt>
                <c:pt idx="175">
                  <c:v>126.342857142857</c:v>
                </c:pt>
                <c:pt idx="176">
                  <c:v>119.864864864865</c:v>
                </c:pt>
                <c:pt idx="177">
                  <c:v>129.43243243243199</c:v>
                </c:pt>
                <c:pt idx="178">
                  <c:v>152.37931034482801</c:v>
                </c:pt>
                <c:pt idx="179">
                  <c:v>140.43678160919501</c:v>
                </c:pt>
                <c:pt idx="180">
                  <c:v>138.142857142857</c:v>
                </c:pt>
                <c:pt idx="181">
                  <c:v>186.54347826086999</c:v>
                </c:pt>
                <c:pt idx="182">
                  <c:v>132.55752212389399</c:v>
                </c:pt>
                <c:pt idx="183">
                  <c:v>150.92857142857099</c:v>
                </c:pt>
                <c:pt idx="184">
                  <c:v>106.1875</c:v>
                </c:pt>
                <c:pt idx="185">
                  <c:v>119.78461538461499</c:v>
                </c:pt>
                <c:pt idx="186">
                  <c:v>155.880597014925</c:v>
                </c:pt>
                <c:pt idx="187">
                  <c:v>134.5</c:v>
                </c:pt>
                <c:pt idx="188">
                  <c:v>166.20689655172399</c:v>
                </c:pt>
                <c:pt idx="189">
                  <c:v>143.81481481481501</c:v>
                </c:pt>
                <c:pt idx="190">
                  <c:v>134.57575757575799</c:v>
                </c:pt>
                <c:pt idx="191">
                  <c:v>137.44827586206901</c:v>
                </c:pt>
                <c:pt idx="192">
                  <c:v>151.5</c:v>
                </c:pt>
                <c:pt idx="193">
                  <c:v>144.760683760684</c:v>
                </c:pt>
                <c:pt idx="194">
                  <c:v>159.03658536585399</c:v>
                </c:pt>
                <c:pt idx="195">
                  <c:v>112.78571428571399</c:v>
                </c:pt>
                <c:pt idx="196">
                  <c:v>133.6875</c:v>
                </c:pt>
                <c:pt idx="197">
                  <c:v>174.5</c:v>
                </c:pt>
                <c:pt idx="198">
                  <c:v>145.18</c:v>
                </c:pt>
                <c:pt idx="199">
                  <c:v>152.34615384615401</c:v>
                </c:pt>
                <c:pt idx="200">
                  <c:v>148</c:v>
                </c:pt>
                <c:pt idx="201">
                  <c:v>133.62962962962999</c:v>
                </c:pt>
                <c:pt idx="202">
                  <c:v>117.51111111111101</c:v>
                </c:pt>
                <c:pt idx="203">
                  <c:v>147.83673469387799</c:v>
                </c:pt>
                <c:pt idx="204">
                  <c:v>142.17977528089901</c:v>
                </c:pt>
                <c:pt idx="205">
                  <c:v>137.069651741294</c:v>
                </c:pt>
                <c:pt idx="206">
                  <c:v>133.891156462585</c:v>
                </c:pt>
                <c:pt idx="207">
                  <c:v>167.53571428571399</c:v>
                </c:pt>
                <c:pt idx="208">
                  <c:v>110.22641509434</c:v>
                </c:pt>
                <c:pt idx="209">
                  <c:v>138.50498338870401</c:v>
                </c:pt>
                <c:pt idx="210">
                  <c:v>122.094017094017</c:v>
                </c:pt>
                <c:pt idx="211">
                  <c:v>123.946478873239</c:v>
                </c:pt>
                <c:pt idx="212">
                  <c:v>116.606382978723</c:v>
                </c:pt>
                <c:pt idx="213">
                  <c:v>114.666666666667</c:v>
                </c:pt>
                <c:pt idx="214">
                  <c:v>120.380503144654</c:v>
                </c:pt>
                <c:pt idx="215">
                  <c:v>135.37012987013</c:v>
                </c:pt>
                <c:pt idx="216">
                  <c:v>106.682926829268</c:v>
                </c:pt>
                <c:pt idx="217">
                  <c:v>107.440677966102</c:v>
                </c:pt>
                <c:pt idx="218">
                  <c:v>116.85384615384601</c:v>
                </c:pt>
                <c:pt idx="219">
                  <c:v>106.210526315789</c:v>
                </c:pt>
                <c:pt idx="220">
                  <c:v>146.538461538462</c:v>
                </c:pt>
                <c:pt idx="221">
                  <c:v>126.566666666667</c:v>
                </c:pt>
                <c:pt idx="222">
                  <c:v>123.52459016393399</c:v>
                </c:pt>
                <c:pt idx="223">
                  <c:v>135.65048543689301</c:v>
                </c:pt>
                <c:pt idx="224">
                  <c:v>112.142857142857</c:v>
                </c:pt>
                <c:pt idx="225">
                  <c:v>108.571428571429</c:v>
                </c:pt>
                <c:pt idx="226">
                  <c:v>130.032894736842</c:v>
                </c:pt>
                <c:pt idx="227">
                  <c:v>129.43421052631601</c:v>
                </c:pt>
                <c:pt idx="228">
                  <c:v>139.06122448979599</c:v>
                </c:pt>
                <c:pt idx="229">
                  <c:v>127.34090909090899</c:v>
                </c:pt>
                <c:pt idx="230">
                  <c:v>140.058823529412</c:v>
                </c:pt>
                <c:pt idx="231">
                  <c:v>157.75757575757601</c:v>
                </c:pt>
                <c:pt idx="232">
                  <c:v>99.504273504273499</c:v>
                </c:pt>
                <c:pt idx="233">
                  <c:v>117.555555555556</c:v>
                </c:pt>
                <c:pt idx="234">
                  <c:v>122.853658536585</c:v>
                </c:pt>
                <c:pt idx="235">
                  <c:v>167.06493506493501</c:v>
                </c:pt>
                <c:pt idx="236">
                  <c:v>153.36666666666699</c:v>
                </c:pt>
                <c:pt idx="237">
                  <c:v>159.80755608028301</c:v>
                </c:pt>
                <c:pt idx="238">
                  <c:v>110.57666666666699</c:v>
                </c:pt>
                <c:pt idx="239">
                  <c:v>120.430107526882</c:v>
                </c:pt>
                <c:pt idx="240">
                  <c:v>149.919642857143</c:v>
                </c:pt>
                <c:pt idx="241">
                  <c:v>110.129353233831</c:v>
                </c:pt>
                <c:pt idx="242">
                  <c:v>127.247524752475</c:v>
                </c:pt>
                <c:pt idx="243">
                  <c:v>117.93373493975901</c:v>
                </c:pt>
                <c:pt idx="244">
                  <c:v>137.40740740740699</c:v>
                </c:pt>
                <c:pt idx="245">
                  <c:v>130.104761904762</c:v>
                </c:pt>
                <c:pt idx="246">
                  <c:v>139.80000000000001</c:v>
                </c:pt>
                <c:pt idx="247">
                  <c:v>132.333333333333</c:v>
                </c:pt>
                <c:pt idx="248">
                  <c:v>103.05319148936201</c:v>
                </c:pt>
                <c:pt idx="249">
                  <c:v>111.09259259259299</c:v>
                </c:pt>
                <c:pt idx="250">
                  <c:v>114.76315789473701</c:v>
                </c:pt>
                <c:pt idx="251">
                  <c:v>138.625</c:v>
                </c:pt>
                <c:pt idx="252">
                  <c:v>108.321428571429</c:v>
                </c:pt>
                <c:pt idx="253">
                  <c:v>111.216216216216</c:v>
                </c:pt>
                <c:pt idx="254">
                  <c:v>145.94</c:v>
                </c:pt>
                <c:pt idx="255">
                  <c:v>121.38709677419401</c:v>
                </c:pt>
                <c:pt idx="256">
                  <c:v>112.98387096774201</c:v>
                </c:pt>
                <c:pt idx="257">
                  <c:v>122.496062992126</c:v>
                </c:pt>
                <c:pt idx="258">
                  <c:v>129.232558139535</c:v>
                </c:pt>
                <c:pt idx="259">
                  <c:v>129.085714285714</c:v>
                </c:pt>
                <c:pt idx="260">
                  <c:v>101.37333333333299</c:v>
                </c:pt>
                <c:pt idx="261">
                  <c:v>83.021276595744695</c:v>
                </c:pt>
                <c:pt idx="262">
                  <c:v>118.611111111111</c:v>
                </c:pt>
                <c:pt idx="263">
                  <c:v>108.375</c:v>
                </c:pt>
                <c:pt idx="264">
                  <c:v>155.48780487804899</c:v>
                </c:pt>
                <c:pt idx="265">
                  <c:v>118.44680851063799</c:v>
                </c:pt>
                <c:pt idx="266">
                  <c:v>127.171052631579</c:v>
                </c:pt>
                <c:pt idx="267">
                  <c:v>158.753086419753</c:v>
                </c:pt>
                <c:pt idx="268">
                  <c:v>143.08910891089101</c:v>
                </c:pt>
                <c:pt idx="269">
                  <c:v>133.83703703703699</c:v>
                </c:pt>
                <c:pt idx="270">
                  <c:v>131.30597014925399</c:v>
                </c:pt>
                <c:pt idx="271">
                  <c:v>180.10465116279099</c:v>
                </c:pt>
                <c:pt idx="272">
                  <c:v>104.933333333333</c:v>
                </c:pt>
                <c:pt idx="273">
                  <c:v>135.363636363636</c:v>
                </c:pt>
                <c:pt idx="274">
                  <c:v>113.631901840491</c:v>
                </c:pt>
                <c:pt idx="275">
                  <c:v>148.79069767441899</c:v>
                </c:pt>
                <c:pt idx="276">
                  <c:v>109.837209302326</c:v>
                </c:pt>
                <c:pt idx="277">
                  <c:v>117.75</c:v>
                </c:pt>
                <c:pt idx="278">
                  <c:v>128.91570881226099</c:v>
                </c:pt>
                <c:pt idx="279">
                  <c:v>114.312056737589</c:v>
                </c:pt>
                <c:pt idx="280">
                  <c:v>117.010416666667</c:v>
                </c:pt>
                <c:pt idx="281">
                  <c:v>138.75757575757601</c:v>
                </c:pt>
                <c:pt idx="282">
                  <c:v>112.88986784140999</c:v>
                </c:pt>
                <c:pt idx="283">
                  <c:v>161.552995391705</c:v>
                </c:pt>
                <c:pt idx="284">
                  <c:v>102.17333333333301</c:v>
                </c:pt>
                <c:pt idx="285">
                  <c:v>132.017391304348</c:v>
                </c:pt>
                <c:pt idx="286">
                  <c:v>132.66279069767401</c:v>
                </c:pt>
                <c:pt idx="287">
                  <c:v>103.294117647059</c:v>
                </c:pt>
                <c:pt idx="288">
                  <c:v>146.11320754716999</c:v>
                </c:pt>
                <c:pt idx="289">
                  <c:v>105.426086956522</c:v>
                </c:pt>
                <c:pt idx="290">
                  <c:v>92.006802721088405</c:v>
                </c:pt>
                <c:pt idx="291">
                  <c:v>112.064516129032</c:v>
                </c:pt>
                <c:pt idx="292">
                  <c:v>141.758620689655</c:v>
                </c:pt>
                <c:pt idx="293">
                  <c:v>114.140939597315</c:v>
                </c:pt>
                <c:pt idx="294">
                  <c:v>160.75263157894699</c:v>
                </c:pt>
                <c:pt idx="295">
                  <c:v>89.296296296296305</c:v>
                </c:pt>
                <c:pt idx="296">
                  <c:v>118.64406779661</c:v>
                </c:pt>
                <c:pt idx="297">
                  <c:v>136.771428571429</c:v>
                </c:pt>
                <c:pt idx="298">
                  <c:v>112.10752688172001</c:v>
                </c:pt>
                <c:pt idx="299">
                  <c:v>118.398268398268</c:v>
                </c:pt>
                <c:pt idx="300">
                  <c:v>110.68965517241401</c:v>
                </c:pt>
                <c:pt idx="301">
                  <c:v>125.514285714286</c:v>
                </c:pt>
                <c:pt idx="302">
                  <c:v>123.87755102040801</c:v>
                </c:pt>
                <c:pt idx="303">
                  <c:v>124.972727272727</c:v>
                </c:pt>
                <c:pt idx="304">
                  <c:v>143.73913043478299</c:v>
                </c:pt>
                <c:pt idx="305">
                  <c:v>173.89024390243901</c:v>
                </c:pt>
                <c:pt idx="306">
                  <c:v>119.948051948052</c:v>
                </c:pt>
                <c:pt idx="307">
                  <c:v>135.36444444444399</c:v>
                </c:pt>
                <c:pt idx="308">
                  <c:v>125.833333333333</c:v>
                </c:pt>
                <c:pt idx="309">
                  <c:v>124.904109589041</c:v>
                </c:pt>
                <c:pt idx="310">
                  <c:v>190.38235294117601</c:v>
                </c:pt>
                <c:pt idx="311">
                  <c:v>186.64705882352899</c:v>
                </c:pt>
                <c:pt idx="312">
                  <c:v>119.648275862069</c:v>
                </c:pt>
                <c:pt idx="313">
                  <c:v>153.9375</c:v>
                </c:pt>
                <c:pt idx="314">
                  <c:v>122.581497797357</c:v>
                </c:pt>
                <c:pt idx="315">
                  <c:v>160.41134751773001</c:v>
                </c:pt>
                <c:pt idx="316">
                  <c:v>112.562962962963</c:v>
                </c:pt>
                <c:pt idx="317">
                  <c:v>100.13</c:v>
                </c:pt>
                <c:pt idx="318">
                  <c:v>97.813333333333304</c:v>
                </c:pt>
                <c:pt idx="319">
                  <c:v>129.86842105263199</c:v>
                </c:pt>
                <c:pt idx="320">
                  <c:v>115.138461538462</c:v>
                </c:pt>
                <c:pt idx="321">
                  <c:v>159.53061224489801</c:v>
                </c:pt>
                <c:pt idx="322">
                  <c:v>109.102362204724</c:v>
                </c:pt>
                <c:pt idx="323">
                  <c:v>132.611570247934</c:v>
                </c:pt>
                <c:pt idx="324">
                  <c:v>93.292857142857102</c:v>
                </c:pt>
                <c:pt idx="325">
                  <c:v>104.5</c:v>
                </c:pt>
                <c:pt idx="326">
                  <c:v>139.89655172413799</c:v>
                </c:pt>
                <c:pt idx="327">
                  <c:v>158.76288659793801</c:v>
                </c:pt>
                <c:pt idx="328">
                  <c:v>135.38095238095201</c:v>
                </c:pt>
                <c:pt idx="329">
                  <c:v>136.673267326733</c:v>
                </c:pt>
                <c:pt idx="330">
                  <c:v>139.859375</c:v>
                </c:pt>
                <c:pt idx="331">
                  <c:v>146.54545454545499</c:v>
                </c:pt>
                <c:pt idx="332">
                  <c:v>113.787234042553</c:v>
                </c:pt>
                <c:pt idx="333">
                  <c:v>116.52380952381</c:v>
                </c:pt>
                <c:pt idx="334">
                  <c:v>98.714285714285694</c:v>
                </c:pt>
                <c:pt idx="335">
                  <c:v>150.64071856287401</c:v>
                </c:pt>
                <c:pt idx="336">
                  <c:v>132.552631578947</c:v>
                </c:pt>
                <c:pt idx="337">
                  <c:v>92.8</c:v>
                </c:pt>
                <c:pt idx="338">
                  <c:v>90.960784313725497</c:v>
                </c:pt>
                <c:pt idx="339">
                  <c:v>121.568181818182</c:v>
                </c:pt>
                <c:pt idx="340">
                  <c:v>126.34123222748801</c:v>
                </c:pt>
                <c:pt idx="341">
                  <c:v>146.370967741935</c:v>
                </c:pt>
                <c:pt idx="342">
                  <c:v>139.77500000000001</c:v>
                </c:pt>
                <c:pt idx="343">
                  <c:v>133.823863636364</c:v>
                </c:pt>
                <c:pt idx="344">
                  <c:v>133.85185185185199</c:v>
                </c:pt>
                <c:pt idx="345">
                  <c:v>179.177777777778</c:v>
                </c:pt>
                <c:pt idx="346">
                  <c:v>124.342857142857</c:v>
                </c:pt>
                <c:pt idx="347">
                  <c:v>125.56578947368401</c:v>
                </c:pt>
                <c:pt idx="348">
                  <c:v>135.142857142857</c:v>
                </c:pt>
                <c:pt idx="349">
                  <c:v>138.032786885246</c:v>
                </c:pt>
                <c:pt idx="350">
                  <c:v>140.48965517241399</c:v>
                </c:pt>
                <c:pt idx="351">
                  <c:v>189.23333333333301</c:v>
                </c:pt>
                <c:pt idx="352">
                  <c:v>140.31034482758599</c:v>
                </c:pt>
                <c:pt idx="353">
                  <c:v>126.83050847457601</c:v>
                </c:pt>
                <c:pt idx="354">
                  <c:v>142.47619047619</c:v>
                </c:pt>
                <c:pt idx="355">
                  <c:v>107.965517241379</c:v>
                </c:pt>
                <c:pt idx="356">
                  <c:v>120.31147540983601</c:v>
                </c:pt>
                <c:pt idx="357">
                  <c:v>146.27884615384599</c:v>
                </c:pt>
                <c:pt idx="358">
                  <c:v>110.824</c:v>
                </c:pt>
                <c:pt idx="359">
                  <c:v>162.552631578947</c:v>
                </c:pt>
                <c:pt idx="360">
                  <c:v>87.481012658227897</c:v>
                </c:pt>
                <c:pt idx="361">
                  <c:v>81.680000000000007</c:v>
                </c:pt>
                <c:pt idx="362">
                  <c:v>138.671428571429</c:v>
                </c:pt>
                <c:pt idx="363">
                  <c:v>168.79</c:v>
                </c:pt>
                <c:pt idx="364">
                  <c:v>124.295454545455</c:v>
                </c:pt>
                <c:pt idx="365">
                  <c:v>131.03225806451599</c:v>
                </c:pt>
                <c:pt idx="366">
                  <c:v>110.95652173913</c:v>
                </c:pt>
                <c:pt idx="367">
                  <c:v>127.92307692307701</c:v>
                </c:pt>
                <c:pt idx="368">
                  <c:v>130.32</c:v>
                </c:pt>
                <c:pt idx="369">
                  <c:v>124.32323232323201</c:v>
                </c:pt>
                <c:pt idx="370">
                  <c:v>170.36666666666699</c:v>
                </c:pt>
                <c:pt idx="371">
                  <c:v>90.088235294117695</c:v>
                </c:pt>
                <c:pt idx="372">
                  <c:v>137.11764705882399</c:v>
                </c:pt>
                <c:pt idx="373">
                  <c:v>158.43939393939399</c:v>
                </c:pt>
                <c:pt idx="374">
                  <c:v>109.960869565217</c:v>
                </c:pt>
                <c:pt idx="375">
                  <c:v>159.780303030303</c:v>
                </c:pt>
                <c:pt idx="376">
                  <c:v>133.066666666667</c:v>
                </c:pt>
                <c:pt idx="377">
                  <c:v>105.330097087379</c:v>
                </c:pt>
                <c:pt idx="378">
                  <c:v>120.74285714285701</c:v>
                </c:pt>
                <c:pt idx="379">
                  <c:v>110.53061224489799</c:v>
                </c:pt>
                <c:pt idx="380">
                  <c:v>118</c:v>
                </c:pt>
                <c:pt idx="381">
                  <c:v>169.87323943662</c:v>
                </c:pt>
                <c:pt idx="382">
                  <c:v>134.841836734694</c:v>
                </c:pt>
                <c:pt idx="383">
                  <c:v>139.92899408284001</c:v>
                </c:pt>
                <c:pt idx="384">
                  <c:v>156.083333333333</c:v>
                </c:pt>
                <c:pt idx="385">
                  <c:v>125.731707317073</c:v>
                </c:pt>
                <c:pt idx="386">
                  <c:v>127.095238095238</c:v>
                </c:pt>
                <c:pt idx="387">
                  <c:v>137.357142857143</c:v>
                </c:pt>
                <c:pt idx="388">
                  <c:v>137.92857142857099</c:v>
                </c:pt>
                <c:pt idx="389">
                  <c:v>153.172413793103</c:v>
                </c:pt>
                <c:pt idx="390">
                  <c:v>92.186915887850503</c:v>
                </c:pt>
                <c:pt idx="391">
                  <c:v>123.50458715596299</c:v>
                </c:pt>
                <c:pt idx="392">
                  <c:v>108.024390243902</c:v>
                </c:pt>
                <c:pt idx="393">
                  <c:v>123.91489361702099</c:v>
                </c:pt>
                <c:pt idx="394">
                  <c:v>130.663366336634</c:v>
                </c:pt>
                <c:pt idx="395">
                  <c:v>122.706896551724</c:v>
                </c:pt>
                <c:pt idx="396">
                  <c:v>117.723404255319</c:v>
                </c:pt>
                <c:pt idx="397">
                  <c:v>135.083333333333</c:v>
                </c:pt>
                <c:pt idx="398">
                  <c:v>119.666666666667</c:v>
                </c:pt>
                <c:pt idx="399">
                  <c:v>134.42553191489401</c:v>
                </c:pt>
                <c:pt idx="400">
                  <c:v>136.15</c:v>
                </c:pt>
                <c:pt idx="401">
                  <c:v>118.27956989247301</c:v>
                </c:pt>
                <c:pt idx="402">
                  <c:v>138.291139240506</c:v>
                </c:pt>
                <c:pt idx="403">
                  <c:v>139.10344827586201</c:v>
                </c:pt>
                <c:pt idx="404">
                  <c:v>136.875</c:v>
                </c:pt>
                <c:pt idx="405">
                  <c:v>136.72992700729901</c:v>
                </c:pt>
                <c:pt idx="406">
                  <c:v>111.1</c:v>
                </c:pt>
                <c:pt idx="407">
                  <c:v>149.14634146341501</c:v>
                </c:pt>
                <c:pt idx="408">
                  <c:v>101.96875</c:v>
                </c:pt>
                <c:pt idx="409">
                  <c:v>166.76470588235301</c:v>
                </c:pt>
                <c:pt idx="410">
                  <c:v>134.90322580645201</c:v>
                </c:pt>
                <c:pt idx="411">
                  <c:v>134.78571428571399</c:v>
                </c:pt>
                <c:pt idx="412">
                  <c:v>103.48453608247399</c:v>
                </c:pt>
                <c:pt idx="413">
                  <c:v>129.25</c:v>
                </c:pt>
                <c:pt idx="414">
                  <c:v>122.740740740741</c:v>
                </c:pt>
                <c:pt idx="415">
                  <c:v>92.9791666666667</c:v>
                </c:pt>
                <c:pt idx="416">
                  <c:v>137.67441860465101</c:v>
                </c:pt>
                <c:pt idx="417">
                  <c:v>130.29629629629599</c:v>
                </c:pt>
                <c:pt idx="418">
                  <c:v>107.088888888889</c:v>
                </c:pt>
                <c:pt idx="419">
                  <c:v>135.98039215686299</c:v>
                </c:pt>
                <c:pt idx="420">
                  <c:v>111.016949152542</c:v>
                </c:pt>
                <c:pt idx="421">
                  <c:v>100.69387755101999</c:v>
                </c:pt>
                <c:pt idx="422">
                  <c:v>107.85</c:v>
                </c:pt>
                <c:pt idx="423">
                  <c:v>102.764705882353</c:v>
                </c:pt>
                <c:pt idx="424">
                  <c:v>166.95454545454501</c:v>
                </c:pt>
                <c:pt idx="425">
                  <c:v>122.571428571429</c:v>
                </c:pt>
                <c:pt idx="426">
                  <c:v>135.28571428571399</c:v>
                </c:pt>
                <c:pt idx="427">
                  <c:v>104.487804878049</c:v>
                </c:pt>
                <c:pt idx="428">
                  <c:v>165.720720720721</c:v>
                </c:pt>
                <c:pt idx="429">
                  <c:v>88.647058823529406</c:v>
                </c:pt>
                <c:pt idx="430">
                  <c:v>142.333333333333</c:v>
                </c:pt>
                <c:pt idx="431">
                  <c:v>143.101449275362</c:v>
                </c:pt>
                <c:pt idx="432">
                  <c:v>134.29411764705901</c:v>
                </c:pt>
                <c:pt idx="433">
                  <c:v>142.13157894736801</c:v>
                </c:pt>
                <c:pt idx="434">
                  <c:v>142.28915662650601</c:v>
                </c:pt>
                <c:pt idx="435">
                  <c:v>164.42857142857099</c:v>
                </c:pt>
                <c:pt idx="436">
                  <c:v>105.247619047619</c:v>
                </c:pt>
                <c:pt idx="437">
                  <c:v>122.97619047619</c:v>
                </c:pt>
                <c:pt idx="438">
                  <c:v>110.61764705882401</c:v>
                </c:pt>
                <c:pt idx="439">
                  <c:v>128.70370370370401</c:v>
                </c:pt>
                <c:pt idx="440">
                  <c:v>100.68627450980399</c:v>
                </c:pt>
                <c:pt idx="441">
                  <c:v>151.18181818181799</c:v>
                </c:pt>
                <c:pt idx="442">
                  <c:v>99.367346938775498</c:v>
                </c:pt>
                <c:pt idx="443">
                  <c:v>140.5</c:v>
                </c:pt>
                <c:pt idx="444">
                  <c:v>96.651162790697697</c:v>
                </c:pt>
                <c:pt idx="445">
                  <c:v>148.63478260869601</c:v>
                </c:pt>
                <c:pt idx="446">
                  <c:v>104.30769230769199</c:v>
                </c:pt>
                <c:pt idx="447">
                  <c:v>103.19047619047601</c:v>
                </c:pt>
                <c:pt idx="448">
                  <c:v>136.538461538462</c:v>
                </c:pt>
                <c:pt idx="449">
                  <c:v>108.833333333333</c:v>
                </c:pt>
                <c:pt idx="450">
                  <c:v>122.18852459016399</c:v>
                </c:pt>
                <c:pt idx="451">
                  <c:v>140.91249999999999</c:v>
                </c:pt>
                <c:pt idx="452">
                  <c:v>141.63083813179799</c:v>
                </c:pt>
                <c:pt idx="453">
                  <c:v>157.08919123204799</c:v>
                </c:pt>
                <c:pt idx="454">
                  <c:v>139.22033898305099</c:v>
                </c:pt>
                <c:pt idx="455">
                  <c:v>155.27074235807899</c:v>
                </c:pt>
                <c:pt idx="456">
                  <c:v>137.88023255813999</c:v>
                </c:pt>
                <c:pt idx="457">
                  <c:v>115.89090909090901</c:v>
                </c:pt>
                <c:pt idx="458">
                  <c:v>131.190721649485</c:v>
                </c:pt>
                <c:pt idx="459">
                  <c:v>169.85446009389699</c:v>
                </c:pt>
                <c:pt idx="460">
                  <c:v>156.7064305685</c:v>
                </c:pt>
                <c:pt idx="461">
                  <c:v>136.96287128712899</c:v>
                </c:pt>
                <c:pt idx="462">
                  <c:v>131.72679509632201</c:v>
                </c:pt>
                <c:pt idx="463">
                  <c:v>151.222222222222</c:v>
                </c:pt>
                <c:pt idx="464">
                  <c:v>131.24725274725299</c:v>
                </c:pt>
                <c:pt idx="465">
                  <c:v>135.42926829268299</c:v>
                </c:pt>
                <c:pt idx="466">
                  <c:v>158.68780487804901</c:v>
                </c:pt>
                <c:pt idx="467">
                  <c:v>151.760479041916</c:v>
                </c:pt>
                <c:pt idx="468">
                  <c:v>157.37016574585601</c:v>
                </c:pt>
                <c:pt idx="469">
                  <c:v>145.301556420233</c:v>
                </c:pt>
                <c:pt idx="470">
                  <c:v>139.512304250559</c:v>
                </c:pt>
                <c:pt idx="471">
                  <c:v>186.22330097087399</c:v>
                </c:pt>
                <c:pt idx="472">
                  <c:v>175.64172901080599</c:v>
                </c:pt>
                <c:pt idx="473">
                  <c:v>139.8046875</c:v>
                </c:pt>
                <c:pt idx="474">
                  <c:v>153.748387096774</c:v>
                </c:pt>
                <c:pt idx="475">
                  <c:v>143.096</c:v>
                </c:pt>
                <c:pt idx="476">
                  <c:v>138.83589743589701</c:v>
                </c:pt>
                <c:pt idx="477">
                  <c:v>143.314285714286</c:v>
                </c:pt>
                <c:pt idx="478">
                  <c:v>161.833641404806</c:v>
                </c:pt>
                <c:pt idx="479">
                  <c:v>204.916666666667</c:v>
                </c:pt>
                <c:pt idx="480">
                  <c:v>166.61964735516401</c:v>
                </c:pt>
                <c:pt idx="481">
                  <c:v>155.308108108108</c:v>
                </c:pt>
                <c:pt idx="482">
                  <c:v>138.1</c:v>
                </c:pt>
                <c:pt idx="483">
                  <c:v>154.546468401487</c:v>
                </c:pt>
                <c:pt idx="484">
                  <c:v>153.74262734584499</c:v>
                </c:pt>
                <c:pt idx="485">
                  <c:v>162.643863179074</c:v>
                </c:pt>
                <c:pt idx="486">
                  <c:v>137.20779220779201</c:v>
                </c:pt>
                <c:pt idx="487">
                  <c:v>173.009900990099</c:v>
                </c:pt>
                <c:pt idx="488">
                  <c:v>148.44943820224699</c:v>
                </c:pt>
                <c:pt idx="489">
                  <c:v>151.51104100946401</c:v>
                </c:pt>
                <c:pt idx="490">
                  <c:v>155.139072847682</c:v>
                </c:pt>
                <c:pt idx="491">
                  <c:v>134.63333333333301</c:v>
                </c:pt>
                <c:pt idx="492">
                  <c:v>131.235588972431</c:v>
                </c:pt>
                <c:pt idx="493">
                  <c:v>137.52475247524799</c:v>
                </c:pt>
                <c:pt idx="494">
                  <c:v>152.03749999999999</c:v>
                </c:pt>
                <c:pt idx="495">
                  <c:v>163.33980582524299</c:v>
                </c:pt>
                <c:pt idx="496">
                  <c:v>134.32881355932199</c:v>
                </c:pt>
                <c:pt idx="497">
                  <c:v>143.62068965517199</c:v>
                </c:pt>
                <c:pt idx="498">
                  <c:v>129.29746835443001</c:v>
                </c:pt>
                <c:pt idx="499">
                  <c:v>154.272727272727</c:v>
                </c:pt>
                <c:pt idx="500">
                  <c:v>152.03539823008899</c:v>
                </c:pt>
                <c:pt idx="501">
                  <c:v>115.23684210526299</c:v>
                </c:pt>
                <c:pt idx="502">
                  <c:v>173.60248447205001</c:v>
                </c:pt>
                <c:pt idx="503">
                  <c:v>143.835766423358</c:v>
                </c:pt>
                <c:pt idx="504">
                  <c:v>131.54545454545499</c:v>
                </c:pt>
                <c:pt idx="505">
                  <c:v>155.479007633588</c:v>
                </c:pt>
                <c:pt idx="506">
                  <c:v>151.819444444444</c:v>
                </c:pt>
                <c:pt idx="507">
                  <c:v>185.574358974359</c:v>
                </c:pt>
                <c:pt idx="508">
                  <c:v>157.70123203285399</c:v>
                </c:pt>
                <c:pt idx="509">
                  <c:v>144.787234042553</c:v>
                </c:pt>
                <c:pt idx="510">
                  <c:v>153.09836065573799</c:v>
                </c:pt>
                <c:pt idx="511">
                  <c:v>157.31360946745599</c:v>
                </c:pt>
                <c:pt idx="512">
                  <c:v>141.10162601626001</c:v>
                </c:pt>
                <c:pt idx="513">
                  <c:v>114.125</c:v>
                </c:pt>
                <c:pt idx="514">
                  <c:v>122.14193548387099</c:v>
                </c:pt>
                <c:pt idx="515">
                  <c:v>117.17647058823501</c:v>
                </c:pt>
                <c:pt idx="516">
                  <c:v>196.96078431372499</c:v>
                </c:pt>
                <c:pt idx="517">
                  <c:v>137.58490566037699</c:v>
                </c:pt>
                <c:pt idx="518">
                  <c:v>142.388888888889</c:v>
                </c:pt>
                <c:pt idx="519">
                  <c:v>140.38749999999999</c:v>
                </c:pt>
                <c:pt idx="520">
                  <c:v>157.04733727810699</c:v>
                </c:pt>
                <c:pt idx="521">
                  <c:v>131.27586206896601</c:v>
                </c:pt>
                <c:pt idx="522">
                  <c:v>126.873417721519</c:v>
                </c:pt>
                <c:pt idx="523">
                  <c:v>158.02234636871501</c:v>
                </c:pt>
                <c:pt idx="524">
                  <c:v>132.16129032258101</c:v>
                </c:pt>
                <c:pt idx="525">
                  <c:v>123.776315789474</c:v>
                </c:pt>
                <c:pt idx="526">
                  <c:v>170.92270531400999</c:v>
                </c:pt>
                <c:pt idx="527">
                  <c:v>159.055555555556</c:v>
                </c:pt>
                <c:pt idx="528">
                  <c:v>154.62857142857101</c:v>
                </c:pt>
                <c:pt idx="529">
                  <c:v>129.92156862745099</c:v>
                </c:pt>
                <c:pt idx="530">
                  <c:v>132.82142857142901</c:v>
                </c:pt>
                <c:pt idx="531">
                  <c:v>158.03333333333299</c:v>
                </c:pt>
                <c:pt idx="532">
                  <c:v>152.13953488372101</c:v>
                </c:pt>
                <c:pt idx="533">
                  <c:v>170.84615384615401</c:v>
                </c:pt>
                <c:pt idx="534">
                  <c:v>166.65306122448999</c:v>
                </c:pt>
                <c:pt idx="535">
                  <c:v>141.11347517730499</c:v>
                </c:pt>
                <c:pt idx="536">
                  <c:v>152.671232876712</c:v>
                </c:pt>
                <c:pt idx="537">
                  <c:v>92.4375</c:v>
                </c:pt>
                <c:pt idx="538">
                  <c:v>163.46753246753201</c:v>
                </c:pt>
                <c:pt idx="539">
                  <c:v>121.908163265306</c:v>
                </c:pt>
                <c:pt idx="540">
                  <c:v>133.938271604938</c:v>
                </c:pt>
                <c:pt idx="541">
                  <c:v>142.20103092783501</c:v>
                </c:pt>
                <c:pt idx="542">
                  <c:v>155.194285714286</c:v>
                </c:pt>
                <c:pt idx="543">
                  <c:v>150</c:v>
                </c:pt>
                <c:pt idx="544">
                  <c:v>141.66584766584799</c:v>
                </c:pt>
                <c:pt idx="545">
                  <c:v>120.857142857143</c:v>
                </c:pt>
                <c:pt idx="546">
                  <c:v>129.920634920635</c:v>
                </c:pt>
                <c:pt idx="547">
                  <c:v>153.78391959799001</c:v>
                </c:pt>
                <c:pt idx="548">
                  <c:v>117.658307210031</c:v>
                </c:pt>
                <c:pt idx="549">
                  <c:v>131.25569620253199</c:v>
                </c:pt>
                <c:pt idx="550">
                  <c:v>179.65384615384599</c:v>
                </c:pt>
                <c:pt idx="551">
                  <c:v>135.306451612903</c:v>
                </c:pt>
                <c:pt idx="552">
                  <c:v>154.314285714286</c:v>
                </c:pt>
                <c:pt idx="553">
                  <c:v>136.93199999999999</c:v>
                </c:pt>
                <c:pt idx="554">
                  <c:v>170.243902439024</c:v>
                </c:pt>
                <c:pt idx="555">
                  <c:v>152.277777777778</c:v>
                </c:pt>
                <c:pt idx="556">
                  <c:v>170.96129032258099</c:v>
                </c:pt>
                <c:pt idx="557">
                  <c:v>185.57352941176501</c:v>
                </c:pt>
                <c:pt idx="558">
                  <c:v>171.47945205479499</c:v>
                </c:pt>
                <c:pt idx="559">
                  <c:v>147.77564102564099</c:v>
                </c:pt>
                <c:pt idx="560">
                  <c:v>152.26767676767699</c:v>
                </c:pt>
                <c:pt idx="561">
                  <c:v>167.90983606557401</c:v>
                </c:pt>
                <c:pt idx="562">
                  <c:v>153.342105263158</c:v>
                </c:pt>
                <c:pt idx="563">
                  <c:v>113.41860465116299</c:v>
                </c:pt>
                <c:pt idx="564">
                  <c:v>209.48295454545499</c:v>
                </c:pt>
                <c:pt idx="565">
                  <c:v>172.326732673267</c:v>
                </c:pt>
                <c:pt idx="566">
                  <c:v>149.05625000000001</c:v>
                </c:pt>
                <c:pt idx="567">
                  <c:v>144.23556581986099</c:v>
                </c:pt>
                <c:pt idx="568">
                  <c:v>149.48936170212801</c:v>
                </c:pt>
                <c:pt idx="569">
                  <c:v>131.734693877551</c:v>
                </c:pt>
                <c:pt idx="570">
                  <c:v>138.34745762711901</c:v>
                </c:pt>
                <c:pt idx="571">
                  <c:v>158.52631578947401</c:v>
                </c:pt>
                <c:pt idx="572">
                  <c:v>147.57142857142901</c:v>
                </c:pt>
                <c:pt idx="573">
                  <c:v>137.42857142857099</c:v>
                </c:pt>
                <c:pt idx="574">
                  <c:v>152.89705882352899</c:v>
                </c:pt>
                <c:pt idx="575">
                  <c:v>129.13793103448299</c:v>
                </c:pt>
                <c:pt idx="576">
                  <c:v>132.21014492753599</c:v>
                </c:pt>
                <c:pt idx="577">
                  <c:v>141.91891891891899</c:v>
                </c:pt>
                <c:pt idx="578">
                  <c:v>182.304347826087</c:v>
                </c:pt>
                <c:pt idx="579">
                  <c:v>165.58741258741301</c:v>
                </c:pt>
                <c:pt idx="580">
                  <c:v>137.625</c:v>
                </c:pt>
                <c:pt idx="581">
                  <c:v>136.235849056604</c:v>
                </c:pt>
                <c:pt idx="582">
                  <c:v>125.92307692307701</c:v>
                </c:pt>
                <c:pt idx="583">
                  <c:v>156.71428571428601</c:v>
                </c:pt>
                <c:pt idx="584">
                  <c:v>164.079365079365</c:v>
                </c:pt>
                <c:pt idx="585">
                  <c:v>129.216216216216</c:v>
                </c:pt>
                <c:pt idx="586">
                  <c:v>157.07272727272701</c:v>
                </c:pt>
                <c:pt idx="587">
                  <c:v>155.07142857142901</c:v>
                </c:pt>
                <c:pt idx="588">
                  <c:v>165.030303030303</c:v>
                </c:pt>
                <c:pt idx="589">
                  <c:v>155.48275862068999</c:v>
                </c:pt>
                <c:pt idx="590">
                  <c:v>138.979166666667</c:v>
                </c:pt>
                <c:pt idx="591">
                  <c:v>127.241935483871</c:v>
                </c:pt>
                <c:pt idx="592">
                  <c:v>133.1875</c:v>
                </c:pt>
                <c:pt idx="593">
                  <c:v>147</c:v>
                </c:pt>
                <c:pt idx="594">
                  <c:v>153.65</c:v>
                </c:pt>
                <c:pt idx="595">
                  <c:v>155.52000000000001</c:v>
                </c:pt>
                <c:pt idx="596">
                  <c:v>166.91489361702099</c:v>
                </c:pt>
                <c:pt idx="597">
                  <c:v>144.291139240506</c:v>
                </c:pt>
                <c:pt idx="598">
                  <c:v>152.6</c:v>
                </c:pt>
                <c:pt idx="599">
                  <c:v>140.95238095238099</c:v>
                </c:pt>
                <c:pt idx="600">
                  <c:v>124.90163934426199</c:v>
                </c:pt>
                <c:pt idx="601">
                  <c:v>142.37162162162201</c:v>
                </c:pt>
                <c:pt idx="602">
                  <c:v>130.6</c:v>
                </c:pt>
                <c:pt idx="603">
                  <c:v>144.13513513513499</c:v>
                </c:pt>
                <c:pt idx="604">
                  <c:v>133.5</c:v>
                </c:pt>
                <c:pt idx="605">
                  <c:v>140.45161290322599</c:v>
                </c:pt>
                <c:pt idx="606">
                  <c:v>136.18487394958001</c:v>
                </c:pt>
                <c:pt idx="607">
                  <c:v>127.621951219512</c:v>
                </c:pt>
                <c:pt idx="608">
                  <c:v>138.770833333333</c:v>
                </c:pt>
                <c:pt idx="609">
                  <c:v>167.28</c:v>
                </c:pt>
                <c:pt idx="610">
                  <c:v>162.42857142857099</c:v>
                </c:pt>
                <c:pt idx="611">
                  <c:v>166.75</c:v>
                </c:pt>
                <c:pt idx="612">
                  <c:v>184.779411764706</c:v>
                </c:pt>
                <c:pt idx="613">
                  <c:v>109.421052631579</c:v>
                </c:pt>
                <c:pt idx="614">
                  <c:v>148.86666666666699</c:v>
                </c:pt>
                <c:pt idx="615">
                  <c:v>145.96774193548401</c:v>
                </c:pt>
                <c:pt idx="616">
                  <c:v>149.329268292683</c:v>
                </c:pt>
                <c:pt idx="617">
                  <c:v>122.05714285714301</c:v>
                </c:pt>
                <c:pt idx="618">
                  <c:v>148.16</c:v>
                </c:pt>
                <c:pt idx="619">
                  <c:v>173.69230769230799</c:v>
                </c:pt>
                <c:pt idx="620">
                  <c:v>134.15</c:v>
                </c:pt>
                <c:pt idx="621">
                  <c:v>113.6875</c:v>
                </c:pt>
                <c:pt idx="622">
                  <c:v>169.63414634146301</c:v>
                </c:pt>
                <c:pt idx="623">
                  <c:v>149.512987012987</c:v>
                </c:pt>
                <c:pt idx="624">
                  <c:v>130.333333333333</c:v>
                </c:pt>
                <c:pt idx="625">
                  <c:v>169.302631578947</c:v>
                </c:pt>
                <c:pt idx="626">
                  <c:v>170.655172413793</c:v>
                </c:pt>
                <c:pt idx="627">
                  <c:v>120.638888888889</c:v>
                </c:pt>
                <c:pt idx="628">
                  <c:v>142.37142857142899</c:v>
                </c:pt>
                <c:pt idx="629">
                  <c:v>110.444444444444</c:v>
                </c:pt>
                <c:pt idx="630">
                  <c:v>167.6</c:v>
                </c:pt>
                <c:pt idx="631">
                  <c:v>146.91726618704999</c:v>
                </c:pt>
                <c:pt idx="632">
                  <c:v>161.60273972602701</c:v>
                </c:pt>
                <c:pt idx="633">
                  <c:v>157.03448275862101</c:v>
                </c:pt>
                <c:pt idx="634">
                  <c:v>153.22388059701501</c:v>
                </c:pt>
                <c:pt idx="635">
                  <c:v>157.687022900763</c:v>
                </c:pt>
                <c:pt idx="636">
                  <c:v>206</c:v>
                </c:pt>
                <c:pt idx="637">
                  <c:v>131.46666666666701</c:v>
                </c:pt>
                <c:pt idx="638">
                  <c:v>116.259259259259</c:v>
                </c:pt>
                <c:pt idx="639">
                  <c:v>155.59663865546199</c:v>
                </c:pt>
                <c:pt idx="640">
                  <c:v>155.29032258064501</c:v>
                </c:pt>
                <c:pt idx="641">
                  <c:v>145.35135135135101</c:v>
                </c:pt>
                <c:pt idx="642">
                  <c:v>128.78048780487799</c:v>
                </c:pt>
                <c:pt idx="643">
                  <c:v>142.11864406779699</c:v>
                </c:pt>
                <c:pt idx="644">
                  <c:v>150.45962732919301</c:v>
                </c:pt>
                <c:pt idx="645">
                  <c:v>159.74</c:v>
                </c:pt>
                <c:pt idx="646">
                  <c:v>135.42105263157899</c:v>
                </c:pt>
                <c:pt idx="647">
                  <c:v>143.444444444444</c:v>
                </c:pt>
                <c:pt idx="648">
                  <c:v>97.357142857142904</c:v>
                </c:pt>
                <c:pt idx="649">
                  <c:v>93.196428571428598</c:v>
                </c:pt>
                <c:pt idx="650">
                  <c:v>126.12280701754401</c:v>
                </c:pt>
                <c:pt idx="651">
                  <c:v>134.42857142857099</c:v>
                </c:pt>
                <c:pt idx="652">
                  <c:v>103.14117647058799</c:v>
                </c:pt>
                <c:pt idx="653">
                  <c:v>142.07407407407399</c:v>
                </c:pt>
                <c:pt idx="654">
                  <c:v>148.07594936708901</c:v>
                </c:pt>
                <c:pt idx="655">
                  <c:v>105.466666666667</c:v>
                </c:pt>
                <c:pt idx="656">
                  <c:v>137.357142857143</c:v>
                </c:pt>
                <c:pt idx="657">
                  <c:v>165.63297872340399</c:v>
                </c:pt>
                <c:pt idx="658">
                  <c:v>174.07766990291299</c:v>
                </c:pt>
                <c:pt idx="659">
                  <c:v>143.417808219178</c:v>
                </c:pt>
                <c:pt idx="660">
                  <c:v>142.53246753246799</c:v>
                </c:pt>
                <c:pt idx="661">
                  <c:v>172.92307692307699</c:v>
                </c:pt>
                <c:pt idx="662">
                  <c:v>137.48275862068999</c:v>
                </c:pt>
                <c:pt idx="663">
                  <c:v>146.138888888889</c:v>
                </c:pt>
                <c:pt idx="664">
                  <c:v>113.261904761905</c:v>
                </c:pt>
                <c:pt idx="665">
                  <c:v>135.43518518518499</c:v>
                </c:pt>
                <c:pt idx="666">
                  <c:v>148.83720930232599</c:v>
                </c:pt>
                <c:pt idx="667">
                  <c:v>124.84375</c:v>
                </c:pt>
                <c:pt idx="668">
                  <c:v>141.71875</c:v>
                </c:pt>
                <c:pt idx="669">
                  <c:v>102.315068493151</c:v>
                </c:pt>
                <c:pt idx="670">
                  <c:v>157.80000000000001</c:v>
                </c:pt>
                <c:pt idx="671">
                  <c:v>168.538461538462</c:v>
                </c:pt>
                <c:pt idx="672">
                  <c:v>160.13414634146301</c:v>
                </c:pt>
                <c:pt idx="673">
                  <c:v>102.827586206897</c:v>
                </c:pt>
                <c:pt idx="674">
                  <c:v>116.75</c:v>
                </c:pt>
                <c:pt idx="675">
                  <c:v>105.403846153846</c:v>
                </c:pt>
                <c:pt idx="676">
                  <c:v>123.78125</c:v>
                </c:pt>
                <c:pt idx="677">
                  <c:v>116.758620689655</c:v>
                </c:pt>
                <c:pt idx="678">
                  <c:v>109.206896551724</c:v>
                </c:pt>
                <c:pt idx="679">
                  <c:v>112.75</c:v>
                </c:pt>
                <c:pt idx="680">
                  <c:v>127.3</c:v>
                </c:pt>
              </c:numCache>
            </c:numRef>
          </c:yVal>
          <c:smooth val="0"/>
          <c:extLst>
            <c:ext xmlns:c16="http://schemas.microsoft.com/office/drawing/2014/chart" uri="{C3380CC4-5D6E-409C-BE32-E72D297353CC}">
              <c16:uniqueId val="{00000000-1749-4677-8FAB-186A3941566E}"/>
            </c:ext>
          </c:extLst>
        </c:ser>
        <c:ser>
          <c:idx val="1"/>
          <c:order val="1"/>
          <c:tx>
            <c:v>PROMEDIO</c:v>
          </c:tx>
          <c:spPr>
            <a:ln w="28575">
              <a:noFill/>
            </a:ln>
          </c:spPr>
          <c:xVal>
            <c:numRef>
              <c:f>datos!$G$6</c:f>
              <c:numCache>
                <c:formatCode>0</c:formatCode>
                <c:ptCount val="1"/>
                <c:pt idx="0">
                  <c:v>5557.1511079738011</c:v>
                </c:pt>
              </c:numCache>
            </c:numRef>
          </c:xVal>
          <c:yVal>
            <c:numRef>
              <c:f>datos!$P$6</c:f>
              <c:numCache>
                <c:formatCode>0.0</c:formatCode>
                <c:ptCount val="1"/>
                <c:pt idx="0">
                  <c:v>134.47447865821255</c:v>
                </c:pt>
              </c:numCache>
            </c:numRef>
          </c:yVal>
          <c:smooth val="0"/>
          <c:extLst>
            <c:ext xmlns:c16="http://schemas.microsoft.com/office/drawing/2014/chart" uri="{C3380CC4-5D6E-409C-BE32-E72D297353CC}">
              <c16:uniqueId val="{00000001-1749-4677-8FAB-186A3941566E}"/>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264.456626736108"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h-mb"/>
        <s v="bmh-t"/>
        <s v="bh-p"/>
        <s v="bmh-p"/>
        <s v="bmh-mb"/>
        <s v="bp-mb"/>
        <s v="bmh-m"/>
        <s v="bh-t"/>
        <s v="bs-t"/>
        <s v="bp-p"/>
        <m/>
      </sharedItems>
    </cacheField>
    <cacheField name="Finca" numFmtId="0">
      <sharedItems containsBlank="1" containsMixedTypes="1" containsNumber="1" containsInteger="1" minValue="10001" maxValue="501230001" count="949">
        <s v="104890001"/>
        <s v="1700017"/>
        <s v="1890031"/>
        <s v="410001"/>
        <s v="280001"/>
        <s v="106500005"/>
        <s v="1260001"/>
        <s v="1890029"/>
        <s v="1890005"/>
        <s v="106500003"/>
        <s v="107290003"/>
        <s v="2640001"/>
        <s v="620001"/>
        <s v="6230001"/>
        <s v="104020002"/>
        <s v="110001"/>
        <s v="580001"/>
        <s v="610001"/>
        <s v="1960035"/>
        <s v="108100001"/>
        <s v="101910001"/>
        <s v="2850002"/>
        <s v="3160009"/>
        <s v="108010001"/>
        <s v="103640001"/>
        <s v="106810001"/>
        <s v="1970002"/>
        <s v="100970001"/>
        <s v="190001"/>
        <s v="103410001"/>
        <s v="1910015"/>
        <s v="640002"/>
        <s v="104840001"/>
        <s v="101350001"/>
        <s v="108040001"/>
        <s v="570001"/>
        <s v="100990002"/>
        <s v="109100001"/>
        <s v="105990002"/>
        <s v="4610001"/>
        <s v="600004"/>
        <s v="102880001"/>
        <s v="106820001"/>
        <s v="1640002"/>
        <s v="260106"/>
        <s v="108400001"/>
        <s v="1970001"/>
        <s v="1670001"/>
        <s v="103000001"/>
        <s v="1890028"/>
        <s v="107310001"/>
        <s v="4860001"/>
        <s v="105600001"/>
        <s v="105780002"/>
        <s v="760003"/>
        <s v="2080001"/>
        <s v="1710003"/>
        <s v="109430001"/>
        <s v="102960001"/>
        <s v="102870001"/>
        <s v="560002"/>
        <s v="102610002"/>
        <s v="990001"/>
        <s v="102730002"/>
        <s v="620003"/>
        <s v="80001"/>
        <s v="550003"/>
        <s v="104130001"/>
        <s v="103090003"/>
        <s v="109250001"/>
        <s v="105290004"/>
        <s v="106520001"/>
        <s v="2040001"/>
        <s v="1700038"/>
        <s v="1890014"/>
        <s v="1640001"/>
        <s v="106050001"/>
        <s v="1890004"/>
        <s v="103540006"/>
        <s v="560001"/>
        <s v="100810002"/>
        <s v="1940020"/>
        <s v="4830010"/>
        <s v="101070001"/>
        <s v="106730001"/>
        <s v="106390001"/>
        <s v="1030009"/>
        <s v="1960040"/>
        <s v="1890008"/>
        <s v="1890017"/>
        <s v="2890001"/>
        <s v="1280001"/>
        <s v="106950003"/>
        <s v="101000001"/>
        <s v="2890002"/>
        <s v="2250001"/>
        <s v="109480001"/>
        <s v="650002"/>
        <s v="108980001"/>
        <s v="3960009"/>
        <s v="1890006"/>
        <s v="1760027"/>
        <s v="1760023"/>
        <s v="1170039"/>
        <s v="1890038"/>
        <s v="20013"/>
        <s v="101230001"/>
        <s v="1890018"/>
        <s v="500480002"/>
        <s v="6360001"/>
        <s v="100740001"/>
        <s v="1890026"/>
        <s v="107490001"/>
        <s v="1960026"/>
        <s v="109450002"/>
        <s v="4000001"/>
        <s v="1530001"/>
        <s v="1700020"/>
        <s v="104870001"/>
        <s v="3590001"/>
        <s v="1940018"/>
        <s v="1763886"/>
        <s v="101120001"/>
        <s v="1810072"/>
        <s v="103660001"/>
        <s v="1890025"/>
        <s v="102470001"/>
        <s v="107020001"/>
        <s v="104360002"/>
        <s v="1910016"/>
        <s v="101460002"/>
        <s v="1740010"/>
        <s v="109530001"/>
        <s v="6530001"/>
        <s v="100990004"/>
        <s v="1410001"/>
        <s v="6090001"/>
        <s v="100270001"/>
        <s v="108420001"/>
        <s v="107960001"/>
        <s v="101180003"/>
        <s v="1750015"/>
        <s v="103300001"/>
        <s v="104680001"/>
        <s v="3480002"/>
        <s v="1230001"/>
        <s v="2760001"/>
        <s v="1960025"/>
        <s v="3900136"/>
        <s v="107360001"/>
        <s v="101810001"/>
        <s v="1700013"/>
        <s v="1960044"/>
        <s v="103610001"/>
        <s v="930001"/>
        <s v="101920002"/>
        <s v="4640001"/>
        <s v="106270002"/>
        <s v="103100001"/>
        <s v="1910051"/>
        <s v="540005"/>
        <s v="430001"/>
        <s v="3900013"/>
        <s v="6160001"/>
        <s v="1350001"/>
        <s v="101500001"/>
        <s v="3960001"/>
        <s v="3990001"/>
        <s v="1890037"/>
        <s v="109350002"/>
        <s v="1900015"/>
        <s v="106060001"/>
        <s v="102880002"/>
        <s v="1520001"/>
        <s v="1810062"/>
        <s v="3420001"/>
        <s v="6430001"/>
        <s v="2090005"/>
        <s v="102290001"/>
        <s v="1890012"/>
        <s v="1140001"/>
        <s v="1750003"/>
        <s v="3500001"/>
        <s v="1180011"/>
        <s v="102410001"/>
        <s v="110250001"/>
        <s v="100860001"/>
        <s v="3170003"/>
        <s v="1760029"/>
        <s v="101600001"/>
        <s v="100490001"/>
        <s v="4760001"/>
        <s v="1750001"/>
        <s v="501080004"/>
        <s v="4840049"/>
        <s v="3240001"/>
        <s v="2690001"/>
        <s v="103990001"/>
        <s v="107590001"/>
        <s v="1700039"/>
        <s v="2680001"/>
        <s v="100920001"/>
        <s v="109290001"/>
        <s v="104050002"/>
        <s v="102730003"/>
        <s v="500020001"/>
        <s v="1710002"/>
        <s v="1430004"/>
        <s v="200001"/>
        <s v="1890015"/>
        <s v="1740055"/>
        <s v="1890034"/>
        <s v="1850001"/>
        <s v="104710001"/>
        <s v="500350001"/>
        <s v="109290002"/>
        <s v="102060003"/>
        <s v="105290001"/>
        <s v="1890035"/>
        <s v="3450001"/>
        <s v="1170040"/>
        <s v="1200001"/>
        <s v="6050001"/>
        <s v="2550003"/>
        <s v="1890036"/>
        <s v="109490001"/>
        <s v="106540001"/>
        <s v="102270002"/>
        <s v="100150001"/>
        <s v="103540007"/>
        <s v="103460001"/>
        <s v="1890023"/>
        <s v="101260001"/>
        <s v="101760001"/>
        <s v="1180020"/>
        <s v="105920001"/>
        <s v="3900128"/>
        <s v="103820001"/>
        <s v="102060001"/>
        <s v="1700018"/>
        <s v="1140004"/>
        <s v="108230001"/>
        <s v="1810023"/>
        <s v="1450001"/>
        <s v="5630001"/>
        <s v="102400001"/>
        <s v="3440002"/>
        <s v="103860001"/>
        <s v="100610001"/>
        <s v="100540001"/>
        <s v="100900001"/>
        <s v="106760001"/>
        <s v="102490001"/>
        <s v="108480001"/>
        <s v="1750028"/>
        <s v="107660002"/>
        <s v="440001"/>
        <s v="3340004"/>
        <s v="104090001"/>
        <s v="1810037"/>
        <s v="5310003"/>
        <s v="1180006"/>
        <s v="2530002"/>
        <s v="102000001"/>
        <s v="103160001"/>
        <s v="101570001"/>
        <s v="104450001"/>
        <s v="2300002"/>
        <s v="102040002"/>
        <s v="105700001"/>
        <s v="107530003"/>
        <s v="501170001"/>
        <s v="103320001"/>
        <s v="2410001"/>
        <s v="103180001"/>
        <s v="100120001"/>
        <s v="1140002"/>
        <s v="1760010"/>
        <s v="4510001"/>
        <s v="102450001"/>
        <s v="4010001"/>
        <s v="103730001"/>
        <s v="101050001"/>
        <s v="3340003"/>
        <s v="100300001"/>
        <s v="104570001"/>
        <s v="106680002"/>
        <s v="105430001"/>
        <s v="107090002"/>
        <s v="105590005"/>
        <s v="560009"/>
        <s v="109970001"/>
        <s v="106280001"/>
        <s v="100650002"/>
        <s v="103550001"/>
        <s v="560010"/>
        <s v="3960002"/>
        <s v="105590001"/>
        <s v="6070001"/>
        <s v="105590004"/>
        <s v="3900098"/>
        <s v="103400001"/>
        <s v="1170008"/>
        <s v="2740002"/>
        <s v="106710002"/>
        <s v="109990001"/>
        <s v="360003"/>
        <s v="103480001"/>
        <s v="101010001"/>
        <s v="108150001"/>
        <s v="103800001"/>
        <s v="4840002"/>
        <s v="101360001"/>
        <s v="1740038"/>
        <s v="4180001"/>
        <s v="2440003"/>
        <s v="1740033"/>
        <s v="110080001"/>
        <s v="105590003"/>
        <s v="103560001"/>
        <s v="109960001"/>
        <s v="360004"/>
        <s v="1810077"/>
        <s v="108290002"/>
        <s v="102260001"/>
        <s v="1810054"/>
        <s v="4840044"/>
        <s v="2850001"/>
        <s v="500280001"/>
        <s v="410002"/>
        <s v="3010001"/>
        <s v="2750001"/>
        <s v="3600001"/>
        <s v="102370001"/>
        <s v="650001"/>
        <s v="106500002"/>
        <s v="2840001"/>
        <s v="350001"/>
        <s v="2970007"/>
        <s v="104670001"/>
        <s v="1960107"/>
        <s v="530001"/>
        <s v="100820001"/>
        <s v="108020001"/>
        <s v="2970010"/>
        <s v="760001"/>
        <s v="102040001"/>
        <s v="2500001"/>
        <s v="107690001"/>
        <s v="103590001"/>
        <s v="2580001"/>
        <s v="109270001"/>
        <s v="500310001"/>
        <s v="1700043"/>
        <s v="2660001"/>
        <s v="109680001"/>
        <s v="260005"/>
        <s v="1180019"/>
        <s v="106160002"/>
        <s v="106500007"/>
        <s v="4840064"/>
        <s v="109190002"/>
        <s v="106690001"/>
        <s v="108080001"/>
        <s v="107530001"/>
        <s v="104900001"/>
        <s v="1910008"/>
        <s v="1420011"/>
        <s v="2300001"/>
        <s v="102080001"/>
        <s v="103540001"/>
        <s v="102900001"/>
        <s v="105820001"/>
        <s v="101560001"/>
        <s v="100070002"/>
        <s v="3570001"/>
        <s v="100230001"/>
        <s v="106100002"/>
        <s v="1810066"/>
        <s v="110130001"/>
        <s v="1910000"/>
        <s v="500650001"/>
        <s v="101770003"/>
        <s v="500450001"/>
        <s v="3740001"/>
        <s v="501290001"/>
        <s v="105010001"/>
        <s v="108620001"/>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9-07-15T00:00:00" maxDate="2021-02-18T00:00:00"/>
    </cacheField>
    <cacheField name="Pct_Consanguinidad_Promedio" numFmtId="164">
      <sharedItems containsString="0" containsBlank="1" containsNumber="1" minValue="4.4247787610619497E-5" maxValue="3.62469387755102"/>
    </cacheField>
    <cacheField name="Cantidad_de_vacas_con_producción" numFmtId="0">
      <sharedItems containsString="0" containsBlank="1" containsNumber="1" containsInteger="1" minValue="26" maxValue="1854"/>
    </cacheField>
    <cacheField name="Kg_Producción_Leche_Corregida_305d" numFmtId="0">
      <sharedItems containsString="0" containsBlank="1" containsNumber="1" minValue="2149.5" maxValue="10531.2361111111"/>
    </cacheField>
    <cacheField name="Valor_de_Cría_Leche_305K" numFmtId="164">
      <sharedItems containsString="0" containsBlank="1" containsNumber="1" minValue="-346.52" maxValue="366.21516393442602"/>
    </cacheField>
    <cacheField name="Margen_de_Error_Valor de Cría Leche" numFmtId="164">
      <sharedItems containsString="0" containsBlank="1" containsNumber="1" minValue="8.1077494089319906" maxValue="75.147184631117099"/>
    </cacheField>
    <cacheField name="Cantidad_de_Vacas_con_componentes" numFmtId="0">
      <sharedItems containsString="0" containsBlank="1" containsNumber="1" containsInteger="1" minValue="26" maxValue="707"/>
    </cacheField>
    <cacheField name="Kg_Producción_de_Grasa_305d" numFmtId="164">
      <sharedItems containsString="0" containsBlank="1" containsNumber="1" minValue="105.07692307692299" maxValue="327.741379310345"/>
    </cacheField>
    <cacheField name="Kg_Producción de Proteína_305d" numFmtId="164">
      <sharedItems containsString="0" containsBlank="1" containsNumber="1" minValue="95.383720930232599" maxValue="311.890625"/>
    </cacheField>
    <cacheField name="Kg_Producción de Sólidos_305d" numFmtId="164">
      <sharedItems containsString="0" containsBlank="1" containsNumber="1" minValue="377.730769230769" maxValue="1190.046875"/>
    </cacheField>
    <cacheField name="Score de Células Somáticas" numFmtId="164">
      <sharedItems containsString="0" containsBlank="1" containsNumber="1" minValue="2.0512592592592598" maxValue="5.7078411458333296"/>
    </cacheField>
    <cacheField name="Margen_de_Error_Score_Células_Somáticas" numFmtId="0">
      <sharedItems containsString="0" containsBlank="1" containsNumber="1" minValue="3.5108139965994198E-2" maxValue="0.51555308159592494"/>
    </cacheField>
    <cacheField name="Días_Abiertos" numFmtId="1">
      <sharedItems containsString="0" containsBlank="1" containsNumber="1" minValue="81.680000000000007" maxValue="209.48295454545499"/>
    </cacheField>
    <cacheField name="Margen_de_Error_Días Abiertos" numFmtId="164">
      <sharedItems containsString="0" containsBlank="1" containsNumber="1" minValue="1.1676164463763701" maxValue="16.094954112787001"/>
    </cacheField>
    <cacheField name="Vida_Productiva" numFmtId="164">
      <sharedItems containsString="0" containsBlank="1" containsNumber="1" minValue="8.81" maxValue="78.436000000000007"/>
    </cacheField>
    <cacheField name="Margen_de_Error_Vida_Productiva" numFmtId="164">
      <sharedItems containsString="0" containsBlank="1" containsNumber="1" minValue="0.57389092695148303" maxValue="8.6828227606127406"/>
    </cacheField>
    <cacheField name="Mérito_Económico_Relativo" numFmtId="164">
      <sharedItems containsString="0" containsBlank="1" containsNumber="1" minValue="-116.94680851063799" maxValue="63.395780590717401"/>
    </cacheField>
    <cacheField name="Margen_de_Error_Mérito Económico Relativo" numFmtId="164">
      <sharedItems containsString="0" containsBlank="1" containsNumber="1" minValue="2.59171727458122" maxValue="19.6406143827868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19-09-30T00:00:00"/>
    <n v="2.4919240196078398"/>
    <n v="816"/>
    <n v="5977.0281862745096"/>
    <n v="219.43958333333401"/>
    <n v="13.480765005314201"/>
    <m/>
    <m/>
    <m/>
    <n v="776.16666666666697"/>
    <n v="4.2289307909604501"/>
    <n v="0.12103735448399"/>
    <n v="107.83823529411799"/>
    <n v="1.4702872601907699"/>
    <n v="38.254188481675399"/>
    <n v="1.03128527941203"/>
    <m/>
    <m/>
  </r>
  <r>
    <x v="0"/>
    <x v="1"/>
    <x v="1"/>
    <d v="2020-01-12T00:00:00"/>
    <n v="1.8463087248322101"/>
    <n v="149"/>
    <n v="6856.0201342281898"/>
    <n v="195.744295302013"/>
    <n v="26.4433890181778"/>
    <m/>
    <m/>
    <m/>
    <n v="932.8"/>
    <n v="3.9035450450450502"/>
    <n v="0.301343536508898"/>
    <n v="122.248322147651"/>
    <n v="4.1466836302903296"/>
    <n v="42.176923076923103"/>
    <n v="1.9903798703451301"/>
    <m/>
    <m/>
  </r>
  <r>
    <x v="0"/>
    <x v="0"/>
    <x v="2"/>
    <d v="2021-02-03T00:00:00"/>
    <n v="1.6274"/>
    <n v="50"/>
    <n v="5699.86"/>
    <n v="141.66200000000001"/>
    <n v="33.820573244879299"/>
    <m/>
    <m/>
    <m/>
    <m/>
    <m/>
    <m/>
    <n v="116.84"/>
    <n v="5.9884487446539101"/>
    <n v="51.861702127659598"/>
    <n v="4.0683152786149401"/>
    <m/>
    <m/>
  </r>
  <r>
    <x v="0"/>
    <x v="2"/>
    <x v="3"/>
    <d v="2019-08-26T00:00:00"/>
    <n v="2.60777777777778"/>
    <n v="558"/>
    <n v="6679.6630824372796"/>
    <n v="140.77688172043"/>
    <n v="14.990338421099"/>
    <m/>
    <m/>
    <m/>
    <m/>
    <m/>
    <m/>
    <n v="106.874551971326"/>
    <n v="1.63066383929706"/>
    <n v="50.442115384615398"/>
    <n v="1.6412839206639001"/>
    <m/>
    <m/>
  </r>
  <r>
    <x v="0"/>
    <x v="3"/>
    <x v="4"/>
    <d v="2019-10-03T00:00:00"/>
    <n v="0.48303571428571401"/>
    <n v="56"/>
    <n v="4756.0357142857101"/>
    <n v="118.61785714285701"/>
    <n v="22.4419356277864"/>
    <m/>
    <m/>
    <m/>
    <m/>
    <n v="4.6484166666666704"/>
    <n v="0.14082816361581099"/>
    <n v="138.232142857143"/>
    <n v="6.7475339926114604"/>
    <n v="33.609090909090902"/>
    <n v="3.8128016447229198"/>
    <m/>
    <m/>
  </r>
  <r>
    <x v="0"/>
    <x v="4"/>
    <x v="5"/>
    <d v="2020-11-12T00:00:00"/>
    <n v="1.9121739130434801"/>
    <n v="138"/>
    <n v="5433.31884057971"/>
    <n v="107.990579710145"/>
    <n v="24.097702345195799"/>
    <n v="105"/>
    <n v="230.90476190476201"/>
    <n v="195.57142857142901"/>
    <n v="714.78813559321998"/>
    <n v="3.1390689820486002"/>
    <n v="0.13266072239347601"/>
    <n v="113.079710144928"/>
    <n v="3.6402411038284601"/>
    <n v="39.258139534883703"/>
    <n v="2.33068216053229"/>
    <n v="-49.640579710144898"/>
    <n v="12.5318996598524"/>
  </r>
  <r>
    <x v="0"/>
    <x v="4"/>
    <x v="6"/>
    <d v="2021-01-23T00:00:00"/>
    <n v="2.4646341463414601"/>
    <n v="41"/>
    <n v="5233.1951219512202"/>
    <n v="106.375609756098"/>
    <n v="34.393102467253797"/>
    <n v="39"/>
    <n v="236.461538461538"/>
    <n v="194.82051282051299"/>
    <n v="717.92307692307702"/>
    <n v="2.9341935145891598"/>
    <n v="0.13588835584325501"/>
    <n v="130.243902439024"/>
    <n v="8.3453492589238305"/>
    <n v="41.585365853658502"/>
    <n v="3.8953827592633301"/>
    <n v="40.314634146341497"/>
    <n v="15.3875331867351"/>
  </r>
  <r>
    <x v="0"/>
    <x v="0"/>
    <x v="7"/>
    <d v="2021-02-08T00:00:00"/>
    <n v="2.6901991150442499"/>
    <n v="452"/>
    <n v="6745.2367256637199"/>
    <n v="105.44491150442499"/>
    <n v="14.944532552955399"/>
    <n v="28"/>
    <n v="271.107142857143"/>
    <n v="212.72413793103399"/>
    <n v="811.03448275862104"/>
    <m/>
    <m/>
    <n v="109.71460176991199"/>
    <n v="1.94010973441922"/>
    <n v="51.2144186046512"/>
    <n v="1.36833398342548"/>
    <m/>
    <m/>
  </r>
  <r>
    <x v="0"/>
    <x v="3"/>
    <x v="8"/>
    <d v="2020-01-15T00:00:00"/>
    <n v="1.60592"/>
    <n v="375"/>
    <n v="6251.2240000000002"/>
    <n v="99.3213333333332"/>
    <n v="13.919628667505201"/>
    <m/>
    <m/>
    <m/>
    <m/>
    <m/>
    <m/>
    <n v="104.178666666667"/>
    <n v="1.7780941334684"/>
    <n v="45.333615819209001"/>
    <n v="1.31677994677934"/>
    <m/>
    <m/>
  </r>
  <r>
    <x v="0"/>
    <x v="4"/>
    <x v="9"/>
    <d v="2020-11-19T00:00:00"/>
    <n v="2.7544601769911501"/>
    <n v="565"/>
    <n v="6983.0318584070801"/>
    <n v="86.746725663716902"/>
    <n v="12.1390784980691"/>
    <n v="485"/>
    <n v="286.66804123711302"/>
    <n v="254.536885245902"/>
    <n v="922.260245901639"/>
    <n v="2.6175678658519699"/>
    <n v="4.9914886786695901E-2"/>
    <n v="115.283185840708"/>
    <n v="1.42400395584321"/>
    <n v="46.947102803738296"/>
    <n v="1.38471875066538"/>
    <n v="-39.749557522123901"/>
    <n v="5.0590350339533403"/>
  </r>
  <r>
    <x v="0"/>
    <x v="0"/>
    <x v="10"/>
    <d v="2021-02-11T00:00:00"/>
    <n v="2.29111696522655"/>
    <n v="949"/>
    <n v="6470.0484720758704"/>
    <n v="81.8536354056899"/>
    <n v="10.396324368575"/>
    <n v="93"/>
    <n v="259.75268817204301"/>
    <n v="200.38709677419399"/>
    <n v="769.88172043010798"/>
    <m/>
    <m/>
    <n v="113.83034773445701"/>
    <n v="1.49972011974736"/>
    <n v="47.763452914798201"/>
    <n v="0.96726018014797499"/>
    <m/>
    <m/>
  </r>
  <r>
    <x v="0"/>
    <x v="3"/>
    <x v="11"/>
    <d v="2020-11-11T00:00:00"/>
    <n v="0.48739130434782602"/>
    <n v="69"/>
    <n v="5549.36231884058"/>
    <n v="79.052173913043404"/>
    <n v="41.035184132405902"/>
    <m/>
    <m/>
    <m/>
    <m/>
    <m/>
    <m/>
    <n v="140.62318840579701"/>
    <n v="6.9062996017984899"/>
    <n v="36.562318840579699"/>
    <n v="3.5399757619119998"/>
    <m/>
    <m/>
  </r>
  <r>
    <x v="0"/>
    <x v="5"/>
    <x v="12"/>
    <d v="2020-08-05T00:00:00"/>
    <n v="1.9553690303907401"/>
    <n v="691"/>
    <n v="7377.7380607814803"/>
    <n v="76.559913169319799"/>
    <n v="11.2705129395955"/>
    <n v="591"/>
    <n v="318.47546531302902"/>
    <n v="262.11932773109203"/>
    <n v="991.33109243697504"/>
    <n v="3.7633228529345799"/>
    <n v="6.2010236769332802E-2"/>
    <n v="136.57018813313999"/>
    <n v="2.0060602335831601"/>
    <n v="40.417050691244299"/>
    <n v="1.32451372962418"/>
    <n v="-23.0053623188406"/>
    <n v="4.9038540028679698"/>
  </r>
  <r>
    <x v="0"/>
    <x v="0"/>
    <x v="13"/>
    <d v="2021-02-16T00:00:00"/>
    <n v="1.36842105263158E-2"/>
    <n v="38"/>
    <n v="7025.7631578947403"/>
    <n v="68.852631578947395"/>
    <n v="37.5051739886012"/>
    <m/>
    <m/>
    <m/>
    <m/>
    <m/>
    <m/>
    <n v="122.894736842105"/>
    <n v="7.5452913612686698"/>
    <n v="45.225806451612897"/>
    <n v="3.3543871697782301"/>
    <m/>
    <m/>
  </r>
  <r>
    <x v="0"/>
    <x v="4"/>
    <x v="14"/>
    <d v="2019-07-16T00:00:00"/>
    <n v="0.54010989010988997"/>
    <n v="91"/>
    <n v="4372.5274725274703"/>
    <n v="66.547252747252799"/>
    <n v="24.558615056257999"/>
    <m/>
    <m/>
    <m/>
    <m/>
    <m/>
    <m/>
    <n v="106.47252747252701"/>
    <n v="4.5984905061471997"/>
    <n v="26.455555555555598"/>
    <n v="2.3047067462683599"/>
    <m/>
    <m/>
  </r>
  <r>
    <x v="0"/>
    <x v="2"/>
    <x v="15"/>
    <d v="2019-07-18T00:00:00"/>
    <n v="2.3532757051865301"/>
    <n v="1099"/>
    <n v="5758.1656050955398"/>
    <n v="60.880345768880602"/>
    <n v="8.5110019994916506"/>
    <n v="707"/>
    <n v="245.462517680339"/>
    <n v="210.175315568022"/>
    <n v="775.322580645161"/>
    <n v="3.2318063068341201"/>
    <n v="4.9285143824771699E-2"/>
    <n v="109.291173794359"/>
    <n v="1.1676164463763701"/>
    <n v="45.748662041625401"/>
    <n v="0.84710090073492605"/>
    <n v="-60.995355191256699"/>
    <n v="4.2673421027478398"/>
  </r>
  <r>
    <x v="0"/>
    <x v="3"/>
    <x v="16"/>
    <d v="2021-02-03T00:00:00"/>
    <n v="2.7807826086956502"/>
    <n v="115"/>
    <n v="4837.9130434782601"/>
    <n v="58.323478260869599"/>
    <n v="24.4765656174384"/>
    <m/>
    <m/>
    <m/>
    <n v="744.30769230769204"/>
    <m/>
    <m/>
    <n v="114.15652173913"/>
    <n v="4.9503190276092601"/>
    <n v="19.879130434782599"/>
    <n v="1.65964416597933"/>
    <m/>
    <m/>
  </r>
  <r>
    <x v="0"/>
    <x v="4"/>
    <x v="17"/>
    <d v="2021-02-03T00:00:00"/>
    <n v="1.25315789473684"/>
    <n v="76"/>
    <n v="5540.6973684210498"/>
    <n v="57.907894736842103"/>
    <n v="27.6669785923966"/>
    <m/>
    <m/>
    <m/>
    <m/>
    <m/>
    <m/>
    <n v="133.75"/>
    <n v="5.5928565026870798"/>
    <n v="34.205479452054803"/>
    <n v="2.7648181716184701"/>
    <m/>
    <m/>
  </r>
  <r>
    <x v="0"/>
    <x v="3"/>
    <x v="18"/>
    <d v="2019-10-31T00:00:00"/>
    <n v="2.5243902439024399"/>
    <n v="41"/>
    <n v="5994.2439024390196"/>
    <n v="55.351219512195101"/>
    <n v="34.129670791211602"/>
    <m/>
    <m/>
    <m/>
    <m/>
    <m/>
    <m/>
    <n v="98.951219512195095"/>
    <n v="5.9491699789491204"/>
    <n v="34.831707317073203"/>
    <n v="4.7683361609894801"/>
    <m/>
    <m/>
  </r>
  <r>
    <x v="0"/>
    <x v="3"/>
    <x v="19"/>
    <d v="2021-01-19T00:00:00"/>
    <m/>
    <n v="57"/>
    <n v="6740.2631578947403"/>
    <n v="50.357894736842098"/>
    <n v="35.428608272572298"/>
    <m/>
    <m/>
    <m/>
    <m/>
    <m/>
    <m/>
    <n v="144.63157894736801"/>
    <n v="8.8150244683600594"/>
    <n v="50.995918367347002"/>
    <n v="4.6106916557148896"/>
    <m/>
    <m/>
  </r>
  <r>
    <x v="0"/>
    <x v="2"/>
    <x v="20"/>
    <d v="2020-11-22T00:00:00"/>
    <n v="4.6666666666666697E-3"/>
    <n v="30"/>
    <n v="5274.8"/>
    <n v="49.643333333333302"/>
    <n v="44.217352053298796"/>
    <m/>
    <m/>
    <m/>
    <n v="754.857142857143"/>
    <n v="3.0008625631749402"/>
    <n v="0.302097899793556"/>
    <n v="119.76666666666701"/>
    <n v="9.4512278997102008"/>
    <n v="40.183333333333302"/>
    <n v="5.5080027114855197"/>
    <m/>
    <m/>
  </r>
  <r>
    <x v="0"/>
    <x v="2"/>
    <x v="21"/>
    <d v="2019-12-13T00:00:00"/>
    <n v="3.3531527093596001"/>
    <n v="406"/>
    <n v="6380.7413793103497"/>
    <n v="48.0354679802956"/>
    <n v="14.304013997908401"/>
    <n v="151"/>
    <n v="256.25827814569499"/>
    <n v="228.04635761589401"/>
    <n v="852.91390728476802"/>
    <n v="2.7032475670951901"/>
    <n v="7.8125893655962605E-2"/>
    <n v="110.928571428571"/>
    <n v="2.1615259472308899"/>
    <n v="42.200751879699197"/>
    <n v="1.6834392682144399"/>
    <n v="-10.056157635468001"/>
    <n v="5.4462944142078697"/>
  </r>
  <r>
    <x v="0"/>
    <x v="3"/>
    <x v="22"/>
    <d v="2019-08-10T00:00:00"/>
    <m/>
    <n v="26"/>
    <n v="4388.1923076923104"/>
    <n v="47.357692307692297"/>
    <n v="48.382565573554402"/>
    <m/>
    <m/>
    <m/>
    <m/>
    <m/>
    <m/>
    <n v="101.230769230769"/>
    <n v="11.7996489768269"/>
    <n v="37.642307692307703"/>
    <n v="4.5485557236992902"/>
    <m/>
    <m/>
  </r>
  <r>
    <x v="0"/>
    <x v="0"/>
    <x v="23"/>
    <d v="2020-01-26T00:00:00"/>
    <n v="1.03788643533123"/>
    <n v="317"/>
    <n v="6414.9085173501599"/>
    <n v="42.946687697160897"/>
    <n v="16.9393505702581"/>
    <n v="158"/>
    <n v="298.79113924050603"/>
    <n v="252.40251572327"/>
    <n v="937.28930817610103"/>
    <n v="2.88001874815073"/>
    <n v="9.1271191436800403E-2"/>
    <n v="101.11671924290199"/>
    <n v="1.9831898501332801"/>
    <n v="48.913402061855599"/>
    <n v="1.90533729283149"/>
    <n v="-19.092744479495298"/>
    <n v="6.3756692339747101"/>
  </r>
  <r>
    <x v="0"/>
    <x v="4"/>
    <x v="24"/>
    <d v="2019-12-02T00:00:00"/>
    <n v="4.36507936507936E-2"/>
    <n v="63"/>
    <n v="4263.0634920634902"/>
    <n v="36.482539682539702"/>
    <n v="32.273276967875098"/>
    <m/>
    <m/>
    <m/>
    <m/>
    <n v="3.3710555555555501"/>
    <n v="0.196273856850674"/>
    <n v="131.20634920634899"/>
    <n v="7.7713470180688597"/>
    <n v="30.757377049180299"/>
    <n v="3.2285445290480101"/>
    <m/>
    <m/>
  </r>
  <r>
    <x v="0"/>
    <x v="0"/>
    <x v="25"/>
    <d v="2019-10-11T00:00:00"/>
    <n v="0.77984126984127"/>
    <n v="63"/>
    <n v="6262.8571428571404"/>
    <n v="33.749206349206403"/>
    <n v="24.5412225044387"/>
    <m/>
    <m/>
    <m/>
    <n v="792.33333333333303"/>
    <m/>
    <m/>
    <n v="138.253968253968"/>
    <n v="7.1175834372100502"/>
    <n v="42.545454545454596"/>
    <n v="2.9856358984711302"/>
    <m/>
    <m/>
  </r>
  <r>
    <x v="0"/>
    <x v="3"/>
    <x v="26"/>
    <d v="2021-01-30T00:00:00"/>
    <n v="1.1303964757709299"/>
    <n v="227"/>
    <n v="5766.9074889867798"/>
    <n v="33.5149779735682"/>
    <n v="16.094385222315299"/>
    <n v="40"/>
    <n v="224.125"/>
    <n v="190.07499999999999"/>
    <n v="709.07500000000005"/>
    <n v="3.4747580645161298"/>
    <n v="0.20212358732786201"/>
    <n v="136.77973568281899"/>
    <n v="3.38574600759063"/>
    <n v="44.729107981220601"/>
    <n v="1.7842743466136199"/>
    <n v="-52.248130841121501"/>
    <n v="7.0947841317724301"/>
  </r>
  <r>
    <x v="0"/>
    <x v="4"/>
    <x v="27"/>
    <d v="2020-01-14T00:00:00"/>
    <n v="1.83471204188482"/>
    <n v="382"/>
    <n v="6410.4371727748703"/>
    <n v="33.076178010471203"/>
    <n v="14.764718898111401"/>
    <m/>
    <m/>
    <m/>
    <n v="701.2"/>
    <n v="2.9016935483871"/>
    <n v="0.19681275019736"/>
    <n v="116.03403141361299"/>
    <n v="2.2735796936137298"/>
    <n v="36.887945205479497"/>
    <n v="1.2928476195305401"/>
    <m/>
    <m/>
  </r>
  <r>
    <x v="0"/>
    <x v="0"/>
    <x v="28"/>
    <d v="2021-02-02T00:00:00"/>
    <n v="1.2333414043583499"/>
    <n v="413"/>
    <n v="6321.3317191283304"/>
    <n v="30.5607748184018"/>
    <n v="13.150900523796899"/>
    <n v="302"/>
    <n v="278.16887417218499"/>
    <n v="233.59468438538201"/>
    <n v="861.983443708609"/>
    <n v="3.18832758963674"/>
    <n v="7.7442568129954495E-2"/>
    <n v="137.96852300242099"/>
    <n v="2.6486247458812802"/>
    <n v="42.360994764397901"/>
    <n v="1.5532230623432599"/>
    <n v="-20.306818181818201"/>
    <n v="5.8996610893446597"/>
  </r>
  <r>
    <x v="0"/>
    <x v="4"/>
    <x v="29"/>
    <d v="2020-01-20T00:00:00"/>
    <n v="1.53846153846154E-3"/>
    <n v="91"/>
    <n v="3994.5054945054899"/>
    <n v="30.309890109890102"/>
    <n v="36.520167778788"/>
    <m/>
    <m/>
    <m/>
    <m/>
    <m/>
    <m/>
    <n v="104.703296703297"/>
    <n v="6.5406308669801803"/>
    <n v="22.4954022988506"/>
    <n v="2.5892901932797598"/>
    <m/>
    <m/>
  </r>
  <r>
    <x v="0"/>
    <x v="3"/>
    <x v="30"/>
    <d v="2019-09-29T00:00:00"/>
    <n v="0.34136363636363598"/>
    <n v="44"/>
    <n v="5739.3636363636397"/>
    <n v="29.856818181818099"/>
    <n v="39.284590660982097"/>
    <m/>
    <m/>
    <m/>
    <n v="535.75"/>
    <m/>
    <m/>
    <n v="117.181818181818"/>
    <n v="6.1521642943371297"/>
    <n v="46.643181818181802"/>
    <n v="5.0580262946249199"/>
    <m/>
    <m/>
  </r>
  <r>
    <x v="0"/>
    <x v="1"/>
    <x v="31"/>
    <d v="2021-01-23T00:00:00"/>
    <m/>
    <n v="43"/>
    <n v="4245.3255813953501"/>
    <n v="28.662790697674399"/>
    <n v="29.573863274213199"/>
    <m/>
    <m/>
    <m/>
    <m/>
    <m/>
    <m/>
    <n v="131.81395348837199"/>
    <n v="12.042296067988699"/>
    <n v="21.513953488372099"/>
    <n v="2.5420964774182302"/>
    <m/>
    <m/>
  </r>
  <r>
    <x v="0"/>
    <x v="2"/>
    <x v="32"/>
    <d v="2021-01-24T00:00:00"/>
    <n v="0.323145161290323"/>
    <n v="124"/>
    <n v="6522.0806451612898"/>
    <n v="27.519354838709699"/>
    <n v="26.495413125720901"/>
    <n v="44"/>
    <n v="261.31818181818198"/>
    <n v="245.31818181818201"/>
    <n v="887.5"/>
    <n v="3.489847661482"/>
    <n v="0.17308012909735099"/>
    <n v="112.927419354839"/>
    <n v="4.3999078112302001"/>
    <n v="44.060550458715603"/>
    <n v="2.6414711926792598"/>
    <n v="-90.140384615384605"/>
    <n v="10.5610777824457"/>
  </r>
  <r>
    <x v="0"/>
    <x v="3"/>
    <x v="33"/>
    <d v="2020-08-22T00:00:00"/>
    <n v="0.311411764705882"/>
    <n v="170"/>
    <n v="5392.6470588235297"/>
    <n v="25.2888235294118"/>
    <n v="23.538168416212802"/>
    <m/>
    <m/>
    <m/>
    <n v="674.75"/>
    <n v="2.65917740384615"/>
    <n v="0.20122467677050099"/>
    <n v="112.470588235294"/>
    <n v="4.2844815569292001"/>
    <n v="27.05"/>
    <n v="1.3621109183345399"/>
    <m/>
    <m/>
  </r>
  <r>
    <x v="0"/>
    <x v="4"/>
    <x v="34"/>
    <d v="2019-12-18T00:00:00"/>
    <n v="8.3333333333333297E-3"/>
    <n v="36"/>
    <n v="3555.1388888888901"/>
    <n v="24.780555555555601"/>
    <n v="37.488121466703198"/>
    <m/>
    <m/>
    <m/>
    <m/>
    <m/>
    <m/>
    <n v="111.416666666667"/>
    <n v="7.6686720979601004"/>
    <n v="34.077777777777797"/>
    <n v="4.3840296588164902"/>
    <m/>
    <m/>
  </r>
  <r>
    <x v="0"/>
    <x v="1"/>
    <x v="35"/>
    <d v="2019-07-19T00:00:00"/>
    <n v="1.42826530612245"/>
    <n v="196"/>
    <n v="4515.1224489795904"/>
    <n v="22.495918367346899"/>
    <n v="21.3233696214491"/>
    <m/>
    <m/>
    <m/>
    <m/>
    <m/>
    <m/>
    <n v="128.040816326531"/>
    <n v="3.8525398985671799"/>
    <n v="32.866326530612298"/>
    <n v="1.8228237689934399"/>
    <m/>
    <m/>
  </r>
  <r>
    <x v="0"/>
    <x v="4"/>
    <x v="36"/>
    <d v="2020-02-02T00:00:00"/>
    <m/>
    <n v="96"/>
    <n v="5126.09375"/>
    <n v="22.2375000000001"/>
    <n v="29.143920074393499"/>
    <m/>
    <m/>
    <m/>
    <m/>
    <m/>
    <m/>
    <n v="132.458333333333"/>
    <n v="5.1622345874313504"/>
    <n v="32.765625"/>
    <n v="2.1397802949836802"/>
    <m/>
    <m/>
  </r>
  <r>
    <x v="0"/>
    <x v="1"/>
    <x v="37"/>
    <d v="2021-01-31T00:00:00"/>
    <n v="0.22338709677419399"/>
    <n v="62"/>
    <n v="4175.1129032258104"/>
    <n v="21.493548387096801"/>
    <n v="24.475221594162999"/>
    <m/>
    <m/>
    <m/>
    <m/>
    <m/>
    <m/>
    <n v="121.45161290322601"/>
    <n v="5.7287384215336496"/>
    <n v="38.240322580645199"/>
    <n v="3.2836771281849702"/>
    <m/>
    <m/>
  </r>
  <r>
    <x v="0"/>
    <x v="6"/>
    <x v="38"/>
    <d v="2020-01-12T00:00:00"/>
    <n v="0.20942028985507199"/>
    <n v="138"/>
    <n v="4195.3550724637698"/>
    <n v="21.448550724637599"/>
    <n v="22.5307402461824"/>
    <m/>
    <m/>
    <m/>
    <m/>
    <m/>
    <m/>
    <n v="112.702898550725"/>
    <n v="4.0293854689004496"/>
    <n v="32.670289855072497"/>
    <n v="1.8121985800270699"/>
    <m/>
    <m/>
  </r>
  <r>
    <x v="0"/>
    <x v="3"/>
    <x v="39"/>
    <d v="2021-02-06T00:00:00"/>
    <n v="1.3102857142857101"/>
    <n v="70"/>
    <n v="4475.75714285714"/>
    <n v="20.468571428571501"/>
    <n v="23.2860265675309"/>
    <m/>
    <m/>
    <m/>
    <m/>
    <m/>
    <m/>
    <n v="180.814285714286"/>
    <n v="9.4931443685934607"/>
    <n v="33.181428571428597"/>
    <n v="2.8817784743786099"/>
    <m/>
    <m/>
  </r>
  <r>
    <x v="0"/>
    <x v="4"/>
    <x v="40"/>
    <d v="2020-11-06T00:00:00"/>
    <n v="0.62915254237288099"/>
    <n v="59"/>
    <n v="4351.7457627118602"/>
    <n v="19.650847457627101"/>
    <n v="25.518272337733901"/>
    <m/>
    <m/>
    <m/>
    <m/>
    <m/>
    <m/>
    <n v="118.915254237288"/>
    <n v="6.4349593179359799"/>
    <n v="34.067272727272702"/>
    <n v="3.3761363514534999"/>
    <m/>
    <m/>
  </r>
  <r>
    <x v="0"/>
    <x v="2"/>
    <x v="41"/>
    <d v="2021-01-30T00:00:00"/>
    <n v="0.57089041095890403"/>
    <n v="146"/>
    <n v="5441.0342465753401"/>
    <n v="19.392465753424599"/>
    <n v="20.9178264744979"/>
    <m/>
    <m/>
    <m/>
    <n v="750.75"/>
    <n v="3.0293333333333301"/>
    <n v="0.3344268804744"/>
    <n v="118.232876712329"/>
    <n v="3.8702996982121598"/>
    <n v="39.792253521126803"/>
    <n v="2.2735316652924098"/>
    <m/>
    <m/>
  </r>
  <r>
    <x v="0"/>
    <x v="0"/>
    <x v="42"/>
    <d v="2021-01-28T00:00:00"/>
    <n v="0.87786516853932595"/>
    <n v="178"/>
    <n v="5294.9887640449397"/>
    <n v="17.699438202247201"/>
    <n v="20.727684614442101"/>
    <n v="61"/>
    <n v="245.91803278688499"/>
    <n v="211.14516129032299"/>
    <n v="768.87096774193503"/>
    <n v="3.5267104475439099"/>
    <n v="0.15753409015706299"/>
    <n v="119.623595505618"/>
    <n v="3.49000704962965"/>
    <n v="42.574404761904802"/>
    <n v="1.8689087917862199"/>
    <n v="-65.460344827586198"/>
    <n v="8.4685057443173495"/>
  </r>
  <r>
    <x v="0"/>
    <x v="4"/>
    <x v="43"/>
    <d v="2020-01-16T00:00:00"/>
    <n v="0.682807692307692"/>
    <n v="260"/>
    <n v="5304.1076923076898"/>
    <n v="17.6542307692308"/>
    <n v="14.5779590339415"/>
    <n v="30"/>
    <n v="211.066666666667"/>
    <n v="177.7"/>
    <n v="619.46666666666704"/>
    <n v="3.7713186588921301"/>
    <n v="0.150255187923094"/>
    <n v="113.411538461538"/>
    <n v="2.9780430159253499"/>
    <n v="31.2134146341464"/>
    <n v="1.5332566063776201"/>
    <n v="-8.2645"/>
    <n v="5.8777744180341296"/>
  </r>
  <r>
    <x v="0"/>
    <x v="3"/>
    <x v="44"/>
    <d v="2019-10-07T00:00:00"/>
    <n v="0.81557692307692298"/>
    <n v="52"/>
    <n v="6609.9807692307704"/>
    <n v="17.634615384615302"/>
    <n v="37.051959448577001"/>
    <m/>
    <m/>
    <m/>
    <m/>
    <m/>
    <m/>
    <n v="106.846153846154"/>
    <n v="6.5600477672372799"/>
    <n v="46.972549019607897"/>
    <n v="5.18013254310811"/>
    <m/>
    <m/>
  </r>
  <r>
    <x v="0"/>
    <x v="1"/>
    <x v="45"/>
    <d v="2021-02-12T00:00:00"/>
    <n v="0.149230769230769"/>
    <n v="26"/>
    <n v="3266.5769230769201"/>
    <n v="16.680769230769201"/>
    <n v="35.313945826294798"/>
    <n v="26"/>
    <n v="148.34615384615401"/>
    <n v="105.42307692307701"/>
    <n v="425.038461538462"/>
    <n v="4.1631094022072297"/>
    <n v="0.18812657462057999"/>
    <n v="127.884615384615"/>
    <n v="8.6455550025302106"/>
    <n v="18.379166666666698"/>
    <n v="1.8492358308805701"/>
    <n v="7.92"/>
    <n v="19.640614382786801"/>
  </r>
  <r>
    <x v="0"/>
    <x v="0"/>
    <x v="46"/>
    <d v="2021-01-24T00:00:00"/>
    <n v="1.1315577889447199"/>
    <n v="398"/>
    <n v="5493.3894472361799"/>
    <n v="15.6422110552764"/>
    <n v="12.9225989394976"/>
    <n v="33"/>
    <n v="227.727272727273"/>
    <n v="193.78787878787901"/>
    <n v="703.78787878787898"/>
    <n v="4.8198461538461501"/>
    <n v="0.27950818175616798"/>
    <n v="142.26633165829099"/>
    <n v="2.8597962862690798"/>
    <n v="32.748311688311702"/>
    <n v="1.17107789673582"/>
    <n v="-54.671893491124301"/>
    <n v="5.5821789989431103"/>
  </r>
  <r>
    <x v="0"/>
    <x v="1"/>
    <x v="47"/>
    <d v="2021-01-29T00:00:00"/>
    <n v="0.66095744680851098"/>
    <n v="94"/>
    <n v="3615.27659574468"/>
    <n v="14.4882978723405"/>
    <n v="30.7365013665841"/>
    <n v="82"/>
    <n v="155.14634146341501"/>
    <n v="119.256097560976"/>
    <n v="464.28048780487802"/>
    <n v="3.20873557156375"/>
    <n v="0.15282761684384999"/>
    <n v="154.79787234042601"/>
    <n v="5.6218349805822498"/>
    <n v="28.4202247191011"/>
    <n v="2.1615583437370298"/>
    <n v="-20.236559139784902"/>
    <n v="11.589382078584199"/>
  </r>
  <r>
    <x v="0"/>
    <x v="0"/>
    <x v="48"/>
    <d v="2020-01-01T00:00:00"/>
    <n v="0.39863636363636401"/>
    <n v="66"/>
    <n v="6559.6060606060601"/>
    <n v="13.528787878787901"/>
    <n v="37.403986098560701"/>
    <m/>
    <m/>
    <m/>
    <m/>
    <m/>
    <m/>
    <n v="127.60606060606101"/>
    <n v="6.4487175063625299"/>
    <n v="45.390769230769202"/>
    <n v="3.6519908447554301"/>
    <m/>
    <m/>
  </r>
  <r>
    <x v="0"/>
    <x v="0"/>
    <x v="49"/>
    <d v="2019-12-27T00:00:00"/>
    <n v="1.7487912087912101"/>
    <n v="455"/>
    <n v="6024.1010989011002"/>
    <n v="12.485494505494501"/>
    <n v="15.038269688762499"/>
    <m/>
    <m/>
    <m/>
    <m/>
    <n v="3.6492967255138602"/>
    <n v="7.7084762179493505E-2"/>
    <n v="130.61318681318701"/>
    <n v="2.4015432912989798"/>
    <n v="41.089743589743598"/>
    <n v="1.2130917031497299"/>
    <m/>
    <m/>
  </r>
  <r>
    <x v="0"/>
    <x v="2"/>
    <x v="50"/>
    <d v="2021-01-15T00:00:00"/>
    <n v="1.5913419913419899"/>
    <n v="231"/>
    <n v="6546.0952380952403"/>
    <n v="12.4506493506494"/>
    <n v="19.7732858328019"/>
    <n v="42"/>
    <n v="160.5"/>
    <n v="260.52631578947398"/>
    <n v="816.33333333333303"/>
    <n v="3.2100254917478401"/>
    <n v="0.12474285381587499"/>
    <n v="102.85281385281399"/>
    <n v="2.7420401224192199"/>
    <n v="47.216289592760198"/>
    <n v="2.1679684579879499"/>
    <n v="-58.2130434782609"/>
    <n v="5.9069074599853799"/>
  </r>
  <r>
    <x v="0"/>
    <x v="4"/>
    <x v="51"/>
    <d v="2019-08-20T00:00:00"/>
    <n v="0.16941176470588201"/>
    <n v="34"/>
    <n v="8030.0882352941198"/>
    <n v="9.2941176470587905"/>
    <n v="49.969290915542103"/>
    <m/>
    <m/>
    <m/>
    <m/>
    <m/>
    <m/>
    <n v="148.61764705882399"/>
    <n v="12.687735646653501"/>
    <n v="42.044444444444402"/>
    <n v="2.92619728987935"/>
    <m/>
    <m/>
  </r>
  <r>
    <x v="0"/>
    <x v="1"/>
    <x v="52"/>
    <d v="2019-11-04T00:00:00"/>
    <n v="0.99954545454545396"/>
    <n v="66"/>
    <n v="5556.9545454545496"/>
    <n v="8.3469696969696692"/>
    <n v="32.591188637142501"/>
    <m/>
    <m/>
    <m/>
    <m/>
    <m/>
    <m/>
    <n v="134.333333333333"/>
    <n v="8.1441939028914501"/>
    <n v="37.045454545454596"/>
    <n v="3.68091732626376"/>
    <m/>
    <m/>
  </r>
  <r>
    <x v="0"/>
    <x v="4"/>
    <x v="53"/>
    <d v="2019-10-07T00:00:00"/>
    <n v="0.63028846153846096"/>
    <n v="104"/>
    <n v="7924.375"/>
    <n v="7.5461538461538904"/>
    <n v="25.918108306135199"/>
    <m/>
    <m/>
    <m/>
    <m/>
    <m/>
    <m/>
    <n v="124.519230769231"/>
    <n v="6.0649487696945901"/>
    <n v="50.0908163265306"/>
    <n v="3.4197382798484499"/>
    <m/>
    <m/>
  </r>
  <r>
    <x v="0"/>
    <x v="4"/>
    <x v="54"/>
    <d v="2020-02-18T00:00:00"/>
    <n v="0.53129999999999999"/>
    <n v="100"/>
    <n v="4235.45"/>
    <n v="6.5119999999999498"/>
    <n v="27.100552876689299"/>
    <m/>
    <m/>
    <m/>
    <m/>
    <m/>
    <m/>
    <n v="153.62"/>
    <n v="6.6098759902180202"/>
    <n v="35.935483870967701"/>
    <n v="3.5046771811255302"/>
    <m/>
    <m/>
  </r>
  <r>
    <x v="0"/>
    <x v="3"/>
    <x v="55"/>
    <d v="2019-07-15T00:00:00"/>
    <n v="0.69571428571428595"/>
    <n v="42"/>
    <n v="4736.2619047619"/>
    <n v="4.9452380952380999"/>
    <n v="30.4799126941687"/>
    <m/>
    <m/>
    <m/>
    <m/>
    <m/>
    <m/>
    <n v="107.47619047619"/>
    <n v="8.0490105938049794"/>
    <n v="20.8857142857143"/>
    <n v="2.5187325394813498"/>
    <m/>
    <m/>
  </r>
  <r>
    <x v="0"/>
    <x v="6"/>
    <x v="56"/>
    <d v="2019-11-13T00:00:00"/>
    <n v="0.83262748487467597"/>
    <n v="1157"/>
    <n v="5349.9827139153003"/>
    <n v="4.0020743301642598"/>
    <n v="8.5711637331905308"/>
    <m/>
    <m/>
    <m/>
    <m/>
    <m/>
    <m/>
    <n v="154.21521175453799"/>
    <n v="1.7294341011265799"/>
    <n v="40.4430097951915"/>
    <n v="0.81696698463365303"/>
    <m/>
    <m/>
  </r>
  <r>
    <x v="0"/>
    <x v="1"/>
    <x v="57"/>
    <d v="2020-10-06T00:00:00"/>
    <m/>
    <n v="103"/>
    <n v="3090.9320388349502"/>
    <n v="2.8407766990291101"/>
    <n v="30.067684337474901"/>
    <m/>
    <m/>
    <m/>
    <m/>
    <m/>
    <m/>
    <n v="119.757281553398"/>
    <n v="5.5696866935877303"/>
    <n v="28.965048543689299"/>
    <n v="1.91438278020886"/>
    <m/>
    <m/>
  </r>
  <r>
    <x v="0"/>
    <x v="5"/>
    <x v="58"/>
    <d v="2021-02-15T00:00:00"/>
    <n v="3.2354035874439502"/>
    <n v="446"/>
    <n v="7105.2847533632303"/>
    <n v="1.8625560538116299"/>
    <n v="12.767360516441601"/>
    <n v="221"/>
    <n v="290.44343891402701"/>
    <n v="249.69230769230799"/>
    <n v="933.92307692307702"/>
    <n v="4.39281217744111"/>
    <n v="8.2232941488921907E-2"/>
    <n v="120.836322869955"/>
    <n v="2.0236335431924402"/>
    <n v="52.3"/>
    <n v="1.5765622832175199"/>
    <n v="-32.906726457399103"/>
    <n v="5.9408414485701"/>
  </r>
  <r>
    <x v="0"/>
    <x v="3"/>
    <x v="59"/>
    <d v="2021-02-02T00:00:00"/>
    <n v="5.6666666666666698E-2"/>
    <n v="36"/>
    <n v="5817.8055555555602"/>
    <n v="-4.7222222222210897E-2"/>
    <n v="40.437739815262198"/>
    <m/>
    <m/>
    <m/>
    <n v="713.125"/>
    <m/>
    <m/>
    <n v="106.611111111111"/>
    <n v="5.1128965135603304"/>
    <n v="47.674285714285702"/>
    <n v="4.2972872874887598"/>
    <m/>
    <m/>
  </r>
  <r>
    <x v="0"/>
    <x v="1"/>
    <x v="60"/>
    <d v="2020-02-04T00:00:00"/>
    <n v="0.27143302180685402"/>
    <n v="321"/>
    <n v="3973.8598130841101"/>
    <n v="-1.7320872274143799"/>
    <n v="14.7051868284717"/>
    <m/>
    <m/>
    <m/>
    <m/>
    <m/>
    <m/>
    <n v="187.73831775700901"/>
    <n v="4.0345133151043804"/>
    <n v="18.5370716510904"/>
    <n v="0.84861618187317001"/>
    <m/>
    <m/>
  </r>
  <r>
    <x v="0"/>
    <x v="3"/>
    <x v="61"/>
    <d v="2019-11-01T00:00:00"/>
    <n v="4.0571428571428599E-2"/>
    <n v="35"/>
    <n v="5289.25714285714"/>
    <n v="-6.0657142857142601"/>
    <n v="40.109736017697301"/>
    <m/>
    <m/>
    <m/>
    <m/>
    <m/>
    <m/>
    <n v="145.94285714285701"/>
    <n v="11.4919732935676"/>
    <n v="36.228571428571399"/>
    <n v="4.9875333177271299"/>
    <m/>
    <m/>
  </r>
  <r>
    <x v="0"/>
    <x v="5"/>
    <x v="62"/>
    <d v="2020-02-04T00:00:00"/>
    <n v="1.6188625592417101"/>
    <n v="211"/>
    <n v="5613.4834123222699"/>
    <n v="-6.6985781990521103"/>
    <n v="19.059504020652799"/>
    <m/>
    <m/>
    <m/>
    <n v="766"/>
    <n v="3.72359523809524"/>
    <n v="0.201963012796915"/>
    <n v="121.772511848341"/>
    <n v="3.7802270985310602"/>
    <n v="41.523696682464497"/>
    <n v="2.3910944073434899"/>
    <m/>
    <m/>
  </r>
  <r>
    <x v="0"/>
    <x v="1"/>
    <x v="63"/>
    <d v="2020-03-05T00:00:00"/>
    <n v="0.52627450980392199"/>
    <n v="51"/>
    <n v="5972.9019607843102"/>
    <n v="-6.8039215686274499"/>
    <n v="33.2005608221926"/>
    <m/>
    <m/>
    <m/>
    <n v="974.75"/>
    <n v="2.3631040153229099"/>
    <n v="0.27564542842089801"/>
    <n v="87.823529411764696"/>
    <n v="3.8916407026739002"/>
    <n v="45.164583333333297"/>
    <n v="4.5524694117075697"/>
    <m/>
    <m/>
  </r>
  <r>
    <x v="0"/>
    <x v="3"/>
    <x v="64"/>
    <d v="2020-08-03T00:00:00"/>
    <n v="0.44772946859903401"/>
    <n v="414"/>
    <n v="6968.3888888888896"/>
    <n v="-6.9565217391304097"/>
    <n v="13.4276973838288"/>
    <n v="243"/>
    <n v="303.37037037036998"/>
    <n v="245.25680933852101"/>
    <n v="933.328125"/>
    <n v="3.5947738521761199"/>
    <n v="6.1046383684070102E-2"/>
    <n v="130.75845410628"/>
    <n v="2.2814296507720702"/>
    <n v="47.798947368421103"/>
    <n v="1.2671087175164999"/>
    <n v="-79.885539215686293"/>
    <n v="5.0766382947229802"/>
  </r>
  <r>
    <x v="0"/>
    <x v="1"/>
    <x v="65"/>
    <d v="2020-12-02T00:00:00"/>
    <n v="0.67408163265306098"/>
    <n v="98"/>
    <n v="4451.7857142857101"/>
    <n v="-7.5336734693877103"/>
    <n v="26.711616625496202"/>
    <n v="56"/>
    <n v="168.91071428571399"/>
    <n v="148.05357142857099"/>
    <n v="542.83928571428601"/>
    <n v="3.7384611879305201"/>
    <n v="0.163738928790128"/>
    <n v="129.632653061224"/>
    <n v="5.4548697884382102"/>
    <n v="26.183505154639199"/>
    <n v="2.1155965787567301"/>
    <n v="-9.1835443037974702"/>
    <n v="9.1884065060284108"/>
  </r>
  <r>
    <x v="0"/>
    <x v="2"/>
    <x v="66"/>
    <d v="2020-08-13T00:00:00"/>
    <n v="1.26884615384615"/>
    <n v="78"/>
    <n v="6285.0128205128203"/>
    <n v="-7.5628205128205597"/>
    <n v="32.109809101312401"/>
    <n v="46"/>
    <n v="272.43478260869603"/>
    <n v="219.71739130434801"/>
    <n v="838.41304347826099"/>
    <n v="3.6791541572399402"/>
    <n v="0.178922162130523"/>
    <n v="118.628205128205"/>
    <n v="4.8769783753241702"/>
    <n v="51.068918918918897"/>
    <n v="4.48264741258222"/>
    <n v="-62.142666666666599"/>
    <n v="13.2865273730058"/>
  </r>
  <r>
    <x v="0"/>
    <x v="1"/>
    <x v="67"/>
    <d v="2020-01-29T00:00:00"/>
    <m/>
    <n v="27"/>
    <n v="4557.6666666666697"/>
    <n v="-8.0222222222222292"/>
    <n v="41.658524446616298"/>
    <m/>
    <m/>
    <m/>
    <m/>
    <m/>
    <m/>
    <n v="158.07407407407399"/>
    <n v="11.5667178902196"/>
    <n v="36.962962962962997"/>
    <n v="4.7167222314027901"/>
    <m/>
    <m/>
  </r>
  <r>
    <x v="0"/>
    <x v="5"/>
    <x v="68"/>
    <d v="2021-01-26T00:00:00"/>
    <n v="1.93975903614458E-2"/>
    <n v="83"/>
    <n v="5845.3253012048199"/>
    <n v="-8.0686746987952205"/>
    <n v="26.081032484247"/>
    <m/>
    <m/>
    <m/>
    <n v="878"/>
    <n v="3.6173044871794899"/>
    <n v="0.34779986658942502"/>
    <n v="110.879518072289"/>
    <n v="5.5977514689024597"/>
    <n v="55.742307692307698"/>
    <n v="4.2066691889313201"/>
    <m/>
    <m/>
  </r>
  <r>
    <x v="0"/>
    <x v="3"/>
    <x v="69"/>
    <d v="2021-01-04T00:00:00"/>
    <n v="1.14765100671141E-2"/>
    <n v="149"/>
    <n v="5048.9463087248296"/>
    <n v="-8.27181208053692"/>
    <n v="21.6840213991367"/>
    <m/>
    <m/>
    <m/>
    <m/>
    <m/>
    <m/>
    <n v="128.570469798658"/>
    <n v="4.9385049763623901"/>
    <n v="36.021481481481501"/>
    <n v="2.1024882952620398"/>
    <m/>
    <m/>
  </r>
  <r>
    <x v="0"/>
    <x v="1"/>
    <x v="70"/>
    <d v="2020-01-05T00:00:00"/>
    <n v="0.18608695652173901"/>
    <n v="46"/>
    <n v="5497.1739130434798"/>
    <n v="-10.8391304347826"/>
    <n v="35.024000946522897"/>
    <m/>
    <m/>
    <m/>
    <m/>
    <m/>
    <m/>
    <n v="134.369565217391"/>
    <n v="9.2750956709860493"/>
    <n v="26.746666666666702"/>
    <n v="4.0545106444127903"/>
    <m/>
    <m/>
  </r>
  <r>
    <x v="0"/>
    <x v="6"/>
    <x v="71"/>
    <d v="2019-10-16T00:00:00"/>
    <n v="0.209520547945205"/>
    <n v="146"/>
    <n v="5005.6849315068503"/>
    <n v="-12.7308219178082"/>
    <n v="20.2380388127964"/>
    <m/>
    <m/>
    <m/>
    <m/>
    <m/>
    <m/>
    <n v="113.246575342466"/>
    <n v="4.1835266570111704"/>
    <n v="34.248571428571402"/>
    <n v="1.84700932837662"/>
    <m/>
    <m/>
  </r>
  <r>
    <x v="0"/>
    <x v="1"/>
    <x v="72"/>
    <d v="2019-12-10T00:00:00"/>
    <n v="0.184714285714286"/>
    <n v="70"/>
    <n v="5597.0428571428602"/>
    <n v="-15.97"/>
    <n v="33.824247146552402"/>
    <m/>
    <m/>
    <m/>
    <m/>
    <n v="2.8644444444444401"/>
    <n v="0.35986917931843199"/>
    <n v="118.8"/>
    <n v="5.8661608101128202"/>
    <n v="46.639130434782601"/>
    <n v="3.0166659959996802"/>
    <m/>
    <m/>
  </r>
  <r>
    <x v="0"/>
    <x v="1"/>
    <x v="73"/>
    <d v="2020-01-08T00:00:00"/>
    <n v="6.4642857142857099E-2"/>
    <n v="28"/>
    <n v="5183.5357142857101"/>
    <n v="-16.092857142857099"/>
    <n v="51.080528789263496"/>
    <m/>
    <m/>
    <m/>
    <m/>
    <m/>
    <m/>
    <n v="131.07142857142901"/>
    <n v="8.06208196019365"/>
    <n v="33.680769230769201"/>
    <n v="4.8115214904699801"/>
    <m/>
    <m/>
  </r>
  <r>
    <x v="0"/>
    <x v="4"/>
    <x v="74"/>
    <d v="2019-10-26T00:00:00"/>
    <n v="7.4054054054054005E-2"/>
    <n v="111"/>
    <n v="4901.3333333333303"/>
    <n v="-16.481081081081101"/>
    <n v="25.6606360650974"/>
    <m/>
    <m/>
    <m/>
    <m/>
    <n v="3.3077304724990801"/>
    <n v="0.19993293935877299"/>
    <n v="133.00900900900899"/>
    <n v="4.8532012028890898"/>
    <n v="39.179439252336401"/>
    <n v="2.3124404755092298"/>
    <m/>
    <m/>
  </r>
  <r>
    <x v="0"/>
    <x v="4"/>
    <x v="75"/>
    <d v="2020-05-23T00:00:00"/>
    <m/>
    <n v="56"/>
    <n v="5094.3571428571404"/>
    <n v="-16.5178571428571"/>
    <n v="25.262551992292199"/>
    <m/>
    <m/>
    <m/>
    <n v="693.52631578947398"/>
    <n v="3.67289761479705"/>
    <n v="0.18271156888533199"/>
    <n v="154.607142857143"/>
    <n v="9.1205376412009809"/>
    <n v="31.5296296296296"/>
    <n v="2.3223575782771002"/>
    <m/>
    <m/>
  </r>
  <r>
    <x v="0"/>
    <x v="6"/>
    <x v="76"/>
    <d v="2021-01-17T00:00:00"/>
    <n v="0.81337468982630301"/>
    <n v="403"/>
    <n v="6171.6947890818901"/>
    <n v="-17.287096774193401"/>
    <n v="15.646519005355399"/>
    <n v="225"/>
    <n v="267.933333333333"/>
    <n v="227.12"/>
    <n v="838.86222222222204"/>
    <n v="2.8650276667630301"/>
    <n v="7.8401309083201406E-2"/>
    <n v="127.13647642679901"/>
    <n v="2.37489395873552"/>
    <n v="55.900270270270298"/>
    <n v="1.8400956166759399"/>
    <n v="-68.408268733850093"/>
    <n v="5.8045345570395801"/>
  </r>
  <r>
    <x v="0"/>
    <x v="0"/>
    <x v="77"/>
    <d v="2021-01-06T00:00:00"/>
    <m/>
    <n v="30"/>
    <n v="5422.3333333333303"/>
    <n v="-19.0066666666667"/>
    <n v="36.374911441479597"/>
    <m/>
    <m/>
    <m/>
    <m/>
    <m/>
    <m/>
    <n v="96.733333333333306"/>
    <n v="9.5448046087469507"/>
    <n v="26.095454545454501"/>
    <n v="1.5155253867730401"/>
    <m/>
    <m/>
  </r>
  <r>
    <x v="0"/>
    <x v="3"/>
    <x v="78"/>
    <d v="2020-08-10T00:00:00"/>
    <m/>
    <n v="35"/>
    <n v="5425.1142857142904"/>
    <n v="-19.0085714285714"/>
    <n v="33.968413496750102"/>
    <m/>
    <m/>
    <m/>
    <m/>
    <m/>
    <m/>
    <n v="125.28571428571399"/>
    <n v="8.9088353300964904"/>
    <n v="37.962857142857203"/>
    <n v="4.81488254036908"/>
    <m/>
    <m/>
  </r>
  <r>
    <x v="0"/>
    <x v="1"/>
    <x v="79"/>
    <d v="2020-02-07T00:00:00"/>
    <n v="7.1562500000000001E-2"/>
    <n v="32"/>
    <n v="3986.65625"/>
    <n v="-19.5625"/>
    <n v="30.4132457845792"/>
    <m/>
    <m/>
    <m/>
    <m/>
    <m/>
    <m/>
    <n v="142.9375"/>
    <n v="10.839828878767801"/>
    <n v="32.374193548387098"/>
    <n v="4.5650800973833396"/>
    <m/>
    <m/>
  </r>
  <r>
    <x v="0"/>
    <x v="1"/>
    <x v="80"/>
    <d v="2020-10-28T00:00:00"/>
    <n v="0.55112244897959195"/>
    <n v="98"/>
    <n v="4779.9591836734699"/>
    <n v="-20.0173469387755"/>
    <n v="23.4771654272406"/>
    <m/>
    <m/>
    <m/>
    <n v="578.5"/>
    <m/>
    <m/>
    <n v="159.632653061224"/>
    <n v="8.1600132908094007"/>
    <n v="20.514583333333299"/>
    <n v="1.8241574474012301"/>
    <m/>
    <m/>
  </r>
  <r>
    <x v="0"/>
    <x v="4"/>
    <x v="81"/>
    <d v="2020-01-22T00:00:00"/>
    <n v="0.213675213675214"/>
    <n v="117"/>
    <n v="4302.1111111111104"/>
    <n v="-20.942735042734999"/>
    <n v="24.660868715327801"/>
    <m/>
    <m/>
    <m/>
    <m/>
    <n v="4.3780309985015"/>
    <n v="0.21731447445007501"/>
    <n v="153.111111111111"/>
    <n v="6.0466403385432503"/>
    <n v="32.494736842105297"/>
    <n v="2.0574982216289501"/>
    <m/>
    <m/>
  </r>
  <r>
    <x v="0"/>
    <x v="1"/>
    <x v="82"/>
    <d v="2019-11-08T00:00:00"/>
    <n v="1.24688311688312"/>
    <n v="77"/>
    <n v="5335.31168831169"/>
    <n v="-21.715584415584399"/>
    <n v="23.228893289942"/>
    <m/>
    <m/>
    <m/>
    <m/>
    <m/>
    <m/>
    <n v="127.48051948051901"/>
    <n v="5.8130069109797704"/>
    <n v="40.828571428571401"/>
    <n v="3.3346063708437601"/>
    <m/>
    <m/>
  </r>
  <r>
    <x v="0"/>
    <x v="1"/>
    <x v="83"/>
    <d v="2021-01-23T00:00:00"/>
    <m/>
    <n v="26"/>
    <n v="3412.6153846153802"/>
    <n v="-23.553846153846202"/>
    <n v="40.1360583058595"/>
    <m/>
    <m/>
    <m/>
    <m/>
    <m/>
    <m/>
    <n v="176.92307692307699"/>
    <n v="12.1221885656552"/>
    <n v="20.029166666666701"/>
    <n v="2.0603439909663401"/>
    <m/>
    <m/>
  </r>
  <r>
    <x v="0"/>
    <x v="1"/>
    <x v="84"/>
    <d v="2019-08-03T00:00:00"/>
    <n v="2.7048407643312098"/>
    <n v="314"/>
    <n v="4646.8789808917199"/>
    <n v="-24.1305732484077"/>
    <n v="15.6304008354593"/>
    <m/>
    <m/>
    <m/>
    <m/>
    <n v="5.36667488262911"/>
    <n v="0.213485682759082"/>
    <n v="118.391719745223"/>
    <n v="2.8017690183515298"/>
    <n v="29.706872852233701"/>
    <n v="1.1901364497320801"/>
    <m/>
    <m/>
  </r>
  <r>
    <x v="0"/>
    <x v="1"/>
    <x v="85"/>
    <d v="2021-01-31T00:00:00"/>
    <n v="0.86588571428571404"/>
    <n v="175"/>
    <n v="4580.6914285714302"/>
    <n v="-24.581714285714199"/>
    <n v="21.997729156936401"/>
    <m/>
    <m/>
    <m/>
    <m/>
    <m/>
    <m/>
    <n v="110.611428571429"/>
    <n v="3.4317630464993898"/>
    <n v="30.511627906976699"/>
    <n v="1.83598114442611"/>
    <m/>
    <m/>
  </r>
  <r>
    <x v="0"/>
    <x v="1"/>
    <x v="86"/>
    <d v="2020-06-05T00:00:00"/>
    <n v="1.9724999999999999"/>
    <n v="240"/>
    <n v="5356.0375000000004"/>
    <n v="-24.708750000000101"/>
    <n v="19.428393295188101"/>
    <m/>
    <m/>
    <m/>
    <m/>
    <m/>
    <m/>
    <n v="115.10833333333299"/>
    <n v="3.38473062193694"/>
    <n v="33.1755274261604"/>
    <n v="1.1241788667697601"/>
    <m/>
    <m/>
  </r>
  <r>
    <x v="0"/>
    <x v="3"/>
    <x v="87"/>
    <d v="2021-02-15T00:00:00"/>
    <n v="1.84806779661017"/>
    <n v="295"/>
    <n v="5399.1389830508497"/>
    <n v="-25.448474576271298"/>
    <n v="16.105588088584799"/>
    <n v="264"/>
    <n v="230.022727272727"/>
    <n v="195.167300380228"/>
    <n v="714.42424242424204"/>
    <n v="4.1010129169887701"/>
    <n v="5.92305465491091E-2"/>
    <n v="128.86779661016899"/>
    <n v="3.2365836643087902"/>
    <n v="33.501418439716304"/>
    <n v="1.5412632918076801"/>
    <n v="-33.152380952381002"/>
    <n v="7.7164805021182303"/>
  </r>
  <r>
    <x v="0"/>
    <x v="0"/>
    <x v="88"/>
    <d v="2020-01-23T00:00:00"/>
    <n v="0.278076923076923"/>
    <n v="130"/>
    <n v="5999.9384615384597"/>
    <n v="-26.419230769230701"/>
    <n v="19.849976563814"/>
    <m/>
    <m/>
    <m/>
    <m/>
    <m/>
    <m/>
    <n v="139.80000000000001"/>
    <n v="5.29595653636457"/>
    <n v="36.049599999999998"/>
    <n v="2.14601254363048"/>
    <m/>
    <m/>
  </r>
  <r>
    <x v="0"/>
    <x v="4"/>
    <x v="89"/>
    <d v="2019-12-29T00:00:00"/>
    <n v="0.74808988764044904"/>
    <n v="89"/>
    <n v="5548.1910112359501"/>
    <n v="-26.901123595505599"/>
    <n v="23.863936879464902"/>
    <m/>
    <m/>
    <m/>
    <m/>
    <m/>
    <m/>
    <n v="133.168539325843"/>
    <n v="4.8814400105786904"/>
    <n v="38.997500000000002"/>
    <n v="2.3181588988634401"/>
    <m/>
    <m/>
  </r>
  <r>
    <x v="0"/>
    <x v="3"/>
    <x v="90"/>
    <d v="2021-02-15T00:00:00"/>
    <n v="0.74173913043478301"/>
    <n v="161"/>
    <n v="7612.1739130434798"/>
    <n v="-26.939130434782601"/>
    <n v="21.319243180596501"/>
    <n v="55"/>
    <n v="255.290909090909"/>
    <n v="221.94545454545499"/>
    <n v="810.65454545454497"/>
    <n v="3.30274206678361"/>
    <n v="0.15224598941600401"/>
    <n v="100.086956521739"/>
    <n v="3.6905367410002801"/>
    <n v="52.442446043165504"/>
    <n v="3.14232261344408"/>
    <n v="-61.308917197452203"/>
    <n v="7.8011313379355398"/>
  </r>
  <r>
    <x v="0"/>
    <x v="1"/>
    <x v="91"/>
    <d v="2020-03-31T00:00:00"/>
    <n v="0.66322147651006702"/>
    <n v="149"/>
    <n v="4570.5906040268501"/>
    <n v="-27.793288590604"/>
    <n v="20.309588605389798"/>
    <m/>
    <m/>
    <m/>
    <m/>
    <n v="4.7562202020201996"/>
    <n v="0.273492742969623"/>
    <n v="111.536912751678"/>
    <n v="3.7270432024604698"/>
    <n v="19.386896551724099"/>
    <n v="1.4481816631471001"/>
    <m/>
    <m/>
  </r>
  <r>
    <x v="0"/>
    <x v="1"/>
    <x v="92"/>
    <d v="2019-08-11T00:00:00"/>
    <m/>
    <n v="39"/>
    <n v="3986.8974358974401"/>
    <n v="-28.8435897435897"/>
    <n v="27.142096916635001"/>
    <m/>
    <m/>
    <m/>
    <m/>
    <m/>
    <m/>
    <n v="125.948717948718"/>
    <n v="8.3073507535459807"/>
    <n v="29.945945945945901"/>
    <n v="4.7339274379638301"/>
    <m/>
    <m/>
  </r>
  <r>
    <x v="0"/>
    <x v="1"/>
    <x v="93"/>
    <d v="2021-01-06T00:00:00"/>
    <n v="0.33955000000000002"/>
    <n v="200"/>
    <n v="5033.03"/>
    <n v="-29.739000000000001"/>
    <n v="18.788521698983299"/>
    <n v="116"/>
    <n v="220.29310344827601"/>
    <n v="190.87931034482801"/>
    <n v="692.01724137931001"/>
    <n v="3.7353100023406198"/>
    <n v="0.10541257489276"/>
    <n v="130.85499999999999"/>
    <n v="4.1560901459794604"/>
    <n v="39.553886010362703"/>
    <n v="2.0695974181637302"/>
    <n v="-24.141711229946502"/>
    <n v="7.4385198577315101"/>
  </r>
  <r>
    <x v="0"/>
    <x v="2"/>
    <x v="94"/>
    <d v="2021-02-10T00:00:00"/>
    <n v="0.53152777777777804"/>
    <n v="72"/>
    <n v="7319.2361111111104"/>
    <n v="-30.225000000000001"/>
    <n v="34.207395096727303"/>
    <n v="47"/>
    <n v="264.70212765957399"/>
    <n v="250.1875"/>
    <n v="903.66666666666697"/>
    <n v="3.5020866791023302"/>
    <n v="0.123250195174784"/>
    <n v="126.805555555556"/>
    <n v="4.9361588980719002"/>
    <n v="71.599999999999994"/>
    <n v="4.6936514948062698"/>
    <n v="4.7492957746478899"/>
    <n v="11.4122368708036"/>
  </r>
  <r>
    <x v="0"/>
    <x v="3"/>
    <x v="95"/>
    <d v="2021-02-14T00:00:00"/>
    <n v="1.87776119402985"/>
    <n v="134"/>
    <n v="6291.41044776119"/>
    <n v="-32.191791044776103"/>
    <n v="19.190868225259202"/>
    <m/>
    <m/>
    <m/>
    <n v="802.125"/>
    <m/>
    <m/>
    <n v="129.567164179104"/>
    <n v="4.4676350525489896"/>
    <n v="35.326771653543297"/>
    <n v="2.0950663827502201"/>
    <m/>
    <m/>
  </r>
  <r>
    <x v="0"/>
    <x v="2"/>
    <x v="96"/>
    <d v="2019-10-18T00:00:00"/>
    <n v="0.121746031746032"/>
    <n v="63"/>
    <n v="4645.2063492063498"/>
    <n v="-32.873015873015902"/>
    <n v="23.120147262807698"/>
    <m/>
    <m/>
    <m/>
    <m/>
    <n v="4.3136774193548399"/>
    <n v="0.406597051957369"/>
    <n v="131.888888888889"/>
    <n v="7.5636270551871903"/>
    <n v="39.9819672131148"/>
    <n v="3.8692387160153499"/>
    <m/>
    <m/>
  </r>
  <r>
    <x v="0"/>
    <x v="3"/>
    <x v="97"/>
    <d v="2021-02-05T00:00:00"/>
    <n v="0.98169291338582698"/>
    <n v="254"/>
    <n v="6633.8070866141697"/>
    <n v="-34.547637795275598"/>
    <n v="18.614566016868899"/>
    <n v="116"/>
    <n v="327.741379310345"/>
    <n v="254.70634920634899"/>
    <n v="987.42063492063505"/>
    <n v="4.5207501995612898"/>
    <n v="0.13186279749465199"/>
    <n v="133.19291338582701"/>
    <n v="3.1068387423395301"/>
    <n v="37.684444444444502"/>
    <n v="1.57268219195612"/>
    <n v="-105.189285714286"/>
    <n v="6.5703638148468197"/>
  </r>
  <r>
    <x v="0"/>
    <x v="1"/>
    <x v="98"/>
    <d v="2021-02-02T00:00:00"/>
    <n v="0.39400000000000002"/>
    <n v="120"/>
    <n v="4934.2"/>
    <n v="-34.850000000000101"/>
    <n v="26.653655579344001"/>
    <m/>
    <m/>
    <m/>
    <m/>
    <m/>
    <m/>
    <n v="137.30000000000001"/>
    <n v="5.2282442382817198"/>
    <n v="37.766386554621903"/>
    <n v="2.3318128569210299"/>
    <m/>
    <m/>
  </r>
  <r>
    <x v="0"/>
    <x v="5"/>
    <x v="99"/>
    <d v="2021-02-11T00:00:00"/>
    <m/>
    <n v="90"/>
    <n v="5284.8333333333303"/>
    <n v="-35.04"/>
    <n v="26.794443067097099"/>
    <m/>
    <m/>
    <m/>
    <m/>
    <m/>
    <m/>
    <n v="122.922222222222"/>
    <n v="5.6470740333399103"/>
    <n v="37.338823529411798"/>
    <n v="2.6008660990746"/>
    <m/>
    <m/>
  </r>
  <r>
    <x v="0"/>
    <x v="0"/>
    <x v="100"/>
    <d v="2019-12-30T00:00:00"/>
    <n v="4.1756097560975598E-2"/>
    <n v="205"/>
    <n v="6169.8878048780498"/>
    <n v="-35.231219512195203"/>
    <n v="19.0573568679856"/>
    <m/>
    <m/>
    <m/>
    <m/>
    <m/>
    <m/>
    <n v="137.63414634146301"/>
    <n v="4.1238872127011597"/>
    <n v="40.374129353233798"/>
    <n v="1.8586903956499901"/>
    <m/>
    <m/>
  </r>
  <r>
    <x v="0"/>
    <x v="7"/>
    <x v="101"/>
    <d v="2019-12-15T00:00:00"/>
    <m/>
    <n v="57"/>
    <n v="4125.9473684210498"/>
    <n v="-36.747368421052599"/>
    <n v="34.808099418392601"/>
    <m/>
    <m/>
    <m/>
    <m/>
    <m/>
    <m/>
    <n v="139.789473684211"/>
    <n v="9.1972855059528698"/>
    <n v="26.242857142857101"/>
    <n v="2.89333858427687"/>
    <m/>
    <m/>
  </r>
  <r>
    <x v="0"/>
    <x v="4"/>
    <x v="102"/>
    <d v="2019-12-28T00:00:00"/>
    <n v="0.19841269841269801"/>
    <n v="126"/>
    <n v="3788.0952380952399"/>
    <n v="-36.838888888888803"/>
    <n v="19.653949301331998"/>
    <m/>
    <m/>
    <m/>
    <m/>
    <m/>
    <m/>
    <n v="144.90476190476201"/>
    <n v="6.4503124429941296"/>
    <n v="18.609677419354799"/>
    <n v="1.5382714554821499"/>
    <m/>
    <m/>
  </r>
  <r>
    <x v="0"/>
    <x v="1"/>
    <x v="103"/>
    <d v="2019-08-11T00:00:00"/>
    <m/>
    <n v="35"/>
    <n v="3880.8571428571399"/>
    <n v="-37.554285714285697"/>
    <n v="34.249238068653597"/>
    <m/>
    <m/>
    <m/>
    <m/>
    <m/>
    <m/>
    <n v="116.771428571429"/>
    <n v="10.666927267724899"/>
    <n v="43.221212121212098"/>
    <n v="4.0080665764629"/>
    <m/>
    <m/>
  </r>
  <r>
    <x v="0"/>
    <x v="4"/>
    <x v="104"/>
    <d v="2020-08-23T00:00:00"/>
    <n v="0.151166666666667"/>
    <n v="120"/>
    <n v="4957.8416666666699"/>
    <n v="-37.890833333333298"/>
    <n v="18.437908633684"/>
    <m/>
    <m/>
    <m/>
    <m/>
    <n v="4.79355172413793"/>
    <n v="0.39673412007916897"/>
    <n v="129.67500000000001"/>
    <n v="4.7710048988759199"/>
    <n v="43.552542372881298"/>
    <n v="2.5766242981777001"/>
    <m/>
    <m/>
  </r>
  <r>
    <x v="0"/>
    <x v="3"/>
    <x v="105"/>
    <d v="2019-09-08T00:00:00"/>
    <n v="1.08771929824561E-2"/>
    <n v="57"/>
    <n v="5105.2456140350896"/>
    <n v="-38.105263157894697"/>
    <n v="28.1659666187849"/>
    <m/>
    <m/>
    <m/>
    <m/>
    <n v="3.7198714285714298"/>
    <n v="0.36809593501008497"/>
    <n v="118.54385964912299"/>
    <n v="7.9317684810982403"/>
    <n v="51.912962962963"/>
    <n v="4.4835167064011197"/>
    <m/>
    <m/>
  </r>
  <r>
    <x v="0"/>
    <x v="5"/>
    <x v="106"/>
    <d v="2020-11-04T00:00:00"/>
    <n v="0.146125"/>
    <n v="160"/>
    <n v="5117.3312500000002"/>
    <n v="-38.143124999999998"/>
    <n v="19.554444930159299"/>
    <m/>
    <m/>
    <m/>
    <m/>
    <n v="4.5727606837606798"/>
    <n v="0.273560178516288"/>
    <n v="123.98125"/>
    <n v="5.1158164526881098"/>
    <n v="34.5141025641026"/>
    <n v="2.3063644902495701"/>
    <m/>
    <m/>
  </r>
  <r>
    <x v="0"/>
    <x v="6"/>
    <x v="107"/>
    <d v="2019-10-22T00:00:00"/>
    <n v="0.23281250000000001"/>
    <n v="64"/>
    <n v="6181.84375"/>
    <n v="-38.168750000000003"/>
    <n v="33.542749233860903"/>
    <m/>
    <m/>
    <m/>
    <n v="834"/>
    <m/>
    <m/>
    <n v="117.046875"/>
    <n v="6.0163644927871101"/>
    <n v="48.4438596491228"/>
    <n v="3.4270750602109601"/>
    <m/>
    <m/>
  </r>
  <r>
    <x v="0"/>
    <x v="3"/>
    <x v="108"/>
    <d v="2021-01-20T00:00:00"/>
    <n v="7.6666666666666702E-2"/>
    <n v="45"/>
    <n v="5202.1111111111104"/>
    <n v="-39.0555555555555"/>
    <n v="41.468199030874302"/>
    <m/>
    <m/>
    <m/>
    <m/>
    <m/>
    <m/>
    <n v="135.6"/>
    <n v="9.19361877949191"/>
    <n v="37.56"/>
    <n v="4.6793662697921699"/>
    <m/>
    <m/>
  </r>
  <r>
    <x v="0"/>
    <x v="2"/>
    <x v="109"/>
    <d v="2021-02-07T00:00:00"/>
    <n v="1.9565217391304301E-2"/>
    <n v="69"/>
    <n v="5438.0579710144902"/>
    <n v="-39.455072463768097"/>
    <n v="29.2595666430209"/>
    <m/>
    <m/>
    <m/>
    <m/>
    <m/>
    <m/>
    <n v="99.304347826086996"/>
    <n v="4.9280113606748497"/>
    <n v="44.413432835820899"/>
    <n v="3.0064531044422198"/>
    <m/>
    <m/>
  </r>
  <r>
    <x v="0"/>
    <x v="3"/>
    <x v="110"/>
    <d v="2021-01-25T00:00:00"/>
    <n v="8.1230769230769204E-2"/>
    <n v="65"/>
    <n v="5006.9538461538496"/>
    <n v="-39.561538461538397"/>
    <n v="27.691709889380899"/>
    <n v="31"/>
    <n v="231.48387096774201"/>
    <n v="190.258064516129"/>
    <n v="697.45161290322596"/>
    <n v="4.4898112022480401"/>
    <n v="0.1168574188096"/>
    <n v="133.723076923077"/>
    <n v="7.3094547469852298"/>
    <n v="50.490769230769203"/>
    <n v="3.7745706092248001"/>
    <n v="-12.004761904761899"/>
    <n v="11.1868301075756"/>
  </r>
  <r>
    <x v="0"/>
    <x v="2"/>
    <x v="111"/>
    <d v="2019-12-04T00:00:00"/>
    <n v="0.577843137254902"/>
    <n v="153"/>
    <n v="5544.6470588235297"/>
    <n v="-39.616339869281099"/>
    <n v="20.879396825094599"/>
    <m/>
    <m/>
    <m/>
    <m/>
    <n v="2.4648599999999998"/>
    <n v="0.27961953197704698"/>
    <n v="123.758169934641"/>
    <n v="4.9288629417794496"/>
    <n v="35.857236842105202"/>
    <n v="1.8515903223530199"/>
    <m/>
    <m/>
  </r>
  <r>
    <x v="0"/>
    <x v="3"/>
    <x v="112"/>
    <d v="2021-01-18T00:00:00"/>
    <m/>
    <n v="44"/>
    <n v="3763.45454545455"/>
    <n v="-39.950000000000003"/>
    <n v="35.393024285529897"/>
    <n v="34"/>
    <n v="173.441176470588"/>
    <n v="142.38235294117601"/>
    <n v="531.73529411764696"/>
    <n v="3.4411258580279398"/>
    <n v="0.190382694705821"/>
    <n v="137.65909090909099"/>
    <n v="8.8934818983772299"/>
    <n v="26.038095238095199"/>
    <n v="2.8547552935538598"/>
    <n v="-10.813157894736801"/>
    <n v="8.31657941626802"/>
  </r>
  <r>
    <x v="0"/>
    <x v="4"/>
    <x v="113"/>
    <d v="2020-01-13T00:00:00"/>
    <n v="0.196756756756757"/>
    <n v="37"/>
    <n v="5070.45945945946"/>
    <n v="-40.370270270270296"/>
    <n v="37.388331807240398"/>
    <m/>
    <m/>
    <m/>
    <m/>
    <m/>
    <m/>
    <n v="168.513513513514"/>
    <n v="11.738940973000901"/>
    <n v="29.4135135135135"/>
    <n v="2.2433390297578399"/>
    <m/>
    <m/>
  </r>
  <r>
    <x v="0"/>
    <x v="1"/>
    <x v="114"/>
    <d v="2020-01-09T00:00:00"/>
    <n v="0.146707317073171"/>
    <n v="82"/>
    <n v="5068.2195121951199"/>
    <n v="-40.5451219512195"/>
    <n v="24.1144173143419"/>
    <n v="36"/>
    <n v="147.333333333333"/>
    <n v="192.31578947368399"/>
    <n v="622.94736842105306"/>
    <n v="3.7426450511828402"/>
    <n v="0.224491665595764"/>
    <n v="124.378048780488"/>
    <n v="6.02273221182576"/>
    <n v="39.223376623376602"/>
    <n v="3.39697550335833"/>
    <n v="-34.548529411764697"/>
    <n v="9.6020578467896698"/>
  </r>
  <r>
    <x v="0"/>
    <x v="2"/>
    <x v="115"/>
    <d v="2021-02-17T00:00:00"/>
    <n v="1.28807065217391"/>
    <n v="368"/>
    <n v="5700.0163043478296"/>
    <n v="-40.931521739130297"/>
    <n v="15.9855817999339"/>
    <n v="61"/>
    <n v="185.73770491803299"/>
    <n v="159.73770491803299"/>
    <n v="579.72131147540995"/>
    <m/>
    <m/>
    <n v="133.58695652173901"/>
    <n v="2.6533793320496799"/>
    <n v="34.8997260273973"/>
    <n v="1.16215639281179"/>
    <m/>
    <m/>
  </r>
  <r>
    <x v="0"/>
    <x v="3"/>
    <x v="116"/>
    <d v="2021-02-15T00:00:00"/>
    <n v="0.48874524714828899"/>
    <n v="263"/>
    <n v="4907.5817490494301"/>
    <n v="-41.270342205323203"/>
    <n v="16.267494020003301"/>
    <m/>
    <m/>
    <m/>
    <m/>
    <m/>
    <m/>
    <n v="132.44106463878299"/>
    <n v="3.4654981576886801"/>
    <n v="29.481974248926999"/>
    <n v="1.3964182038280399"/>
    <m/>
    <m/>
  </r>
  <r>
    <x v="0"/>
    <x v="3"/>
    <x v="117"/>
    <d v="2019-10-20T00:00:00"/>
    <m/>
    <n v="33"/>
    <n v="5791.6666666666697"/>
    <n v="-44.3272727272727"/>
    <n v="35.526042590400998"/>
    <m/>
    <m/>
    <m/>
    <m/>
    <m/>
    <m/>
    <n v="149.24242424242399"/>
    <n v="14.4229949963532"/>
    <n v="17.445161290322599"/>
    <n v="2.1677094531616499"/>
    <m/>
    <m/>
  </r>
  <r>
    <x v="0"/>
    <x v="2"/>
    <x v="118"/>
    <d v="2019-09-25T00:00:00"/>
    <n v="0.154857142857143"/>
    <n v="35"/>
    <n v="4492.6857142857098"/>
    <n v="-44.545714285714297"/>
    <n v="29.1317448908258"/>
    <m/>
    <m/>
    <m/>
    <m/>
    <m/>
    <m/>
    <n v="118.657142857143"/>
    <n v="8.0228604946244992"/>
    <n v="36.522857142857099"/>
    <n v="3.6005650483593499"/>
    <m/>
    <m/>
  </r>
  <r>
    <x v="0"/>
    <x v="3"/>
    <x v="119"/>
    <d v="2019-08-12T00:00:00"/>
    <m/>
    <n v="97"/>
    <n v="4401.5670103092798"/>
    <n v="-46.684536082474203"/>
    <n v="27.005662721541501"/>
    <m/>
    <m/>
    <m/>
    <m/>
    <m/>
    <m/>
    <n v="121.371134020619"/>
    <n v="6.3154361360406703"/>
    <n v="35.751546391752598"/>
    <n v="2.7404748007590798"/>
    <m/>
    <m/>
  </r>
  <r>
    <x v="0"/>
    <x v="4"/>
    <x v="120"/>
    <d v="2021-01-06T00:00:00"/>
    <n v="4.3644859813084101E-2"/>
    <n v="107"/>
    <n v="4615.5887850467298"/>
    <n v="-47.405607476635502"/>
    <n v="25.7538834790222"/>
    <m/>
    <m/>
    <m/>
    <m/>
    <m/>
    <m/>
    <n v="122.897196261682"/>
    <n v="6.0602676836683198"/>
    <n v="28.837142857142901"/>
    <n v="2.19008097645083"/>
    <m/>
    <m/>
  </r>
  <r>
    <x v="0"/>
    <x v="3"/>
    <x v="121"/>
    <d v="2020-01-05T00:00:00"/>
    <m/>
    <n v="29"/>
    <n v="3348.1724137931001"/>
    <n v="-47.424137931034501"/>
    <n v="30.2946924480426"/>
    <m/>
    <m/>
    <m/>
    <m/>
    <m/>
    <m/>
    <n v="131.96551724137899"/>
    <n v="13.334322057220101"/>
    <n v="29.306896551724101"/>
    <n v="3.4575751456112802"/>
    <m/>
    <m/>
  </r>
  <r>
    <x v="0"/>
    <x v="3"/>
    <x v="122"/>
    <d v="2021-02-06T00:00:00"/>
    <m/>
    <n v="41"/>
    <n v="3456.7804878048801"/>
    <n v="-47.431707317073197"/>
    <n v="37.780235902732997"/>
    <m/>
    <m/>
    <m/>
    <m/>
    <m/>
    <m/>
    <n v="173.756097560976"/>
    <n v="10.518206079530399"/>
    <n v="21.092682926829301"/>
    <n v="1.76823734143846"/>
    <m/>
    <m/>
  </r>
  <r>
    <x v="0"/>
    <x v="7"/>
    <x v="123"/>
    <d v="2019-07-21T00:00:00"/>
    <m/>
    <n v="43"/>
    <n v="4255.0232558139496"/>
    <n v="-49.6488372093023"/>
    <n v="30.399902075542599"/>
    <m/>
    <m/>
    <m/>
    <m/>
    <m/>
    <m/>
    <n v="149.83720930232599"/>
    <n v="11.270062963196599"/>
    <n v="19.412820512820499"/>
    <n v="1.4577364901074601"/>
    <m/>
    <m/>
  </r>
  <r>
    <x v="0"/>
    <x v="3"/>
    <x v="124"/>
    <d v="2021-02-06T00:00:00"/>
    <n v="7.6041666666666702E-2"/>
    <n v="48"/>
    <n v="5443.9166666666697"/>
    <n v="-49.710416666666703"/>
    <n v="33.211949811475897"/>
    <m/>
    <m/>
    <m/>
    <m/>
    <m/>
    <m/>
    <n v="105.583333333333"/>
    <n v="8.4209840762964703"/>
    <n v="55.008510638297899"/>
    <n v="5.3201620496794604"/>
    <m/>
    <m/>
  </r>
  <r>
    <x v="0"/>
    <x v="6"/>
    <x v="125"/>
    <d v="2019-12-10T00:00:00"/>
    <n v="6.43312101910828E-3"/>
    <n v="157"/>
    <n v="5787.2038216560504"/>
    <n v="-49.797452229299402"/>
    <n v="21.969987526397201"/>
    <n v="133"/>
    <n v="259.76691729323301"/>
    <n v="219.36090225563899"/>
    <n v="806.12781954887203"/>
    <n v="3.0447084262346902"/>
    <n v="9.8030597480090395E-2"/>
    <n v="117.18471337579599"/>
    <n v="4.2087341199047703"/>
    <n v="38.4583333333333"/>
    <n v="2.0017459208047601"/>
    <n v="-21.392700729927"/>
    <n v="8.3158062619326891"/>
  </r>
  <r>
    <x v="0"/>
    <x v="7"/>
    <x v="126"/>
    <d v="2020-12-21T00:00:00"/>
    <n v="7.5526315789473705E-2"/>
    <n v="38"/>
    <n v="5278.3421052631602"/>
    <n v="-50.005263157894703"/>
    <n v="26.108815390057401"/>
    <m/>
    <m/>
    <m/>
    <m/>
    <m/>
    <m/>
    <n v="116.026315789474"/>
    <n v="9.7773569838927799"/>
    <n v="32.7918918918919"/>
    <n v="4.66572606089888"/>
    <m/>
    <m/>
  </r>
  <r>
    <x v="0"/>
    <x v="1"/>
    <x v="127"/>
    <d v="2019-07-19T00:00:00"/>
    <m/>
    <n v="65"/>
    <n v="4549.9846153846202"/>
    <n v="-50.269230769230802"/>
    <n v="21.2360900087786"/>
    <m/>
    <m/>
    <m/>
    <m/>
    <m/>
    <m/>
    <n v="106.92307692307701"/>
    <n v="7.5200471718903197"/>
    <n v="23.818461538461499"/>
    <n v="1.8254858314186"/>
    <m/>
    <m/>
  </r>
  <r>
    <x v="0"/>
    <x v="3"/>
    <x v="128"/>
    <d v="2019-08-19T00:00:00"/>
    <n v="2E-3"/>
    <n v="110"/>
    <n v="4987.4090909090901"/>
    <n v="-50.4509090909091"/>
    <n v="19.215089060825001"/>
    <m/>
    <m/>
    <m/>
    <n v="625.68421052631595"/>
    <n v="2.9449822082223198"/>
    <n v="0.14727235828414501"/>
    <n v="125.6"/>
    <n v="5.5677523791439301"/>
    <n v="30.552127659574499"/>
    <n v="2.13068286975661"/>
    <m/>
    <m/>
  </r>
  <r>
    <x v="0"/>
    <x v="4"/>
    <x v="129"/>
    <d v="2019-10-07T00:00:00"/>
    <m/>
    <n v="36"/>
    <n v="5065.9444444444398"/>
    <n v="-50.4722222222222"/>
    <n v="29.199326914157702"/>
    <m/>
    <m/>
    <m/>
    <m/>
    <m/>
    <m/>
    <n v="95.3055555555556"/>
    <n v="9.0468638295219108"/>
    <n v="40.748571428571402"/>
    <n v="5.2852011106780203"/>
    <m/>
    <m/>
  </r>
  <r>
    <x v="0"/>
    <x v="3"/>
    <x v="130"/>
    <d v="2021-01-27T00:00:00"/>
    <m/>
    <n v="55"/>
    <n v="3754.94545454545"/>
    <n v="-51.436363636363602"/>
    <n v="29.475435685432"/>
    <m/>
    <m/>
    <m/>
    <m/>
    <m/>
    <m/>
    <n v="126.90909090909101"/>
    <n v="7.7659479759069603"/>
    <n v="26.825925925925901"/>
    <n v="2.4932013569276301"/>
    <m/>
    <m/>
  </r>
  <r>
    <x v="0"/>
    <x v="4"/>
    <x v="131"/>
    <d v="2020-01-10T00:00:00"/>
    <m/>
    <n v="41"/>
    <n v="4358.3902439024396"/>
    <n v="-52.031707317073199"/>
    <n v="31.575741583903799"/>
    <m/>
    <m/>
    <m/>
    <m/>
    <m/>
    <m/>
    <n v="156.73170731707299"/>
    <n v="10.918881855012099"/>
    <n v="22.930769230769201"/>
    <n v="2.8737894919092102"/>
    <m/>
    <m/>
  </r>
  <r>
    <x v="0"/>
    <x v="3"/>
    <x v="132"/>
    <d v="2020-01-28T00:00:00"/>
    <m/>
    <n v="44"/>
    <n v="4115.7045454545496"/>
    <n v="-52.238636363636402"/>
    <n v="33.454325181032601"/>
    <m/>
    <m/>
    <m/>
    <m/>
    <n v="5.1055271428571398"/>
    <n v="0.31040402987688798"/>
    <n v="159.227272727273"/>
    <n v="10.246479498360401"/>
    <n v="25.380952380952401"/>
    <n v="2.8507110144632102"/>
    <m/>
    <m/>
  </r>
  <r>
    <x v="0"/>
    <x v="3"/>
    <x v="133"/>
    <d v="2021-02-12T00:00:00"/>
    <n v="3.90243902439024E-3"/>
    <n v="41"/>
    <n v="5120.3170731707296"/>
    <n v="-52.502439024390299"/>
    <n v="40.697481567645497"/>
    <m/>
    <m/>
    <m/>
    <m/>
    <m/>
    <m/>
    <n v="99.707317073170699"/>
    <n v="9.48054772926527"/>
    <n v="40.778378378378399"/>
    <n v="2.6164934674277598"/>
    <m/>
    <m/>
  </r>
  <r>
    <x v="0"/>
    <x v="3"/>
    <x v="134"/>
    <d v="2020-01-02T00:00:00"/>
    <m/>
    <n v="38"/>
    <n v="4446.8157894736796"/>
    <n v="-53.5842105263158"/>
    <n v="47.242443836693099"/>
    <m/>
    <m/>
    <m/>
    <m/>
    <m/>
    <m/>
    <n v="137.42105263157899"/>
    <n v="7.5592144724761203"/>
    <n v="27.677142857142901"/>
    <n v="2.8464398690243198"/>
    <m/>
    <m/>
  </r>
  <r>
    <x v="0"/>
    <x v="3"/>
    <x v="135"/>
    <d v="2019-12-12T00:00:00"/>
    <m/>
    <n v="82"/>
    <n v="3497.2439024390201"/>
    <n v="-54.042682926829301"/>
    <n v="22.977042470038299"/>
    <m/>
    <m/>
    <m/>
    <m/>
    <m/>
    <m/>
    <n v="183.548780487805"/>
    <n v="8.4255628379063605"/>
    <n v="25.568292682926799"/>
    <n v="2.2515656689522201"/>
    <m/>
    <m/>
  </r>
  <r>
    <x v="0"/>
    <x v="7"/>
    <x v="136"/>
    <d v="2020-09-26T00:00:00"/>
    <m/>
    <n v="76"/>
    <n v="2149.5"/>
    <n v="-54.464473684210503"/>
    <n v="20.223711608948499"/>
    <m/>
    <m/>
    <m/>
    <m/>
    <m/>
    <m/>
    <n v="158.82894736842101"/>
    <n v="8.8482803990557404"/>
    <n v="11.5105263157895"/>
    <n v="0.97133039340312"/>
    <m/>
    <m/>
  </r>
  <r>
    <x v="0"/>
    <x v="3"/>
    <x v="137"/>
    <d v="2019-12-16T00:00:00"/>
    <n v="0.92239583333333297"/>
    <n v="96"/>
    <n v="3735.0104166666702"/>
    <n v="-54.935416666666598"/>
    <n v="28.418620964047101"/>
    <m/>
    <m/>
    <m/>
    <m/>
    <m/>
    <m/>
    <n v="158.614583333333"/>
    <n v="6.45835800433884"/>
    <n v="21.688541666666701"/>
    <n v="1.8811040231827501"/>
    <m/>
    <m/>
  </r>
  <r>
    <x v="0"/>
    <x v="3"/>
    <x v="138"/>
    <d v="2020-11-05T00:00:00"/>
    <m/>
    <n v="101"/>
    <n v="5661.0099009900996"/>
    <n v="-55.515841584158402"/>
    <n v="24.4707551353935"/>
    <m/>
    <m/>
    <m/>
    <m/>
    <m/>
    <m/>
    <n v="129.168316831683"/>
    <n v="6.9868344268562099"/>
    <n v="38.293069306930697"/>
    <n v="2.4257758817676902"/>
    <m/>
    <m/>
  </r>
  <r>
    <x v="0"/>
    <x v="2"/>
    <x v="139"/>
    <d v="2019-11-26T00:00:00"/>
    <n v="1.0143169398907099"/>
    <n v="183"/>
    <n v="5837.49180327869"/>
    <n v="-55.609836065573802"/>
    <n v="19.366283884345801"/>
    <m/>
    <m/>
    <m/>
    <m/>
    <m/>
    <m/>
    <n v="115.273224043716"/>
    <n v="3.8277179012940001"/>
    <n v="45.133125"/>
    <n v="2.3182984369971602"/>
    <m/>
    <m/>
  </r>
  <r>
    <x v="0"/>
    <x v="3"/>
    <x v="140"/>
    <d v="2019-11-16T00:00:00"/>
    <m/>
    <n v="88"/>
    <n v="4881.7159090909099"/>
    <n v="-55.811363636363602"/>
    <n v="22.869063112150599"/>
    <m/>
    <m/>
    <m/>
    <m/>
    <m/>
    <m/>
    <n v="130.03409090909099"/>
    <n v="5.7769505805705403"/>
    <n v="35.767857142857103"/>
    <n v="2.5641623867443801"/>
    <m/>
    <m/>
  </r>
  <r>
    <x v="0"/>
    <x v="1"/>
    <x v="141"/>
    <d v="2020-01-14T00:00:00"/>
    <m/>
    <n v="206"/>
    <n v="3892.2766990291302"/>
    <n v="-55.864077669902997"/>
    <n v="19.884021249981899"/>
    <m/>
    <m/>
    <m/>
    <m/>
    <n v="2.9664186046511598"/>
    <n v="0.173325170922978"/>
    <n v="153.72330097087399"/>
    <n v="4.8225760332404297"/>
    <n v="14.2009852216749"/>
    <n v="0.92949286016613997"/>
    <m/>
    <m/>
  </r>
  <r>
    <x v="0"/>
    <x v="1"/>
    <x v="142"/>
    <d v="2021-01-08T00:00:00"/>
    <n v="0.119253731343284"/>
    <n v="67"/>
    <n v="4400.2835820895498"/>
    <n v="-55.944776119403002"/>
    <n v="25.295484469080101"/>
    <m/>
    <m/>
    <m/>
    <m/>
    <m/>
    <m/>
    <n v="117.38805970149301"/>
    <n v="7.2998378334273797"/>
    <n v="31.9136363636364"/>
    <n v="2.87677776098147"/>
    <m/>
    <m/>
  </r>
  <r>
    <x v="0"/>
    <x v="1"/>
    <x v="143"/>
    <d v="2020-01-21T00:00:00"/>
    <m/>
    <n v="142"/>
    <n v="4033.8239436619701"/>
    <n v="-55.981690140845103"/>
    <n v="20.367316545831802"/>
    <m/>
    <m/>
    <m/>
    <m/>
    <m/>
    <m/>
    <n v="164.97183098591501"/>
    <n v="5.7058725613478396"/>
    <n v="24.2352112676056"/>
    <n v="1.4572841700627801"/>
    <m/>
    <m/>
  </r>
  <r>
    <x v="0"/>
    <x v="2"/>
    <x v="144"/>
    <d v="2021-02-01T00:00:00"/>
    <n v="2.5438596491228101E-2"/>
    <n v="171"/>
    <n v="5805.5146198830398"/>
    <n v="-56.415204678362699"/>
    <n v="22.169380297805102"/>
    <m/>
    <m/>
    <m/>
    <m/>
    <n v="3.1453958107229201"/>
    <n v="0.21080958047339399"/>
    <n v="107.754385964912"/>
    <n v="3.0955302741825501"/>
    <n v="47.708928571428601"/>
    <n v="2.3670076347208102"/>
    <m/>
    <m/>
  </r>
  <r>
    <x v="0"/>
    <x v="3"/>
    <x v="145"/>
    <d v="2019-12-06T00:00:00"/>
    <n v="0.86800699300699302"/>
    <n v="286"/>
    <n v="5548.3846153846198"/>
    <n v="-56.615734265734403"/>
    <n v="14.034795490870801"/>
    <n v="92"/>
    <n v="254.03260869565199"/>
    <n v="220"/>
    <n v="808.29347826086996"/>
    <n v="3.30466917006803"/>
    <n v="9.8840991537213305E-2"/>
    <n v="107.15734265734299"/>
    <n v="2.7540757755115401"/>
    <n v="36.567518248175197"/>
    <n v="1.56612568821844"/>
    <n v="-59.372222222222199"/>
    <n v="6.1390241966544004"/>
  </r>
  <r>
    <x v="0"/>
    <x v="3"/>
    <x v="146"/>
    <d v="2021-01-14T00:00:00"/>
    <m/>
    <n v="38"/>
    <n v="6500.9473684210498"/>
    <n v="-57.544736842105301"/>
    <n v="31.887145792919402"/>
    <m/>
    <m/>
    <m/>
    <m/>
    <m/>
    <m/>
    <n v="123.131578947368"/>
    <n v="10.792374623026401"/>
    <n v="21.0594594594595"/>
    <n v="1.83225791332794"/>
    <m/>
    <m/>
  </r>
  <r>
    <x v="0"/>
    <x v="3"/>
    <x v="147"/>
    <d v="2020-08-06T00:00:00"/>
    <n v="7.0000000000000007E-2"/>
    <n v="42"/>
    <n v="6154.1666666666697"/>
    <n v="-57.9166666666667"/>
    <n v="27.009978350734801"/>
    <m/>
    <m/>
    <m/>
    <m/>
    <m/>
    <m/>
    <n v="95.738095238095198"/>
    <n v="5.7453773291952803"/>
    <n v="38.0973684210526"/>
    <n v="4.59603002483873"/>
    <m/>
    <m/>
  </r>
  <r>
    <x v="0"/>
    <x v="2"/>
    <x v="148"/>
    <d v="2019-11-05T00:00:00"/>
    <m/>
    <n v="26"/>
    <n v="5312.2307692307704"/>
    <n v="-58.126923076923099"/>
    <n v="41.534293729655602"/>
    <m/>
    <m/>
    <m/>
    <m/>
    <m/>
    <m/>
    <n v="127.269230769231"/>
    <n v="9.0558196659653696"/>
    <n v="42.739130434782602"/>
    <n v="5.0627670539251204"/>
    <m/>
    <m/>
  </r>
  <r>
    <x v="0"/>
    <x v="3"/>
    <x v="149"/>
    <d v="2021-01-03T00:00:00"/>
    <m/>
    <n v="100"/>
    <n v="3600.37"/>
    <n v="-58.308999999999997"/>
    <n v="20.074113693908402"/>
    <m/>
    <m/>
    <m/>
    <m/>
    <n v="4.9724305555555599"/>
    <n v="0.26740098089654701"/>
    <n v="145.13"/>
    <n v="6.7671167935073901"/>
    <n v="24.922999999999998"/>
    <n v="1.69801955646612"/>
    <m/>
    <m/>
  </r>
  <r>
    <x v="0"/>
    <x v="3"/>
    <x v="150"/>
    <d v="2021-02-14T00:00:00"/>
    <m/>
    <n v="35"/>
    <n v="3284.2857142857101"/>
    <n v="-58.46"/>
    <n v="30.843727335819601"/>
    <m/>
    <m/>
    <m/>
    <n v="398.28"/>
    <n v="3.39909226354454"/>
    <n v="0.19026688613631099"/>
    <n v="140"/>
    <n v="15.0356998143606"/>
    <n v="21.285714285714299"/>
    <n v="2.3631560681937702"/>
    <m/>
    <m/>
  </r>
  <r>
    <x v="0"/>
    <x v="1"/>
    <x v="151"/>
    <d v="2019-08-20T00:00:00"/>
    <n v="0.32341463414634097"/>
    <n v="41"/>
    <n v="7048.14634146341"/>
    <n v="-59.702439024390301"/>
    <n v="31.145548851576098"/>
    <m/>
    <m/>
    <m/>
    <m/>
    <m/>
    <m/>
    <n v="131.68292682926801"/>
    <n v="9.4861541607466808"/>
    <n v="40.351219512195101"/>
    <n v="4.4980729233523302"/>
    <m/>
    <m/>
  </r>
  <r>
    <x v="0"/>
    <x v="2"/>
    <x v="152"/>
    <d v="2019-09-26T00:00:00"/>
    <m/>
    <n v="34"/>
    <n v="5315.1176470588198"/>
    <n v="-59.979411764705901"/>
    <n v="35.147769997802001"/>
    <m/>
    <m/>
    <m/>
    <m/>
    <m/>
    <m/>
    <n v="122.441176470588"/>
    <n v="9.22642403604004"/>
    <n v="25.9548387096774"/>
    <n v="3.3579750641407302"/>
    <m/>
    <m/>
  </r>
  <r>
    <x v="0"/>
    <x v="1"/>
    <x v="153"/>
    <d v="2021-02-02T00:00:00"/>
    <n v="8.8947368421052594E-2"/>
    <n v="38"/>
    <n v="3533.4736842105299"/>
    <n v="-60.273684210526298"/>
    <n v="40.337343262922197"/>
    <m/>
    <m/>
    <m/>
    <m/>
    <m/>
    <m/>
    <n v="136.68421052631601"/>
    <n v="9.8092116592393896"/>
    <n v="23.286842105263201"/>
    <n v="2.2470311408872599"/>
    <m/>
    <m/>
  </r>
  <r>
    <x v="0"/>
    <x v="2"/>
    <x v="154"/>
    <d v="2021-01-12T00:00:00"/>
    <n v="0.65444444444444505"/>
    <n v="126"/>
    <n v="5678.3571428571404"/>
    <n v="-60.380952380952401"/>
    <n v="22.553031083775899"/>
    <n v="42"/>
    <n v="219.80952380952399"/>
    <n v="199.97619047619"/>
    <n v="734.23809523809496"/>
    <n v="2.8896449338855601"/>
    <n v="0.244807917814235"/>
    <n v="121.388888888889"/>
    <n v="4.5265772096108003"/>
    <n v="33.195238095238103"/>
    <n v="2.06753572990125"/>
    <n v="-116.94680851063799"/>
    <n v="11.6850140434814"/>
  </r>
  <r>
    <x v="0"/>
    <x v="1"/>
    <x v="155"/>
    <d v="2019-12-29T00:00:00"/>
    <m/>
    <n v="31"/>
    <n v="3561.6451612903202"/>
    <n v="-60.832258064516097"/>
    <n v="35.049377577065698"/>
    <m/>
    <m/>
    <m/>
    <m/>
    <m/>
    <m/>
    <n v="165.83870967741899"/>
    <n v="14.240793802191799"/>
    <n v="20.306451612903199"/>
    <n v="3.55804082699101"/>
    <m/>
    <m/>
  </r>
  <r>
    <x v="0"/>
    <x v="3"/>
    <x v="156"/>
    <d v="2019-11-20T00:00:00"/>
    <m/>
    <n v="37"/>
    <n v="5139.8108108108099"/>
    <n v="-60.8783783783784"/>
    <n v="25.842839324876799"/>
    <m/>
    <m/>
    <m/>
    <m/>
    <m/>
    <m/>
    <n v="136.91891891891899"/>
    <n v="10.725161847927099"/>
    <n v="36.881081081081099"/>
    <n v="3.7569232144944298"/>
    <m/>
    <m/>
  </r>
  <r>
    <x v="0"/>
    <x v="7"/>
    <x v="157"/>
    <d v="2020-12-26T00:00:00"/>
    <n v="4.2702702702702697E-2"/>
    <n v="37"/>
    <n v="5040.72972972973"/>
    <n v="-61.375675675675701"/>
    <n v="40.198872813258603"/>
    <m/>
    <m/>
    <m/>
    <m/>
    <m/>
    <m/>
    <n v="129.32432432432401"/>
    <n v="10.2195900652709"/>
    <n v="39.241176470588201"/>
    <n v="3.7508837167806601"/>
    <m/>
    <m/>
  </r>
  <r>
    <x v="0"/>
    <x v="4"/>
    <x v="158"/>
    <d v="2020-01-22T00:00:00"/>
    <n v="0.78659090909090901"/>
    <n v="132"/>
    <n v="4405.9015151515196"/>
    <n v="-61.878787878787897"/>
    <n v="21.4735267845785"/>
    <m/>
    <m/>
    <m/>
    <m/>
    <n v="5.1029968465806501"/>
    <n v="0.204574184238594"/>
    <n v="164.68939393939399"/>
    <n v="5.7501182497547001"/>
    <n v="24.633593749999999"/>
    <n v="1.4598730855337501"/>
    <m/>
    <m/>
  </r>
  <r>
    <x v="0"/>
    <x v="5"/>
    <x v="159"/>
    <d v="2020-11-04T00:00:00"/>
    <n v="0.26142857142857101"/>
    <n v="70"/>
    <n v="5305.9285714285697"/>
    <n v="-62.344285714285697"/>
    <n v="35.073710884064504"/>
    <m/>
    <m/>
    <m/>
    <m/>
    <n v="4.4084147286821702"/>
    <n v="0.32149150715226898"/>
    <n v="128.328571428571"/>
    <n v="7.4555611389008698"/>
    <n v="34.023529411764699"/>
    <n v="2.9572110327794801"/>
    <m/>
    <m/>
  </r>
  <r>
    <x v="0"/>
    <x v="1"/>
    <x v="160"/>
    <d v="2021-01-07T00:00:00"/>
    <n v="0.539783783783784"/>
    <n v="185"/>
    <n v="5471.92432432432"/>
    <n v="-62.996756756756703"/>
    <n v="23.263581440675701"/>
    <m/>
    <m/>
    <m/>
    <m/>
    <m/>
    <m/>
    <n v="115.664864864865"/>
    <n v="4.0017153402709704"/>
    <n v="28.583798882681599"/>
    <n v="1.71925810763659"/>
    <m/>
    <m/>
  </r>
  <r>
    <x v="0"/>
    <x v="4"/>
    <x v="161"/>
    <d v="2020-01-18T00:00:00"/>
    <n v="0.66478939157566297"/>
    <n v="641"/>
    <n v="4336.23712948518"/>
    <n v="-64.036193447738"/>
    <n v="11.506172733361501"/>
    <m/>
    <m/>
    <m/>
    <m/>
    <m/>
    <m/>
    <n v="135.06084243369699"/>
    <n v="2.2165505413859301"/>
    <n v="36.898256735340702"/>
    <n v="1.18756220779793"/>
    <m/>
    <m/>
  </r>
  <r>
    <x v="0"/>
    <x v="3"/>
    <x v="162"/>
    <d v="2020-11-05T00:00:00"/>
    <m/>
    <n v="52"/>
    <n v="5410.4423076923104"/>
    <n v="-64.044230769230793"/>
    <n v="35.927899393822798"/>
    <m/>
    <m/>
    <m/>
    <m/>
    <m/>
    <m/>
    <n v="119.384615384615"/>
    <n v="6.7023641090432697"/>
    <n v="44.85"/>
    <n v="4.2578688259240103"/>
    <m/>
    <m/>
  </r>
  <r>
    <x v="0"/>
    <x v="7"/>
    <x v="163"/>
    <d v="2021-01-30T00:00:00"/>
    <m/>
    <n v="38"/>
    <n v="3677.89473684211"/>
    <n v="-65.773684210526298"/>
    <n v="42.5360353771663"/>
    <m/>
    <m/>
    <m/>
    <m/>
    <n v="3.7784734920634899"/>
    <n v="0.35597716900066001"/>
    <n v="140.052631578947"/>
    <n v="10.910142968139199"/>
    <n v="26.413157894736798"/>
    <n v="3.5273250981207598"/>
    <m/>
    <m/>
  </r>
  <r>
    <x v="0"/>
    <x v="3"/>
    <x v="164"/>
    <d v="2019-11-03T00:00:00"/>
    <n v="1.29327433628319"/>
    <n v="113"/>
    <n v="5240.7699115044297"/>
    <n v="-67.594690265486705"/>
    <n v="32.593773420760897"/>
    <m/>
    <m/>
    <m/>
    <m/>
    <m/>
    <m/>
    <n v="124.92035398230099"/>
    <n v="5.64728017047024"/>
    <n v="39.176991150442497"/>
    <n v="2.4695641019071601"/>
    <m/>
    <m/>
  </r>
  <r>
    <x v="0"/>
    <x v="3"/>
    <x v="165"/>
    <d v="2020-01-23T00:00:00"/>
    <m/>
    <n v="33"/>
    <n v="3545.6363636363599"/>
    <n v="-67.890909090909105"/>
    <n v="45.307784208868"/>
    <m/>
    <m/>
    <m/>
    <m/>
    <m/>
    <m/>
    <n v="156.42424242424201"/>
    <n v="11.523693502413099"/>
    <n v="33.593939393939401"/>
    <n v="3.2847326449998402"/>
    <m/>
    <m/>
  </r>
  <r>
    <x v="0"/>
    <x v="4"/>
    <x v="166"/>
    <d v="2021-02-12T00:00:00"/>
    <n v="1.64189189189189E-2"/>
    <n v="148"/>
    <n v="3691.90540540541"/>
    <n v="-68.614189189189204"/>
    <n v="23.924823406693999"/>
    <m/>
    <m/>
    <m/>
    <m/>
    <m/>
    <m/>
    <n v="108.385135135135"/>
    <n v="3.7098593024783799"/>
    <n v="32.238888888888901"/>
    <n v="2.3554948057727598"/>
    <m/>
    <m/>
  </r>
  <r>
    <x v="0"/>
    <x v="2"/>
    <x v="167"/>
    <d v="2021-02-01T00:00:00"/>
    <n v="5.6734693877551E-2"/>
    <n v="49"/>
    <n v="6579.5714285714303"/>
    <n v="-69.322448979591798"/>
    <n v="31.393415979817402"/>
    <m/>
    <m/>
    <m/>
    <n v="941.84615384615404"/>
    <n v="4.1434897619047604"/>
    <n v="0.260814022345355"/>
    <n v="152.28571428571399"/>
    <n v="7.0276422149993403"/>
    <n v="47.597499999999997"/>
    <n v="4.9176454751466903"/>
    <m/>
    <m/>
  </r>
  <r>
    <x v="0"/>
    <x v="4"/>
    <x v="168"/>
    <d v="2021-01-06T00:00:00"/>
    <m/>
    <n v="95"/>
    <n v="5102.8631578947397"/>
    <n v="-69.86"/>
    <n v="23.066006332963202"/>
    <m/>
    <m/>
    <m/>
    <m/>
    <m/>
    <m/>
    <n v="107.48421052631601"/>
    <n v="5.6004091827371099"/>
    <n v="38.759574468085098"/>
    <n v="2.3942561286128998"/>
    <m/>
    <m/>
  </r>
  <r>
    <x v="0"/>
    <x v="3"/>
    <x v="169"/>
    <d v="2021-02-11T00:00:00"/>
    <m/>
    <n v="44"/>
    <n v="4981.3863636363603"/>
    <n v="-70.054545454545405"/>
    <n v="30.765073387435699"/>
    <m/>
    <m/>
    <m/>
    <m/>
    <m/>
    <m/>
    <n v="121.34090909090899"/>
    <n v="4.5973086140054003"/>
    <n v="41.61"/>
    <n v="3.3896066635132298"/>
    <m/>
    <m/>
  </r>
  <r>
    <x v="0"/>
    <x v="3"/>
    <x v="170"/>
    <d v="2019-12-05T00:00:00"/>
    <m/>
    <n v="91"/>
    <n v="4634.5714285714303"/>
    <n v="-70.370329670329696"/>
    <n v="25.9543772963499"/>
    <m/>
    <m/>
    <m/>
    <m/>
    <n v="4.02301886792453"/>
    <n v="0.24122051206952"/>
    <n v="154.25274725274701"/>
    <n v="7.1584473423542399"/>
    <n v="27.173626373626401"/>
    <n v="2.0731505491463298"/>
    <m/>
    <m/>
  </r>
  <r>
    <x v="0"/>
    <x v="6"/>
    <x v="171"/>
    <d v="2020-12-21T00:00:00"/>
    <n v="0.12634146341463401"/>
    <n v="164"/>
    <n v="5889.0243902438997"/>
    <n v="-70.889024390243904"/>
    <n v="21.563281348347701"/>
    <m/>
    <m/>
    <m/>
    <m/>
    <n v="4.0462398528121204"/>
    <n v="0.13242585545813601"/>
    <n v="118.44512195122"/>
    <n v="3.5971817681082201"/>
    <n v="43.230573248407602"/>
    <n v="2.6430960579467899"/>
    <m/>
    <m/>
  </r>
  <r>
    <x v="0"/>
    <x v="2"/>
    <x v="172"/>
    <d v="2021-01-27T00:00:00"/>
    <n v="1.9636363636363601E-2"/>
    <n v="55"/>
    <n v="5808.2909090909097"/>
    <n v="-72.969090909090895"/>
    <n v="27.105750240726401"/>
    <m/>
    <m/>
    <m/>
    <m/>
    <m/>
    <m/>
    <n v="109.290909090909"/>
    <n v="6.4061036092705299"/>
    <n v="46.119230769230803"/>
    <n v="3.6580960835827598"/>
    <m/>
    <m/>
  </r>
  <r>
    <x v="0"/>
    <x v="1"/>
    <x v="173"/>
    <d v="2021-01-21T00:00:00"/>
    <n v="1.2276785714285701"/>
    <n v="112"/>
    <n v="3816.6428571428601"/>
    <n v="-73.602678571428598"/>
    <n v="24.486223717886599"/>
    <m/>
    <m/>
    <m/>
    <m/>
    <m/>
    <m/>
    <n v="123.15178571428601"/>
    <n v="5.4434646950568402"/>
    <n v="21.016071428571401"/>
    <n v="1.28828722204794"/>
    <m/>
    <m/>
  </r>
  <r>
    <x v="0"/>
    <x v="7"/>
    <x v="174"/>
    <d v="2019-08-16T00:00:00"/>
    <m/>
    <n v="48"/>
    <n v="5124.4791666666697"/>
    <n v="-73.841666666666697"/>
    <n v="35.084873515324098"/>
    <m/>
    <m/>
    <m/>
    <m/>
    <m/>
    <m/>
    <n v="124.083333333333"/>
    <n v="8.4045450244827595"/>
    <n v="37.1979166666667"/>
    <n v="4.34599910733849"/>
    <m/>
    <m/>
  </r>
  <r>
    <x v="0"/>
    <x v="2"/>
    <x v="175"/>
    <d v="2020-12-13T00:00:00"/>
    <n v="6.8571428571428603E-3"/>
    <n v="35"/>
    <n v="4934.7142857142899"/>
    <n v="-73.900000000000006"/>
    <n v="51.326396963064497"/>
    <m/>
    <m/>
    <m/>
    <m/>
    <m/>
    <m/>
    <n v="126.342857142857"/>
    <n v="10.656669735144201"/>
    <n v="27.7090909090909"/>
    <n v="3.4651275820349801"/>
    <m/>
    <m/>
  </r>
  <r>
    <x v="0"/>
    <x v="1"/>
    <x v="176"/>
    <d v="2019-07-16T00:00:00"/>
    <n v="2.5405405405405399E-2"/>
    <n v="37"/>
    <n v="3845.2162162162199"/>
    <n v="-74.332432432432398"/>
    <n v="40.048665601081403"/>
    <m/>
    <m/>
    <m/>
    <m/>
    <m/>
    <m/>
    <n v="119.864864864865"/>
    <n v="8.6156818195926697"/>
    <n v="23.393750000000001"/>
    <n v="3.71078674354218"/>
    <m/>
    <m/>
  </r>
  <r>
    <x v="0"/>
    <x v="3"/>
    <x v="177"/>
    <d v="2019-07-20T00:00:00"/>
    <n v="0.218288288288288"/>
    <n v="111"/>
    <n v="5615.8558558558598"/>
    <n v="-74.600900900900896"/>
    <n v="20.653714409557001"/>
    <m/>
    <m/>
    <m/>
    <m/>
    <m/>
    <m/>
    <n v="129.43243243243199"/>
    <n v="5.3412403756496802"/>
    <n v="33.921100917431197"/>
    <n v="2.2926469772012799"/>
    <m/>
    <m/>
  </r>
  <r>
    <x v="0"/>
    <x v="0"/>
    <x v="178"/>
    <d v="2020-10-31T00:00:00"/>
    <n v="8.5172413793103405E-2"/>
    <n v="29"/>
    <n v="5283.1724137930996"/>
    <n v="-75.572413793103493"/>
    <n v="35.182298958618198"/>
    <m/>
    <m/>
    <m/>
    <m/>
    <m/>
    <m/>
    <n v="152.37931034482801"/>
    <n v="12.742467473881"/>
    <n v="48.362068965517302"/>
    <n v="7.0636713925339096"/>
    <m/>
    <m/>
  </r>
  <r>
    <x v="0"/>
    <x v="0"/>
    <x v="179"/>
    <d v="2020-01-23T00:00:00"/>
    <n v="3.0919540229885099E-2"/>
    <n v="87"/>
    <n v="6243.06896551724"/>
    <n v="-75.867816091953998"/>
    <n v="21.216514569909801"/>
    <m/>
    <m/>
    <m/>
    <m/>
    <m/>
    <m/>
    <n v="140.43678160919501"/>
    <n v="6.47650537963837"/>
    <n v="37.0586206896552"/>
    <n v="2.6650768207758202"/>
    <m/>
    <m/>
  </r>
  <r>
    <x v="0"/>
    <x v="7"/>
    <x v="180"/>
    <d v="2021-01-26T00:00:00"/>
    <m/>
    <n v="28"/>
    <n v="3507.1071428571399"/>
    <n v="-76.003571428571405"/>
    <n v="39.794605761029203"/>
    <m/>
    <m/>
    <m/>
    <n v="483.555555555556"/>
    <m/>
    <m/>
    <n v="138.142857142857"/>
    <n v="13.443858797986399"/>
    <n v="21.225000000000001"/>
    <n v="2.9880919970892399"/>
    <m/>
    <m/>
  </r>
  <r>
    <x v="0"/>
    <x v="3"/>
    <x v="181"/>
    <d v="2019-07-15T00:00:00"/>
    <m/>
    <n v="46"/>
    <n v="4378.2391304347802"/>
    <n v="-77.778260869565202"/>
    <n v="31.4249726709889"/>
    <m/>
    <m/>
    <m/>
    <m/>
    <m/>
    <m/>
    <n v="186.54347826086999"/>
    <n v="13.1997550307286"/>
    <n v="23.964444444444499"/>
    <n v="2.4432408423429099"/>
    <m/>
    <m/>
  </r>
  <r>
    <x v="0"/>
    <x v="4"/>
    <x v="182"/>
    <d v="2021-01-11T00:00:00"/>
    <n v="4.4247787610619497E-5"/>
    <n v="226"/>
    <n v="5521.1238938053102"/>
    <n v="-79.550884955752196"/>
    <n v="20.0980461364265"/>
    <m/>
    <m/>
    <m/>
    <m/>
    <m/>
    <m/>
    <n v="132.55752212389399"/>
    <n v="3.6440864184619799"/>
    <n v="40.506637168141602"/>
    <n v="1.74677373652472"/>
    <m/>
    <m/>
  </r>
  <r>
    <x v="0"/>
    <x v="1"/>
    <x v="183"/>
    <d v="2020-01-17T00:00:00"/>
    <m/>
    <n v="42"/>
    <n v="4639.4285714285697"/>
    <n v="-80.461904761904805"/>
    <n v="30.9835331395828"/>
    <m/>
    <m/>
    <m/>
    <m/>
    <m/>
    <m/>
    <n v="150.92857142857099"/>
    <n v="11.194064341834601"/>
    <n v="64.8642857142857"/>
    <n v="5.70450931259019"/>
    <m/>
    <m/>
  </r>
  <r>
    <x v="0"/>
    <x v="3"/>
    <x v="184"/>
    <d v="2021-02-13T00:00:00"/>
    <m/>
    <n v="32"/>
    <n v="2838.65625"/>
    <n v="-82.153125000000003"/>
    <n v="45.2676863458288"/>
    <m/>
    <m/>
    <m/>
    <m/>
    <m/>
    <m/>
    <n v="106.1875"/>
    <n v="5.0941612489835002"/>
    <n v="23.759374999999999"/>
    <n v="2.8812059925090701"/>
    <m/>
    <m/>
  </r>
  <r>
    <x v="0"/>
    <x v="5"/>
    <x v="185"/>
    <d v="2020-10-27T00:00:00"/>
    <n v="0.38461538461538503"/>
    <n v="65"/>
    <n v="5547.4923076923096"/>
    <n v="-83.1507692307692"/>
    <n v="29.227138594111601"/>
    <m/>
    <m/>
    <m/>
    <m/>
    <m/>
    <m/>
    <n v="119.78461538461499"/>
    <n v="6.4683583514917897"/>
    <n v="53.714285714285701"/>
    <n v="4.8298959423407402"/>
    <m/>
    <m/>
  </r>
  <r>
    <x v="0"/>
    <x v="3"/>
    <x v="186"/>
    <d v="2020-01-30T00:00:00"/>
    <m/>
    <n v="67"/>
    <n v="2993.3134328358201"/>
    <n v="-85.022388059701498"/>
    <n v="19.094520517643598"/>
    <m/>
    <m/>
    <m/>
    <m/>
    <m/>
    <m/>
    <n v="155.880597014925"/>
    <n v="8.8637488454254196"/>
    <n v="22.047761194029899"/>
    <n v="1.77682497795982"/>
    <m/>
    <m/>
  </r>
  <r>
    <x v="0"/>
    <x v="6"/>
    <x v="187"/>
    <d v="2020-01-01T00:00:00"/>
    <n v="0.76421568627450998"/>
    <n v="102"/>
    <n v="3948.98039215686"/>
    <n v="-88.290196078431407"/>
    <n v="25.8484445946583"/>
    <m/>
    <m/>
    <m/>
    <m/>
    <m/>
    <m/>
    <n v="134.5"/>
    <n v="6.3077385425569101"/>
    <n v="26.5628865979381"/>
    <n v="2.1991154889687401"/>
    <m/>
    <m/>
  </r>
  <r>
    <x v="0"/>
    <x v="1"/>
    <x v="188"/>
    <d v="2019-11-29T00:00:00"/>
    <n v="8.2413793103448305E-2"/>
    <n v="29"/>
    <n v="4599.6551724137898"/>
    <n v="-88.524137931034502"/>
    <n v="44.273102192116703"/>
    <m/>
    <m/>
    <m/>
    <m/>
    <m/>
    <m/>
    <n v="166.20689655172399"/>
    <n v="11.5311079911391"/>
    <n v="42.6"/>
    <n v="5.2962343719068503"/>
    <m/>
    <m/>
  </r>
  <r>
    <x v="0"/>
    <x v="3"/>
    <x v="189"/>
    <d v="2021-02-05T00:00:00"/>
    <m/>
    <n v="27"/>
    <n v="3816.2222222222199"/>
    <n v="-88.759259259259295"/>
    <n v="38.7892028546418"/>
    <m/>
    <m/>
    <m/>
    <m/>
    <m/>
    <m/>
    <n v="143.81481481481501"/>
    <n v="14.1377066525398"/>
    <n v="21.592592592592599"/>
    <n v="3.59866596810908"/>
    <m/>
    <m/>
  </r>
  <r>
    <x v="0"/>
    <x v="3"/>
    <x v="190"/>
    <d v="2019-07-18T00:00:00"/>
    <n v="1.5654545454545501"/>
    <n v="33"/>
    <n v="3822.8787878787898"/>
    <n v="-90.021212121212102"/>
    <n v="56.826154809283302"/>
    <m/>
    <m/>
    <m/>
    <m/>
    <m/>
    <m/>
    <n v="134.57575757575799"/>
    <n v="11.280852501016"/>
    <n v="35.431249999999999"/>
    <n v="4.6008796439359099"/>
    <m/>
    <m/>
  </r>
  <r>
    <x v="0"/>
    <x v="1"/>
    <x v="191"/>
    <d v="2021-01-19T00:00:00"/>
    <n v="0.56379310344827605"/>
    <n v="29"/>
    <n v="3348.5862068965498"/>
    <n v="-90.151724137930998"/>
    <n v="42.939058838179101"/>
    <m/>
    <m/>
    <m/>
    <n v="458"/>
    <m/>
    <m/>
    <n v="137.44827586206901"/>
    <n v="13.155435502795701"/>
    <n v="21.719230769230801"/>
    <n v="3.5321643799659999"/>
    <m/>
    <m/>
  </r>
  <r>
    <x v="0"/>
    <x v="1"/>
    <x v="192"/>
    <d v="2019-10-15T00:00:00"/>
    <m/>
    <n v="40"/>
    <n v="4344.4750000000004"/>
    <n v="-90.885000000000005"/>
    <n v="27.7209243726995"/>
    <m/>
    <m/>
    <m/>
    <m/>
    <m/>
    <m/>
    <n v="151.5"/>
    <n v="11.520271987529901"/>
    <n v="35.017499999999998"/>
    <n v="3.97401154860697"/>
    <m/>
    <m/>
  </r>
  <r>
    <x v="0"/>
    <x v="3"/>
    <x v="193"/>
    <d v="2020-12-02T00:00:00"/>
    <m/>
    <n v="117"/>
    <n v="4388.9487179487196"/>
    <n v="-91.373504273504295"/>
    <n v="22.432292874802801"/>
    <m/>
    <m/>
    <m/>
    <m/>
    <m/>
    <m/>
    <n v="144.760683760684"/>
    <n v="5.90823641420846"/>
    <n v="21.481896551724098"/>
    <n v="1.6546824202096999"/>
    <m/>
    <m/>
  </r>
  <r>
    <x v="0"/>
    <x v="3"/>
    <x v="194"/>
    <d v="2020-01-20T00:00:00"/>
    <n v="0.35109756097561001"/>
    <n v="82"/>
    <n v="6284.8414634146302"/>
    <n v="-93.303658536585402"/>
    <n v="23.7374373782962"/>
    <m/>
    <m/>
    <m/>
    <m/>
    <m/>
    <m/>
    <n v="159.03658536585399"/>
    <n v="8.9452219884892603"/>
    <n v="48.6317073170732"/>
    <n v="2.2262882030522499"/>
    <m/>
    <m/>
  </r>
  <r>
    <x v="0"/>
    <x v="2"/>
    <x v="195"/>
    <d v="2020-08-15T00:00:00"/>
    <n v="0.21551587301587299"/>
    <n v="252"/>
    <n v="6561.3849206349196"/>
    <n v="-94.410714285714306"/>
    <n v="17.279679475885601"/>
    <m/>
    <m/>
    <m/>
    <m/>
    <m/>
    <m/>
    <n v="112.78571428571399"/>
    <n v="3.7774196826476598"/>
    <n v="39.116666666666703"/>
    <n v="1.54191644517807"/>
    <m/>
    <m/>
  </r>
  <r>
    <x v="0"/>
    <x v="4"/>
    <x v="196"/>
    <d v="2021-02-08T00:00:00"/>
    <n v="0.33374999999999999"/>
    <n v="32"/>
    <n v="5050.71875"/>
    <n v="-97.678124999999994"/>
    <n v="30.001874516159202"/>
    <m/>
    <m/>
    <m/>
    <n v="735.66666666666697"/>
    <m/>
    <m/>
    <n v="133.6875"/>
    <n v="9.2705131634940301"/>
    <n v="21.746874999999999"/>
    <n v="2.9890289459653201"/>
    <m/>
    <m/>
  </r>
  <r>
    <x v="0"/>
    <x v="1"/>
    <x v="197"/>
    <d v="2021-02-16T00:00:00"/>
    <n v="7.5769230769230797E-2"/>
    <n v="26"/>
    <n v="4444.5"/>
    <n v="-101.60769230769201"/>
    <n v="33.876031428215498"/>
    <m/>
    <m/>
    <m/>
    <m/>
    <m/>
    <m/>
    <n v="174.5"/>
    <n v="13.989474065002801"/>
    <n v="15.507692307692301"/>
    <n v="1.98532247391797"/>
    <m/>
    <m/>
  </r>
  <r>
    <x v="0"/>
    <x v="3"/>
    <x v="198"/>
    <d v="2020-01-24T00:00:00"/>
    <n v="0.27679999999999999"/>
    <n v="50"/>
    <n v="5026.22"/>
    <n v="-107.18600000000001"/>
    <n v="25.486658856615001"/>
    <m/>
    <m/>
    <m/>
    <m/>
    <m/>
    <m/>
    <n v="145.18"/>
    <n v="8.9446684610191696"/>
    <n v="37.297872340425499"/>
    <n v="3.6596842108623302"/>
    <m/>
    <m/>
  </r>
  <r>
    <x v="0"/>
    <x v="1"/>
    <x v="199"/>
    <d v="2020-01-16T00:00:00"/>
    <n v="0.79442307692307701"/>
    <n v="52"/>
    <n v="4651.9423076923104"/>
    <n v="-108.240384615385"/>
    <n v="34.5052441267188"/>
    <m/>
    <m/>
    <m/>
    <m/>
    <m/>
    <m/>
    <n v="152.34615384615401"/>
    <n v="8.4254733259176593"/>
    <n v="40.217307692307699"/>
    <n v="4.1083411466220099"/>
    <m/>
    <m/>
  </r>
  <r>
    <x v="0"/>
    <x v="2"/>
    <x v="200"/>
    <d v="2021-02-06T00:00:00"/>
    <n v="0.380583333333333"/>
    <n v="120"/>
    <n v="4901.7333333333299"/>
    <n v="-113.55500000000001"/>
    <n v="22.9085142468908"/>
    <n v="110"/>
    <n v="212.2"/>
    <n v="181.14545454545501"/>
    <n v="657.79090909090905"/>
    <n v="4.9054234784811701"/>
    <n v="0.129082158436816"/>
    <n v="148"/>
    <n v="5.0742663776854204"/>
    <n v="36.748672566371702"/>
    <n v="2.22083219325568"/>
    <n v="-17.5361344537815"/>
    <n v="7.2156800540749702"/>
  </r>
  <r>
    <x v="0"/>
    <x v="4"/>
    <x v="201"/>
    <d v="2021-01-07T00:00:00"/>
    <n v="8.8518518518518496E-2"/>
    <n v="27"/>
    <n v="5076.8518518518504"/>
    <n v="-122.61481481481501"/>
    <n v="19.528887729360701"/>
    <m/>
    <m/>
    <m/>
    <m/>
    <m/>
    <m/>
    <n v="133.62962962962999"/>
    <n v="11.9903983605103"/>
    <n v="43.765384615384598"/>
    <n v="3.7295243759769101"/>
    <m/>
    <m/>
  </r>
  <r>
    <x v="0"/>
    <x v="6"/>
    <x v="202"/>
    <d v="2021-01-21T00:00:00"/>
    <m/>
    <n v="90"/>
    <n v="5667.0222222222201"/>
    <n v="-130.048888888889"/>
    <n v="28.341562860565499"/>
    <m/>
    <m/>
    <m/>
    <m/>
    <m/>
    <m/>
    <n v="117.51111111111101"/>
    <n v="6.2885315515442599"/>
    <n v="42.560975609756099"/>
    <n v="3.1803265292377101"/>
    <m/>
    <m/>
  </r>
  <r>
    <x v="0"/>
    <x v="4"/>
    <x v="203"/>
    <d v="2021-02-08T00:00:00"/>
    <m/>
    <n v="49"/>
    <n v="4335.7346938775499"/>
    <n v="-134.948979591837"/>
    <n v="30.4417316056442"/>
    <m/>
    <m/>
    <m/>
    <m/>
    <m/>
    <m/>
    <n v="147.83673469387799"/>
    <n v="8.0473908254538102"/>
    <n v="35.802040816326503"/>
    <n v="2.9550192078348299"/>
    <m/>
    <m/>
  </r>
  <r>
    <x v="0"/>
    <x v="3"/>
    <x v="204"/>
    <d v="2020-02-28T00:00:00"/>
    <n v="0.44494382022471901"/>
    <n v="89"/>
    <n v="4563.2808988764"/>
    <n v="-178.319101123595"/>
    <n v="30.496961488845201"/>
    <m/>
    <m/>
    <m/>
    <n v="738.88"/>
    <n v="3.5012913388686702"/>
    <n v="0.163078100454395"/>
    <n v="142.17977528089901"/>
    <n v="6.0725222524142"/>
    <n v="26.147674418604701"/>
    <n v="2.0741241632177498"/>
    <m/>
    <m/>
  </r>
  <r>
    <x v="1"/>
    <x v="3"/>
    <x v="205"/>
    <d v="2019-09-03T00:00:00"/>
    <n v="0.35820895522388102"/>
    <n v="201"/>
    <n v="6498.7462686567196"/>
    <n v="332.792537313433"/>
    <n v="26.787577715627702"/>
    <m/>
    <m/>
    <m/>
    <m/>
    <m/>
    <m/>
    <n v="137.069651741294"/>
    <n v="4.3049809889608097"/>
    <n v="44.196482412060298"/>
    <n v="2.4864001824236199"/>
    <m/>
    <m/>
  </r>
  <r>
    <x v="1"/>
    <x v="1"/>
    <x v="70"/>
    <d v="2020-01-05T00:00:00"/>
    <n v="0.28809523809523802"/>
    <n v="147"/>
    <n v="6726.4285714285697"/>
    <n v="235.99931972789099"/>
    <n v="28.8009409645611"/>
    <m/>
    <m/>
    <m/>
    <m/>
    <m/>
    <m/>
    <n v="133.891156462585"/>
    <n v="4.6505819549773504"/>
    <n v="48.7705479452055"/>
    <n v="3.00436230905812"/>
    <m/>
    <m/>
  </r>
  <r>
    <x v="1"/>
    <x v="6"/>
    <x v="206"/>
    <d v="2019-11-13T00:00:00"/>
    <n v="0.27607142857142902"/>
    <n v="28"/>
    <n v="6757.8571428571404"/>
    <n v="149.828571428571"/>
    <n v="65.223719972218504"/>
    <m/>
    <m/>
    <m/>
    <m/>
    <m/>
    <m/>
    <n v="167.53571428571399"/>
    <n v="12.887638363957601"/>
    <n v="47.1"/>
    <n v="7.0849887238718496"/>
    <m/>
    <m/>
  </r>
  <r>
    <x v="1"/>
    <x v="3"/>
    <x v="145"/>
    <d v="2019-12-06T00:00:00"/>
    <n v="0.25160377358490599"/>
    <n v="106"/>
    <n v="6535.4905660377399"/>
    <n v="129.466037735849"/>
    <n v="32.482364608788103"/>
    <n v="31"/>
    <n v="289.38709677419399"/>
    <n v="247.9375"/>
    <n v="954.09375"/>
    <n v="3.2312103535353498"/>
    <n v="0.17865648377740201"/>
    <n v="110.22641509434"/>
    <n v="4.3044990571227304"/>
    <n v="61.981000000000002"/>
    <n v="4.4878999374412096"/>
    <n v="-35.142391304347797"/>
    <n v="12.544392099003"/>
  </r>
  <r>
    <x v="1"/>
    <x v="4"/>
    <x v="17"/>
    <d v="2021-02-03T00:00:00"/>
    <n v="0.25694352159468398"/>
    <n v="301"/>
    <n v="6432.1362126245804"/>
    <n v="108.597674418605"/>
    <n v="17.8756761330425"/>
    <m/>
    <m/>
    <m/>
    <m/>
    <m/>
    <m/>
    <n v="138.50498338870401"/>
    <n v="3.3326321120543501"/>
    <n v="46.303333333333299"/>
    <n v="2.0406805777397299"/>
    <m/>
    <m/>
  </r>
  <r>
    <x v="1"/>
    <x v="7"/>
    <x v="207"/>
    <d v="2019-08-12T00:00:00"/>
    <n v="0.140854700854701"/>
    <n v="117"/>
    <n v="5653.4188034188001"/>
    <n v="101.535344827586"/>
    <n v="23.0772881480327"/>
    <m/>
    <m/>
    <m/>
    <m/>
    <m/>
    <m/>
    <n v="122.094017094017"/>
    <n v="4.62699416398093"/>
    <n v="37.362068965517203"/>
    <n v="2.3950347360873701"/>
    <m/>
    <m/>
  </r>
  <r>
    <x v="1"/>
    <x v="1"/>
    <x v="65"/>
    <d v="2020-12-02T00:00:00"/>
    <n v="0.12084507042253501"/>
    <n v="355"/>
    <n v="5202.1352112676104"/>
    <n v="97.372676056338406"/>
    <n v="20.8979611488278"/>
    <n v="281"/>
    <n v="189.73665480426999"/>
    <n v="175.65836298932399"/>
    <n v="648.24199288256204"/>
    <n v="3.75568137431737"/>
    <n v="7.3945765980091005E-2"/>
    <n v="123.946478873239"/>
    <n v="2.8786468431880499"/>
    <n v="42.298567335243497"/>
    <n v="1.7883824179380099"/>
    <n v="16.6198863636364"/>
    <n v="5.4955207096039604"/>
  </r>
  <r>
    <x v="1"/>
    <x v="4"/>
    <x v="43"/>
    <d v="2020-01-16T00:00:00"/>
    <n v="0.45457446808510599"/>
    <n v="94"/>
    <n v="5536.3723404255297"/>
    <n v="86.059574468085103"/>
    <n v="29.4449746158569"/>
    <m/>
    <m/>
    <m/>
    <n v="761.4"/>
    <n v="3.63329054834055"/>
    <n v="0.17829465670379199"/>
    <n v="116.606382978723"/>
    <n v="5.1556469094509998"/>
    <n v="38.734408602150602"/>
    <n v="3.2722498685184198"/>
    <m/>
    <m/>
  </r>
  <r>
    <x v="1"/>
    <x v="2"/>
    <x v="172"/>
    <d v="2021-01-27T00:00:00"/>
    <n v="4.7435897435897399E-2"/>
    <n v="78"/>
    <n v="7210.0512820512804"/>
    <n v="79.441025641025604"/>
    <n v="30.012212101816498"/>
    <m/>
    <m/>
    <m/>
    <m/>
    <n v="2.7030416190476201"/>
    <n v="0.25438326562788399"/>
    <n v="114.666666666667"/>
    <n v="4.0103374026141596"/>
    <n v="78.436000000000007"/>
    <n v="4.8089528518723803"/>
    <m/>
    <m/>
  </r>
  <r>
    <x v="1"/>
    <x v="2"/>
    <x v="154"/>
    <d v="2021-01-12T00:00:00"/>
    <n v="0.13748427672956001"/>
    <n v="318"/>
    <n v="7042.6792452830196"/>
    <n v="60.0317610062894"/>
    <n v="16.348209747820899"/>
    <n v="111"/>
    <n v="236.14414414414401"/>
    <n v="223.70085470085499"/>
    <n v="838.26495726495705"/>
    <n v="2.81075627898944"/>
    <n v="0.123604032654894"/>
    <n v="120.380503144654"/>
    <n v="2.6930787300858201"/>
    <n v="48.143812709030101"/>
    <n v="1.9660376938781099"/>
    <n v="-47.569803921568599"/>
    <n v="6.9728453181569403"/>
  </r>
  <r>
    <x v="1"/>
    <x v="2"/>
    <x v="208"/>
    <d v="2019-12-10T00:00:00"/>
    <n v="0.25012987012986998"/>
    <n v="308"/>
    <n v="6237.5292207792199"/>
    <n v="58.971103896103898"/>
    <n v="15.751256624447899"/>
    <n v="164"/>
    <n v="259.19512195122002"/>
    <n v="219.86060606060599"/>
    <n v="835.58787878787905"/>
    <n v="4.0059590491857202"/>
    <n v="0.104219646588882"/>
    <n v="135.37012987013"/>
    <n v="3.5164726986322501"/>
    <n v="43.368749999999999"/>
    <n v="2.0904317833581998"/>
    <n v="34.943243243243202"/>
    <n v="5.8354503933107704"/>
  </r>
  <r>
    <x v="1"/>
    <x v="6"/>
    <x v="71"/>
    <d v="2019-10-16T00:00:00"/>
    <n v="2.82926829268293E-2"/>
    <n v="41"/>
    <n v="6832.1219512195103"/>
    <n v="58.812195121951198"/>
    <n v="42.477620965248697"/>
    <m/>
    <m/>
    <m/>
    <m/>
    <m/>
    <m/>
    <n v="106.682926829268"/>
    <n v="6.9196114920185998"/>
    <n v="50.238888888888901"/>
    <n v="5.3824454195918596"/>
    <m/>
    <m/>
  </r>
  <r>
    <x v="1"/>
    <x v="4"/>
    <x v="53"/>
    <d v="2019-10-07T00:00:00"/>
    <n v="8.9322033898305106E-2"/>
    <n v="59"/>
    <n v="8996.6271186440699"/>
    <n v="45.489830508474597"/>
    <n v="35.477270626721797"/>
    <m/>
    <m/>
    <m/>
    <m/>
    <m/>
    <m/>
    <n v="107.440677966102"/>
    <n v="5.6818160835485498"/>
    <n v="37.8474576271187"/>
    <n v="3.1432563569667602"/>
    <m/>
    <m/>
  </r>
  <r>
    <x v="1"/>
    <x v="1"/>
    <x v="84"/>
    <d v="2019-08-03T00:00:00"/>
    <n v="1.51538461538462E-2"/>
    <n v="130"/>
    <n v="5487.4769230769198"/>
    <n v="44.996923076923203"/>
    <n v="25.827079480889498"/>
    <m/>
    <m/>
    <m/>
    <m/>
    <n v="5.7078411458333296"/>
    <n v="0.34516764354436402"/>
    <n v="116.85384615384601"/>
    <n v="4.6227266686584398"/>
    <n v="34.504385964912302"/>
    <n v="2.5955572106762799"/>
    <m/>
    <m/>
  </r>
  <r>
    <x v="1"/>
    <x v="4"/>
    <x v="209"/>
    <d v="2021-01-11T00:00:00"/>
    <n v="8.7543859649122799E-2"/>
    <n v="57"/>
    <n v="6379.9824561403502"/>
    <n v="44.523214285714303"/>
    <n v="42.962773752557503"/>
    <m/>
    <m/>
    <m/>
    <m/>
    <m/>
    <m/>
    <n v="106.210526315789"/>
    <n v="6.6607619609972897"/>
    <n v="41.980769230769198"/>
    <n v="3.9354722037548999"/>
    <m/>
    <m/>
  </r>
  <r>
    <x v="1"/>
    <x v="3"/>
    <x v="210"/>
    <d v="2020-01-17T00:00:00"/>
    <n v="8.1282051282051307E-2"/>
    <n v="39"/>
    <n v="4210.1282051282096"/>
    <n v="34.200000000000003"/>
    <n v="36.867977064025702"/>
    <m/>
    <m/>
    <m/>
    <m/>
    <m/>
    <m/>
    <n v="146.538461538462"/>
    <n v="8.4149188057410704"/>
    <n v="34.1897435897436"/>
    <n v="3.76329096737848"/>
    <m/>
    <m/>
  </r>
  <r>
    <x v="1"/>
    <x v="6"/>
    <x v="38"/>
    <d v="2020-01-12T00:00:00"/>
    <m/>
    <n v="30"/>
    <n v="4906.1333333333296"/>
    <n v="33.586666666666702"/>
    <n v="58.5006850796576"/>
    <m/>
    <m/>
    <m/>
    <m/>
    <m/>
    <m/>
    <n v="126.566666666667"/>
    <n v="12.7544162586775"/>
    <n v="38.9"/>
    <n v="4.6945358308001603"/>
    <m/>
    <m/>
  </r>
  <r>
    <x v="1"/>
    <x v="3"/>
    <x v="211"/>
    <d v="2019-12-29T00:00:00"/>
    <m/>
    <n v="122"/>
    <n v="4835.6721311475403"/>
    <n v="28.6909836065573"/>
    <n v="25.656235546968801"/>
    <m/>
    <m/>
    <m/>
    <m/>
    <m/>
    <m/>
    <n v="123.52459016393399"/>
    <n v="4.42295763901119"/>
    <n v="46.796721311475402"/>
    <n v="3.1030667216080099"/>
    <m/>
    <m/>
  </r>
  <r>
    <x v="1"/>
    <x v="3"/>
    <x v="116"/>
    <d v="2021-02-15T00:00:00"/>
    <n v="0.14994066882416399"/>
    <n v="1854"/>
    <n v="5514.9519956850099"/>
    <n v="24.462837108953899"/>
    <n v="8.1077494089319906"/>
    <m/>
    <m/>
    <m/>
    <m/>
    <n v="3.8492962962963002"/>
    <n v="0.35364086669857903"/>
    <n v="135.65048543689301"/>
    <n v="1.3966502160890999"/>
    <n v="33.244611111111197"/>
    <n v="0.57389092695148303"/>
    <m/>
    <m/>
  </r>
  <r>
    <x v="1"/>
    <x v="5"/>
    <x v="62"/>
    <d v="2020-02-04T00:00:00"/>
    <m/>
    <n v="35"/>
    <n v="6349.5428571428602"/>
    <n v="21.617142857142898"/>
    <n v="42.597385110441898"/>
    <m/>
    <m/>
    <m/>
    <m/>
    <m/>
    <m/>
    <n v="112.142857142857"/>
    <n v="7.41406145934394"/>
    <n v="52.62"/>
    <n v="6.1999495796269199"/>
    <m/>
    <m/>
  </r>
  <r>
    <x v="1"/>
    <x v="1"/>
    <x v="86"/>
    <d v="2020-06-05T00:00:00"/>
    <n v="6.6714285714285698E-2"/>
    <n v="70"/>
    <n v="5986.6142857142904"/>
    <n v="17.5285714285714"/>
    <n v="39.021041207356902"/>
    <m/>
    <m/>
    <m/>
    <m/>
    <m/>
    <m/>
    <n v="108.571428571429"/>
    <n v="5.3779540557256"/>
    <n v="44.456521739130402"/>
    <n v="2.6983816929231401"/>
    <m/>
    <m/>
  </r>
  <r>
    <x v="1"/>
    <x v="0"/>
    <x v="46"/>
    <d v="2021-01-24T00:00:00"/>
    <n v="0.35394736842105301"/>
    <n v="152"/>
    <n v="5992.1052631578996"/>
    <n v="15.120394736842201"/>
    <n v="22.191273777640301"/>
    <n v="34"/>
    <n v="234.29411764705901"/>
    <n v="204.35294117647101"/>
    <n v="754.14705882352905"/>
    <n v="4.3101923076923097"/>
    <n v="0.297445390045251"/>
    <n v="130.032894736842"/>
    <n v="4.0886228344084099"/>
    <n v="42.328476821191998"/>
    <n v="2.84027971409331"/>
    <n v="-38.986821705426401"/>
    <n v="8.3073312877729997"/>
  </r>
  <r>
    <x v="1"/>
    <x v="3"/>
    <x v="212"/>
    <d v="2020-09-29T00:00:00"/>
    <n v="0.118421052631579"/>
    <n v="76"/>
    <n v="4395.8421052631602"/>
    <n v="13.992105263157899"/>
    <n v="34.542679665411299"/>
    <m/>
    <m/>
    <m/>
    <m/>
    <m/>
    <m/>
    <n v="129.43421052631601"/>
    <n v="5.4617115602280197"/>
    <n v="38.657894736842103"/>
    <n v="2.94898630407241"/>
    <m/>
    <m/>
  </r>
  <r>
    <x v="1"/>
    <x v="3"/>
    <x v="26"/>
    <d v="2021-01-30T00:00:00"/>
    <n v="9.3061224489795896E-2"/>
    <n v="49"/>
    <n v="6324.1020408163304"/>
    <n v="10.459183673469299"/>
    <n v="44.6213333750011"/>
    <m/>
    <m/>
    <m/>
    <n v="703.4"/>
    <m/>
    <m/>
    <n v="139.06122448979599"/>
    <n v="6.67703752204552"/>
    <n v="55.837499999999999"/>
    <n v="4.7278464586452902"/>
    <m/>
    <m/>
  </r>
  <r>
    <x v="1"/>
    <x v="5"/>
    <x v="213"/>
    <d v="2021-01-09T00:00:00"/>
    <n v="4.6590909090909099E-2"/>
    <n v="44"/>
    <n v="6808.7272727272702"/>
    <n v="6.2431818181818199"/>
    <n v="36.308927812269701"/>
    <m/>
    <m/>
    <m/>
    <m/>
    <m/>
    <m/>
    <n v="127.34090909090899"/>
    <n v="10.0548676158107"/>
    <n v="54.979545454545402"/>
    <n v="5.5021316064838199"/>
    <m/>
    <m/>
  </r>
  <r>
    <x v="1"/>
    <x v="1"/>
    <x v="114"/>
    <d v="2020-01-09T00:00:00"/>
    <n v="3.3382352941176502E-2"/>
    <n v="68"/>
    <n v="6253.4411764705901"/>
    <n v="-3.6382352941176701"/>
    <n v="32.631276304812197"/>
    <n v="26"/>
    <n v="163.80769230769201"/>
    <n v="214.84615384615401"/>
    <n v="717.84615384615404"/>
    <n v="3.4222351538158202"/>
    <n v="0.19137738225840201"/>
    <n v="140.058823529412"/>
    <n v="7.6299074897689598"/>
    <n v="49.518181818181802"/>
    <n v="5.1726129745136404"/>
    <n v="-44.140677966101698"/>
    <n v="11.198424243811401"/>
  </r>
  <r>
    <x v="1"/>
    <x v="3"/>
    <x v="214"/>
    <d v="2019-12-06T00:00:00"/>
    <n v="4.1969696969696997E-2"/>
    <n v="132"/>
    <n v="4347.7651515151501"/>
    <n v="-7.9530303030302401"/>
    <n v="28.5510472026433"/>
    <m/>
    <m/>
    <m/>
    <m/>
    <m/>
    <m/>
    <n v="157.75757575757601"/>
    <n v="5.5122004316281004"/>
    <n v="24.052343749999999"/>
    <n v="2.0140369140109402"/>
    <m/>
    <m/>
  </r>
  <r>
    <x v="1"/>
    <x v="0"/>
    <x v="215"/>
    <d v="2021-01-16T00:00:00"/>
    <m/>
    <n v="117"/>
    <n v="7593.9572649572601"/>
    <n v="-7.9863247863249098"/>
    <n v="35.002575563228298"/>
    <m/>
    <m/>
    <m/>
    <m/>
    <m/>
    <m/>
    <n v="99.504273504273499"/>
    <n v="4.1346448379147001"/>
    <n v="39.862745098039198"/>
    <n v="2.7879963328295001"/>
    <m/>
    <m/>
  </r>
  <r>
    <x v="1"/>
    <x v="5"/>
    <x v="216"/>
    <d v="2020-08-09T00:00:00"/>
    <n v="0.19277777777777799"/>
    <n v="36"/>
    <n v="6773.6666666666697"/>
    <n v="-10.297222222222199"/>
    <n v="38.011791505141296"/>
    <m/>
    <m/>
    <m/>
    <m/>
    <m/>
    <m/>
    <n v="117.555555555556"/>
    <n v="8.1164583374500605"/>
    <n v="51.717647058823502"/>
    <n v="5.6266039037759104"/>
    <m/>
    <m/>
  </r>
  <r>
    <x v="1"/>
    <x v="3"/>
    <x v="87"/>
    <d v="2021-02-15T00:00:00"/>
    <n v="0.27365853658536599"/>
    <n v="41"/>
    <n v="5813.5609756097601"/>
    <n v="-15.446341463414599"/>
    <n v="45.421754766497301"/>
    <n v="40"/>
    <n v="251.17500000000001"/>
    <n v="210.358974358974"/>
    <n v="772.72500000000002"/>
    <n v="4.5011370862387903"/>
    <n v="6.1455337262597103E-2"/>
    <n v="122.853658536585"/>
    <n v="7.5556117874366002"/>
    <n v="32.618918918918901"/>
    <n v="3.9336822983041699"/>
    <n v="18.378048780487799"/>
    <n v="18.175792837471299"/>
  </r>
  <r>
    <x v="1"/>
    <x v="1"/>
    <x v="217"/>
    <d v="2020-01-05T00:00:00"/>
    <n v="5.6753246753246799E-2"/>
    <n v="77"/>
    <n v="7029.9220779220796"/>
    <n v="-19.8727272727273"/>
    <n v="31.723023783865202"/>
    <m/>
    <m/>
    <m/>
    <m/>
    <m/>
    <m/>
    <n v="167.06493506493501"/>
    <n v="8.1528741365050497"/>
    <n v="70.455844155844204"/>
    <n v="4.7456532953802899"/>
    <m/>
    <m/>
  </r>
  <r>
    <x v="1"/>
    <x v="6"/>
    <x v="218"/>
    <d v="2019-11-04T00:00:00"/>
    <n v="0.2145"/>
    <n v="120"/>
    <n v="6070.3666666666704"/>
    <n v="-21.532499999999999"/>
    <n v="25.222748506940999"/>
    <m/>
    <m/>
    <m/>
    <m/>
    <m/>
    <m/>
    <n v="153.36666666666699"/>
    <n v="5.3307539280708998"/>
    <n v="44.204201680672298"/>
    <n v="3.1991654291454599"/>
    <m/>
    <m/>
  </r>
  <r>
    <x v="1"/>
    <x v="1"/>
    <x v="79"/>
    <d v="2020-02-07T00:00:00"/>
    <n v="9.1511216056670605E-2"/>
    <n v="847"/>
    <n v="4783.1062573789904"/>
    <n v="-21.802479338843099"/>
    <n v="10.8588221558417"/>
    <m/>
    <m/>
    <m/>
    <m/>
    <n v="4.1832880341880303"/>
    <n v="0.20443736201430199"/>
    <n v="159.80755608028301"/>
    <n v="2.1698060384017399"/>
    <n v="29.531553973902799"/>
    <n v="0.76855063030973303"/>
    <m/>
    <m/>
  </r>
  <r>
    <x v="1"/>
    <x v="1"/>
    <x v="91"/>
    <d v="2020-03-31T00:00:00"/>
    <n v="0.16980000000000001"/>
    <n v="300"/>
    <n v="4872.41"/>
    <n v="-23.560666666666599"/>
    <n v="16.829075358866699"/>
    <m/>
    <m/>
    <m/>
    <m/>
    <n v="4.9399462585034"/>
    <n v="0.31828751971936398"/>
    <n v="110.57666666666699"/>
    <n v="2.7924712379920802"/>
    <n v="23.145150501672202"/>
    <n v="1.1344805363131301"/>
    <m/>
    <m/>
  </r>
  <r>
    <x v="1"/>
    <x v="4"/>
    <x v="219"/>
    <d v="2021-02-13T00:00:00"/>
    <n v="0.211612903225806"/>
    <n v="93"/>
    <n v="7532.6021505376302"/>
    <n v="-24.193548387096801"/>
    <n v="29.296553831487401"/>
    <m/>
    <m/>
    <m/>
    <n v="1045.5"/>
    <n v="2.7250738816738802"/>
    <n v="0.21092134371789301"/>
    <n v="120.430107526882"/>
    <n v="4.8068440632013596"/>
    <n v="56.4932584269663"/>
    <n v="3.2762625531296901"/>
    <m/>
    <m/>
  </r>
  <r>
    <x v="1"/>
    <x v="1"/>
    <x v="220"/>
    <d v="2019-08-05T00:00:00"/>
    <n v="7.1964285714285703E-2"/>
    <n v="112"/>
    <n v="6281.3214285714303"/>
    <n v="-24.475000000000001"/>
    <n v="21.014925615297201"/>
    <m/>
    <m/>
    <m/>
    <m/>
    <m/>
    <m/>
    <n v="149.919642857143"/>
    <n v="5.5668561261126603"/>
    <n v="61.428703703703697"/>
    <n v="3.7663565175534401"/>
    <m/>
    <m/>
  </r>
  <r>
    <x v="1"/>
    <x v="1"/>
    <x v="160"/>
    <d v="2021-01-07T00:00:00"/>
    <n v="3.8606965174129398E-2"/>
    <n v="402"/>
    <n v="6025.0970149253699"/>
    <n v="-24.594029850746299"/>
    <n v="16.768662324817999"/>
    <m/>
    <m/>
    <m/>
    <m/>
    <m/>
    <m/>
    <n v="110.129353233831"/>
    <n v="2.5459064480820199"/>
    <n v="32.042708333333401"/>
    <n v="1.33871266386168"/>
    <m/>
    <m/>
  </r>
  <r>
    <x v="1"/>
    <x v="1"/>
    <x v="73"/>
    <d v="2020-01-08T00:00:00"/>
    <n v="0.11693069306930701"/>
    <n v="101"/>
    <n v="5271.2475247524799"/>
    <n v="-25.381188118811899"/>
    <n v="27.786869600653301"/>
    <m/>
    <m/>
    <m/>
    <m/>
    <n v="3.6889370370370398"/>
    <n v="0.36626812428729899"/>
    <n v="127.247524752475"/>
    <n v="5.1739141194040998"/>
    <n v="41.477227722772298"/>
    <n v="3.4711309770417"/>
    <m/>
    <m/>
  </r>
  <r>
    <x v="1"/>
    <x v="3"/>
    <x v="221"/>
    <d v="2020-01-20T00:00:00"/>
    <n v="0.28999999999999998"/>
    <n v="166"/>
    <n v="7780.5602409638605"/>
    <n v="-26.2704819277109"/>
    <n v="20.2392700831792"/>
    <m/>
    <m/>
    <m/>
    <m/>
    <m/>
    <m/>
    <n v="117.93373493975901"/>
    <n v="4.0772401480281797"/>
    <n v="45.309933774834398"/>
    <n v="2.7054561427545099"/>
    <m/>
    <m/>
  </r>
  <r>
    <x v="1"/>
    <x v="1"/>
    <x v="47"/>
    <d v="2021-01-29T00:00:00"/>
    <m/>
    <n v="54"/>
    <n v="3727.9444444444398"/>
    <n v="-28.1462962962962"/>
    <n v="42.460334325179602"/>
    <n v="50"/>
    <n v="159.80000000000001"/>
    <n v="123.04"/>
    <n v="478.72"/>
    <n v="3.2096030880385098"/>
    <n v="0.14820519665661999"/>
    <n v="137.40740740740699"/>
    <n v="6.0164297832261697"/>
    <n v="36.150943396226403"/>
    <n v="4.24296961640764"/>
    <n v="14.9444444444444"/>
    <n v="15.8079294529538"/>
  </r>
  <r>
    <x v="1"/>
    <x v="3"/>
    <x v="64"/>
    <d v="2020-08-03T00:00:00"/>
    <n v="0.105047619047619"/>
    <n v="105"/>
    <n v="7854.4666666666699"/>
    <n v="-30.1619047619048"/>
    <n v="29.104107132495301"/>
    <n v="79"/>
    <n v="301.06329113924102"/>
    <n v="266.88888888888903"/>
    <n v="1007.69135802469"/>
    <n v="3.3298518535852"/>
    <n v="0.10041903104403201"/>
    <n v="130.104761904762"/>
    <n v="5.2397278508012404"/>
    <n v="45.668932038834903"/>
    <n v="3.0202303575665299"/>
    <n v="-8.1330097087378608"/>
    <n v="9.4472432126095995"/>
  </r>
  <r>
    <x v="1"/>
    <x v="3"/>
    <x v="204"/>
    <d v="2020-02-28T00:00:00"/>
    <n v="2.70909090909091E-2"/>
    <n v="55"/>
    <n v="5511.4727272727296"/>
    <n v="-30.545454545454501"/>
    <n v="41.2850102682524"/>
    <m/>
    <m/>
    <m/>
    <n v="799.83333333333303"/>
    <n v="3.8400958292941598"/>
    <n v="0.19185730195544901"/>
    <n v="139.80000000000001"/>
    <n v="7.4927304836761701"/>
    <n v="31.411111111111101"/>
    <n v="2.8950796431580699"/>
    <m/>
    <m/>
  </r>
  <r>
    <x v="1"/>
    <x v="3"/>
    <x v="108"/>
    <d v="2021-01-20T00:00:00"/>
    <n v="5.4824561403508797E-2"/>
    <n v="114"/>
    <n v="6077.6754385964896"/>
    <n v="-32.674561403508697"/>
    <n v="30.9693071862655"/>
    <m/>
    <m/>
    <m/>
    <m/>
    <m/>
    <m/>
    <n v="132.333333333333"/>
    <n v="5.4407318353610199"/>
    <n v="34.092660550458703"/>
    <n v="2.8044836639161099"/>
    <m/>
    <m/>
  </r>
  <r>
    <x v="1"/>
    <x v="3"/>
    <x v="33"/>
    <d v="2020-08-22T00:00:00"/>
    <m/>
    <n v="94"/>
    <n v="5607.4893617021298"/>
    <n v="-36.003191489361697"/>
    <n v="30.4977998183337"/>
    <m/>
    <m/>
    <m/>
    <n v="818"/>
    <n v="2.2806494444444398"/>
    <n v="0.26637506927375398"/>
    <n v="103.05319148936201"/>
    <n v="5.6402556569569997"/>
    <n v="32.209782608695598"/>
    <n v="2.1393906838832"/>
    <m/>
    <m/>
  </r>
  <r>
    <x v="1"/>
    <x v="5"/>
    <x v="159"/>
    <d v="2020-11-04T00:00:00"/>
    <n v="3.2037037037037003E-2"/>
    <n v="54"/>
    <n v="5967.7962962963002"/>
    <n v="-38.542592592592598"/>
    <n v="40.658817471344101"/>
    <m/>
    <m/>
    <m/>
    <m/>
    <n v="4.8620479797979801"/>
    <n v="0.51555308159592494"/>
    <n v="111.09259259259299"/>
    <n v="8.6477081996262406"/>
    <n v="40.3857142857143"/>
    <n v="4.7740298013541604"/>
    <m/>
    <m/>
  </r>
  <r>
    <x v="1"/>
    <x v="6"/>
    <x v="107"/>
    <d v="2019-10-22T00:00:00"/>
    <n v="0.28850877192982499"/>
    <n v="114"/>
    <n v="7090.4385964912299"/>
    <n v="-39.921052631579002"/>
    <n v="31.396913540985999"/>
    <m/>
    <m/>
    <m/>
    <m/>
    <n v="4.0209745039682501"/>
    <n v="0.17080219048979201"/>
    <n v="114.76315789473701"/>
    <n v="4.1096654229342402"/>
    <n v="54.709708737864098"/>
    <n v="3.7060468168760399"/>
    <m/>
    <m/>
  </r>
  <r>
    <x v="1"/>
    <x v="3"/>
    <x v="193"/>
    <d v="2020-12-02T00:00:00"/>
    <m/>
    <n v="96"/>
    <n v="5227.4583333333303"/>
    <n v="-42.643749999999997"/>
    <n v="28.9335679971371"/>
    <m/>
    <m/>
    <m/>
    <m/>
    <m/>
    <m/>
    <n v="138.625"/>
    <n v="6.4383930993497396"/>
    <n v="29.555208333333301"/>
    <n v="2.8441899340800099"/>
    <m/>
    <m/>
  </r>
  <r>
    <x v="1"/>
    <x v="1"/>
    <x v="222"/>
    <d v="2021-02-15T00:00:00"/>
    <n v="0.58273809523809506"/>
    <n v="84"/>
    <n v="4643.5119047619"/>
    <n v="-43.3380952380952"/>
    <n v="26.2877969778859"/>
    <m/>
    <m/>
    <m/>
    <m/>
    <m/>
    <m/>
    <n v="108.321428571429"/>
    <n v="7.64493091205608"/>
    <n v="26.645679012345699"/>
    <n v="2.3464663801988501"/>
    <m/>
    <m/>
  </r>
  <r>
    <x v="1"/>
    <x v="1"/>
    <x v="142"/>
    <d v="2021-01-08T00:00:00"/>
    <m/>
    <n v="37"/>
    <n v="4634.2432432432397"/>
    <n v="-46.289189189189202"/>
    <n v="50.433733733038402"/>
    <m/>
    <m/>
    <m/>
    <m/>
    <m/>
    <m/>
    <n v="111.216216216216"/>
    <n v="9.7579670333182609"/>
    <n v="47.751351351351303"/>
    <n v="5.4307911778249602"/>
    <m/>
    <m/>
  </r>
  <r>
    <x v="1"/>
    <x v="4"/>
    <x v="201"/>
    <d v="2021-01-07T00:00:00"/>
    <n v="3.1399999999999997E-2"/>
    <n v="50"/>
    <n v="5987.8"/>
    <n v="-52.281999999999996"/>
    <n v="35.522581572163702"/>
    <m/>
    <m/>
    <m/>
    <m/>
    <n v="3.3334312547241098"/>
    <n v="0.25985709154071202"/>
    <n v="145.94"/>
    <n v="7.9418503986855598"/>
    <n v="71.066000000000003"/>
    <n v="5.7350277902641498"/>
    <m/>
    <m/>
  </r>
  <r>
    <x v="1"/>
    <x v="8"/>
    <x v="223"/>
    <d v="2020-02-18T00:00:00"/>
    <m/>
    <n v="31"/>
    <n v="6145.8387096774204"/>
    <n v="-54.687096774193499"/>
    <n v="43.267298421900499"/>
    <m/>
    <m/>
    <m/>
    <m/>
    <m/>
    <m/>
    <n v="121.38709677419401"/>
    <n v="8.3224889550671506"/>
    <n v="27.962068965517201"/>
    <n v="3.23126435087705"/>
    <m/>
    <m/>
  </r>
  <r>
    <x v="1"/>
    <x v="2"/>
    <x v="144"/>
    <d v="2021-02-01T00:00:00"/>
    <m/>
    <n v="186"/>
    <n v="6244.7526881720396"/>
    <n v="-56.231720430107501"/>
    <n v="23.362551749794498"/>
    <m/>
    <m/>
    <m/>
    <m/>
    <n v="3.07763404419069"/>
    <n v="0.166648422614325"/>
    <n v="112.98387096774201"/>
    <n v="3.4074680432745499"/>
    <n v="55.275824175824198"/>
    <n v="2.3605653226835299"/>
    <m/>
    <m/>
  </r>
  <r>
    <x v="1"/>
    <x v="1"/>
    <x v="35"/>
    <d v="2019-07-19T00:00:00"/>
    <n v="0.20996062992125999"/>
    <n v="508"/>
    <n v="4781.0629921259797"/>
    <n v="-57.829527559055002"/>
    <n v="13.791491870440201"/>
    <m/>
    <m/>
    <m/>
    <m/>
    <m/>
    <m/>
    <n v="122.496062992126"/>
    <n v="2.76278566680854"/>
    <n v="34.934194831013897"/>
    <n v="1.1699853238564299"/>
    <m/>
    <m/>
  </r>
  <r>
    <x v="1"/>
    <x v="1"/>
    <x v="93"/>
    <d v="2021-01-06T00:00:00"/>
    <n v="2.9069767441860499E-2"/>
    <n v="43"/>
    <n v="5629.5348837209303"/>
    <n v="-58.806976744186102"/>
    <n v="39.109667965979803"/>
    <m/>
    <m/>
    <m/>
    <n v="772.47826086956502"/>
    <n v="3.8589005722291798"/>
    <n v="0.25333973511455499"/>
    <n v="129.232558139535"/>
    <n v="9.34687973644915"/>
    <n v="45.104878048780499"/>
    <n v="5.5747251394777999"/>
    <m/>
    <m/>
  </r>
  <r>
    <x v="1"/>
    <x v="0"/>
    <x v="28"/>
    <d v="2021-02-02T00:00:00"/>
    <n v="3.8428571428571402E-2"/>
    <n v="70"/>
    <n v="7131.4428571428598"/>
    <n v="-60.845714285714301"/>
    <n v="34.987705482504701"/>
    <n v="62"/>
    <n v="287.11290322580601"/>
    <n v="247.95161290322599"/>
    <n v="928.37096774193503"/>
    <n v="2.9483880504875901"/>
    <n v="0.17431068189260501"/>
    <n v="129.085714285714"/>
    <n v="6.0089561471284698"/>
    <n v="52.533823529411698"/>
    <n v="5.0258810462464103"/>
    <n v="-13.790625"/>
    <n v="13.6568616320389"/>
  </r>
  <r>
    <x v="1"/>
    <x v="2"/>
    <x v="224"/>
    <d v="2019-10-29T00:00:00"/>
    <n v="2.66666666666667E-3"/>
    <n v="75"/>
    <n v="6548.9866666666703"/>
    <n v="-61.865333333333297"/>
    <n v="33.4903453342394"/>
    <m/>
    <m/>
    <m/>
    <m/>
    <m/>
    <m/>
    <n v="101.37333333333299"/>
    <n v="5.4329250938214697"/>
    <n v="39.746551724137902"/>
    <n v="3.9800008325939502"/>
    <m/>
    <m/>
  </r>
  <r>
    <x v="1"/>
    <x v="2"/>
    <x v="225"/>
    <d v="2020-08-23T00:00:00"/>
    <m/>
    <n v="47"/>
    <n v="6426.5744680851103"/>
    <n v="-67.987234042553197"/>
    <n v="45.779480537357699"/>
    <m/>
    <m/>
    <m/>
    <m/>
    <m/>
    <m/>
    <n v="83.021276595744695"/>
    <n v="5.7477413302404603"/>
    <n v="31.990476190476201"/>
    <n v="2.6037601451408801"/>
    <m/>
    <m/>
  </r>
  <r>
    <x v="1"/>
    <x v="3"/>
    <x v="177"/>
    <d v="2019-07-20T00:00:00"/>
    <m/>
    <n v="36"/>
    <n v="6266.0277777777801"/>
    <n v="-69.025000000000006"/>
    <n v="37.623452955591198"/>
    <m/>
    <m/>
    <m/>
    <m/>
    <m/>
    <m/>
    <n v="118.611111111111"/>
    <n v="8.7280134449303706"/>
    <n v="42.8472222222222"/>
    <n v="5.0768217249732599"/>
    <m/>
    <m/>
  </r>
  <r>
    <x v="1"/>
    <x v="3"/>
    <x v="147"/>
    <d v="2020-08-06T00:00:00"/>
    <m/>
    <n v="40"/>
    <n v="6496.9250000000002"/>
    <n v="-70.002499999999998"/>
    <n v="39.621976789548697"/>
    <m/>
    <m/>
    <m/>
    <m/>
    <m/>
    <m/>
    <n v="108.375"/>
    <n v="10.5785636839499"/>
    <n v="43.908333333333303"/>
    <n v="4.53326921348211"/>
    <m/>
    <m/>
  </r>
  <r>
    <x v="1"/>
    <x v="1"/>
    <x v="199"/>
    <d v="2020-01-16T00:00:00"/>
    <n v="4.5121951219512201E-2"/>
    <n v="41"/>
    <n v="5246.2439024390196"/>
    <n v="-71.212195121951197"/>
    <n v="45.810434852814097"/>
    <m/>
    <m/>
    <m/>
    <m/>
    <m/>
    <m/>
    <n v="155.48780487804899"/>
    <n v="8.6626561824669892"/>
    <n v="41.173170731707302"/>
    <n v="4.5226692210251098"/>
    <m/>
    <m/>
  </r>
  <r>
    <x v="1"/>
    <x v="3"/>
    <x v="226"/>
    <d v="2020-08-15T00:00:00"/>
    <n v="2.70212765957447E-2"/>
    <n v="47"/>
    <n v="5669.2553191489396"/>
    <n v="-71.227659574468106"/>
    <n v="33.568431452987902"/>
    <m/>
    <m/>
    <m/>
    <m/>
    <m/>
    <m/>
    <n v="118.44680851063799"/>
    <n v="9.6155424845213897"/>
    <n v="29.932558139534901"/>
    <n v="3.6957215707291202"/>
    <m/>
    <m/>
  </r>
  <r>
    <x v="1"/>
    <x v="4"/>
    <x v="227"/>
    <d v="2021-01-21T00:00:00"/>
    <n v="6.9605263157894698E-2"/>
    <n v="76"/>
    <n v="5990.8289473684199"/>
    <n v="-71.724000000000004"/>
    <n v="29.075297452407"/>
    <m/>
    <m/>
    <m/>
    <m/>
    <n v="3.1797683760683801"/>
    <n v="0.39710537492880099"/>
    <n v="127.171052631579"/>
    <n v="5.9303379436231998"/>
    <n v="45.9972602739726"/>
    <n v="3.6055908370025098"/>
    <m/>
    <m/>
  </r>
  <r>
    <x v="1"/>
    <x v="1"/>
    <x v="197"/>
    <d v="2021-02-16T00:00:00"/>
    <n v="0.20740740740740701"/>
    <n v="81"/>
    <n v="5132.8641975308601"/>
    <n v="-75.751851851851896"/>
    <n v="26.138386056747599"/>
    <m/>
    <m/>
    <m/>
    <m/>
    <m/>
    <m/>
    <n v="158.753086419753"/>
    <n v="7.6642413809678498"/>
    <n v="27.627160493827201"/>
    <n v="2.41716662283517"/>
    <m/>
    <m/>
  </r>
  <r>
    <x v="1"/>
    <x v="1"/>
    <x v="98"/>
    <d v="2021-02-02T00:00:00"/>
    <n v="9.1089108910891101E-3"/>
    <n v="101"/>
    <n v="5243.1287128712902"/>
    <n v="-77.543564356435695"/>
    <n v="29.579020208029402"/>
    <m/>
    <m/>
    <m/>
    <m/>
    <m/>
    <m/>
    <n v="143.08910891089101"/>
    <n v="6.5228934084347996"/>
    <n v="32.0910891089109"/>
    <n v="2.7608995875788098"/>
    <m/>
    <m/>
  </r>
  <r>
    <x v="1"/>
    <x v="7"/>
    <x v="228"/>
    <d v="2020-12-21T00:00:00"/>
    <n v="0.10637037037037"/>
    <n v="135"/>
    <n v="6528.0444444444402"/>
    <n v="-77.625185185185202"/>
    <n v="23.4305565520987"/>
    <m/>
    <m/>
    <m/>
    <m/>
    <m/>
    <m/>
    <n v="133.83703703703699"/>
    <n v="3.97839949106331"/>
    <n v="43.845864661654097"/>
    <n v="2.2018521251738599"/>
    <m/>
    <m/>
  </r>
  <r>
    <x v="1"/>
    <x v="8"/>
    <x v="229"/>
    <d v="2020-08-09T00:00:00"/>
    <n v="2.3134328358209002E-3"/>
    <n v="134"/>
    <n v="6467.6194029850703"/>
    <n v="-81.256716417910397"/>
    <n v="24.563451999019499"/>
    <m/>
    <m/>
    <m/>
    <m/>
    <n v="3.6193461538461502"/>
    <n v="0.46968881332319001"/>
    <n v="131.30597014925399"/>
    <n v="5.0669541118618397"/>
    <n v="43.679646017699099"/>
    <n v="2.5195835871701302"/>
    <m/>
    <m/>
  </r>
  <r>
    <x v="1"/>
    <x v="1"/>
    <x v="60"/>
    <d v="2020-02-04T00:00:00"/>
    <n v="3.8953488372093E-3"/>
    <n v="516"/>
    <n v="4526.6046511627901"/>
    <n v="-81.674806201550396"/>
    <n v="12.647466996845299"/>
    <m/>
    <m/>
    <m/>
    <m/>
    <m/>
    <m/>
    <n v="180.10465116279099"/>
    <n v="3.5130118359312998"/>
    <n v="19.0017475728155"/>
    <n v="0.72974040236363802"/>
    <m/>
    <m/>
  </r>
  <r>
    <x v="1"/>
    <x v="0"/>
    <x v="230"/>
    <d v="2020-01-02T00:00:00"/>
    <m/>
    <n v="30"/>
    <n v="5659.5666666666702"/>
    <n v="-83.22"/>
    <n v="40.1057972706272"/>
    <m/>
    <m/>
    <m/>
    <m/>
    <m/>
    <m/>
    <n v="104.933333333333"/>
    <n v="9.9061032311425894"/>
    <n v="46.075862068965499"/>
    <n v="6.7498543227710401"/>
    <m/>
    <m/>
  </r>
  <r>
    <x v="1"/>
    <x v="7"/>
    <x v="180"/>
    <d v="2021-01-26T00:00:00"/>
    <m/>
    <n v="55"/>
    <n v="3736.4363636363601"/>
    <n v="-84.149090909090901"/>
    <n v="25.648196801002399"/>
    <m/>
    <m/>
    <m/>
    <n v="576.142857142857"/>
    <n v="3.70538886243386"/>
    <n v="0.322992645256579"/>
    <n v="135.363636363636"/>
    <n v="8.2787043194978605"/>
    <n v="22.850909090909099"/>
    <n v="2.5197093423410202"/>
    <m/>
    <m/>
  </r>
  <r>
    <x v="1"/>
    <x v="2"/>
    <x v="175"/>
    <d v="2020-12-13T00:00:00"/>
    <n v="7.3619631901840495E-4"/>
    <n v="326"/>
    <n v="5412.9662576687097"/>
    <n v="-84.348773006135005"/>
    <n v="16.439481991252801"/>
    <m/>
    <m/>
    <m/>
    <m/>
    <n v="3.2548228155339798"/>
    <n v="0.15513652627421301"/>
    <n v="113.631901840491"/>
    <n v="3.0027922010283201"/>
    <n v="46.117080745341603"/>
    <n v="1.6665606941481199"/>
    <m/>
    <m/>
  </r>
  <r>
    <x v="1"/>
    <x v="2"/>
    <x v="231"/>
    <d v="2020-07-09T00:00:00"/>
    <n v="0.16883720930232601"/>
    <n v="43"/>
    <n v="5224.7906976744198"/>
    <n v="-84.913953488372101"/>
    <n v="47.011497095409197"/>
    <m/>
    <m/>
    <m/>
    <m/>
    <m/>
    <m/>
    <n v="148.79069767441899"/>
    <n v="9.4209162770365005"/>
    <n v="48.451162790697701"/>
    <n v="6.9365295033912897"/>
    <m/>
    <m/>
  </r>
  <r>
    <x v="1"/>
    <x v="2"/>
    <x v="20"/>
    <d v="2020-11-22T00:00:00"/>
    <m/>
    <n v="43"/>
    <n v="5715.8837209302301"/>
    <n v="-85.095348837209301"/>
    <n v="28.368354804292"/>
    <m/>
    <m/>
    <m/>
    <n v="719.142857142857"/>
    <n v="3.4029945047610699"/>
    <n v="0.26180884918845199"/>
    <n v="109.837209302326"/>
    <n v="9.88566588901719"/>
    <n v="42.202380952380999"/>
    <n v="4.9751642046162399"/>
    <m/>
    <m/>
  </r>
  <r>
    <x v="1"/>
    <x v="3"/>
    <x v="232"/>
    <d v="2020-06-10T00:00:00"/>
    <n v="1.52777777777778E-2"/>
    <n v="36"/>
    <n v="4687.8055555555602"/>
    <n v="-85.141666666666694"/>
    <n v="37.653565225704099"/>
    <m/>
    <m/>
    <m/>
    <m/>
    <m/>
    <m/>
    <n v="117.75"/>
    <n v="10.7371462467366"/>
    <n v="28.466666666666701"/>
    <n v="3.1535671476893801"/>
    <m/>
    <m/>
  </r>
  <r>
    <x v="1"/>
    <x v="4"/>
    <x v="233"/>
    <d v="2020-01-23T00:00:00"/>
    <m/>
    <n v="261"/>
    <n v="3880.24904214559"/>
    <n v="-85.4505747126437"/>
    <n v="21.903963211438001"/>
    <m/>
    <m/>
    <m/>
    <m/>
    <m/>
    <m/>
    <n v="128.91570881226099"/>
    <n v="4.0645508867404896"/>
    <n v="28.8042635658915"/>
    <n v="1.5277582480655501"/>
    <m/>
    <m/>
  </r>
  <r>
    <x v="1"/>
    <x v="2"/>
    <x v="32"/>
    <d v="2021-01-24T00:00:00"/>
    <n v="1.94326241134752E-2"/>
    <n v="141"/>
    <n v="7062.55319148936"/>
    <n v="-85.628368794326306"/>
    <n v="25.268137432891798"/>
    <n v="74"/>
    <n v="266.01351351351298"/>
    <n v="261.88"/>
    <n v="956.70666666666705"/>
    <n v="3.6056187940073898"/>
    <n v="0.14083294090159601"/>
    <n v="114.312056737589"/>
    <n v="4.64093864697674"/>
    <n v="50.6312977099237"/>
    <n v="2.8783097742853001"/>
    <n v="-53.2730769230769"/>
    <n v="10.4449512936015"/>
  </r>
  <r>
    <x v="1"/>
    <x v="1"/>
    <x v="234"/>
    <d v="2020-01-20T00:00:00"/>
    <n v="0.20281250000000001"/>
    <n v="192"/>
    <n v="5440.40625"/>
    <n v="-86.787499999999994"/>
    <n v="21.146241676264399"/>
    <m/>
    <m/>
    <m/>
    <m/>
    <m/>
    <m/>
    <n v="117.010416666667"/>
    <n v="3.6452950082498599"/>
    <n v="38.218085106383"/>
    <n v="1.9629820169499701"/>
    <m/>
    <m/>
  </r>
  <r>
    <x v="1"/>
    <x v="3"/>
    <x v="95"/>
    <d v="2021-02-14T00:00:00"/>
    <n v="0.65030303030303005"/>
    <n v="33"/>
    <n v="7914.1212121212102"/>
    <n v="-86.845454545454601"/>
    <n v="70.198736700153802"/>
    <m/>
    <m/>
    <m/>
    <m/>
    <m/>
    <m/>
    <n v="138.75757575757601"/>
    <n v="11.564790338519799"/>
    <n v="40.9677419354839"/>
    <n v="5.5316555049765199"/>
    <m/>
    <m/>
  </r>
  <r>
    <x v="1"/>
    <x v="1"/>
    <x v="85"/>
    <d v="2021-01-31T00:00:00"/>
    <n v="0.248942731277533"/>
    <n v="227"/>
    <n v="4872.5814977973596"/>
    <n v="-87.102643171806207"/>
    <n v="17.082370803652601"/>
    <m/>
    <m/>
    <m/>
    <m/>
    <m/>
    <m/>
    <n v="112.88986784140999"/>
    <n v="2.9839546176752298"/>
    <n v="36.171806167400902"/>
    <n v="1.6583654039500499"/>
    <m/>
    <m/>
  </r>
  <r>
    <x v="1"/>
    <x v="3"/>
    <x v="235"/>
    <d v="2019-11-26T00:00:00"/>
    <n v="0.11972350230414699"/>
    <n v="217"/>
    <n v="4268.9354838709696"/>
    <n v="-87.507373271889406"/>
    <n v="19.517773500697501"/>
    <m/>
    <m/>
    <m/>
    <m/>
    <n v="4.0483153846153899"/>
    <n v="0.20417633297771001"/>
    <n v="161.552995391705"/>
    <n v="4.4577381525404203"/>
    <n v="25.141203703703699"/>
    <n v="1.6391949301717299"/>
    <m/>
    <m/>
  </r>
  <r>
    <x v="1"/>
    <x v="8"/>
    <x v="236"/>
    <d v="2020-08-09T00:00:00"/>
    <m/>
    <n v="75"/>
    <n v="6060.9733333333297"/>
    <n v="-87.942666666666696"/>
    <n v="31.8599602525065"/>
    <m/>
    <m/>
    <m/>
    <m/>
    <m/>
    <m/>
    <n v="102.17333333333301"/>
    <n v="4.3426389342095799"/>
    <n v="43.831081081081102"/>
    <n v="4.0966009902105496"/>
    <m/>
    <m/>
  </r>
  <r>
    <x v="1"/>
    <x v="1"/>
    <x v="31"/>
    <d v="2021-01-23T00:00:00"/>
    <n v="5.7826086956521701E-2"/>
    <n v="115"/>
    <n v="4330.7652173913002"/>
    <n v="-88.044347826086906"/>
    <n v="22.527471666764601"/>
    <m/>
    <m/>
    <m/>
    <m/>
    <m/>
    <m/>
    <n v="132.017391304348"/>
    <n v="6.3804021858496798"/>
    <n v="27.148245614035101"/>
    <n v="1.7647456838770901"/>
    <m/>
    <m/>
  </r>
  <r>
    <x v="1"/>
    <x v="1"/>
    <x v="237"/>
    <d v="2019-07-25T00:00:00"/>
    <m/>
    <n v="86"/>
    <n v="3843.3139534883699"/>
    <n v="-88.431395348837199"/>
    <n v="23.123725757720599"/>
    <m/>
    <m/>
    <m/>
    <m/>
    <m/>
    <m/>
    <n v="132.66279069767401"/>
    <n v="6.7161037346709298"/>
    <n v="28.0372093023256"/>
    <n v="2.6356376129071299"/>
    <m/>
    <m/>
  </r>
  <r>
    <x v="1"/>
    <x v="5"/>
    <x v="238"/>
    <d v="2020-08-09T00:00:00"/>
    <n v="0.33835294117647102"/>
    <n v="85"/>
    <n v="6591.9647058823502"/>
    <n v="-88.914117647058802"/>
    <n v="24.260456820395799"/>
    <m/>
    <m/>
    <m/>
    <m/>
    <n v="2.94772466391318"/>
    <n v="0.23522859646420899"/>
    <n v="103.294117647059"/>
    <n v="5.67568462360392"/>
    <n v="40.103658536585399"/>
    <n v="3.4216627693216202"/>
    <m/>
    <m/>
  </r>
  <r>
    <x v="1"/>
    <x v="4"/>
    <x v="203"/>
    <d v="2021-02-08T00:00:00"/>
    <m/>
    <n v="53"/>
    <n v="5003.4905660377399"/>
    <n v="-88.9358490566038"/>
    <n v="42.625547176457999"/>
    <m/>
    <m/>
    <m/>
    <m/>
    <m/>
    <m/>
    <n v="146.11320754716999"/>
    <n v="9.3776074410714099"/>
    <n v="39.799999999999997"/>
    <n v="3.79482516582986"/>
    <m/>
    <m/>
  </r>
  <r>
    <x v="1"/>
    <x v="6"/>
    <x v="171"/>
    <d v="2020-12-21T00:00:00"/>
    <m/>
    <n v="115"/>
    <n v="6324.4260869565196"/>
    <n v="-89.820869565217393"/>
    <n v="31.248729145677402"/>
    <m/>
    <m/>
    <m/>
    <m/>
    <n v="4.0630952020202002"/>
    <n v="0.169571773870966"/>
    <n v="105.426086956522"/>
    <n v="3.5151206749130801"/>
    <n v="44.082142857142898"/>
    <n v="2.9543426727231199"/>
    <m/>
    <m/>
  </r>
  <r>
    <x v="1"/>
    <x v="1"/>
    <x v="63"/>
    <d v="2020-03-05T00:00:00"/>
    <n v="1.44897959183673E-2"/>
    <n v="147"/>
    <n v="6496.0476190476202"/>
    <n v="-90.913605442176902"/>
    <n v="23.892848540663099"/>
    <n v="36"/>
    <n v="300.25"/>
    <n v="231.333333333333"/>
    <n v="896.27777777777806"/>
    <n v="2.38761197848086"/>
    <n v="0.13407619892669101"/>
    <n v="92.006802721088405"/>
    <n v="3.4318517765513099"/>
    <n v="66.9901408450704"/>
    <n v="3.2105735856440698"/>
    <n v="-24.343809523809501"/>
    <n v="7.5397976969549001"/>
  </r>
  <r>
    <x v="1"/>
    <x v="1"/>
    <x v="239"/>
    <d v="2019-12-09T00:00:00"/>
    <n v="1.6290322580645202E-2"/>
    <n v="62"/>
    <n v="5675.3870967741896"/>
    <n v="-91.637704918032796"/>
    <n v="24.285772124266"/>
    <m/>
    <m/>
    <m/>
    <m/>
    <m/>
    <m/>
    <n v="112.064516129032"/>
    <n v="7.25875430061458"/>
    <n v="48.1526315789473"/>
    <n v="4.4616094972733897"/>
    <m/>
    <m/>
  </r>
  <r>
    <x v="1"/>
    <x v="1"/>
    <x v="240"/>
    <d v="2021-01-26T00:00:00"/>
    <m/>
    <n v="29"/>
    <n v="3864.3448275862102"/>
    <n v="-91.8642857142857"/>
    <n v="28.5132282557257"/>
    <m/>
    <m/>
    <m/>
    <m/>
    <m/>
    <m/>
    <n v="141.758620689655"/>
    <n v="13.908006622370999"/>
    <n v="22.707142857142902"/>
    <n v="3.2311395297355698"/>
    <m/>
    <m/>
  </r>
  <r>
    <x v="1"/>
    <x v="3"/>
    <x v="119"/>
    <d v="2019-08-12T00:00:00"/>
    <m/>
    <n v="149"/>
    <n v="4975.70469798658"/>
    <n v="-92.8624161073826"/>
    <n v="26.188936464475098"/>
    <m/>
    <m/>
    <m/>
    <m/>
    <m/>
    <m/>
    <n v="114.140939597315"/>
    <n v="4.6260684945760397"/>
    <n v="35.044594594594599"/>
    <n v="1.9493063535420401"/>
    <m/>
    <m/>
  </r>
  <r>
    <x v="1"/>
    <x v="4"/>
    <x v="241"/>
    <d v="2021-01-20T00:00:00"/>
    <m/>
    <n v="190"/>
    <n v="4800.7263157894704"/>
    <n v="-93.252631578947401"/>
    <n v="18.359835582597199"/>
    <m/>
    <m/>
    <m/>
    <m/>
    <m/>
    <m/>
    <n v="160.75263157894699"/>
    <n v="4.78364944037199"/>
    <n v="35.988888888888901"/>
    <n v="1.8190321105069001"/>
    <m/>
    <m/>
  </r>
  <r>
    <x v="1"/>
    <x v="3"/>
    <x v="133"/>
    <d v="2021-02-12T00:00:00"/>
    <m/>
    <n v="27"/>
    <n v="5330.5555555555602"/>
    <n v="-94.255555555555603"/>
    <n v="47.962284070479399"/>
    <m/>
    <m/>
    <m/>
    <m/>
    <m/>
    <m/>
    <n v="89.296296296296305"/>
    <n v="12.344971964558701"/>
    <n v="35.956521739130402"/>
    <n v="3.7500662765524302"/>
    <m/>
    <m/>
  </r>
  <r>
    <x v="1"/>
    <x v="2"/>
    <x v="115"/>
    <d v="2021-02-17T00:00:00"/>
    <n v="8.9830508474576295E-3"/>
    <n v="59"/>
    <n v="6801.2372881355896"/>
    <n v="-94.356896551724105"/>
    <n v="34.592491650601097"/>
    <m/>
    <m/>
    <m/>
    <m/>
    <m/>
    <m/>
    <n v="118.64406779661"/>
    <n v="5.8401041354746299"/>
    <n v="44.142553191489398"/>
    <n v="3.93360806178331"/>
    <m/>
    <m/>
  </r>
  <r>
    <x v="1"/>
    <x v="4"/>
    <x v="75"/>
    <d v="2020-05-23T00:00:00"/>
    <n v="9.7142857142857204E-3"/>
    <n v="35"/>
    <n v="6199.3428571428603"/>
    <n v="-95.457142857142898"/>
    <n v="47.836802801618198"/>
    <m/>
    <m/>
    <m/>
    <n v="793.5625"/>
    <n v="3.24297753730675"/>
    <n v="0.23038793936011301"/>
    <n v="136.771428571429"/>
    <n v="10.8451348899086"/>
    <n v="33.909090909090899"/>
    <n v="4.8174248976634901"/>
    <m/>
    <m/>
  </r>
  <r>
    <x v="1"/>
    <x v="3"/>
    <x v="162"/>
    <d v="2020-11-05T00:00:00"/>
    <m/>
    <n v="93"/>
    <n v="5957.9247311828003"/>
    <n v="-98.717204301075299"/>
    <n v="29.983038162065899"/>
    <m/>
    <m/>
    <m/>
    <m/>
    <m/>
    <m/>
    <n v="112.10752688172001"/>
    <n v="5.7241289928581898"/>
    <n v="50.3913978494624"/>
    <n v="3.31966305873779"/>
    <m/>
    <m/>
  </r>
  <r>
    <x v="1"/>
    <x v="3"/>
    <x v="242"/>
    <d v="2019-08-02T00:00:00"/>
    <n v="1.9350649350649399E-2"/>
    <n v="231"/>
    <n v="4835.8917748917702"/>
    <n v="-98.755411255411303"/>
    <n v="19.0249449466424"/>
    <m/>
    <m/>
    <m/>
    <m/>
    <m/>
    <m/>
    <n v="118.398268398268"/>
    <n v="4.12265220858656"/>
    <n v="26.288695652173899"/>
    <n v="1.5196519804882"/>
    <m/>
    <m/>
  </r>
  <r>
    <x v="1"/>
    <x v="3"/>
    <x v="243"/>
    <d v="2021-02-15T00:00:00"/>
    <m/>
    <n v="29"/>
    <n v="4674.7586206896503"/>
    <n v="-99.1357142857143"/>
    <n v="42.704619223491903"/>
    <m/>
    <m/>
    <m/>
    <m/>
    <m/>
    <m/>
    <n v="110.68965517241401"/>
    <n v="7.9651493741425599"/>
    <n v="46.686206896551703"/>
    <n v="5.7707170673476602"/>
    <m/>
    <m/>
  </r>
  <r>
    <x v="1"/>
    <x v="1"/>
    <x v="244"/>
    <d v="2021-02-03T00:00:00"/>
    <m/>
    <n v="35"/>
    <n v="2760.8"/>
    <n v="-99.948571428571498"/>
    <n v="41.043295928766199"/>
    <m/>
    <m/>
    <m/>
    <m/>
    <m/>
    <m/>
    <n v="125.514285714286"/>
    <n v="9.0127240986436092"/>
    <n v="13.4470588235294"/>
    <n v="1.0365188833866299"/>
    <m/>
    <m/>
  </r>
  <r>
    <x v="1"/>
    <x v="5"/>
    <x v="245"/>
    <d v="2019-12-23T00:00:00"/>
    <m/>
    <n v="98"/>
    <n v="5917.9081632653097"/>
    <n v="-100.528571428571"/>
    <n v="26.693246738043001"/>
    <m/>
    <m/>
    <m/>
    <n v="704.54166666666697"/>
    <n v="4.1148770562770602"/>
    <n v="0.23192668434060701"/>
    <n v="123.87755102040801"/>
    <n v="4.0647314711675397"/>
    <n v="69.317346938775501"/>
    <n v="3.3387387699196198"/>
    <m/>
    <m/>
  </r>
  <r>
    <x v="1"/>
    <x v="2"/>
    <x v="246"/>
    <d v="2019-11-07T00:00:00"/>
    <m/>
    <n v="110"/>
    <n v="5826.1181818181803"/>
    <n v="-100.917431192661"/>
    <n v="23.131157153663501"/>
    <m/>
    <m/>
    <m/>
    <m/>
    <n v="2.9170869565217399"/>
    <n v="0.337885667748203"/>
    <n v="124.972727272727"/>
    <n v="5.6402204378293197"/>
    <n v="55.4342857142857"/>
    <n v="3.7826577542818001"/>
    <m/>
    <m/>
  </r>
  <r>
    <x v="1"/>
    <x v="4"/>
    <x v="247"/>
    <d v="2020-07-03T00:00:00"/>
    <m/>
    <n v="69"/>
    <n v="5306.1014492753602"/>
    <n v="-103.30294117647099"/>
    <n v="27.600882559163399"/>
    <m/>
    <m/>
    <m/>
    <m/>
    <n v="3.06177272727273"/>
    <n v="0.37300163658812702"/>
    <n v="143.73913043478299"/>
    <n v="7.7887346286739696"/>
    <n v="31.044117647058801"/>
    <n v="2.7831136534862999"/>
    <m/>
    <m/>
  </r>
  <r>
    <x v="1"/>
    <x v="4"/>
    <x v="158"/>
    <d v="2020-01-22T00:00:00"/>
    <m/>
    <n v="82"/>
    <n v="4688.3292682926804"/>
    <n v="-103.59756097560999"/>
    <n v="29.162260860971699"/>
    <m/>
    <m/>
    <m/>
    <m/>
    <n v="4.6311827265704801"/>
    <n v="0.23172863889985201"/>
    <n v="173.89024390243901"/>
    <n v="7.9649942890852996"/>
    <n v="27.782499999999999"/>
    <n v="2.1195195710408798"/>
    <m/>
    <m/>
  </r>
  <r>
    <x v="1"/>
    <x v="1"/>
    <x v="248"/>
    <d v="2019-11-07T00:00:00"/>
    <m/>
    <n v="77"/>
    <n v="3856.1818181818198"/>
    <n v="-103.95194805194799"/>
    <n v="27.947691081898999"/>
    <m/>
    <m/>
    <m/>
    <m/>
    <m/>
    <m/>
    <n v="119.948051948052"/>
    <n v="7.2886698491205602"/>
    <n v="19.406493506493501"/>
    <n v="2.0050170648030701"/>
    <m/>
    <m/>
  </r>
  <r>
    <x v="1"/>
    <x v="1"/>
    <x v="249"/>
    <d v="2020-01-09T00:00:00"/>
    <n v="0.17764444444444399"/>
    <n v="225"/>
    <n v="7137.04"/>
    <n v="-104.055555555556"/>
    <n v="17.370959856622498"/>
    <m/>
    <m/>
    <m/>
    <m/>
    <n v="4.9466931818181799"/>
    <n v="0.45815973273726102"/>
    <n v="135.36444444444399"/>
    <n v="4.0241880664745597"/>
    <n v="43.472000000000001"/>
    <n v="2.1928321796831498"/>
    <m/>
    <m/>
  </r>
  <r>
    <x v="1"/>
    <x v="1"/>
    <x v="37"/>
    <d v="2021-01-31T00:00:00"/>
    <m/>
    <n v="48"/>
    <n v="4472.6875"/>
    <n v="-105.320833333333"/>
    <n v="35.768202472884397"/>
    <m/>
    <m/>
    <m/>
    <m/>
    <m/>
    <m/>
    <n v="125.833333333333"/>
    <n v="7.9842116663955096"/>
    <n v="33.597916666666698"/>
    <n v="4.3556807384021701"/>
    <m/>
    <m/>
  </r>
  <r>
    <x v="1"/>
    <x v="1"/>
    <x v="250"/>
    <d v="2020-10-26T00:00:00"/>
    <n v="1.6986301369863E-2"/>
    <n v="73"/>
    <n v="4713.8904109589002"/>
    <n v="-106.706849315068"/>
    <n v="28.337259822528601"/>
    <m/>
    <m/>
    <m/>
    <m/>
    <n v="3.09416395348837"/>
    <n v="0.24133668258385799"/>
    <n v="124.904109589041"/>
    <n v="7.1942805686808402"/>
    <n v="26.843835616438401"/>
    <n v="2.6918347038189498"/>
    <m/>
    <m/>
  </r>
  <r>
    <x v="1"/>
    <x v="1"/>
    <x v="188"/>
    <d v="2019-11-29T00:00:00"/>
    <m/>
    <n v="34"/>
    <n v="5022.8823529411802"/>
    <n v="-107.136363636364"/>
    <n v="40.8347025477416"/>
    <m/>
    <m/>
    <m/>
    <m/>
    <m/>
    <m/>
    <n v="190.38235294117601"/>
    <n v="10.7998328621353"/>
    <n v="34.052941176470597"/>
    <n v="3.5600732915559301"/>
    <m/>
    <m/>
  </r>
  <r>
    <x v="1"/>
    <x v="1"/>
    <x v="251"/>
    <d v="2020-01-28T00:00:00"/>
    <m/>
    <n v="34"/>
    <n v="4165.8235294117603"/>
    <n v="-107.191176470588"/>
    <n v="38.246227399532401"/>
    <m/>
    <m/>
    <m/>
    <m/>
    <m/>
    <m/>
    <n v="186.64705882352899"/>
    <n v="12.731134541955999"/>
    <n v="27.396969696969698"/>
    <n v="3.23899501824115"/>
    <m/>
    <m/>
  </r>
  <r>
    <x v="1"/>
    <x v="1"/>
    <x v="252"/>
    <d v="2021-02-15T00:00:00"/>
    <n v="0.17241379310344801"/>
    <n v="145"/>
    <n v="5759.2137931034504"/>
    <n v="-108.39310344827599"/>
    <n v="21.057427513851799"/>
    <m/>
    <m/>
    <m/>
    <m/>
    <n v="3.4546514860706199"/>
    <n v="0.19869024099303301"/>
    <n v="119.648275862069"/>
    <n v="4.7153203780518202"/>
    <n v="42.575539568345299"/>
    <n v="2.3761844566274899"/>
    <m/>
    <m/>
  </r>
  <r>
    <x v="1"/>
    <x v="1"/>
    <x v="253"/>
    <d v="2019-10-30T00:00:00"/>
    <m/>
    <n v="48"/>
    <n v="4029.6041666666702"/>
    <n v="-108.94374999999999"/>
    <n v="28.690932369525999"/>
    <m/>
    <m/>
    <m/>
    <m/>
    <m/>
    <m/>
    <n v="153.9375"/>
    <n v="11.2801371845595"/>
    <n v="18.3553191489362"/>
    <n v="2.2072662119765201"/>
    <m/>
    <m/>
  </r>
  <r>
    <x v="1"/>
    <x v="1"/>
    <x v="173"/>
    <d v="2021-01-21T00:00:00"/>
    <m/>
    <n v="227"/>
    <n v="4027.7268722467002"/>
    <n v="-109.35550660793"/>
    <n v="19.0796869581044"/>
    <m/>
    <m/>
    <m/>
    <m/>
    <m/>
    <m/>
    <n v="122.581497797357"/>
    <n v="3.8904215146973402"/>
    <n v="25.9309734513274"/>
    <n v="1.2965186210109501"/>
    <m/>
    <m/>
  </r>
  <r>
    <x v="1"/>
    <x v="4"/>
    <x v="131"/>
    <d v="2020-01-10T00:00:00"/>
    <n v="2.6241134751773098E-3"/>
    <n v="141"/>
    <n v="5058.1914893617004"/>
    <n v="-111.53262411347499"/>
    <n v="23.1566781327619"/>
    <m/>
    <m/>
    <m/>
    <m/>
    <m/>
    <m/>
    <n v="160.41134751773001"/>
    <n v="6.79927935064772"/>
    <n v="31.841134751773101"/>
    <n v="1.86000078191799"/>
    <m/>
    <m/>
  </r>
  <r>
    <x v="1"/>
    <x v="1"/>
    <x v="103"/>
    <d v="2019-08-11T00:00:00"/>
    <m/>
    <n v="135"/>
    <n v="3934.8296296296298"/>
    <n v="-111.63037037037"/>
    <n v="19.372014351861498"/>
    <m/>
    <m/>
    <m/>
    <m/>
    <m/>
    <m/>
    <n v="112.562962962963"/>
    <n v="4.72300285118195"/>
    <n v="42.184496124031"/>
    <n v="2.8338448116792998"/>
    <m/>
    <m/>
  </r>
  <r>
    <x v="1"/>
    <x v="3"/>
    <x v="44"/>
    <d v="2019-10-07T00:00:00"/>
    <n v="7.0000000000000001E-3"/>
    <n v="100"/>
    <n v="7158.25"/>
    <n v="-111.63800000000001"/>
    <n v="26.352334333187301"/>
    <m/>
    <m/>
    <m/>
    <m/>
    <n v="2.0512592592592598"/>
    <n v="0.441679176060849"/>
    <n v="100.13"/>
    <n v="4.1003240817961704"/>
    <n v="49.707142857142799"/>
    <n v="3.6547503593753299"/>
    <m/>
    <m/>
  </r>
  <r>
    <x v="1"/>
    <x v="2"/>
    <x v="139"/>
    <d v="2019-11-26T00:00:00"/>
    <m/>
    <n v="75"/>
    <n v="6902.36"/>
    <n v="-111.664"/>
    <n v="32.445875910006897"/>
    <m/>
    <m/>
    <m/>
    <m/>
    <m/>
    <m/>
    <n v="97.813333333333304"/>
    <n v="4.3970380420851001"/>
    <n v="43.841538461538498"/>
    <n v="4.4281110816553904"/>
    <m/>
    <m/>
  </r>
  <r>
    <x v="1"/>
    <x v="1"/>
    <x v="254"/>
    <d v="2020-01-07T00:00:00"/>
    <m/>
    <n v="38"/>
    <n v="2903.8684210526299"/>
    <n v="-111.73947368421101"/>
    <n v="36.093961174667903"/>
    <m/>
    <m/>
    <m/>
    <m/>
    <m/>
    <m/>
    <n v="129.86842105263199"/>
    <n v="9.7148660153647395"/>
    <n v="28.1394736842105"/>
    <n v="2.0662241435948898"/>
    <m/>
    <m/>
  </r>
  <r>
    <x v="1"/>
    <x v="1"/>
    <x v="82"/>
    <d v="2019-11-08T00:00:00"/>
    <n v="0.41599999999999998"/>
    <n v="65"/>
    <n v="5558.8461538461497"/>
    <n v="-112.893846153846"/>
    <n v="34.123096021618402"/>
    <m/>
    <m/>
    <m/>
    <m/>
    <m/>
    <m/>
    <n v="115.138461538462"/>
    <n v="5.8323895404438897"/>
    <n v="49.8888888888889"/>
    <n v="5.1028766678518798"/>
    <m/>
    <m/>
  </r>
  <r>
    <x v="1"/>
    <x v="1"/>
    <x v="255"/>
    <d v="2019-11-16T00:00:00"/>
    <m/>
    <n v="49"/>
    <n v="5659.6326530612196"/>
    <n v="-113.528571428571"/>
    <n v="34.603599381221201"/>
    <m/>
    <m/>
    <m/>
    <m/>
    <m/>
    <m/>
    <n v="159.53061224489801"/>
    <n v="12.4484345258169"/>
    <n v="40.5224489795918"/>
    <n v="3.7326643122908001"/>
    <m/>
    <m/>
  </r>
  <r>
    <x v="1"/>
    <x v="0"/>
    <x v="48"/>
    <d v="2020-01-01T00:00:00"/>
    <m/>
    <n v="127"/>
    <n v="6902.7244094488196"/>
    <n v="-113.84566929133899"/>
    <n v="24.058794343165498"/>
    <m/>
    <m/>
    <m/>
    <m/>
    <m/>
    <m/>
    <n v="109.102362204724"/>
    <n v="4.0131460430768398"/>
    <n v="47.819834710743798"/>
    <n v="2.8449822000815002"/>
    <m/>
    <m/>
  </r>
  <r>
    <x v="1"/>
    <x v="3"/>
    <x v="256"/>
    <d v="2019-12-16T00:00:00"/>
    <n v="8.6942148760330601E-2"/>
    <n v="121"/>
    <n v="4871.7272727272702"/>
    <n v="-115.47520661157"/>
    <n v="27.9215889813069"/>
    <m/>
    <m/>
    <m/>
    <m/>
    <n v="3.9808323725981598"/>
    <n v="0.28133316212249199"/>
    <n v="132.611570247934"/>
    <n v="5.5711448133928698"/>
    <n v="27.495614035087701"/>
    <n v="1.9920928891756"/>
    <m/>
    <m/>
  </r>
  <r>
    <x v="1"/>
    <x v="4"/>
    <x v="29"/>
    <d v="2020-01-20T00:00:00"/>
    <n v="2.8571428571428602E-3"/>
    <n v="140"/>
    <n v="3961.3571428571399"/>
    <n v="-116.170714285714"/>
    <n v="22.165698862432698"/>
    <m/>
    <m/>
    <m/>
    <m/>
    <m/>
    <m/>
    <n v="93.292857142857102"/>
    <n v="4.6225518109002799"/>
    <n v="27.429104477611901"/>
    <n v="2.0800895008461899"/>
    <m/>
    <m/>
  </r>
  <r>
    <x v="1"/>
    <x v="3"/>
    <x v="257"/>
    <d v="2021-01-12T00:00:00"/>
    <m/>
    <n v="50"/>
    <n v="5010.5600000000004"/>
    <n v="-116.28"/>
    <n v="38.403443935699897"/>
    <m/>
    <m/>
    <m/>
    <m/>
    <m/>
    <m/>
    <n v="104.5"/>
    <n v="9.1439843055197692"/>
    <n v="41.71875"/>
    <n v="4.8529243361240804"/>
    <m/>
    <m/>
  </r>
  <r>
    <x v="1"/>
    <x v="1"/>
    <x v="258"/>
    <d v="2021-01-08T00:00:00"/>
    <m/>
    <n v="87"/>
    <n v="4445.6321839080501"/>
    <n v="-116.725287356322"/>
    <n v="31.321432454953001"/>
    <m/>
    <m/>
    <m/>
    <m/>
    <m/>
    <m/>
    <n v="139.89655172413799"/>
    <n v="5.4684591587978799"/>
    <n v="32.187356321839097"/>
    <n v="2.4957894532422"/>
    <m/>
    <m/>
  </r>
  <r>
    <x v="1"/>
    <x v="1"/>
    <x v="83"/>
    <d v="2021-01-23T00:00:00"/>
    <m/>
    <n v="97"/>
    <n v="3390.7319587628899"/>
    <n v="-116.789690721649"/>
    <n v="27.933733928011598"/>
    <m/>
    <m/>
    <m/>
    <m/>
    <m/>
    <m/>
    <n v="158.76288659793801"/>
    <n v="6.9378186468395002"/>
    <n v="23.1350515463918"/>
    <n v="1.9794910882074599"/>
    <m/>
    <m/>
  </r>
  <r>
    <x v="1"/>
    <x v="3"/>
    <x v="19"/>
    <d v="2021-01-19T00:00:00"/>
    <m/>
    <n v="63"/>
    <n v="6682.0793650793603"/>
    <n v="-117.93015873015899"/>
    <n v="29.883385540490501"/>
    <m/>
    <m/>
    <m/>
    <m/>
    <m/>
    <m/>
    <n v="135.38095238095201"/>
    <n v="7.2775925334666001"/>
    <n v="51.546774193548401"/>
    <n v="4.5790504938680998"/>
    <m/>
    <m/>
  </r>
  <r>
    <x v="1"/>
    <x v="4"/>
    <x v="161"/>
    <d v="2020-01-18T00:00:00"/>
    <m/>
    <n v="101"/>
    <n v="4319.3267326732703"/>
    <n v="-118.10396039603999"/>
    <n v="32.563371177097402"/>
    <m/>
    <m/>
    <m/>
    <m/>
    <m/>
    <m/>
    <n v="136.673267326733"/>
    <n v="4.4803666069697599"/>
    <n v="39.409900990098997"/>
    <n v="3.1438226416072101"/>
    <m/>
    <m/>
  </r>
  <r>
    <x v="1"/>
    <x v="7"/>
    <x v="259"/>
    <d v="2019-07-29T00:00:00"/>
    <n v="0.16722656250000001"/>
    <n v="256"/>
    <n v="4994.68359375"/>
    <n v="-118.1515625"/>
    <n v="18.575802620751801"/>
    <m/>
    <m/>
    <m/>
    <m/>
    <m/>
    <m/>
    <n v="139.859375"/>
    <n v="3.6482413703738601"/>
    <n v="31.353571428571399"/>
    <n v="1.3269116295655099"/>
    <m/>
    <m/>
  </r>
  <r>
    <x v="1"/>
    <x v="3"/>
    <x v="189"/>
    <d v="2021-02-05T00:00:00"/>
    <m/>
    <n v="110"/>
    <n v="4527.0090909090904"/>
    <n v="-119.84128440367"/>
    <n v="20.579875887817"/>
    <m/>
    <m/>
    <m/>
    <m/>
    <m/>
    <m/>
    <n v="146.54545454545499"/>
    <n v="6.8170374352378298"/>
    <n v="27.97"/>
    <n v="2.0850780661928301"/>
    <m/>
    <m/>
  </r>
  <r>
    <x v="1"/>
    <x v="1"/>
    <x v="260"/>
    <d v="2020-11-24T00:00:00"/>
    <m/>
    <n v="141"/>
    <n v="5171.2907801418396"/>
    <n v="-121.709929078014"/>
    <n v="17.984113678110401"/>
    <m/>
    <m/>
    <m/>
    <n v="589.16666666666697"/>
    <n v="3.8735757951437702"/>
    <n v="0.18832290200579899"/>
    <n v="113.787234042553"/>
    <n v="4.6201489086674696"/>
    <n v="35.667407407407403"/>
    <n v="2.5193765032875599"/>
    <m/>
    <m/>
  </r>
  <r>
    <x v="1"/>
    <x v="0"/>
    <x v="261"/>
    <d v="2019-10-15T00:00:00"/>
    <m/>
    <n v="42"/>
    <n v="6116.3571428571404"/>
    <n v="-121.814285714286"/>
    <n v="45.878898888257297"/>
    <m/>
    <m/>
    <m/>
    <m/>
    <m/>
    <m/>
    <n v="116.52380952381"/>
    <n v="8.2350232266721992"/>
    <n v="44.572499999999998"/>
    <n v="6.0774984178715101"/>
    <m/>
    <m/>
  </r>
  <r>
    <x v="1"/>
    <x v="3"/>
    <x v="262"/>
    <d v="2021-01-02T00:00:00"/>
    <n v="0.30214285714285699"/>
    <n v="42"/>
    <n v="7691.1904761904798"/>
    <n v="-121.875"/>
    <n v="38.625594302954298"/>
    <m/>
    <m/>
    <m/>
    <n v="972.71428571428601"/>
    <n v="2.32362816558441"/>
    <n v="0.25953813000724602"/>
    <n v="98.714285714285694"/>
    <n v="7.0814315857365804"/>
    <n v="56.564285714285703"/>
    <n v="4.86768578906839"/>
    <m/>
    <m/>
  </r>
  <r>
    <x v="1"/>
    <x v="3"/>
    <x v="263"/>
    <d v="2020-12-28T00:00:00"/>
    <m/>
    <n v="167"/>
    <n v="4493.6407185628696"/>
    <n v="-122.101796407186"/>
    <n v="24.786052241919499"/>
    <m/>
    <m/>
    <m/>
    <m/>
    <m/>
    <m/>
    <n v="150.64071856287401"/>
    <n v="5.1399799703344602"/>
    <n v="29.189156626506001"/>
    <n v="2.2056466126716798"/>
    <m/>
    <m/>
  </r>
  <r>
    <x v="1"/>
    <x v="4"/>
    <x v="264"/>
    <d v="2020-07-10T00:00:00"/>
    <m/>
    <n v="76"/>
    <n v="5062.6447368421104"/>
    <n v="-122.79210526315801"/>
    <n v="21.161963872912398"/>
    <m/>
    <m/>
    <m/>
    <m/>
    <m/>
    <m/>
    <n v="132.552631578947"/>
    <n v="8.7457336914864197"/>
    <n v="30.6194444444445"/>
    <n v="2.66675076076976"/>
    <m/>
    <m/>
  </r>
  <r>
    <x v="1"/>
    <x v="8"/>
    <x v="265"/>
    <d v="2021-01-30T00:00:00"/>
    <m/>
    <n v="35"/>
    <n v="5076.5714285714303"/>
    <n v="-123.238235294118"/>
    <n v="27.784739144310802"/>
    <m/>
    <m/>
    <m/>
    <m/>
    <n v="4.2068575268817199"/>
    <n v="0.50396029044892598"/>
    <n v="92.8"/>
    <n v="9.4398404772164497"/>
    <n v="37.817142857142798"/>
    <n v="4.9409274904400604"/>
    <m/>
    <m/>
  </r>
  <r>
    <x v="1"/>
    <x v="4"/>
    <x v="266"/>
    <d v="2019-12-20T00:00:00"/>
    <m/>
    <n v="51"/>
    <n v="3930"/>
    <n v="-123.254901960784"/>
    <n v="35.076689462334699"/>
    <m/>
    <m/>
    <m/>
    <m/>
    <m/>
    <m/>
    <n v="90.960784313725497"/>
    <n v="8.3768570447681192"/>
    <n v="25.4627450980392"/>
    <n v="3.2795850536003099"/>
    <m/>
    <m/>
  </r>
  <r>
    <x v="1"/>
    <x v="7"/>
    <x v="157"/>
    <d v="2020-12-26T00:00:00"/>
    <m/>
    <n v="44"/>
    <n v="5445.8181818181802"/>
    <n v="-123.259090909091"/>
    <n v="39.515136302699901"/>
    <m/>
    <m/>
    <m/>
    <m/>
    <m/>
    <m/>
    <n v="121.568181818182"/>
    <n v="9.0901869427763895"/>
    <n v="41.583720930232602"/>
    <n v="3.7315465936293699"/>
    <m/>
    <m/>
  </r>
  <r>
    <x v="1"/>
    <x v="1"/>
    <x v="176"/>
    <d v="2019-07-16T00:00:00"/>
    <n v="4.6445497630331796E-3"/>
    <n v="211"/>
    <n v="4238.4976303317499"/>
    <n v="-123.441232227488"/>
    <n v="20.099295235216001"/>
    <m/>
    <m/>
    <m/>
    <m/>
    <m/>
    <m/>
    <n v="126.34123222748801"/>
    <n v="4.0601754152510896"/>
    <n v="25.603864734299499"/>
    <n v="1.5392752047640501"/>
    <m/>
    <m/>
  </r>
  <r>
    <x v="1"/>
    <x v="3"/>
    <x v="267"/>
    <d v="2021-01-31T00:00:00"/>
    <m/>
    <n v="434"/>
    <n v="3960.1105990783399"/>
    <n v="-124.56774193548399"/>
    <n v="13.299574870493601"/>
    <m/>
    <m/>
    <m/>
    <m/>
    <n v="3.4131499999999999"/>
    <n v="0.247805133196352"/>
    <n v="146.370967741935"/>
    <n v="3.47071398851172"/>
    <n v="21.519392523364498"/>
    <n v="0.86668897487527197"/>
    <m/>
    <m/>
  </r>
  <r>
    <x v="1"/>
    <x v="3"/>
    <x v="137"/>
    <d v="2019-12-16T00:00:00"/>
    <n v="4.8333333333333301E-3"/>
    <n v="120"/>
    <n v="3735.5916666666699"/>
    <n v="-124.603333333333"/>
    <n v="25.544384888785299"/>
    <m/>
    <m/>
    <m/>
    <m/>
    <m/>
    <m/>
    <n v="139.77500000000001"/>
    <n v="5.5271859624826796"/>
    <n v="22.3541666666667"/>
    <n v="1.7731075032986501"/>
    <m/>
    <m/>
  </r>
  <r>
    <x v="1"/>
    <x v="4"/>
    <x v="102"/>
    <d v="2019-12-28T00:00:00"/>
    <m/>
    <n v="176"/>
    <n v="3890.2159090909099"/>
    <n v="-125.601136363636"/>
    <n v="20.731313272260898"/>
    <m/>
    <m/>
    <m/>
    <m/>
    <m/>
    <m/>
    <n v="133.823863636364"/>
    <n v="4.7498514664839799"/>
    <n v="20.497159090909101"/>
    <n v="1.2944124247356099"/>
    <m/>
    <m/>
  </r>
  <r>
    <x v="1"/>
    <x v="4"/>
    <x v="268"/>
    <d v="2020-10-27T00:00:00"/>
    <m/>
    <n v="27"/>
    <n v="5059.1851851851898"/>
    <n v="-125.92592592592599"/>
    <n v="43.599527099748798"/>
    <m/>
    <m/>
    <m/>
    <m/>
    <m/>
    <m/>
    <n v="133.85185185185199"/>
    <n v="14.7034022947715"/>
    <n v="32.640740740740704"/>
    <n v="3.96227315134947"/>
    <m/>
    <m/>
  </r>
  <r>
    <x v="1"/>
    <x v="1"/>
    <x v="269"/>
    <d v="2020-12-04T00:00:00"/>
    <m/>
    <n v="45"/>
    <n v="4391.8444444444403"/>
    <n v="-126.084444444444"/>
    <n v="31.3462104351064"/>
    <m/>
    <m/>
    <m/>
    <m/>
    <m/>
    <m/>
    <n v="179.177777777778"/>
    <n v="9.2372373810150101"/>
    <n v="32.642222222222202"/>
    <n v="4.2439243427705602"/>
    <m/>
    <m/>
  </r>
  <r>
    <x v="1"/>
    <x v="4"/>
    <x v="270"/>
    <d v="2019-10-29T00:00:00"/>
    <n v="2.8857142857142901E-2"/>
    <n v="35"/>
    <n v="5673.4285714285697"/>
    <n v="-127.16"/>
    <n v="30.9846259518838"/>
    <m/>
    <m/>
    <m/>
    <n v="686.2"/>
    <m/>
    <m/>
    <n v="124.342857142857"/>
    <n v="12.108816348981"/>
    <n v="42.22"/>
    <n v="5.2926297255489798"/>
    <m/>
    <m/>
  </r>
  <r>
    <x v="1"/>
    <x v="3"/>
    <x v="122"/>
    <d v="2021-02-06T00:00:00"/>
    <m/>
    <n v="76"/>
    <n v="3528.14473684211"/>
    <n v="-127.330263157895"/>
    <n v="33.4729105984065"/>
    <m/>
    <m/>
    <m/>
    <m/>
    <n v="4.2196230769230798"/>
    <n v="0.19384333102972101"/>
    <n v="125.56578947368401"/>
    <n v="8.0025069652285694"/>
    <n v="28.223684210526301"/>
    <n v="2.5970231733430702"/>
    <m/>
    <m/>
  </r>
  <r>
    <x v="1"/>
    <x v="3"/>
    <x v="271"/>
    <d v="2021-02-02T00:00:00"/>
    <m/>
    <n v="35"/>
    <n v="3934.3142857142898"/>
    <n v="-129.00571428571399"/>
    <n v="25.882418659744101"/>
    <m/>
    <m/>
    <m/>
    <m/>
    <m/>
    <m/>
    <n v="135.142857142857"/>
    <n v="10.190879334416801"/>
    <n v="19.3705882352941"/>
    <n v="1.59926191427216"/>
    <m/>
    <m/>
  </r>
  <r>
    <x v="1"/>
    <x v="3"/>
    <x v="138"/>
    <d v="2020-11-05T00:00:00"/>
    <m/>
    <n v="61"/>
    <n v="5771.8360655737697"/>
    <n v="-129.216393442623"/>
    <n v="31.035101507415199"/>
    <m/>
    <m/>
    <m/>
    <m/>
    <m/>
    <m/>
    <n v="138.032786885246"/>
    <n v="8.6775562276293705"/>
    <n v="43.215000000000003"/>
    <n v="4.1147521738225503"/>
    <m/>
    <m/>
  </r>
  <r>
    <x v="1"/>
    <x v="1"/>
    <x v="272"/>
    <d v="2020-06-26T00:00:00"/>
    <n v="0.34482758620689702"/>
    <n v="145"/>
    <n v="3404.6689655172399"/>
    <n v="-130.40827586206899"/>
    <n v="17.8513805315079"/>
    <m/>
    <m/>
    <m/>
    <m/>
    <m/>
    <m/>
    <n v="140.48965517241399"/>
    <n v="4.7962920428478304"/>
    <n v="24.098620689655199"/>
    <n v="1.4798677668892799"/>
    <m/>
    <m/>
  </r>
  <r>
    <x v="1"/>
    <x v="3"/>
    <x v="135"/>
    <d v="2019-12-12T00:00:00"/>
    <m/>
    <n v="30"/>
    <n v="3716.6666666666702"/>
    <n v="-130.875862068966"/>
    <n v="31.434048816597699"/>
    <m/>
    <m/>
    <m/>
    <m/>
    <m/>
    <m/>
    <n v="189.23333333333301"/>
    <n v="16.094954112787001"/>
    <n v="18.29"/>
    <n v="2.50171596281846"/>
    <m/>
    <m/>
  </r>
  <r>
    <x v="1"/>
    <x v="7"/>
    <x v="163"/>
    <d v="2021-01-30T00:00:00"/>
    <m/>
    <n v="29"/>
    <n v="4020.1724137931001"/>
    <n v="-131.05862068965499"/>
    <n v="43.227507752969501"/>
    <m/>
    <m/>
    <m/>
    <m/>
    <m/>
    <m/>
    <n v="140.31034482758599"/>
    <n v="14.4035011692197"/>
    <n v="35.164285714285697"/>
    <n v="3.9041905795737799"/>
    <m/>
    <m/>
  </r>
  <r>
    <x v="1"/>
    <x v="3"/>
    <x v="273"/>
    <d v="2019-11-01T00:00:00"/>
    <m/>
    <n v="118"/>
    <n v="6145.5593220338997"/>
    <n v="-131.09915254237299"/>
    <n v="23.784308994220499"/>
    <m/>
    <m/>
    <m/>
    <m/>
    <n v="3.8347085286935298"/>
    <n v="0.240376041968066"/>
    <n v="126.83050847457601"/>
    <n v="5.8597780796792396"/>
    <n v="51.3915887850467"/>
    <n v="3.1097925325174498"/>
    <m/>
    <m/>
  </r>
  <r>
    <x v="1"/>
    <x v="1"/>
    <x v="274"/>
    <d v="2019-12-04T00:00:00"/>
    <n v="1.36507936507937E-2"/>
    <n v="63"/>
    <n v="3465"/>
    <n v="-133.24920634920599"/>
    <n v="25.101434657788801"/>
    <m/>
    <m/>
    <m/>
    <m/>
    <m/>
    <m/>
    <n v="142.47619047619"/>
    <n v="8.1527863215179597"/>
    <n v="23.396825396825399"/>
    <n v="2.33009537047396"/>
    <m/>
    <m/>
  </r>
  <r>
    <x v="1"/>
    <x v="3"/>
    <x v="275"/>
    <d v="2021-02-14T00:00:00"/>
    <m/>
    <n v="29"/>
    <n v="3415.3103448275901"/>
    <n v="-133.289655172414"/>
    <n v="29.086057273290098"/>
    <m/>
    <m/>
    <m/>
    <m/>
    <m/>
    <m/>
    <n v="107.965517241379"/>
    <n v="13.843645085658901"/>
    <n v="18.417241379310301"/>
    <n v="2.7231676578475201"/>
    <m/>
    <m/>
  </r>
  <r>
    <x v="1"/>
    <x v="7"/>
    <x v="174"/>
    <d v="2019-08-16T00:00:00"/>
    <m/>
    <n v="61"/>
    <n v="5667.4590163934399"/>
    <n v="-133.38032786885199"/>
    <n v="35.368939077580798"/>
    <m/>
    <m/>
    <m/>
    <m/>
    <m/>
    <m/>
    <n v="120.31147540983601"/>
    <n v="6.6097519022744802"/>
    <n v="52.216393442622902"/>
    <n v="4.88080279852361"/>
    <m/>
    <m/>
  </r>
  <r>
    <x v="1"/>
    <x v="4"/>
    <x v="81"/>
    <d v="2020-01-22T00:00:00"/>
    <m/>
    <n v="104"/>
    <n v="4238.4807692307704"/>
    <n v="-133.38461538461499"/>
    <n v="26.369863532180201"/>
    <m/>
    <m/>
    <m/>
    <m/>
    <n v="4.1333289450802599"/>
    <n v="0.17524912825101399"/>
    <n v="146.27884615384599"/>
    <n v="5.9798556649372303"/>
    <n v="33.25"/>
    <n v="2.1918823860609198"/>
    <m/>
    <m/>
  </r>
  <r>
    <x v="1"/>
    <x v="4"/>
    <x v="120"/>
    <d v="2021-01-06T00:00:00"/>
    <n v="0.2"/>
    <n v="125"/>
    <n v="4876.4719999999998"/>
    <n v="-135.06639999999999"/>
    <n v="24.600434009914"/>
    <m/>
    <m/>
    <m/>
    <m/>
    <m/>
    <m/>
    <n v="110.824"/>
    <n v="5.5969584366810796"/>
    <n v="26.311199999999999"/>
    <n v="1.70457911407157"/>
    <m/>
    <m/>
  </r>
  <r>
    <x v="1"/>
    <x v="1"/>
    <x v="276"/>
    <d v="2021-01-18T00:00:00"/>
    <m/>
    <n v="38"/>
    <n v="4076"/>
    <n v="-135.77631578947401"/>
    <n v="23.872163817363798"/>
    <m/>
    <m/>
    <m/>
    <n v="548.625"/>
    <n v="3.8106027657527699"/>
    <n v="0.26668811843846901"/>
    <n v="162.552631578947"/>
    <n v="14.3277375930553"/>
    <n v="20.371052631578898"/>
    <n v="2.1320854024897198"/>
    <m/>
    <m/>
  </r>
  <r>
    <x v="1"/>
    <x v="5"/>
    <x v="68"/>
    <d v="2021-01-26T00:00:00"/>
    <m/>
    <n v="79"/>
    <n v="6108.22784810127"/>
    <n v="-136.09240506329101"/>
    <n v="31.968328653693899"/>
    <m/>
    <m/>
    <m/>
    <n v="819.555555555556"/>
    <m/>
    <m/>
    <n v="87.481012658227897"/>
    <n v="4.5893297621959697"/>
    <n v="55.083544303797503"/>
    <n v="4.4194329173037197"/>
    <m/>
    <m/>
  </r>
  <r>
    <x v="1"/>
    <x v="4"/>
    <x v="129"/>
    <d v="2019-10-07T00:00:00"/>
    <m/>
    <n v="50"/>
    <n v="5773.7"/>
    <n v="-136.34399999999999"/>
    <n v="33.460061866076003"/>
    <m/>
    <m/>
    <m/>
    <m/>
    <n v="2.8516052631578899"/>
    <n v="0.28973761500175299"/>
    <n v="81.680000000000007"/>
    <n v="5.7269459753067"/>
    <n v="46.553061224489802"/>
    <n v="3.7970104401568299"/>
    <m/>
    <m/>
  </r>
  <r>
    <x v="1"/>
    <x v="4"/>
    <x v="277"/>
    <d v="2019-10-30T00:00:00"/>
    <m/>
    <n v="70"/>
    <n v="4618.2142857142899"/>
    <n v="-137.05217391304299"/>
    <n v="23.6950557618303"/>
    <m/>
    <m/>
    <m/>
    <m/>
    <m/>
    <m/>
    <n v="138.671428571429"/>
    <n v="7.7806821734533402"/>
    <n v="35.94"/>
    <n v="4.0267924650937497"/>
    <m/>
    <m/>
  </r>
  <r>
    <x v="1"/>
    <x v="1"/>
    <x v="155"/>
    <d v="2019-12-29T00:00:00"/>
    <m/>
    <n v="100"/>
    <n v="3882.77"/>
    <n v="-137.22"/>
    <n v="25.843338082227699"/>
    <m/>
    <m/>
    <m/>
    <m/>
    <n v="3.8730822880371698"/>
    <n v="0.184737804470467"/>
    <n v="168.79"/>
    <n v="7.21949234343868"/>
    <n v="25.4383838383838"/>
    <n v="1.93385557266942"/>
    <m/>
    <m/>
  </r>
  <r>
    <x v="1"/>
    <x v="4"/>
    <x v="36"/>
    <d v="2020-02-02T00:00:00"/>
    <n v="7.1022727272727307E-2"/>
    <n v="88"/>
    <n v="5566.4318181818198"/>
    <n v="-137.75113636363599"/>
    <n v="34.635782689494697"/>
    <m/>
    <m/>
    <m/>
    <m/>
    <n v="2.70783783783784"/>
    <n v="0.23191454272079501"/>
    <n v="124.295454545455"/>
    <n v="5.1943965239870602"/>
    <n v="50.294252873563202"/>
    <n v="3.0019535456779698"/>
    <m/>
    <m/>
  </r>
  <r>
    <x v="1"/>
    <x v="8"/>
    <x v="278"/>
    <d v="2020-08-03T00:00:00"/>
    <m/>
    <n v="31"/>
    <n v="5876.8064516128998"/>
    <n v="-137.976666666667"/>
    <n v="32.953341338383098"/>
    <m/>
    <m/>
    <m/>
    <m/>
    <m/>
    <m/>
    <n v="131.03225806451599"/>
    <n v="13.4351075861544"/>
    <n v="37.667741935483903"/>
    <n v="3.9461956283951598"/>
    <m/>
    <m/>
  </r>
  <r>
    <x v="1"/>
    <x v="3"/>
    <x v="279"/>
    <d v="2019-07-15T00:00:00"/>
    <m/>
    <n v="46"/>
    <n v="5431.3043478260897"/>
    <n v="-138.30652173913001"/>
    <n v="36.6395017161989"/>
    <m/>
    <m/>
    <m/>
    <m/>
    <m/>
    <m/>
    <n v="110.95652173913"/>
    <n v="8.0396334981321793"/>
    <n v="40.756818181818197"/>
    <n v="3.8989555138007099"/>
    <m/>
    <m/>
  </r>
  <r>
    <x v="1"/>
    <x v="1"/>
    <x v="280"/>
    <d v="2020-03-08T00:00:00"/>
    <m/>
    <n v="26"/>
    <n v="3873.6153846153802"/>
    <n v="-138.68"/>
    <n v="39.657334336370397"/>
    <m/>
    <m/>
    <m/>
    <m/>
    <m/>
    <m/>
    <n v="127.92307692307701"/>
    <n v="12.307961535516901"/>
    <n v="23.769230769230798"/>
    <n v="4.4111738163293701"/>
    <m/>
    <m/>
  </r>
  <r>
    <x v="1"/>
    <x v="4"/>
    <x v="281"/>
    <d v="2021-02-11T00:00:00"/>
    <m/>
    <n v="50"/>
    <n v="4521.5"/>
    <n v="-139.97999999999999"/>
    <n v="28.798746854822699"/>
    <m/>
    <m/>
    <m/>
    <m/>
    <m/>
    <m/>
    <n v="130.32"/>
    <n v="8.4733165807463493"/>
    <n v="36.744"/>
    <n v="3.4146756023651399"/>
    <m/>
    <m/>
  </r>
  <r>
    <x v="1"/>
    <x v="1"/>
    <x v="282"/>
    <d v="2020-08-25T00:00:00"/>
    <m/>
    <n v="99"/>
    <n v="5584.5050505050503"/>
    <n v="-140.37272727272699"/>
    <n v="24.6843647259075"/>
    <m/>
    <m/>
    <m/>
    <n v="818.54166666666697"/>
    <n v="4.1512824684232097"/>
    <n v="0.170709371488247"/>
    <n v="124.32323232323201"/>
    <n v="6.5389407783168698"/>
    <n v="46.163157894736798"/>
    <n v="3.2591636863197202"/>
    <m/>
    <m/>
  </r>
  <r>
    <x v="1"/>
    <x v="3"/>
    <x v="186"/>
    <d v="2020-01-30T00:00:00"/>
    <m/>
    <n v="30"/>
    <n v="3079.6666666666702"/>
    <n v="-140.65333333333299"/>
    <n v="37.859402249603903"/>
    <m/>
    <m/>
    <m/>
    <m/>
    <m/>
    <m/>
    <n v="170.36666666666699"/>
    <n v="13.9790058789595"/>
    <n v="20.963333333333299"/>
    <n v="3.38619062859433"/>
    <m/>
    <m/>
  </r>
  <r>
    <x v="1"/>
    <x v="7"/>
    <x v="283"/>
    <d v="2019-08-15T00:00:00"/>
    <m/>
    <n v="68"/>
    <n v="5537.0882352941198"/>
    <n v="-141.441176470588"/>
    <n v="32.363757127323296"/>
    <m/>
    <m/>
    <m/>
    <m/>
    <m/>
    <m/>
    <n v="90.088235294117695"/>
    <n v="4.9507998703749596"/>
    <n v="41.530158730158703"/>
    <n v="4.1664009960898296"/>
    <m/>
    <m/>
  </r>
  <r>
    <x v="1"/>
    <x v="4"/>
    <x v="284"/>
    <d v="2020-01-15T00:00:00"/>
    <m/>
    <n v="51"/>
    <n v="3213.8823529411802"/>
    <n v="-142.042"/>
    <n v="25.893258454426999"/>
    <m/>
    <m/>
    <m/>
    <m/>
    <n v="3.8970223577235799"/>
    <n v="0.26992538859733201"/>
    <n v="137.11764705882399"/>
    <n v="8.7282568867689907"/>
    <n v="21.072549019607798"/>
    <n v="1.8752277319090001"/>
    <m/>
    <m/>
  </r>
  <r>
    <x v="1"/>
    <x v="3"/>
    <x v="165"/>
    <d v="2020-01-23T00:00:00"/>
    <m/>
    <n v="66"/>
    <n v="3718.34848484849"/>
    <n v="-142.933333333333"/>
    <n v="30.6787381734154"/>
    <m/>
    <m/>
    <m/>
    <m/>
    <m/>
    <m/>
    <n v="158.43939393939399"/>
    <n v="9.2197752600139307"/>
    <n v="34.1666666666667"/>
    <n v="2.7366521440009399"/>
    <m/>
    <m/>
  </r>
  <r>
    <x v="1"/>
    <x v="4"/>
    <x v="285"/>
    <d v="2019-10-15T00:00:00"/>
    <m/>
    <n v="230"/>
    <n v="3703.51739130435"/>
    <n v="-143.68347826087"/>
    <n v="15.0769315056707"/>
    <m/>
    <m/>
    <m/>
    <m/>
    <m/>
    <m/>
    <n v="109.960869565217"/>
    <n v="4.1123639049539804"/>
    <n v="26.368609865470798"/>
    <n v="1.3293806316004"/>
    <m/>
    <m/>
  </r>
  <r>
    <x v="1"/>
    <x v="1"/>
    <x v="286"/>
    <d v="2020-01-31T00:00:00"/>
    <m/>
    <n v="132"/>
    <n v="4302.1060606060601"/>
    <n v="-143.73409090909101"/>
    <n v="23.554005962642801"/>
    <m/>
    <m/>
    <m/>
    <m/>
    <m/>
    <m/>
    <n v="159.780303030303"/>
    <n v="5.29529701990585"/>
    <n v="29.8312977099237"/>
    <n v="2.3736464348124602"/>
    <m/>
    <m/>
  </r>
  <r>
    <x v="1"/>
    <x v="3"/>
    <x v="78"/>
    <d v="2020-08-10T00:00:00"/>
    <m/>
    <n v="135"/>
    <n v="5968.6962962962998"/>
    <n v="-143.81703703703701"/>
    <n v="22.3384385526725"/>
    <m/>
    <m/>
    <m/>
    <m/>
    <m/>
    <m/>
    <n v="133.066666666667"/>
    <n v="4.7109272782431599"/>
    <n v="44.714814814814801"/>
    <n v="2.7857142711651601"/>
    <m/>
    <m/>
  </r>
  <r>
    <x v="1"/>
    <x v="1"/>
    <x v="72"/>
    <d v="2019-12-10T00:00:00"/>
    <n v="7.9514563106796096E-2"/>
    <n v="103"/>
    <n v="5787.6601941747604"/>
    <n v="-144.02815533980601"/>
    <n v="27.848402548359701"/>
    <m/>
    <m/>
    <m/>
    <m/>
    <n v="3.41347916666667"/>
    <n v="0.32078545957270699"/>
    <n v="105.330097087379"/>
    <n v="4.7773656554671904"/>
    <n v="52.639805825242803"/>
    <n v="3.05195020236305"/>
    <m/>
    <m/>
  </r>
  <r>
    <x v="1"/>
    <x v="4"/>
    <x v="168"/>
    <d v="2021-01-06T00:00:00"/>
    <m/>
    <n v="35"/>
    <n v="5610.0285714285701"/>
    <n v="-145.86857142857099"/>
    <n v="40.930503874481801"/>
    <m/>
    <m/>
    <m/>
    <m/>
    <m/>
    <m/>
    <n v="120.74285714285701"/>
    <n v="7.6852300619071796"/>
    <n v="55.409090909090899"/>
    <n v="6.1869828581508397"/>
    <m/>
    <m/>
  </r>
  <r>
    <x v="1"/>
    <x v="3"/>
    <x v="287"/>
    <d v="2020-10-08T00:00:00"/>
    <m/>
    <n v="49"/>
    <n v="4359.9795918367299"/>
    <n v="-146.15510204081599"/>
    <n v="28.740683947775601"/>
    <m/>
    <m/>
    <m/>
    <m/>
    <n v="2.9591806899731998"/>
    <n v="0.15710644922334799"/>
    <n v="110.53061224489799"/>
    <n v="5.5676957917315804"/>
    <n v="33.7265306122449"/>
    <n v="3.0522501673798699"/>
    <m/>
    <m/>
  </r>
  <r>
    <x v="1"/>
    <x v="2"/>
    <x v="288"/>
    <d v="2019-10-26T00:00:00"/>
    <m/>
    <n v="28"/>
    <n v="4769.5"/>
    <n v="-146.54814814814799"/>
    <n v="32.383374515710997"/>
    <m/>
    <m/>
    <m/>
    <m/>
    <m/>
    <m/>
    <n v="118"/>
    <n v="13.961398028873599"/>
    <n v="40.042857142857102"/>
    <n v="6.1080817063558701"/>
    <m/>
    <m/>
  </r>
  <r>
    <x v="1"/>
    <x v="1"/>
    <x v="67"/>
    <d v="2020-01-29T00:00:00"/>
    <m/>
    <n v="71"/>
    <n v="4522.7605633802796"/>
    <n v="-147.96901408450699"/>
    <n v="23.658626885830301"/>
    <m/>
    <m/>
    <m/>
    <m/>
    <m/>
    <m/>
    <n v="169.87323943662"/>
    <n v="8.3575272299515806"/>
    <n v="36.285915492957699"/>
    <n v="3.1578437335262199"/>
    <m/>
    <m/>
  </r>
  <r>
    <x v="1"/>
    <x v="1"/>
    <x v="57"/>
    <d v="2020-10-06T00:00:00"/>
    <m/>
    <n v="196"/>
    <n v="3033.6683673469402"/>
    <n v="-149.01989795918399"/>
    <n v="17.798580479794101"/>
    <m/>
    <m/>
    <m/>
    <m/>
    <m/>
    <m/>
    <n v="134.841836734694"/>
    <n v="5.6011513378260096"/>
    <n v="22.840306122449"/>
    <n v="1.1519545374939799"/>
    <m/>
    <m/>
  </r>
  <r>
    <x v="1"/>
    <x v="1"/>
    <x v="289"/>
    <d v="2020-12-29T00:00:00"/>
    <m/>
    <n v="169"/>
    <n v="4514.4733727810699"/>
    <n v="-150.205917159763"/>
    <n v="21.002480527199499"/>
    <m/>
    <m/>
    <m/>
    <m/>
    <m/>
    <m/>
    <n v="139.92899408284001"/>
    <n v="5.19673921569514"/>
    <n v="33.817365269461099"/>
    <n v="2.1717373794043402"/>
    <m/>
    <m/>
  </r>
  <r>
    <x v="1"/>
    <x v="1"/>
    <x v="290"/>
    <d v="2020-02-08T00:00:00"/>
    <m/>
    <n v="60"/>
    <n v="6109.05"/>
    <n v="-150.47999999999999"/>
    <n v="35.318575784991999"/>
    <m/>
    <m/>
    <m/>
    <m/>
    <m/>
    <m/>
    <n v="156.083333333333"/>
    <n v="7.8767085552776104"/>
    <n v="49.591666666666697"/>
    <n v="4.0380298740417304"/>
    <m/>
    <m/>
  </r>
  <r>
    <x v="1"/>
    <x v="1"/>
    <x v="92"/>
    <d v="2019-08-11T00:00:00"/>
    <m/>
    <n v="41"/>
    <n v="3983.6829268292699"/>
    <n v="-150.72682926829299"/>
    <n v="25.903765152539702"/>
    <m/>
    <m/>
    <m/>
    <m/>
    <m/>
    <m/>
    <n v="125.731707317073"/>
    <n v="10.043868678795199"/>
    <n v="32.156097560975603"/>
    <n v="4.5916029519172001"/>
    <m/>
    <m/>
  </r>
  <r>
    <x v="1"/>
    <x v="3"/>
    <x v="184"/>
    <d v="2021-02-13T00:00:00"/>
    <m/>
    <n v="42"/>
    <n v="3119.5952380952399"/>
    <n v="-150.75"/>
    <n v="33.393136061242402"/>
    <m/>
    <m/>
    <m/>
    <m/>
    <m/>
    <m/>
    <n v="127.095238095238"/>
    <n v="8.0851888161364407"/>
    <n v="26.490476190476201"/>
    <n v="3.4183504412146699"/>
    <m/>
    <m/>
  </r>
  <r>
    <x v="1"/>
    <x v="3"/>
    <x v="112"/>
    <d v="2021-01-18T00:00:00"/>
    <m/>
    <n v="42"/>
    <n v="4176.2857142857101"/>
    <n v="-151.44999999999999"/>
    <n v="35.051495094537302"/>
    <n v="34"/>
    <n v="179.441176470588"/>
    <n v="151"/>
    <n v="576.32352941176498"/>
    <n v="3.7846086161430601"/>
    <n v="0.20295865451946399"/>
    <n v="137.357142857143"/>
    <n v="8.8855035621143994"/>
    <n v="45.726829268292697"/>
    <n v="5.5776612639609802"/>
    <n v="-22.168749999999999"/>
    <n v="15.455328080588499"/>
  </r>
  <r>
    <x v="1"/>
    <x v="1"/>
    <x v="291"/>
    <d v="2020-05-09T00:00:00"/>
    <m/>
    <n v="56"/>
    <n v="5385.8035714285697"/>
    <n v="-152.976785714286"/>
    <n v="29.0879532782224"/>
    <m/>
    <m/>
    <m/>
    <m/>
    <n v="3.5470173985890701"/>
    <n v="0.24391367254496499"/>
    <n v="137.92857142857099"/>
    <n v="9.6364721525727397"/>
    <n v="44.314285714285703"/>
    <n v="4.0147256772351003"/>
    <m/>
    <m/>
  </r>
  <r>
    <x v="1"/>
    <x v="0"/>
    <x v="178"/>
    <d v="2020-10-31T00:00:00"/>
    <m/>
    <n v="29"/>
    <n v="6031.2413793103497"/>
    <n v="-153.40344827586199"/>
    <n v="41.9912715193502"/>
    <m/>
    <m/>
    <m/>
    <m/>
    <m/>
    <m/>
    <n v="153.172413793103"/>
    <n v="9.0318359978147207"/>
    <n v="54.510344827586202"/>
    <n v="6.4819080251110996"/>
    <m/>
    <m/>
  </r>
  <r>
    <x v="1"/>
    <x v="7"/>
    <x v="292"/>
    <d v="2019-08-11T00:00:00"/>
    <m/>
    <n v="107"/>
    <n v="5582.7757009345796"/>
    <n v="-153.50093457943899"/>
    <n v="23.192771825589201"/>
    <m/>
    <m/>
    <m/>
    <m/>
    <m/>
    <m/>
    <n v="92.186915887850503"/>
    <n v="4.6261035674080402"/>
    <n v="37.1018691588785"/>
    <n v="2.48020268585327"/>
    <m/>
    <m/>
  </r>
  <r>
    <x v="1"/>
    <x v="3"/>
    <x v="61"/>
    <d v="2019-11-01T00:00:00"/>
    <m/>
    <n v="218"/>
    <n v="5757.9770642201802"/>
    <n v="-154.01192660550501"/>
    <n v="18.215426667418001"/>
    <m/>
    <m/>
    <m/>
    <m/>
    <m/>
    <m/>
    <n v="123.50458715596299"/>
    <n v="4.2995982312504699"/>
    <n v="36.080092592592599"/>
    <n v="1.4557198390297501"/>
    <m/>
    <m/>
  </r>
  <r>
    <x v="1"/>
    <x v="4"/>
    <x v="34"/>
    <d v="2019-12-18T00:00:00"/>
    <m/>
    <n v="41"/>
    <n v="3715.9756097560999"/>
    <n v="-154.22439024390201"/>
    <n v="39.149493000562202"/>
    <m/>
    <m/>
    <m/>
    <m/>
    <m/>
    <m/>
    <n v="108.024390243902"/>
    <n v="7.5250385141934801"/>
    <n v="35.112195121951203"/>
    <n v="3.3628533817787698"/>
    <m/>
    <m/>
  </r>
  <r>
    <x v="1"/>
    <x v="1"/>
    <x v="183"/>
    <d v="2020-01-17T00:00:00"/>
    <m/>
    <n v="47"/>
    <n v="4754.5106382978702"/>
    <n v="-154.33191489361701"/>
    <n v="29.4946026054388"/>
    <m/>
    <m/>
    <m/>
    <m/>
    <m/>
    <m/>
    <n v="123.91489361702099"/>
    <n v="9.4407363121660293"/>
    <n v="35.4063829787234"/>
    <n v="4.1203589699460403"/>
    <m/>
    <m/>
  </r>
  <r>
    <x v="1"/>
    <x v="1"/>
    <x v="293"/>
    <d v="2021-01-27T00:00:00"/>
    <n v="2.4059405940594102E-2"/>
    <n v="101"/>
    <n v="6150.1881188118796"/>
    <n v="-155.011"/>
    <n v="29.207443319168199"/>
    <m/>
    <m/>
    <m/>
    <m/>
    <n v="5.4630333333333301"/>
    <n v="0.51362674735051495"/>
    <n v="130.663366336634"/>
    <n v="5.9673248434845503"/>
    <n v="32.298000000000002"/>
    <n v="2.3967170222720302"/>
    <m/>
    <m/>
  </r>
  <r>
    <x v="1"/>
    <x v="3"/>
    <x v="294"/>
    <d v="2020-01-12T00:00:00"/>
    <m/>
    <n v="58"/>
    <n v="3646.96551724138"/>
    <n v="-155.33793103448301"/>
    <n v="21.357414025653899"/>
    <m/>
    <m/>
    <m/>
    <m/>
    <m/>
    <m/>
    <n v="122.706896551724"/>
    <n v="10.2405138439177"/>
    <n v="25.7157894736842"/>
    <n v="2.2378043043286202"/>
    <m/>
    <m/>
  </r>
  <r>
    <x v="1"/>
    <x v="3"/>
    <x v="130"/>
    <d v="2021-01-27T00:00:00"/>
    <m/>
    <n v="47"/>
    <n v="3677.4255319148901"/>
    <n v="-155.45531914893601"/>
    <n v="27.6471752255284"/>
    <m/>
    <m/>
    <m/>
    <m/>
    <m/>
    <m/>
    <n v="117.723404255319"/>
    <n v="8.3307385361939605"/>
    <n v="29.608510638297901"/>
    <n v="3.0898491408336399"/>
    <m/>
    <m/>
  </r>
  <r>
    <x v="1"/>
    <x v="1"/>
    <x v="295"/>
    <d v="2020-02-03T00:00:00"/>
    <m/>
    <n v="36"/>
    <n v="4107.8888888888896"/>
    <n v="-155.73428571428599"/>
    <n v="34.391119124998902"/>
    <m/>
    <m/>
    <m/>
    <m/>
    <m/>
    <m/>
    <n v="135.083333333333"/>
    <n v="13.0860628029419"/>
    <n v="26.688888888888901"/>
    <n v="2.9457873547372402"/>
    <m/>
    <m/>
  </r>
  <r>
    <x v="1"/>
    <x v="3"/>
    <x v="296"/>
    <d v="2021-02-06T00:00:00"/>
    <m/>
    <n v="33"/>
    <n v="5824.5757575757598"/>
    <n v="-156.37272727272699"/>
    <n v="45.782200390430503"/>
    <m/>
    <m/>
    <m/>
    <m/>
    <m/>
    <m/>
    <n v="119.666666666667"/>
    <n v="7.3636168786373997"/>
    <n v="58.5"/>
    <n v="6.5935032959941502"/>
    <m/>
    <m/>
  </r>
  <r>
    <x v="1"/>
    <x v="1"/>
    <x v="297"/>
    <d v="2020-05-19T00:00:00"/>
    <m/>
    <n v="47"/>
    <n v="4428.2978723404303"/>
    <n v="-158.60434782608701"/>
    <n v="28.351362542813099"/>
    <m/>
    <m/>
    <m/>
    <n v="580.25"/>
    <m/>
    <m/>
    <n v="134.42553191489401"/>
    <n v="12.0914930486313"/>
    <n v="30.602127659574499"/>
    <n v="2.94475731534353"/>
    <m/>
    <m/>
  </r>
  <r>
    <x v="1"/>
    <x v="3"/>
    <x v="298"/>
    <d v="2021-01-12T00:00:00"/>
    <m/>
    <n v="80"/>
    <n v="4889.0249999999996"/>
    <n v="-159.035"/>
    <n v="21.866639096572399"/>
    <m/>
    <m/>
    <m/>
    <m/>
    <m/>
    <m/>
    <n v="136.15"/>
    <n v="6.7767309433443703"/>
    <n v="43.77"/>
    <n v="3.48740064964427"/>
    <m/>
    <m/>
  </r>
  <r>
    <x v="1"/>
    <x v="1"/>
    <x v="45"/>
    <d v="2021-02-12T00:00:00"/>
    <n v="2.9569892473118298E-2"/>
    <n v="93"/>
    <n v="3088.1182795698901"/>
    <n v="-159.59462365591401"/>
    <n v="25.232842585420499"/>
    <n v="86"/>
    <n v="132.802325581395"/>
    <n v="95.383720930232599"/>
    <n v="387.39534883720899"/>
    <n v="3.9560893334797198"/>
    <n v="0.114903075425942"/>
    <n v="118.27956989247301"/>
    <n v="5.05559012275919"/>
    <n v="16.616129032258101"/>
    <n v="1.09845751250784"/>
    <n v="-27.3539325842697"/>
    <n v="8.8904998957753705"/>
  </r>
  <r>
    <x v="1"/>
    <x v="1"/>
    <x v="299"/>
    <d v="2020-10-19T00:00:00"/>
    <n v="0.158227848101266"/>
    <n v="158"/>
    <n v="4497.44303797468"/>
    <n v="-160.018987341772"/>
    <n v="22.496145587095999"/>
    <m/>
    <m/>
    <m/>
    <m/>
    <m/>
    <m/>
    <n v="138.291139240506"/>
    <n v="4.8939351208719302"/>
    <n v="38.3448717948718"/>
    <n v="2.5832069333048899"/>
    <m/>
    <m/>
  </r>
  <r>
    <x v="1"/>
    <x v="3"/>
    <x v="300"/>
    <d v="2021-01-12T00:00:00"/>
    <m/>
    <n v="29"/>
    <n v="3845.5172413793098"/>
    <n v="-161.303448275862"/>
    <n v="36.710889675375597"/>
    <m/>
    <m/>
    <m/>
    <m/>
    <m/>
    <m/>
    <n v="139.10344827586201"/>
    <n v="11.426176069680301"/>
    <n v="28.3758620689655"/>
    <n v="3.5751732025025"/>
    <m/>
    <m/>
  </r>
  <r>
    <x v="1"/>
    <x v="3"/>
    <x v="301"/>
    <d v="2020-06-03T00:00:00"/>
    <m/>
    <n v="72"/>
    <n v="3859.4166666666702"/>
    <n v="-162.754166666667"/>
    <n v="28.462880443408402"/>
    <m/>
    <m/>
    <m/>
    <m/>
    <n v="2.1126858495671001"/>
    <n v="0.20278653953181"/>
    <n v="136.875"/>
    <n v="7.2267093244717504"/>
    <n v="27.844444444444399"/>
    <n v="2.8283405947497902"/>
    <m/>
    <m/>
  </r>
  <r>
    <x v="1"/>
    <x v="1"/>
    <x v="153"/>
    <d v="2021-02-02T00:00:00"/>
    <n v="6.3138686131386804E-2"/>
    <n v="137"/>
    <n v="3672.3430656934302"/>
    <n v="-163.61021897810201"/>
    <n v="25.326345483132599"/>
    <m/>
    <m/>
    <m/>
    <m/>
    <n v="4.0182055731922404"/>
    <n v="0.26773942692626701"/>
    <n v="136.72992700729901"/>
    <n v="5.3907182890722201"/>
    <n v="24.9759124087591"/>
    <n v="1.8231443230819699"/>
    <m/>
    <m/>
  </r>
  <r>
    <x v="1"/>
    <x v="1"/>
    <x v="302"/>
    <d v="2020-01-11T00:00:00"/>
    <m/>
    <n v="30"/>
    <n v="4188.3"/>
    <n v="-163.76333333333301"/>
    <n v="37.758935452597299"/>
    <m/>
    <m/>
    <m/>
    <m/>
    <m/>
    <m/>
    <n v="111.1"/>
    <n v="10.7613986613927"/>
    <n v="29.082142857142902"/>
    <n v="4.9079167596729896"/>
    <m/>
    <m/>
  </r>
  <r>
    <x v="1"/>
    <x v="8"/>
    <x v="303"/>
    <d v="2020-06-23T00:00:00"/>
    <m/>
    <n v="41"/>
    <n v="3952.0243902439001"/>
    <n v="-163.990243902439"/>
    <n v="34.251441095706603"/>
    <m/>
    <m/>
    <m/>
    <m/>
    <n v="3.3395302273133902"/>
    <n v="0.224474584602537"/>
    <n v="149.14634146341501"/>
    <n v="8.3540234921169105"/>
    <n v="38.212499999999999"/>
    <n v="5.2591522026868196"/>
    <m/>
    <m/>
  </r>
  <r>
    <x v="1"/>
    <x v="0"/>
    <x v="304"/>
    <d v="2021-02-08T00:00:00"/>
    <n v="0.18843750000000001"/>
    <n v="32"/>
    <n v="8153.125"/>
    <n v="-164.18064516128999"/>
    <n v="49.157848107131002"/>
    <m/>
    <m/>
    <m/>
    <n v="997.5"/>
    <n v="3.1797618441586799"/>
    <n v="0.206765626654968"/>
    <n v="101.96875"/>
    <n v="6.9661457234197597"/>
    <n v="70.930000000000007"/>
    <n v="6.6496912900429903"/>
    <m/>
    <m/>
  </r>
  <r>
    <x v="1"/>
    <x v="1"/>
    <x v="192"/>
    <d v="2019-10-15T00:00:00"/>
    <m/>
    <n v="85"/>
    <n v="4777.7882352941197"/>
    <n v="-165.69882352941201"/>
    <n v="26.9854097155951"/>
    <m/>
    <m/>
    <m/>
    <m/>
    <m/>
    <m/>
    <n v="166.76470588235301"/>
    <n v="8.0107009498766004"/>
    <n v="35.8987951807229"/>
    <n v="2.2955267632299501"/>
    <m/>
    <m/>
  </r>
  <r>
    <x v="1"/>
    <x v="4"/>
    <x v="24"/>
    <d v="2019-12-02T00:00:00"/>
    <m/>
    <n v="31"/>
    <n v="4361.0967741935501"/>
    <n v="-165.83870967741899"/>
    <n v="24.735979922780501"/>
    <m/>
    <m/>
    <m/>
    <m/>
    <m/>
    <m/>
    <n v="134.90322580645201"/>
    <n v="11.602127617145801"/>
    <n v="30.856666666666701"/>
    <n v="4.53945078285488"/>
    <m/>
    <m/>
  </r>
  <r>
    <x v="1"/>
    <x v="3"/>
    <x v="150"/>
    <d v="2021-02-14T00:00:00"/>
    <m/>
    <n v="42"/>
    <n v="3267.6666666666702"/>
    <n v="-166.36428571428601"/>
    <n v="25.1539983548099"/>
    <n v="26"/>
    <n v="105.07692307692299"/>
    <n v="101.57692307692299"/>
    <n v="377.730769230769"/>
    <n v="3.54478593123401"/>
    <n v="0.24924639887674199"/>
    <n v="134.78571428571399"/>
    <n v="13.232335351522501"/>
    <n v="26.516666666666701"/>
    <n v="1.9347393161477699"/>
    <n v="-25.132000000000001"/>
    <n v="18.3507772042494"/>
  </r>
  <r>
    <x v="1"/>
    <x v="3"/>
    <x v="128"/>
    <d v="2019-08-19T00:00:00"/>
    <m/>
    <n v="97"/>
    <n v="5596.8144329896904"/>
    <n v="-166.57422680412401"/>
    <n v="29.069918021201001"/>
    <m/>
    <m/>
    <m/>
    <n v="716.15789473684197"/>
    <n v="2.83920340478657"/>
    <n v="0.195117109443225"/>
    <n v="103.48453608247399"/>
    <n v="4.9571209800745999"/>
    <n v="43.938666666666698"/>
    <n v="4.3018219032972196"/>
    <m/>
    <m/>
  </r>
  <r>
    <x v="1"/>
    <x v="2"/>
    <x v="305"/>
    <d v="2021-02-02T00:00:00"/>
    <m/>
    <n v="40"/>
    <n v="6278.85"/>
    <n v="-166.78"/>
    <n v="34.704248649970403"/>
    <m/>
    <m/>
    <m/>
    <m/>
    <m/>
    <m/>
    <n v="129.25"/>
    <n v="11.2383700570172"/>
    <n v="35.384615384615401"/>
    <n v="3.00134369022435"/>
    <m/>
    <m/>
  </r>
  <r>
    <x v="1"/>
    <x v="3"/>
    <x v="306"/>
    <d v="2019-07-30T00:00:00"/>
    <m/>
    <n v="27"/>
    <n v="4724.0370370370401"/>
    <n v="-167.403703703704"/>
    <n v="39.574254732705199"/>
    <m/>
    <m/>
    <m/>
    <m/>
    <m/>
    <m/>
    <n v="122.740740740741"/>
    <n v="11.3821963983535"/>
    <n v="29.7304347826087"/>
    <n v="4.3766061299486303"/>
    <m/>
    <m/>
  </r>
  <r>
    <x v="1"/>
    <x v="3"/>
    <x v="22"/>
    <d v="2019-08-10T00:00:00"/>
    <m/>
    <n v="48"/>
    <n v="4640.1875"/>
    <n v="-168.17291666666699"/>
    <n v="33.892021088097103"/>
    <m/>
    <m/>
    <m/>
    <m/>
    <m/>
    <m/>
    <n v="92.9791666666667"/>
    <n v="7.6775952933695804"/>
    <n v="37.202127659574501"/>
    <n v="5.24038919380168"/>
    <m/>
    <m/>
  </r>
  <r>
    <x v="1"/>
    <x v="1"/>
    <x v="141"/>
    <d v="2020-01-14T00:00:00"/>
    <m/>
    <n v="43"/>
    <n v="4043.8139534883699"/>
    <n v="-169.28837209302301"/>
    <n v="45.332091851116097"/>
    <m/>
    <m/>
    <m/>
    <m/>
    <m/>
    <m/>
    <n v="137.67441860465101"/>
    <n v="10.484166246962401"/>
    <n v="19.483333333333299"/>
    <n v="2.3989300670323401"/>
    <m/>
    <m/>
  </r>
  <r>
    <x v="1"/>
    <x v="7"/>
    <x v="136"/>
    <d v="2020-09-26T00:00:00"/>
    <m/>
    <n v="27"/>
    <n v="2339.8518518518499"/>
    <n v="-170.888888888889"/>
    <n v="49.412887845987598"/>
    <m/>
    <m/>
    <m/>
    <m/>
    <m/>
    <m/>
    <n v="130.29629629629599"/>
    <n v="11.6324057150819"/>
    <n v="16.262962962963002"/>
    <n v="2.2821439172238001"/>
    <m/>
    <m/>
  </r>
  <r>
    <x v="1"/>
    <x v="3"/>
    <x v="307"/>
    <d v="2020-01-06T00:00:00"/>
    <m/>
    <n v="45"/>
    <n v="5327.48888888889"/>
    <n v="-171.495555555556"/>
    <n v="33.552572641515802"/>
    <m/>
    <m/>
    <m/>
    <m/>
    <m/>
    <m/>
    <n v="107.088888888889"/>
    <n v="9.05130283731296"/>
    <n v="34.462222222222202"/>
    <n v="3.5447860257813399"/>
    <m/>
    <m/>
  </r>
  <r>
    <x v="1"/>
    <x v="3"/>
    <x v="308"/>
    <d v="2021-01-31T00:00:00"/>
    <m/>
    <n v="51"/>
    <n v="3510.49019607843"/>
    <n v="-171.79019607843099"/>
    <n v="25.5981914580073"/>
    <m/>
    <m/>
    <m/>
    <m/>
    <m/>
    <m/>
    <n v="135.98039215686299"/>
    <n v="9.8994747413075892"/>
    <n v="27.466666666666701"/>
    <n v="3.8875494238499102"/>
    <m/>
    <m/>
  </r>
  <r>
    <x v="1"/>
    <x v="1"/>
    <x v="127"/>
    <d v="2019-07-19T00:00:00"/>
    <m/>
    <n v="59"/>
    <n v="4610.3898305084704"/>
    <n v="-172.39152542372901"/>
    <n v="31.3617891602904"/>
    <m/>
    <m/>
    <m/>
    <m/>
    <m/>
    <m/>
    <n v="111.016949152542"/>
    <n v="7.7786626705990498"/>
    <n v="34.893220338983099"/>
    <n v="3.25277911515458"/>
    <m/>
    <m/>
  </r>
  <r>
    <x v="1"/>
    <x v="4"/>
    <x v="166"/>
    <d v="2021-02-12T00:00:00"/>
    <m/>
    <n v="98"/>
    <n v="4132.2959183673502"/>
    <n v="-172.805102040816"/>
    <n v="31.904449951771898"/>
    <m/>
    <m/>
    <m/>
    <m/>
    <m/>
    <m/>
    <n v="100.69387755101999"/>
    <n v="5.5559508616926898"/>
    <n v="37.051612903225802"/>
    <n v="3.5548791815709002"/>
    <m/>
    <m/>
  </r>
  <r>
    <x v="1"/>
    <x v="1"/>
    <x v="309"/>
    <d v="2020-02-02T00:00:00"/>
    <m/>
    <n v="80"/>
    <n v="3167.1875"/>
    <n v="-173.76875000000001"/>
    <n v="27.995095162274001"/>
    <m/>
    <m/>
    <m/>
    <m/>
    <m/>
    <m/>
    <n v="107.85"/>
    <n v="7.2730885087214601"/>
    <n v="25.984210526315799"/>
    <n v="2.6001599496222401"/>
    <m/>
    <m/>
  </r>
  <r>
    <x v="1"/>
    <x v="3"/>
    <x v="156"/>
    <d v="2019-11-20T00:00:00"/>
    <m/>
    <n v="34"/>
    <n v="5917.8529411764703"/>
    <n v="-173.81764705882301"/>
    <n v="44.386857803220202"/>
    <m/>
    <m/>
    <m/>
    <m/>
    <m/>
    <m/>
    <n v="102.764705882353"/>
    <n v="8.7835994903166696"/>
    <n v="46.861764705882401"/>
    <n v="5.8153984766456501"/>
    <m/>
    <m/>
  </r>
  <r>
    <x v="1"/>
    <x v="1"/>
    <x v="310"/>
    <d v="2020-01-25T00:00:00"/>
    <m/>
    <n v="44"/>
    <n v="4159.1590909090901"/>
    <n v="-174.10465116279099"/>
    <n v="21.2144380184181"/>
    <m/>
    <m/>
    <m/>
    <m/>
    <m/>
    <m/>
    <n v="166.95454545454501"/>
    <n v="9.6963384550530893"/>
    <n v="35.065909090909102"/>
    <n v="4.8785416399347596"/>
    <m/>
    <m/>
  </r>
  <r>
    <x v="1"/>
    <x v="4"/>
    <x v="311"/>
    <d v="2019-10-31T00:00:00"/>
    <m/>
    <n v="35"/>
    <n v="6506.7714285714301"/>
    <n v="-176.16285714285701"/>
    <n v="44.903907128335199"/>
    <m/>
    <m/>
    <m/>
    <m/>
    <m/>
    <m/>
    <n v="122.571428571429"/>
    <n v="11.049870580959"/>
    <n v="62.923529411764697"/>
    <n v="7.1739602137431397"/>
    <m/>
    <m/>
  </r>
  <r>
    <x v="1"/>
    <x v="1"/>
    <x v="312"/>
    <d v="2021-01-24T00:00:00"/>
    <m/>
    <n v="84"/>
    <n v="5036.7619047619"/>
    <n v="-176.94404761904801"/>
    <n v="28.2677475540935"/>
    <m/>
    <m/>
    <m/>
    <m/>
    <n v="3.9022567567567599"/>
    <n v="0.30853697902444899"/>
    <n v="135.28571428571399"/>
    <n v="5.5117506412705799"/>
    <n v="46.917857142857102"/>
    <n v="3.9123948557756001"/>
    <m/>
    <m/>
  </r>
  <r>
    <x v="1"/>
    <x v="1"/>
    <x v="313"/>
    <d v="2021-02-01T00:00:00"/>
    <m/>
    <n v="82"/>
    <n v="3363.7682926829302"/>
    <n v="-177.65853658536599"/>
    <n v="25.262533653576199"/>
    <m/>
    <m/>
    <m/>
    <m/>
    <m/>
    <m/>
    <n v="104.487804878049"/>
    <n v="6.5901718887421596"/>
    <n v="24.623170731707301"/>
    <n v="2.2694528937959899"/>
    <m/>
    <m/>
  </r>
  <r>
    <x v="1"/>
    <x v="1"/>
    <x v="143"/>
    <d v="2020-01-21T00:00:00"/>
    <m/>
    <n v="222"/>
    <n v="4219.0135135135097"/>
    <n v="-178.325675675676"/>
    <n v="18.3956081287755"/>
    <m/>
    <m/>
    <m/>
    <m/>
    <m/>
    <m/>
    <n v="165.720720720721"/>
    <n v="4.89279028543372"/>
    <n v="27.629090909090898"/>
    <n v="1.40069998081062"/>
    <m/>
    <m/>
  </r>
  <r>
    <x v="1"/>
    <x v="9"/>
    <x v="314"/>
    <d v="2021-01-13T00:00:00"/>
    <m/>
    <n v="34"/>
    <n v="5732.4117647058802"/>
    <n v="-178.332352941176"/>
    <n v="32.852388415599499"/>
    <m/>
    <m/>
    <m/>
    <m/>
    <m/>
    <m/>
    <n v="88.647058823529406"/>
    <n v="10.895785899224901"/>
    <n v="44.552941176470597"/>
    <n v="4.1606278562904899"/>
    <m/>
    <m/>
  </r>
  <r>
    <x v="1"/>
    <x v="3"/>
    <x v="315"/>
    <d v="2020-01-18T00:00:00"/>
    <m/>
    <n v="66"/>
    <n v="3005.1666666666702"/>
    <n v="-179.375384615385"/>
    <n v="24.665195331171599"/>
    <m/>
    <m/>
    <m/>
    <m/>
    <n v="3.5051785714285701"/>
    <n v="0.41766045946556002"/>
    <n v="142.333333333333"/>
    <n v="8.5761183381414305"/>
    <n v="20.553030303030301"/>
    <n v="1.84788320867408"/>
    <m/>
    <m/>
  </r>
  <r>
    <x v="1"/>
    <x v="3"/>
    <x v="11"/>
    <d v="2020-11-11T00:00:00"/>
    <n v="9.9516908212560398E-3"/>
    <n v="207"/>
    <n v="5497.3381642512104"/>
    <n v="-179.66473429951699"/>
    <n v="19.5522684838561"/>
    <m/>
    <m/>
    <m/>
    <m/>
    <m/>
    <m/>
    <n v="143.101449275362"/>
    <n v="4.3874831813575303"/>
    <n v="32.0091787439614"/>
    <n v="1.8280226275159801"/>
    <m/>
    <m/>
  </r>
  <r>
    <x v="1"/>
    <x v="1"/>
    <x v="316"/>
    <d v="2019-09-17T00:00:00"/>
    <n v="2.7058823529411798E-2"/>
    <n v="34"/>
    <n v="4684.5"/>
    <n v="-179.75757575757601"/>
    <n v="40.524679169439999"/>
    <m/>
    <m/>
    <m/>
    <n v="652.444444444444"/>
    <n v="2.8578728480261599"/>
    <n v="0.24347786273084299"/>
    <n v="134.29411764705901"/>
    <n v="10.896084221309501"/>
    <n v="28.705882352941199"/>
    <n v="4.2957134485049302"/>
    <m/>
    <m/>
  </r>
  <r>
    <x v="1"/>
    <x v="3"/>
    <x v="317"/>
    <d v="2020-05-13T00:00:00"/>
    <m/>
    <n v="38"/>
    <n v="5792.4473684210498"/>
    <n v="-179.960526315789"/>
    <n v="41.272714344375302"/>
    <m/>
    <m/>
    <m/>
    <m/>
    <m/>
    <m/>
    <n v="142.13157894736801"/>
    <n v="10.509642734271999"/>
    <n v="50.905263157894701"/>
    <n v="5.1448132222668397"/>
    <m/>
    <m/>
  </r>
  <r>
    <x v="1"/>
    <x v="1"/>
    <x v="318"/>
    <d v="2020-11-19T00:00:00"/>
    <m/>
    <n v="83"/>
    <n v="4833.8915662650597"/>
    <n v="-182.96265060241001"/>
    <n v="27.966298181952698"/>
    <m/>
    <m/>
    <m/>
    <m/>
    <m/>
    <m/>
    <n v="142.28915662650601"/>
    <n v="6.8059352958568802"/>
    <n v="43.248717948718003"/>
    <n v="3.7969091762475902"/>
    <m/>
    <m/>
  </r>
  <r>
    <x v="1"/>
    <x v="1"/>
    <x v="319"/>
    <d v="2020-01-13T00:00:00"/>
    <m/>
    <n v="35"/>
    <n v="3851.8285714285698"/>
    <n v="-184.168571428571"/>
    <n v="45.252888810973097"/>
    <m/>
    <m/>
    <m/>
    <m/>
    <m/>
    <m/>
    <n v="164.42857142857099"/>
    <n v="11.9209078185047"/>
    <n v="29.014705882352899"/>
    <n v="3.87252337589379"/>
    <m/>
    <m/>
  </r>
  <r>
    <x v="1"/>
    <x v="3"/>
    <x v="190"/>
    <d v="2019-07-18T00:00:00"/>
    <m/>
    <n v="105"/>
    <n v="3951.7904761904801"/>
    <n v="-184.66285714285701"/>
    <n v="29.178689136737301"/>
    <m/>
    <m/>
    <m/>
    <m/>
    <m/>
    <m/>
    <n v="105.247619047619"/>
    <n v="5.4781413948036901"/>
    <n v="21.368041237113399"/>
    <n v="1.1750471095255199"/>
    <m/>
    <m/>
  </r>
  <r>
    <x v="1"/>
    <x v="1"/>
    <x v="191"/>
    <d v="2021-01-19T00:00:00"/>
    <n v="0.17642857142857099"/>
    <n v="84"/>
    <n v="3546.0238095238101"/>
    <n v="-185.352380952381"/>
    <n v="27.829201452073701"/>
    <n v="65"/>
    <n v="153.69230769230799"/>
    <n v="116.6"/>
    <n v="455.18461538461497"/>
    <n v="3.15605926025072"/>
    <n v="0.113564564414911"/>
    <n v="122.97619047619"/>
    <n v="4.2320111750689202"/>
    <n v="24.2059523809524"/>
    <n v="2.0764313791915701"/>
    <n v="-1.95512820512821"/>
    <n v="9.7916885670003904"/>
  </r>
  <r>
    <x v="1"/>
    <x v="3"/>
    <x v="320"/>
    <d v="2020-05-16T00:00:00"/>
    <m/>
    <n v="34"/>
    <n v="5429.3823529411802"/>
    <n v="-185.7"/>
    <n v="41.766490760484501"/>
    <m/>
    <m/>
    <m/>
    <m/>
    <m/>
    <m/>
    <n v="110.61764705882401"/>
    <n v="11.4922290031771"/>
    <n v="42.4"/>
    <n v="5.1509340135669799"/>
    <m/>
    <m/>
  </r>
  <r>
    <x v="1"/>
    <x v="3"/>
    <x v="140"/>
    <d v="2019-11-16T00:00:00"/>
    <m/>
    <n v="135"/>
    <n v="5265.6592592592597"/>
    <n v="-190.61259259259299"/>
    <n v="20.008114811170898"/>
    <m/>
    <m/>
    <m/>
    <m/>
    <m/>
    <m/>
    <n v="128.70370370370401"/>
    <n v="5.4267021369676396"/>
    <n v="39.206153846153803"/>
    <n v="2.3862760447551801"/>
    <m/>
    <m/>
  </r>
  <r>
    <x v="1"/>
    <x v="3"/>
    <x v="321"/>
    <d v="2019-08-06T00:00:00"/>
    <m/>
    <n v="51"/>
    <n v="4740.7058823529396"/>
    <n v="-193.78235294117599"/>
    <n v="30.133922609093599"/>
    <m/>
    <m/>
    <m/>
    <m/>
    <m/>
    <m/>
    <n v="100.68627450980399"/>
    <n v="8.7135904756487399"/>
    <n v="22.068421052631599"/>
    <n v="2.9247487284643299"/>
    <m/>
    <m/>
  </r>
  <r>
    <x v="1"/>
    <x v="2"/>
    <x v="322"/>
    <d v="2019-10-28T00:00:00"/>
    <m/>
    <n v="33"/>
    <n v="5294.5151515151501"/>
    <n v="-193.987878787879"/>
    <n v="41.7613014910552"/>
    <m/>
    <m/>
    <m/>
    <m/>
    <m/>
    <m/>
    <n v="151.18181818181799"/>
    <n v="11.7166236592481"/>
    <n v="41.76"/>
    <n v="5.8684008669851604"/>
    <m/>
    <m/>
  </r>
  <r>
    <x v="1"/>
    <x v="4"/>
    <x v="14"/>
    <d v="2019-07-16T00:00:00"/>
    <n v="4.1836734693877498E-2"/>
    <n v="49"/>
    <n v="4240.6122448979604"/>
    <n v="-194.35510204081601"/>
    <n v="40.344541338658701"/>
    <m/>
    <m/>
    <m/>
    <m/>
    <m/>
    <m/>
    <n v="99.367346938775498"/>
    <n v="5.5223489867311804"/>
    <n v="27.183673469387699"/>
    <n v="3.3258679330338401"/>
    <m/>
    <m/>
  </r>
  <r>
    <x v="1"/>
    <x v="1"/>
    <x v="151"/>
    <d v="2019-08-20T00:00:00"/>
    <n v="2.8250000000000001E-2"/>
    <n v="40"/>
    <n v="6900.1750000000002"/>
    <n v="-202.35"/>
    <n v="40.2356969331004"/>
    <m/>
    <m/>
    <m/>
    <m/>
    <m/>
    <m/>
    <n v="140.5"/>
    <n v="10.109845417165101"/>
    <n v="36.115000000000002"/>
    <n v="4.1853982287631002"/>
    <m/>
    <m/>
  </r>
  <r>
    <x v="1"/>
    <x v="5"/>
    <x v="323"/>
    <d v="2020-03-25T00:00:00"/>
    <m/>
    <n v="43"/>
    <n v="5196.0232558139496"/>
    <n v="-206.26976744186001"/>
    <n v="37.5639875688084"/>
    <m/>
    <m/>
    <m/>
    <n v="710.78571428571399"/>
    <n v="2.4612705687830698"/>
    <n v="0.234511904606234"/>
    <n v="96.651162790697697"/>
    <n v="5.2568453206540804"/>
    <n v="56.3674418604651"/>
    <n v="6.8034107472254002"/>
    <m/>
    <m/>
  </r>
  <r>
    <x v="1"/>
    <x v="3"/>
    <x v="134"/>
    <d v="2020-01-02T00:00:00"/>
    <m/>
    <n v="115"/>
    <n v="4525.7739130434802"/>
    <n v="-209.27043478260899"/>
    <n v="22.8398704269446"/>
    <m/>
    <m/>
    <m/>
    <m/>
    <m/>
    <m/>
    <n v="148.63478260869601"/>
    <n v="6.0219954123799404"/>
    <n v="28.4377192982456"/>
    <n v="2.2202576776534602"/>
    <m/>
    <m/>
  </r>
  <r>
    <x v="1"/>
    <x v="4"/>
    <x v="324"/>
    <d v="2021-01-27T00:00:00"/>
    <n v="0.17358974358974399"/>
    <n v="39"/>
    <n v="6871.2051282051298"/>
    <n v="-210.85263157894701"/>
    <n v="44.266135960152397"/>
    <m/>
    <m/>
    <m/>
    <m/>
    <m/>
    <m/>
    <n v="104.30769230769199"/>
    <n v="8.5316868967309905"/>
    <n v="52.25"/>
    <n v="5.25474215145102"/>
    <m/>
    <m/>
  </r>
  <r>
    <x v="1"/>
    <x v="3"/>
    <x v="325"/>
    <d v="2019-08-12T00:00:00"/>
    <m/>
    <n v="42"/>
    <n v="7093.9285714285697"/>
    <n v="-213.13333333333301"/>
    <n v="29.1647448512362"/>
    <m/>
    <m/>
    <m/>
    <m/>
    <m/>
    <m/>
    <n v="103.19047619047601"/>
    <n v="8.9644567281665708"/>
    <n v="46.935897435897402"/>
    <n v="4.8346987049737002"/>
    <m/>
    <m/>
  </r>
  <r>
    <x v="1"/>
    <x v="7"/>
    <x v="101"/>
    <d v="2019-12-15T00:00:00"/>
    <m/>
    <n v="39"/>
    <n v="4090.6153846153802"/>
    <n v="-214.02051282051301"/>
    <n v="33.621226301590603"/>
    <m/>
    <m/>
    <m/>
    <m/>
    <m/>
    <m/>
    <n v="136.538461538462"/>
    <n v="11.299555492305"/>
    <n v="40.225641025641004"/>
    <n v="6.5217902358592799"/>
    <m/>
    <m/>
  </r>
  <r>
    <x v="1"/>
    <x v="3"/>
    <x v="326"/>
    <d v="2021-01-05T00:00:00"/>
    <m/>
    <n v="30"/>
    <n v="7856.2333333333299"/>
    <n v="-236.062068965517"/>
    <n v="50.505156887796197"/>
    <m/>
    <m/>
    <m/>
    <m/>
    <m/>
    <m/>
    <n v="108.833333333333"/>
    <n v="8.1347958926182908"/>
    <n v="55.268965517241398"/>
    <n v="3.8511884911404302"/>
    <m/>
    <m/>
  </r>
  <r>
    <x v="2"/>
    <x v="2"/>
    <x v="327"/>
    <d v="2019-12-11T00:00:00"/>
    <n v="2.0286065573770502"/>
    <n v="244"/>
    <n v="9072.73360655738"/>
    <n v="366.21516393442602"/>
    <n v="26.883741376394401"/>
    <n v="107"/>
    <n v="292.28037383177599"/>
    <n v="291.16666666666703"/>
    <n v="1122.80555555556"/>
    <n v="2.8415603547933901"/>
    <n v="0.11380623961763101"/>
    <n v="122.18852459016399"/>
    <n v="2.7159026303543099"/>
    <n v="43.979497907949799"/>
    <n v="2.2416383919537699"/>
    <n v="-1.3899581589958101"/>
    <n v="7.4113783816157204"/>
  </r>
  <r>
    <x v="2"/>
    <x v="5"/>
    <x v="62"/>
    <d v="2020-02-04T00:00:00"/>
    <n v="1.9544375"/>
    <n v="160"/>
    <n v="7368.9250000000002"/>
    <n v="361.66312499999998"/>
    <n v="28.682044881808999"/>
    <m/>
    <m/>
    <m/>
    <n v="957"/>
    <n v="3.1276129032258102"/>
    <n v="0.25907524548805999"/>
    <n v="140.91249999999999"/>
    <n v="4.0350409689455704"/>
    <n v="46.65625"/>
    <n v="2.86237914626372"/>
    <m/>
    <m/>
  </r>
  <r>
    <x v="2"/>
    <x v="3"/>
    <x v="205"/>
    <d v="2019-09-03T00:00:00"/>
    <n v="1.24122200895713"/>
    <n v="1563"/>
    <n v="6721.7012156110004"/>
    <n v="359.92117722328902"/>
    <n v="10.7695592060295"/>
    <m/>
    <m/>
    <m/>
    <m/>
    <m/>
    <m/>
    <n v="141.63083813179799"/>
    <n v="1.5076197546218799"/>
    <n v="32.787964841108902"/>
    <n v="0.65619247733422803"/>
    <m/>
    <m/>
  </r>
  <r>
    <x v="2"/>
    <x v="3"/>
    <x v="328"/>
    <d v="2021-02-05T00:00:00"/>
    <n v="0.993378684807255"/>
    <n v="1323"/>
    <n v="8692.3643235071795"/>
    <n v="358.67868480725599"/>
    <n v="10.408705024775101"/>
    <m/>
    <m/>
    <m/>
    <m/>
    <m/>
    <m/>
    <n v="157.08919123204799"/>
    <n v="1.6543169189065801"/>
    <n v="38.9829365079365"/>
    <n v="0.716504939251563"/>
    <m/>
    <m/>
  </r>
  <r>
    <x v="2"/>
    <x v="1"/>
    <x v="65"/>
    <d v="2020-12-02T00:00:00"/>
    <n v="0.54932203389830503"/>
    <n v="59"/>
    <n v="5835.05084745763"/>
    <n v="342.34745762711901"/>
    <n v="55.502040145312002"/>
    <n v="39"/>
    <n v="188.61538461538501"/>
    <n v="191.17948717948701"/>
    <n v="697.30769230769204"/>
    <n v="3.6703526633143402"/>
    <n v="0.20516952033987301"/>
    <n v="139.22033898305099"/>
    <n v="6.5864776461277001"/>
    <n v="32.508474576271198"/>
    <n v="3.4410602868779701"/>
    <n v="17.044067796610101"/>
    <n v="14.626033264100901"/>
  </r>
  <r>
    <x v="2"/>
    <x v="4"/>
    <x v="6"/>
    <d v="2021-01-23T00:00:00"/>
    <n v="1.8769432314410499"/>
    <n v="229"/>
    <n v="6436.6943231441001"/>
    <n v="302.80174672488999"/>
    <n v="21.180222366436901"/>
    <n v="222"/>
    <n v="221.53603603603599"/>
    <n v="207.063063063063"/>
    <n v="779.22972972973002"/>
    <n v="3.62687624120109"/>
    <n v="9.1344103534513804E-2"/>
    <n v="155.27074235807899"/>
    <n v="3.4523360697838399"/>
    <n v="34.232751091703101"/>
    <n v="1.49253283473165"/>
    <n v="3.72751091703056"/>
    <n v="7.4381386789712298"/>
  </r>
  <r>
    <x v="2"/>
    <x v="5"/>
    <x v="58"/>
    <d v="2021-02-15T00:00:00"/>
    <n v="1.8981511627907"/>
    <n v="860"/>
    <n v="9391.8290697674402"/>
    <n v="282.99837209302302"/>
    <n v="13.858480919805199"/>
    <n v="398"/>
    <n v="287.678391959799"/>
    <n v="300.86716791980001"/>
    <n v="1115.8020050125299"/>
    <n v="4.2009579365606902"/>
    <n v="7.3938832036405402E-2"/>
    <n v="137.88023255813999"/>
    <n v="1.6571755990771899"/>
    <n v="43.293508114856401"/>
    <n v="1.0380154483025701"/>
    <n v="-4.3025581395348897"/>
    <n v="4.1112993310016996"/>
  </r>
  <r>
    <x v="2"/>
    <x v="2"/>
    <x v="329"/>
    <d v="2019-08-24T00:00:00"/>
    <n v="2.2633333333333301"/>
    <n v="165"/>
    <n v="8998.1575757575793"/>
    <n v="278.18787878787901"/>
    <n v="30.349128865637802"/>
    <m/>
    <m/>
    <m/>
    <m/>
    <m/>
    <m/>
    <n v="115.89090909090901"/>
    <n v="3.2736378793930099"/>
    <n v="49.805128205128199"/>
    <n v="2.4485214043823702"/>
    <m/>
    <m/>
  </r>
  <r>
    <x v="2"/>
    <x v="3"/>
    <x v="330"/>
    <d v="2019-10-21T00:00:00"/>
    <n v="0.831907216494845"/>
    <n v="194"/>
    <n v="8267.5670103092798"/>
    <n v="273.93144329896899"/>
    <n v="24.9176026667683"/>
    <n v="43"/>
    <n v="284.232558139535"/>
    <n v="259.79069767441899"/>
    <n v="992.93023255814001"/>
    <n v="3.1370132344983501"/>
    <n v="0.12995073006789101"/>
    <n v="131.190721649485"/>
    <n v="3.59313701398594"/>
    <n v="42.462234042553199"/>
    <n v="2.1317407251399301"/>
    <n v="-27.699484536082501"/>
    <n v="5.9451258516293199"/>
  </r>
  <r>
    <x v="2"/>
    <x v="6"/>
    <x v="206"/>
    <d v="2019-11-13T00:00:00"/>
    <n v="1.5637206572769999"/>
    <n v="852"/>
    <n v="6412.5446009389698"/>
    <n v="272.36420187793402"/>
    <n v="12.4238633968058"/>
    <m/>
    <m/>
    <m/>
    <m/>
    <m/>
    <m/>
    <n v="169.85446009389699"/>
    <n v="1.9638622754539901"/>
    <n v="35.265217391304297"/>
    <n v="0.87748037712420501"/>
    <m/>
    <m/>
  </r>
  <r>
    <x v="2"/>
    <x v="3"/>
    <x v="331"/>
    <d v="2019-11-09T00:00:00"/>
    <n v="0.893075489282386"/>
    <n v="1073"/>
    <n v="7538.56011183597"/>
    <n v="267.68937558247899"/>
    <n v="12.0543995205302"/>
    <n v="263"/>
    <n v="260.71863117870703"/>
    <n v="242.03018867924499"/>
    <n v="928.39622641509402"/>
    <n v="2.87558634318831"/>
    <n v="6.2652489375870896E-2"/>
    <n v="156.7064305685"/>
    <n v="1.69868538157946"/>
    <n v="32.371604938271602"/>
    <n v="0.68731173724217298"/>
    <n v="-10.873540489642201"/>
    <n v="2.59171727458122"/>
  </r>
  <r>
    <x v="2"/>
    <x v="2"/>
    <x v="66"/>
    <d v="2020-08-13T00:00:00"/>
    <n v="1.8702475247524799"/>
    <n v="404"/>
    <n v="8598.7450495049507"/>
    <n v="259.66509900990098"/>
    <n v="20.972276057490099"/>
    <n v="198"/>
    <n v="286.87878787878799"/>
    <n v="273.74371859296502"/>
    <n v="1059.26633165829"/>
    <n v="3.9173707857495801"/>
    <n v="9.5327974094766496E-2"/>
    <n v="136.96287128712899"/>
    <n v="2.5186629178642002"/>
    <n v="43.574479166666698"/>
    <n v="1.7014766860696799"/>
    <n v="-30.8171215880893"/>
    <n v="5.23679693569738"/>
  </r>
  <r>
    <x v="2"/>
    <x v="3"/>
    <x v="332"/>
    <d v="2021-01-30T00:00:00"/>
    <n v="1.0740805604203201"/>
    <n v="571"/>
    <n v="7577.2241681260903"/>
    <n v="247.358318739054"/>
    <n v="16.162635573094398"/>
    <n v="546"/>
    <n v="256.58241758241797"/>
    <n v="236.69780219780199"/>
    <n v="902.77472527472503"/>
    <n v="3.3969307500747798"/>
    <n v="5.3579238108696102E-2"/>
    <n v="131.72679509632201"/>
    <n v="2.14031940497174"/>
    <n v="38.729710144927502"/>
    <n v="1.27796688663036"/>
    <n v="7.7816578483245404"/>
    <n v="5.7232845383560598"/>
  </r>
  <r>
    <x v="2"/>
    <x v="1"/>
    <x v="91"/>
    <d v="2020-03-31T00:00:00"/>
    <n v="1.68518518518519"/>
    <n v="27"/>
    <n v="5568.7037037036998"/>
    <n v="235.36666666666699"/>
    <n v="52.665931781089498"/>
    <m/>
    <m/>
    <m/>
    <m/>
    <m/>
    <m/>
    <n v="151.222222222222"/>
    <n v="12.2605072483444"/>
    <n v="17.812000000000001"/>
    <n v="3.1459037917054502"/>
    <m/>
    <m/>
  </r>
  <r>
    <x v="2"/>
    <x v="3"/>
    <x v="18"/>
    <d v="2019-10-31T00:00:00"/>
    <n v="1.5259340659340701"/>
    <n v="182"/>
    <n v="7787.0769230769201"/>
    <n v="222.474175824176"/>
    <n v="26.408770358758598"/>
    <m/>
    <m/>
    <m/>
    <m/>
    <m/>
    <m/>
    <n v="131.24725274725299"/>
    <n v="3.79573730484623"/>
    <n v="38.339010989011001"/>
    <n v="2.2746836996643802"/>
    <m/>
    <m/>
  </r>
  <r>
    <x v="2"/>
    <x v="4"/>
    <x v="209"/>
    <d v="2021-01-11T00:00:00"/>
    <n v="0.92975609756097499"/>
    <n v="205"/>
    <n v="6931.4780487804901"/>
    <n v="219.468292682927"/>
    <n v="25.512747793012"/>
    <m/>
    <m/>
    <m/>
    <m/>
    <m/>
    <m/>
    <n v="135.42926829268299"/>
    <n v="2.98557116944164"/>
    <n v="39.698974358974297"/>
    <n v="1.7927225325292"/>
    <m/>
    <m/>
  </r>
  <r>
    <x v="2"/>
    <x v="5"/>
    <x v="333"/>
    <d v="2020-07-01T00:00:00"/>
    <n v="2.0406341463414601"/>
    <n v="205"/>
    <n v="7685.9219512195104"/>
    <n v="218.68926829268301"/>
    <n v="24.669406640959"/>
    <n v="205"/>
    <n v="272.90243902438999"/>
    <n v="234.936585365854"/>
    <n v="906.21951219512198"/>
    <n v="4.1639392356552003"/>
    <n v="3.5108139965994198E-2"/>
    <n v="158.68780487804901"/>
    <n v="3.6533103752684202"/>
    <n v="43.432843137254899"/>
    <n v="1.9888077271998601"/>
    <n v="-8.4385365853658403"/>
    <n v="9.5150762668747202"/>
  </r>
  <r>
    <x v="2"/>
    <x v="3"/>
    <x v="214"/>
    <d v="2019-12-06T00:00:00"/>
    <n v="0.459580838323353"/>
    <n v="334"/>
    <n v="4855.7574850299397"/>
    <n v="218.102694610779"/>
    <n v="27.757039112526599"/>
    <m/>
    <m/>
    <m/>
    <m/>
    <m/>
    <m/>
    <n v="151.760479041916"/>
    <n v="3.2149933180706598"/>
    <n v="23.315197568388999"/>
    <n v="1.24495283220537"/>
    <m/>
    <m/>
  </r>
  <r>
    <x v="2"/>
    <x v="3"/>
    <x v="334"/>
    <d v="2021-02-07T00:00:00"/>
    <n v="2.10604972375691"/>
    <n v="362"/>
    <n v="9413.1795580110502"/>
    <n v="210.730110497238"/>
    <n v="19.489770255811699"/>
    <n v="180"/>
    <n v="325.35000000000002"/>
    <n v="311.890625"/>
    <n v="1190.046875"/>
    <n v="4.4013688954491696"/>
    <n v="0.18017053595256499"/>
    <n v="157.37016574585601"/>
    <n v="3.02454769366329"/>
    <n v="35.154046242774598"/>
    <n v="1.3148816645872801"/>
    <n v="-48.2878453038674"/>
    <n v="5.62057527552225"/>
  </r>
  <r>
    <x v="2"/>
    <x v="0"/>
    <x v="335"/>
    <d v="2020-11-19T00:00:00"/>
    <n v="1.6524513618676999"/>
    <n v="514"/>
    <n v="9188.1070038910493"/>
    <n v="205.78988326848301"/>
    <n v="18.559019501119401"/>
    <n v="389"/>
    <n v="292.56555269922899"/>
    <n v="289.40512820512799"/>
    <n v="1079.5"/>
    <n v="3.2346441542895898"/>
    <n v="5.1946097188237797E-2"/>
    <n v="145.301556420233"/>
    <n v="1.99982768156831"/>
    <n v="48.857926829268301"/>
    <n v="1.46553068972612"/>
    <n v="-34.566147859922197"/>
    <n v="5.9207722462767904"/>
  </r>
  <r>
    <x v="2"/>
    <x v="3"/>
    <x v="336"/>
    <d v="2021-01-19T00:00:00"/>
    <n v="2.2648545861297502"/>
    <n v="447"/>
    <n v="8310.6129753914993"/>
    <n v="193.74541387024601"/>
    <n v="18.320939843515699"/>
    <n v="395"/>
    <n v="286.56455696202499"/>
    <n v="253.92911392405099"/>
    <n v="996.09620253164599"/>
    <n v="3.3788305133328"/>
    <n v="6.3817571035031107E-2"/>
    <n v="139.512304250559"/>
    <n v="2.61995517104714"/>
    <n v="37.097272727272703"/>
    <n v="1.3112512237679901"/>
    <n v="-19.6270693512304"/>
    <n v="5.8123909121283601"/>
  </r>
  <r>
    <x v="2"/>
    <x v="5"/>
    <x v="337"/>
    <d v="2020-09-05T00:00:00"/>
    <n v="1.6081553398058299"/>
    <n v="103"/>
    <n v="10396.427184466"/>
    <n v="192.83203883495199"/>
    <n v="31.158432805907001"/>
    <m/>
    <m/>
    <m/>
    <m/>
    <m/>
    <m/>
    <n v="186.22330097087399"/>
    <n v="7.1548100120516196"/>
    <n v="46.9554455445545"/>
    <n v="3.00899163243345"/>
    <m/>
    <m/>
  </r>
  <r>
    <x v="2"/>
    <x v="3"/>
    <x v="338"/>
    <d v="2020-03-17T00:00:00"/>
    <n v="0.94194513715710704"/>
    <n v="1203"/>
    <n v="8011.7955112219497"/>
    <n v="189.447797173732"/>
    <n v="12.607343727845199"/>
    <m/>
    <m/>
    <m/>
    <m/>
    <m/>
    <m/>
    <n v="175.64172901080599"/>
    <n v="1.9252336076494201"/>
    <n v="31.050990525409102"/>
    <n v="0.59143727449374495"/>
    <m/>
    <m/>
  </r>
  <r>
    <x v="2"/>
    <x v="4"/>
    <x v="219"/>
    <d v="2021-02-13T00:00:00"/>
    <n v="0.79796874999999901"/>
    <n v="256"/>
    <n v="8030.62890625"/>
    <n v="183.78593749999999"/>
    <n v="26.6944540548822"/>
    <m/>
    <m/>
    <m/>
    <n v="955.73913043478296"/>
    <n v="2.3658806412337698"/>
    <n v="0.16115811996435001"/>
    <n v="139.8046875"/>
    <n v="3.0820385986610601"/>
    <n v="46.802024291498"/>
    <n v="2.07229641824678"/>
    <m/>
    <m/>
  </r>
  <r>
    <x v="2"/>
    <x v="5"/>
    <x v="339"/>
    <d v="2019-09-07T00:00:00"/>
    <n v="1.64774193548387"/>
    <n v="155"/>
    <n v="8165.5161290322603"/>
    <n v="182.08"/>
    <n v="26.680395929175699"/>
    <m/>
    <m/>
    <m/>
    <m/>
    <m/>
    <m/>
    <n v="153.748387096774"/>
    <n v="5.5227419037648398"/>
    <n v="45.841891891891898"/>
    <n v="2.6233661623219202"/>
    <m/>
    <m/>
  </r>
  <r>
    <x v="2"/>
    <x v="3"/>
    <x v="64"/>
    <d v="2020-08-03T00:00:00"/>
    <n v="1.10808"/>
    <n v="125"/>
    <n v="8646.0319999999992"/>
    <n v="180.87440000000001"/>
    <n v="33.4244208173142"/>
    <n v="91"/>
    <n v="305.64835164835199"/>
    <n v="277.15384615384602"/>
    <n v="1071.17582417582"/>
    <n v="3.3506893602710099"/>
    <n v="9.5198137458197496E-2"/>
    <n v="143.096"/>
    <n v="4.22573412595088"/>
    <n v="43.3217741935484"/>
    <n v="2.59516450032458"/>
    <n v="9.3717741935484007"/>
    <n v="11.4278272987293"/>
  </r>
  <r>
    <x v="2"/>
    <x v="3"/>
    <x v="340"/>
    <d v="2019-10-27T00:00:00"/>
    <n v="1.7661025641025601"/>
    <n v="390"/>
    <n v="7800.0410256410296"/>
    <n v="178.20333333333301"/>
    <n v="19.480727531156202"/>
    <n v="32"/>
    <n v="226.9375"/>
    <n v="267.45714285714303"/>
    <n v="954.57142857142901"/>
    <n v="2.8657582499999998"/>
    <n v="0.11749717163500099"/>
    <n v="138.83589743589701"/>
    <n v="2.6717967315906299"/>
    <n v="38.459668508287301"/>
    <n v="1.3124594417353399"/>
    <n v="-37.425964010282797"/>
    <n v="3.5212331575310198"/>
  </r>
  <r>
    <x v="2"/>
    <x v="6"/>
    <x v="107"/>
    <d v="2019-10-22T00:00:00"/>
    <n v="0.81"/>
    <n v="35"/>
    <n v="7592.3142857142902"/>
    <n v="165.08"/>
    <n v="75.147184631117099"/>
    <m/>
    <m/>
    <m/>
    <m/>
    <m/>
    <m/>
    <n v="143.314285714286"/>
    <n v="8.4970357093717404"/>
    <n v="34.854545454545502"/>
    <n v="3.3585939374855398"/>
    <m/>
    <m/>
  </r>
  <r>
    <x v="2"/>
    <x v="1"/>
    <x v="84"/>
    <d v="2019-08-03T00:00:00"/>
    <n v="1.45619223659889"/>
    <n v="541"/>
    <n v="5999.8927911275396"/>
    <n v="156.53512014787401"/>
    <n v="16.855895091377899"/>
    <m/>
    <m/>
    <m/>
    <m/>
    <n v="5.3045718309859096"/>
    <n v="0.25546631507413597"/>
    <n v="161.833641404806"/>
    <n v="2.4809681738745302"/>
    <n v="28.093045112782001"/>
    <n v="0.90198152136996201"/>
    <m/>
    <m/>
  </r>
  <r>
    <x v="2"/>
    <x v="4"/>
    <x v="113"/>
    <d v="2020-01-13T00:00:00"/>
    <n v="0.25"/>
    <n v="48"/>
    <n v="6301.2708333333303"/>
    <n v="150.35833333333301"/>
    <n v="37.632637985993902"/>
    <m/>
    <m/>
    <m/>
    <m/>
    <m/>
    <m/>
    <n v="204.916666666667"/>
    <n v="8.6325621249781701"/>
    <n v="24.608333333333299"/>
    <n v="2.5054246701463199"/>
    <m/>
    <m/>
  </r>
  <r>
    <x v="2"/>
    <x v="4"/>
    <x v="341"/>
    <d v="2019-07-23T00:00:00"/>
    <n v="0.85670025188916898"/>
    <n v="397"/>
    <n v="6065.6397984886698"/>
    <n v="149.94256926952099"/>
    <n v="19.676717156121398"/>
    <m/>
    <m/>
    <m/>
    <m/>
    <m/>
    <m/>
    <n v="166.61964735516401"/>
    <n v="3.0570564719003501"/>
    <n v="22.2168765743073"/>
    <n v="0.92455820971827496"/>
    <m/>
    <m/>
  </r>
  <r>
    <x v="2"/>
    <x v="0"/>
    <x v="342"/>
    <d v="2021-02-01T00:00:00"/>
    <n v="3.22624324324324"/>
    <n v="370"/>
    <n v="8098.5297297297302"/>
    <n v="147.663783783784"/>
    <n v="21.230428515662101"/>
    <n v="116"/>
    <n v="315.55172413793099"/>
    <n v="281.606557377049"/>
    <n v="1074.98360655738"/>
    <n v="2.6940423886710101"/>
    <n v="8.2453116841902402E-2"/>
    <n v="155.308108108108"/>
    <n v="2.7314328967847601"/>
    <n v="40.359663865546203"/>
    <n v="1.68675989203219"/>
    <n v="-71.916986301369903"/>
    <n v="5.0869606701436698"/>
  </r>
  <r>
    <x v="2"/>
    <x v="0"/>
    <x v="343"/>
    <d v="2020-07-16T00:00:00"/>
    <n v="0.59733333333333305"/>
    <n v="330"/>
    <n v="8702.0696969697001"/>
    <n v="146.06242424242399"/>
    <n v="24.689116268825501"/>
    <m/>
    <m/>
    <m/>
    <m/>
    <m/>
    <m/>
    <n v="138.1"/>
    <n v="2.8979697708023302"/>
    <n v="47.891772151898699"/>
    <n v="1.8301911771458499"/>
    <m/>
    <m/>
  </r>
  <r>
    <x v="2"/>
    <x v="3"/>
    <x v="256"/>
    <d v="2019-12-16T00:00:00"/>
    <n v="0.59780669144981402"/>
    <n v="269"/>
    <n v="5902.7472118959104"/>
    <n v="140.90371747211901"/>
    <n v="21.193999098698502"/>
    <n v="42"/>
    <n v="241.04761904761901"/>
    <n v="251.61904761904799"/>
    <n v="921.88095238095195"/>
    <n v="3.4892658664006699"/>
    <n v="0.18068646228625501"/>
    <n v="154.546468401487"/>
    <n v="3.4350745853610798"/>
    <n v="22.787832699619798"/>
    <n v="1.09634853229584"/>
    <n v="5.3502145922746696"/>
    <n v="5.0080465490012198"/>
  </r>
  <r>
    <x v="2"/>
    <x v="2"/>
    <x v="344"/>
    <d v="2019-12-03T00:00:00"/>
    <n v="0.392117962466488"/>
    <n v="373"/>
    <n v="7857.7050938337798"/>
    <n v="140.03646112600501"/>
    <n v="19.391171023194701"/>
    <m/>
    <m/>
    <m/>
    <m/>
    <m/>
    <m/>
    <n v="153.74262734584499"/>
    <n v="3.4862430992229201"/>
    <n v="29.854120879120899"/>
    <n v="1.1361514414559299"/>
    <m/>
    <m/>
  </r>
  <r>
    <x v="2"/>
    <x v="3"/>
    <x v="116"/>
    <d v="2021-02-15T00:00:00"/>
    <n v="0.73525150905432601"/>
    <n v="994"/>
    <n v="5915.5382293762596"/>
    <n v="139.47233400402399"/>
    <n v="13.7285330097942"/>
    <m/>
    <m/>
    <m/>
    <m/>
    <n v="4.6389210526315798"/>
    <n v="0.40187727080655999"/>
    <n v="162.643863179074"/>
    <n v="1.9109253843570899"/>
    <n v="24.401827411167499"/>
    <n v="0.61309329614693497"/>
    <m/>
    <m/>
  </r>
  <r>
    <x v="2"/>
    <x v="3"/>
    <x v="55"/>
    <d v="2019-07-15T00:00:00"/>
    <n v="0.33974025974026001"/>
    <n v="77"/>
    <n v="5967.8181818181802"/>
    <n v="134.58181818181799"/>
    <n v="35.006322479784799"/>
    <m/>
    <m/>
    <m/>
    <m/>
    <m/>
    <m/>
    <n v="137.20779220779201"/>
    <n v="6.1903431084102296"/>
    <n v="17.4675324675325"/>
    <n v="1.7018700678413199"/>
    <m/>
    <m/>
  </r>
  <r>
    <x v="2"/>
    <x v="1"/>
    <x v="151"/>
    <d v="2019-08-20T00:00:00"/>
    <n v="1.21445544554455"/>
    <n v="101"/>
    <n v="9128.4257425742599"/>
    <n v="134.271287128713"/>
    <n v="33.524361301397001"/>
    <m/>
    <m/>
    <m/>
    <m/>
    <m/>
    <m/>
    <n v="173.009900990099"/>
    <n v="5.84943925635298"/>
    <n v="40.041584158415901"/>
    <n v="2.5017064541678802"/>
    <m/>
    <m/>
  </r>
  <r>
    <x v="2"/>
    <x v="1"/>
    <x v="1"/>
    <d v="2020-01-12T00:00:00"/>
    <n v="1.24101123595506"/>
    <n v="89"/>
    <n v="7513.2471910112399"/>
    <n v="131.23258426966299"/>
    <n v="46.623918784213402"/>
    <m/>
    <m/>
    <m/>
    <n v="973.66666666666697"/>
    <m/>
    <m/>
    <n v="148.44943820224699"/>
    <n v="6.5153039613570698"/>
    <n v="29.250588235294099"/>
    <n v="2.4608358805850501"/>
    <m/>
    <m/>
  </r>
  <r>
    <x v="2"/>
    <x v="3"/>
    <x v="345"/>
    <d v="2021-01-26T00:00:00"/>
    <n v="1.7770977917980999"/>
    <n v="317"/>
    <n v="10170.059936908499"/>
    <n v="130.358675078864"/>
    <n v="24.550198281096101"/>
    <m/>
    <m/>
    <m/>
    <m/>
    <m/>
    <m/>
    <n v="151.51104100946401"/>
    <n v="3.76083562948418"/>
    <n v="35.822712933753898"/>
    <n v="1.7843342581555901"/>
    <m/>
    <m/>
  </r>
  <r>
    <x v="2"/>
    <x v="5"/>
    <x v="346"/>
    <d v="2021-02-09T00:00:00"/>
    <n v="0.52019867549668897"/>
    <n v="151"/>
    <n v="7527.7549668874199"/>
    <n v="129.81523178808001"/>
    <n v="28.091986912571901"/>
    <n v="83"/>
    <n v="255.54216867469901"/>
    <n v="219.60240963855401"/>
    <n v="874.14457831325296"/>
    <n v="3.3569263161333001"/>
    <n v="0.19151916510686201"/>
    <n v="155.139072847682"/>
    <n v="4.4550245932788703"/>
    <n v="44.439583333333303"/>
    <n v="2.4838009014367199"/>
    <n v="-16.8772727272727"/>
    <n v="9.2181847524657208"/>
  </r>
  <r>
    <x v="2"/>
    <x v="2"/>
    <x v="139"/>
    <d v="2019-11-26T00:00:00"/>
    <n v="0.20100000000000001"/>
    <n v="30"/>
    <n v="8461.2000000000007"/>
    <n v="126.196666666667"/>
    <n v="67.015781377522202"/>
    <m/>
    <m/>
    <m/>
    <m/>
    <m/>
    <m/>
    <n v="134.63333333333301"/>
    <n v="12.321319093934701"/>
    <n v="53.323333333333302"/>
    <n v="7.6016886861556001"/>
    <m/>
    <m/>
  </r>
  <r>
    <x v="2"/>
    <x v="0"/>
    <x v="347"/>
    <d v="2020-11-19T00:00:00"/>
    <n v="0.59674185463659102"/>
    <n v="399"/>
    <n v="6871.0025062656596"/>
    <n v="124.813032581454"/>
    <n v="20.643732705845999"/>
    <n v="121"/>
    <n v="233.95041322314"/>
    <n v="240"/>
    <n v="887.63114754098399"/>
    <n v="3.6400607859421501"/>
    <n v="0.105894902250584"/>
    <n v="131.235588972431"/>
    <n v="2.34906704564083"/>
    <n v="39.264766839378197"/>
    <n v="1.1725767700826799"/>
    <n v="-61.285089974293001"/>
    <n v="5.1444868736682103"/>
  </r>
  <r>
    <x v="2"/>
    <x v="2"/>
    <x v="348"/>
    <d v="2020-07-18T00:00:00"/>
    <n v="1.5499752475247499"/>
    <n v="404"/>
    <n v="7900.1584158415799"/>
    <n v="123.711386138614"/>
    <n v="18.753823088873499"/>
    <m/>
    <m/>
    <m/>
    <m/>
    <m/>
    <m/>
    <n v="137.52475247524799"/>
    <n v="2.5282896267428301"/>
    <n v="28.480940594059401"/>
    <n v="1.0833671547888899"/>
    <m/>
    <m/>
  </r>
  <r>
    <x v="2"/>
    <x v="3"/>
    <x v="95"/>
    <d v="2021-02-14T00:00:00"/>
    <n v="0.89595833333333397"/>
    <n v="720"/>
    <n v="8173.93194444444"/>
    <n v="123.21361111111101"/>
    <n v="13.6319295670725"/>
    <n v="139"/>
    <n v="224.12230215827299"/>
    <n v="249.97841726618699"/>
    <n v="917.99280575539603"/>
    <m/>
    <m/>
    <n v="152.03749999999999"/>
    <n v="2.2013529944078201"/>
    <n v="35.679394812680101"/>
    <n v="1.1122271528355201"/>
    <m/>
    <m/>
  </r>
  <r>
    <x v="2"/>
    <x v="1"/>
    <x v="70"/>
    <d v="2020-01-05T00:00:00"/>
    <n v="0.92252427184466002"/>
    <n v="103"/>
    <n v="6643.60194174757"/>
    <n v="122.45339805825201"/>
    <n v="30.836249031949901"/>
    <m/>
    <m/>
    <m/>
    <m/>
    <m/>
    <m/>
    <n v="163.33980582524299"/>
    <n v="7.0091256145442502"/>
    <n v="33.576699029126203"/>
    <n v="2.8322075468765702"/>
    <m/>
    <m/>
  </r>
  <r>
    <x v="2"/>
    <x v="2"/>
    <x v="154"/>
    <d v="2021-01-12T00:00:00"/>
    <n v="1.83328813559322"/>
    <n v="295"/>
    <n v="8287.2677966101692"/>
    <n v="122.257288135593"/>
    <n v="24.453909354426699"/>
    <n v="52"/>
    <n v="230.40384615384599"/>
    <n v="249.93220338983099"/>
    <n v="947.60344827586198"/>
    <n v="2.2585923084162198"/>
    <n v="0.162598580306026"/>
    <n v="134.32881355932199"/>
    <n v="2.6471086913647599"/>
    <n v="38.634576271186397"/>
    <n v="1.71129355268244"/>
    <n v="-26.0783050847458"/>
    <n v="4.9473631077306397"/>
  </r>
  <r>
    <x v="2"/>
    <x v="5"/>
    <x v="159"/>
    <d v="2020-11-04T00:00:00"/>
    <n v="0.67942528735632202"/>
    <n v="87"/>
    <n v="6717.3908045976996"/>
    <n v="119.873563218391"/>
    <n v="33.918254658672097"/>
    <m/>
    <m/>
    <m/>
    <m/>
    <n v="3.8227259259259299"/>
    <n v="0.38099194163828398"/>
    <n v="143.62068965517199"/>
    <n v="6.3749719745978002"/>
    <n v="34.001204819277099"/>
    <n v="2.2817701793270602"/>
    <m/>
    <m/>
  </r>
  <r>
    <x v="2"/>
    <x v="3"/>
    <x v="221"/>
    <d v="2020-01-20T00:00:00"/>
    <n v="0.83895569620253196"/>
    <n v="316"/>
    <n v="8240.5981012658194"/>
    <n v="110.72721518987299"/>
    <n v="18.338739217774599"/>
    <m/>
    <m/>
    <m/>
    <m/>
    <m/>
    <m/>
    <n v="129.29746835443001"/>
    <n v="2.67662403680928"/>
    <n v="38.951147540983598"/>
    <n v="1.52487280795469"/>
    <m/>
    <m/>
  </r>
  <r>
    <x v="2"/>
    <x v="2"/>
    <x v="172"/>
    <d v="2021-01-27T00:00:00"/>
    <n v="1.0669090909090899"/>
    <n v="55"/>
    <n v="6852.3818181818197"/>
    <n v="108.623636363636"/>
    <n v="41.480666379131499"/>
    <m/>
    <m/>
    <m/>
    <n v="790.38461538461502"/>
    <m/>
    <m/>
    <n v="154.272727272727"/>
    <n v="6.6126322608938803"/>
    <n v="35.502000000000002"/>
    <n v="3.8409145275784602"/>
    <m/>
    <m/>
  </r>
  <r>
    <x v="2"/>
    <x v="4"/>
    <x v="17"/>
    <d v="2021-02-03T00:00:00"/>
    <n v="0.50323008849557505"/>
    <n v="226"/>
    <n v="6543.9380530973403"/>
    <n v="97.429646017699099"/>
    <n v="27.024615732405898"/>
    <m/>
    <m/>
    <m/>
    <m/>
    <m/>
    <m/>
    <n v="152.03539823008899"/>
    <n v="3.4375041734177798"/>
    <n v="33.404464285714297"/>
    <n v="1.5431546857146099"/>
    <m/>
    <m/>
  </r>
  <r>
    <x v="2"/>
    <x v="0"/>
    <x v="215"/>
    <d v="2021-01-16T00:00:00"/>
    <n v="5.2631578947368403E-3"/>
    <n v="76"/>
    <n v="8022.1447368421104"/>
    <n v="91.072368421052602"/>
    <n v="53.840195367293802"/>
    <m/>
    <m/>
    <m/>
    <m/>
    <m/>
    <m/>
    <n v="115.23684210526299"/>
    <n v="6.2395419428440198"/>
    <n v="40.014285714285698"/>
    <n v="3.07791255505082"/>
    <m/>
    <m/>
  </r>
  <r>
    <x v="2"/>
    <x v="5"/>
    <x v="349"/>
    <d v="2019-08-15T00:00:00"/>
    <n v="1.5698136645962699"/>
    <n v="161"/>
    <n v="7399.8385093167699"/>
    <n v="88.465838509316896"/>
    <n v="26.899164625233201"/>
    <m/>
    <m/>
    <m/>
    <m/>
    <m/>
    <m/>
    <n v="173.60248447205001"/>
    <n v="4.4779244539001999"/>
    <n v="45.863975155279498"/>
    <n v="2.4032438857781999"/>
    <m/>
    <m/>
  </r>
  <r>
    <x v="2"/>
    <x v="0"/>
    <x v="350"/>
    <d v="2020-01-09T00:00:00"/>
    <n v="0.84361313868613097"/>
    <n v="548"/>
    <n v="6915.7445255474404"/>
    <n v="86.376824817518298"/>
    <n v="13.7916550099647"/>
    <m/>
    <m/>
    <m/>
    <m/>
    <m/>
    <m/>
    <n v="143.835766423358"/>
    <n v="2.49819135457959"/>
    <n v="40.395229007633603"/>
    <n v="1.3342689349146"/>
    <m/>
    <m/>
  </r>
  <r>
    <x v="2"/>
    <x v="1"/>
    <x v="160"/>
    <d v="2021-01-07T00:00:00"/>
    <n v="1.02"/>
    <n v="44"/>
    <n v="6740.0909090909099"/>
    <n v="83.727272727272705"/>
    <n v="54.484650782242902"/>
    <m/>
    <m/>
    <m/>
    <m/>
    <m/>
    <m/>
    <n v="131.54545454545499"/>
    <n v="8.5458874884705107"/>
    <n v="27.995121951219499"/>
    <n v="3.4733900485701601"/>
    <m/>
    <m/>
  </r>
  <r>
    <x v="2"/>
    <x v="3"/>
    <x v="108"/>
    <d v="2021-01-20T00:00:00"/>
    <n v="0.63015267175572498"/>
    <n v="524"/>
    <n v="5885.9446564885502"/>
    <n v="83.497328244274797"/>
    <n v="18.684101329530399"/>
    <m/>
    <m/>
    <m/>
    <m/>
    <m/>
    <m/>
    <n v="155.479007633588"/>
    <n v="2.62275351881906"/>
    <n v="26.823791102514502"/>
    <n v="0.90685864116760195"/>
    <m/>
    <m/>
  </r>
  <r>
    <x v="2"/>
    <x v="3"/>
    <x v="351"/>
    <d v="2020-01-15T00:00:00"/>
    <n v="0.70194444444444404"/>
    <n v="72"/>
    <n v="10531.2361111111"/>
    <n v="82.390277777777797"/>
    <n v="35.238754527596399"/>
    <m/>
    <m/>
    <m/>
    <m/>
    <m/>
    <m/>
    <n v="151.819444444444"/>
    <n v="6.6863361941681703"/>
    <n v="45.995833333333302"/>
    <n v="3.1083060751614799"/>
    <m/>
    <m/>
  </r>
  <r>
    <x v="2"/>
    <x v="4"/>
    <x v="75"/>
    <d v="2020-05-23T00:00:00"/>
    <n v="1.01887179487179"/>
    <n v="195"/>
    <n v="6864.6205128205102"/>
    <n v="73.7676923076924"/>
    <n v="21.606118753817402"/>
    <n v="140"/>
    <n v="230.957142857143"/>
    <n v="211.276595744681"/>
    <n v="809.71631205673805"/>
    <n v="3.1481020852758999"/>
    <n v="0.113836203818272"/>
    <n v="185.574358974359"/>
    <n v="4.5250665316556304"/>
    <n v="28.800518134714999"/>
    <n v="1.70338442846098"/>
    <n v="-14.713020833333299"/>
    <n v="7.5953127722575502"/>
  </r>
  <r>
    <x v="2"/>
    <x v="3"/>
    <x v="352"/>
    <d v="2019-07-15T00:00:00"/>
    <n v="0.32837782340862398"/>
    <n v="974"/>
    <n v="6691.9979466119103"/>
    <n v="70.877002053387798"/>
    <n v="13.056222556558801"/>
    <m/>
    <m/>
    <m/>
    <m/>
    <m/>
    <m/>
    <n v="157.70123203285399"/>
    <n v="2.0159880974288802"/>
    <n v="26.557933194154501"/>
    <n v="0.65835436442612805"/>
    <m/>
    <m/>
  </r>
  <r>
    <x v="2"/>
    <x v="0"/>
    <x v="42"/>
    <d v="2021-01-28T00:00:00"/>
    <n v="0.99595744680850995"/>
    <n v="47"/>
    <n v="7794.3617021276596"/>
    <n v="69.957446808510696"/>
    <n v="52.018765359574999"/>
    <m/>
    <m/>
    <m/>
    <n v="958.88888888888903"/>
    <n v="4.1041041590719196"/>
    <n v="0.362732381088678"/>
    <n v="144.787234042553"/>
    <n v="5.8445746540200201"/>
    <n v="48.697777777777802"/>
    <n v="3.4098142502341502"/>
    <m/>
    <m/>
  </r>
  <r>
    <x v="2"/>
    <x v="4"/>
    <x v="227"/>
    <d v="2021-01-21T00:00:00"/>
    <n v="1.45049180327869"/>
    <n v="61"/>
    <n v="6648.3278688524597"/>
    <n v="69.896721311475503"/>
    <n v="41.358516343526802"/>
    <m/>
    <m/>
    <m/>
    <m/>
    <m/>
    <m/>
    <n v="153.09836065573799"/>
    <n v="7.5083816523387004"/>
    <n v="37.732203389830502"/>
    <n v="2.72904956307082"/>
    <m/>
    <m/>
  </r>
  <r>
    <x v="2"/>
    <x v="1"/>
    <x v="353"/>
    <d v="2020-01-24T00:00:00"/>
    <n v="0.860591715976331"/>
    <n v="169"/>
    <n v="8894.9171597633103"/>
    <n v="63.556804733727802"/>
    <n v="27.113219768278601"/>
    <m/>
    <m/>
    <m/>
    <n v="1060.4000000000001"/>
    <m/>
    <m/>
    <n v="157.31360946745599"/>
    <n v="3.9155298855898599"/>
    <n v="54.3591715976332"/>
    <n v="2.60085836317081"/>
    <m/>
    <m/>
  </r>
  <r>
    <x v="2"/>
    <x v="2"/>
    <x v="354"/>
    <d v="2019-12-30T00:00:00"/>
    <n v="0.71630081300812998"/>
    <n v="246"/>
    <n v="7664.1341463414601"/>
    <n v="53.870731707316999"/>
    <n v="22.1803367003712"/>
    <m/>
    <m/>
    <m/>
    <m/>
    <n v="2.8728621553884701"/>
    <n v="0.19525480193133901"/>
    <n v="141.10162601626001"/>
    <n v="3.2528999693420899"/>
    <n v="44.535269709543599"/>
    <n v="1.83766555697691"/>
    <m/>
    <m/>
  </r>
  <r>
    <x v="2"/>
    <x v="5"/>
    <x v="213"/>
    <d v="2021-01-09T00:00:00"/>
    <n v="0.57599999999999996"/>
    <n v="80"/>
    <n v="6583.8374999999996"/>
    <n v="50.887499999999903"/>
    <n v="33.830047097657797"/>
    <m/>
    <m/>
    <m/>
    <m/>
    <m/>
    <m/>
    <n v="114.125"/>
    <n v="4.0521277033245902"/>
    <n v="41.308750000000003"/>
    <n v="2.7641346722890701"/>
    <m/>
    <m/>
  </r>
  <r>
    <x v="2"/>
    <x v="6"/>
    <x v="71"/>
    <d v="2019-10-16T00:00:00"/>
    <n v="0.31380645161290299"/>
    <n v="155"/>
    <n v="6784.1354838709703"/>
    <n v="49.5090322580646"/>
    <n v="28.9832708832446"/>
    <m/>
    <m/>
    <m/>
    <m/>
    <m/>
    <m/>
    <n v="122.14193548387099"/>
    <n v="4.0933947908906996"/>
    <n v="33.583802816901397"/>
    <n v="1.92350663419053"/>
    <m/>
    <m/>
  </r>
  <r>
    <x v="2"/>
    <x v="3"/>
    <x v="326"/>
    <d v="2021-01-05T00:00:00"/>
    <n v="0.14803921568627401"/>
    <n v="51"/>
    <n v="8682.6274509803898"/>
    <n v="48.0058823529412"/>
    <n v="35.004118123193201"/>
    <m/>
    <m/>
    <m/>
    <m/>
    <n v="2.7538823529411798"/>
    <n v="0.27724682534747103"/>
    <n v="117.17647058823501"/>
    <n v="7.1583055220452501"/>
    <n v="64.2"/>
    <n v="4.8523382167994802"/>
    <m/>
    <m/>
  </r>
  <r>
    <x v="2"/>
    <x v="1"/>
    <x v="217"/>
    <d v="2020-01-05T00:00:00"/>
    <n v="0.29784313725490202"/>
    <n v="51"/>
    <n v="7286.50980392157"/>
    <n v="47.866666666666703"/>
    <n v="37.6823028798241"/>
    <m/>
    <m/>
    <m/>
    <m/>
    <m/>
    <m/>
    <n v="196.96078431372499"/>
    <n v="8.6174906854134292"/>
    <n v="48.133333333333297"/>
    <n v="4.0549090719397602"/>
    <m/>
    <m/>
  </r>
  <r>
    <x v="2"/>
    <x v="6"/>
    <x v="38"/>
    <d v="2020-01-12T00:00:00"/>
    <n v="0.141981132075472"/>
    <n v="106"/>
    <n v="5716.4905660377399"/>
    <n v="47.811320754717002"/>
    <n v="38.384792359653297"/>
    <m/>
    <m/>
    <m/>
    <m/>
    <m/>
    <m/>
    <n v="137.58490566037699"/>
    <n v="5.0549872702807601"/>
    <n v="37.415238095238102"/>
    <n v="2.19488573924423"/>
    <m/>
    <m/>
  </r>
  <r>
    <x v="2"/>
    <x v="0"/>
    <x v="28"/>
    <d v="2021-02-02T00:00:00"/>
    <n v="0.202083333333333"/>
    <n v="72"/>
    <n v="8416.5694444444507"/>
    <n v="42.662500000000101"/>
    <n v="38.357773513058703"/>
    <n v="57"/>
    <n v="292.19298245613999"/>
    <n v="266.75438596491199"/>
    <n v="1020.54385964912"/>
    <n v="3.2131954689857398"/>
    <n v="0.216052467042845"/>
    <n v="142.388888888889"/>
    <n v="5.4993439484793001"/>
    <n v="44.411940298507503"/>
    <n v="3.4342005919808098"/>
    <n v="-12.3478260869565"/>
    <n v="16.084478813132002"/>
  </r>
  <r>
    <x v="2"/>
    <x v="3"/>
    <x v="30"/>
    <d v="2019-09-29T00:00:00"/>
    <n v="0.393125"/>
    <n v="80"/>
    <n v="7249.7124999999996"/>
    <n v="42.506250000000001"/>
    <n v="43.083187796495103"/>
    <m/>
    <m/>
    <m/>
    <n v="542.79999999999995"/>
    <m/>
    <m/>
    <n v="140.38749999999999"/>
    <n v="5.4568066237022697"/>
    <n v="37.994999999999997"/>
    <n v="2.9496126649812302"/>
    <m/>
    <m/>
  </r>
  <r>
    <x v="2"/>
    <x v="8"/>
    <x v="223"/>
    <d v="2020-02-18T00:00:00"/>
    <n v="0.51532544378698197"/>
    <n v="169"/>
    <n v="7009.6272189349102"/>
    <n v="41.139644970414203"/>
    <n v="25.140900955026801"/>
    <m/>
    <m/>
    <m/>
    <m/>
    <m/>
    <m/>
    <n v="157.04733727810699"/>
    <n v="5.8704539472785298"/>
    <n v="40.466863905325397"/>
    <n v="1.9159721729065999"/>
    <m/>
    <m/>
  </r>
  <r>
    <x v="2"/>
    <x v="4"/>
    <x v="355"/>
    <d v="2021-01-24T00:00:00"/>
    <n v="0.33344827586206899"/>
    <n v="29"/>
    <n v="9206.8620689655199"/>
    <n v="39.827586206896598"/>
    <n v="48.001087040377797"/>
    <m/>
    <m/>
    <m/>
    <m/>
    <m/>
    <m/>
    <n v="131.27586206896601"/>
    <n v="8.7937360923770491"/>
    <n v="54.1172413793103"/>
    <n v="5.5168507404810896"/>
    <m/>
    <m/>
  </r>
  <r>
    <x v="2"/>
    <x v="0"/>
    <x v="304"/>
    <d v="2021-02-08T00:00:00"/>
    <n v="0.54582278481012603"/>
    <n v="79"/>
    <n v="8756.6202531645595"/>
    <n v="36.344303797468399"/>
    <n v="36.727019422843597"/>
    <n v="32"/>
    <n v="261.25"/>
    <n v="247.96875"/>
    <n v="951.65625"/>
    <n v="3.02026182144068"/>
    <n v="0.13878333918597599"/>
    <n v="126.873417721519"/>
    <n v="5.2760648653786504"/>
    <n v="78.205063291139297"/>
    <n v="4.0200188358051001"/>
    <n v="-46.8532467532468"/>
    <n v="13.1817516606681"/>
  </r>
  <r>
    <x v="2"/>
    <x v="0"/>
    <x v="88"/>
    <d v="2020-01-23T00:00:00"/>
    <n v="0.268100558659218"/>
    <n v="179"/>
    <n v="7364.8715083798897"/>
    <n v="35.651396648044702"/>
    <n v="27.773558040749599"/>
    <m/>
    <m/>
    <m/>
    <m/>
    <m/>
    <m/>
    <n v="158.02234636871501"/>
    <n v="4.5417248690441303"/>
    <n v="42.135955056179803"/>
    <n v="2.3150138958862398"/>
    <m/>
    <m/>
  </r>
  <r>
    <x v="2"/>
    <x v="5"/>
    <x v="356"/>
    <d v="2019-12-23T00:00:00"/>
    <m/>
    <n v="31"/>
    <n v="7658.6774193548399"/>
    <n v="34.329032258064501"/>
    <n v="74.584594562803801"/>
    <m/>
    <m/>
    <m/>
    <m/>
    <m/>
    <m/>
    <n v="132.16129032258101"/>
    <n v="10.594895989096401"/>
    <n v="29.717857142857099"/>
    <n v="3.0338132080361699"/>
    <m/>
    <m/>
  </r>
  <r>
    <x v="2"/>
    <x v="3"/>
    <x v="44"/>
    <d v="2019-10-07T00:00:00"/>
    <n v="0.25914473684210498"/>
    <n v="152"/>
    <n v="7989.46052631579"/>
    <n v="34.015789473684301"/>
    <n v="34.150091617717301"/>
    <m/>
    <m/>
    <m/>
    <m/>
    <m/>
    <m/>
    <n v="123.776315789474"/>
    <n v="3.5688980905005199"/>
    <n v="43.343537414966001"/>
    <n v="2.8276654653613198"/>
    <m/>
    <m/>
  </r>
  <r>
    <x v="2"/>
    <x v="0"/>
    <x v="77"/>
    <d v="2021-01-06T00:00:00"/>
    <n v="0.43321256038647399"/>
    <n v="414"/>
    <n v="6728.6111111111104"/>
    <n v="33.277053140096498"/>
    <n v="16.684810633422298"/>
    <m/>
    <m/>
    <m/>
    <m/>
    <n v="2.5027142857142901"/>
    <n v="0.36445622630421898"/>
    <n v="170.92270531400999"/>
    <n v="2.825629611419"/>
    <n v="35.149140049140101"/>
    <n v="1.1911734596224499"/>
    <m/>
    <m/>
  </r>
  <r>
    <x v="2"/>
    <x v="1"/>
    <x v="234"/>
    <d v="2020-01-20T00:00:00"/>
    <n v="0.196296296296296"/>
    <n v="162"/>
    <n v="6293.3024691357996"/>
    <n v="32.817283950617202"/>
    <n v="31.332327653961599"/>
    <m/>
    <m/>
    <m/>
    <m/>
    <n v="3.9355135135135102"/>
    <n v="0.36121789864669701"/>
    <n v="159.055555555556"/>
    <n v="4.1584967061053497"/>
    <n v="32.460493827160498"/>
    <n v="1.75057175319863"/>
    <m/>
    <m/>
  </r>
  <r>
    <x v="2"/>
    <x v="1"/>
    <x v="220"/>
    <d v="2019-08-05T00:00:00"/>
    <n v="0.502857142857143"/>
    <n v="35"/>
    <n v="6472.5428571428602"/>
    <n v="32.525714285714301"/>
    <n v="49.515171657277897"/>
    <m/>
    <m/>
    <m/>
    <m/>
    <m/>
    <m/>
    <n v="154.62857142857101"/>
    <n v="10.5255260523867"/>
    <n v="51.533333333333303"/>
    <n v="6.8776367762671704"/>
    <m/>
    <m/>
  </r>
  <r>
    <x v="2"/>
    <x v="4"/>
    <x v="5"/>
    <d v="2020-11-12T00:00:00"/>
    <n v="1.0062745098039201"/>
    <n v="153"/>
    <n v="6933.2614379084998"/>
    <n v="31.523529411765001"/>
    <n v="32.460776518462403"/>
    <n v="116"/>
    <n v="247.181034482759"/>
    <n v="225.6796875"/>
    <n v="854.9375"/>
    <n v="3.0466265025991399"/>
    <n v="0.11782538257735301"/>
    <n v="129.92156862745099"/>
    <n v="3.0762096522969902"/>
    <n v="43.768918918918899"/>
    <n v="3.0049103118264799"/>
    <n v="-42.546405228758204"/>
    <n v="9.8779977325250492"/>
  </r>
  <r>
    <x v="2"/>
    <x v="3"/>
    <x v="59"/>
    <d v="2021-02-02T00:00:00"/>
    <n v="0.21669642857142901"/>
    <n v="112"/>
    <n v="7372.5625"/>
    <n v="23.689285714285699"/>
    <n v="37.921741397933999"/>
    <n v="55"/>
    <n v="233.14545454545501"/>
    <n v="219.52727272727299"/>
    <n v="834.63636363636397"/>
    <n v="3.2174249088120099"/>
    <n v="0.17312628714442799"/>
    <n v="132.82142857142901"/>
    <n v="3.8746904697589102"/>
    <n v="49.298113207547203"/>
    <n v="2.47174508710328"/>
    <n v="-31.218181818181801"/>
    <n v="8.6599895006570193"/>
  </r>
  <r>
    <x v="2"/>
    <x v="3"/>
    <x v="212"/>
    <d v="2020-09-29T00:00:00"/>
    <n v="1.444"/>
    <n v="30"/>
    <n v="4598.7333333333299"/>
    <n v="23.056666666666601"/>
    <n v="58.541414495305098"/>
    <m/>
    <m/>
    <m/>
    <m/>
    <m/>
    <m/>
    <n v="158.03333333333299"/>
    <n v="10.3333500185256"/>
    <n v="19.933333333333302"/>
    <n v="2.8608950184362598"/>
    <m/>
    <m/>
  </r>
  <r>
    <x v="2"/>
    <x v="1"/>
    <x v="357"/>
    <d v="2020-01-22T00:00:00"/>
    <n v="1.11956224350205"/>
    <n v="731"/>
    <n v="9738.6607387140903"/>
    <n v="22.215868673050601"/>
    <n v="15.0970440324938"/>
    <m/>
    <m/>
    <m/>
    <m/>
    <m/>
    <m/>
    <n v="152.13953488372101"/>
    <n v="2.0101767616431099"/>
    <n v="40.317761194029899"/>
    <n v="0.90334187650071796"/>
    <m/>
    <m/>
  </r>
  <r>
    <x v="2"/>
    <x v="0"/>
    <x v="46"/>
    <d v="2021-01-24T00:00:00"/>
    <n v="0.279230769230769"/>
    <n v="26"/>
    <n v="7060.8076923076896"/>
    <n v="18.653846153846199"/>
    <n v="49.657197551201499"/>
    <m/>
    <m/>
    <m/>
    <n v="842.5"/>
    <m/>
    <m/>
    <n v="170.84615384615401"/>
    <n v="9.2738992392947495"/>
    <n v="54.522727272727302"/>
    <n v="5.13511353212371"/>
    <m/>
    <m/>
  </r>
  <r>
    <x v="2"/>
    <x v="8"/>
    <x v="358"/>
    <d v="2021-01-25T00:00:00"/>
    <n v="0.55724489795918397"/>
    <n v="98"/>
    <n v="7282.8061224489802"/>
    <n v="18.626530612244899"/>
    <n v="30.655294294376301"/>
    <m/>
    <m/>
    <m/>
    <m/>
    <m/>
    <m/>
    <n v="166.65306122448999"/>
    <n v="6.7369357883765399"/>
    <n v="34.719387755101998"/>
    <n v="2.7072452128435298"/>
    <m/>
    <m/>
  </r>
  <r>
    <x v="2"/>
    <x v="0"/>
    <x v="359"/>
    <d v="2020-10-30T00:00:00"/>
    <n v="0.44815602836879398"/>
    <n v="282"/>
    <n v="7718.8687943262403"/>
    <n v="18.178014184397199"/>
    <n v="23.100003896138499"/>
    <m/>
    <m/>
    <m/>
    <m/>
    <n v="3.0997567374064801"/>
    <n v="9.4519989237790203E-2"/>
    <n v="141.11347517730499"/>
    <n v="2.7593426743660698"/>
    <n v="51.488363636363701"/>
    <n v="2.0948432998066999"/>
    <m/>
    <m/>
  </r>
  <r>
    <x v="2"/>
    <x v="1"/>
    <x v="249"/>
    <d v="2020-01-09T00:00:00"/>
    <n v="1.3127397260274001"/>
    <n v="73"/>
    <n v="7702.7808219178096"/>
    <n v="17.4712328767123"/>
    <n v="33.990767362675797"/>
    <m/>
    <m/>
    <m/>
    <m/>
    <m/>
    <m/>
    <n v="152.671232876712"/>
    <n v="6.2766647265278701"/>
    <n v="35.891780821917799"/>
    <n v="2.7410208698165102"/>
    <m/>
    <m/>
  </r>
  <r>
    <x v="2"/>
    <x v="4"/>
    <x v="360"/>
    <d v="2020-11-19T00:00:00"/>
    <n v="0.57687500000000003"/>
    <n v="32"/>
    <n v="7663.0625"/>
    <n v="17.006250000000001"/>
    <n v="41.401561968328402"/>
    <m/>
    <m/>
    <m/>
    <m/>
    <m/>
    <m/>
    <n v="92.4375"/>
    <n v="5.2922526874729403"/>
    <n v="65.289285714285697"/>
    <n v="8.6828227606127406"/>
    <m/>
    <m/>
  </r>
  <r>
    <x v="2"/>
    <x v="2"/>
    <x v="208"/>
    <d v="2019-12-10T00:00:00"/>
    <n v="0.81412337662337697"/>
    <n v="308"/>
    <n v="6095.0454545454604"/>
    <n v="16.703246753246699"/>
    <n v="18.967773766338901"/>
    <n v="171"/>
    <n v="236.24561403508801"/>
    <n v="207.36257309941499"/>
    <n v="791.45029239766097"/>
    <n v="3.6285443081582698"/>
    <n v="9.0581520375401806E-2"/>
    <n v="163.46753246753201"/>
    <n v="3.6317384907408101"/>
    <n v="31.041059602649"/>
    <n v="1.33246101809947"/>
    <n v="-14.379153094462501"/>
    <n v="7.1907909339822398"/>
  </r>
  <r>
    <x v="2"/>
    <x v="4"/>
    <x v="324"/>
    <d v="2021-01-27T00:00:00"/>
    <n v="0.110714285714286"/>
    <n v="98"/>
    <n v="8009.7040816326498"/>
    <n v="14.5081632653062"/>
    <n v="36.731162796369297"/>
    <m/>
    <m/>
    <m/>
    <m/>
    <m/>
    <m/>
    <n v="121.908163265306"/>
    <n v="4.2442294269156404"/>
    <n v="53.0184782608696"/>
    <n v="3.1211889056539701"/>
    <m/>
    <m/>
  </r>
  <r>
    <x v="2"/>
    <x v="3"/>
    <x v="361"/>
    <d v="2021-02-14T00:00:00"/>
    <n v="0.77395061728395098"/>
    <n v="81"/>
    <n v="8689.1481481481496"/>
    <n v="12.7024691358026"/>
    <n v="32.956785442665897"/>
    <m/>
    <m/>
    <m/>
    <m/>
    <m/>
    <m/>
    <n v="133.938271604938"/>
    <n v="6.7411887089423397"/>
    <n v="28.338271604938299"/>
    <n v="2.6905524972458599"/>
    <m/>
    <m/>
  </r>
  <r>
    <x v="2"/>
    <x v="5"/>
    <x v="362"/>
    <d v="2019-09-01T00:00:00"/>
    <n v="0.36613402061855699"/>
    <n v="194"/>
    <n v="8842.3298969072202"/>
    <n v="12.2180412371135"/>
    <n v="27.147993651241499"/>
    <m/>
    <m/>
    <m/>
    <m/>
    <m/>
    <m/>
    <n v="142.20103092783501"/>
    <n v="3.66891043667834"/>
    <n v="51.573796791443797"/>
    <n v="2.2468151713581599"/>
    <m/>
    <m/>
  </r>
  <r>
    <x v="2"/>
    <x v="4"/>
    <x v="363"/>
    <d v="2020-10-03T00:00:00"/>
    <n v="0.52022857142857104"/>
    <n v="175"/>
    <n v="7965.16"/>
    <n v="11.056571428571401"/>
    <n v="27.955314419040501"/>
    <m/>
    <m/>
    <m/>
    <m/>
    <m/>
    <m/>
    <n v="155.194285714286"/>
    <n v="4.4003335979139004"/>
    <n v="36.888571428571403"/>
    <n v="2.0495710404090199"/>
    <m/>
    <m/>
  </r>
  <r>
    <x v="2"/>
    <x v="3"/>
    <x v="364"/>
    <d v="2019-07-25T00:00:00"/>
    <n v="2.2361111111111099E-2"/>
    <n v="72"/>
    <n v="6913.3194444444398"/>
    <n v="10.9513888888888"/>
    <n v="36.767412224608201"/>
    <m/>
    <m/>
    <m/>
    <m/>
    <n v="3.4850384626690198"/>
    <n v="0.195396461221964"/>
    <n v="150"/>
    <n v="9.1319444816342106"/>
    <n v="41.477777777777803"/>
    <n v="3.2911058963840301"/>
    <m/>
    <m/>
  </r>
  <r>
    <x v="2"/>
    <x v="2"/>
    <x v="365"/>
    <d v="2019-10-21T00:00:00"/>
    <n v="0.33243243243243198"/>
    <n v="407"/>
    <n v="7002.3316953316998"/>
    <n v="10.2904176904177"/>
    <n v="20.150105529228401"/>
    <m/>
    <m/>
    <m/>
    <m/>
    <m/>
    <m/>
    <n v="141.66584766584799"/>
    <n v="2.5285704279805401"/>
    <n v="45.7799498746868"/>
    <n v="1.4858816343082899"/>
    <m/>
    <m/>
  </r>
  <r>
    <x v="2"/>
    <x v="3"/>
    <x v="366"/>
    <d v="2019-07-31T00:00:00"/>
    <m/>
    <n v="28"/>
    <n v="7696.8928571428596"/>
    <n v="10.175000000000001"/>
    <n v="46.768537231085602"/>
    <m/>
    <m/>
    <m/>
    <m/>
    <m/>
    <m/>
    <n v="120.857142857143"/>
    <n v="9.7848163184337604"/>
    <n v="51.6821428571429"/>
    <n v="7.2297153807059802"/>
    <m/>
    <m/>
  </r>
  <r>
    <x v="2"/>
    <x v="3"/>
    <x v="262"/>
    <d v="2021-01-02T00:00:00"/>
    <n v="9.9841269841269897E-2"/>
    <n v="63"/>
    <n v="8024.1904761904798"/>
    <n v="2.7142857142857002"/>
    <n v="30.9693412354017"/>
    <n v="28"/>
    <n v="242.142857142857"/>
    <n v="270.55172413793099"/>
    <n v="976.34482758620697"/>
    <n v="2.1030498871498899"/>
    <n v="0.25755072454337202"/>
    <n v="129.920634920635"/>
    <n v="7.9591668349298699"/>
    <n v="51.427419354838698"/>
    <n v="4.1597013894848098"/>
    <n v="-64.196610169491507"/>
    <n v="11.545316392484899"/>
  </r>
  <r>
    <x v="2"/>
    <x v="5"/>
    <x v="367"/>
    <d v="2020-12-31T00:00:00"/>
    <n v="0.61407035175879399"/>
    <n v="199"/>
    <n v="8160.34170854271"/>
    <n v="1.19949748743718"/>
    <n v="23.051533771675199"/>
    <n v="38"/>
    <n v="276.63157894736798"/>
    <n v="248.947368421053"/>
    <n v="983.23684210526301"/>
    <m/>
    <m/>
    <n v="153.78391959799001"/>
    <n v="4.0750649966267396"/>
    <n v="44.961809045226097"/>
    <n v="2.1380451913987999"/>
    <m/>
    <m/>
  </r>
  <r>
    <x v="2"/>
    <x v="5"/>
    <x v="368"/>
    <d v="2021-02-08T00:00:00"/>
    <n v="0.83595611285266502"/>
    <n v="319"/>
    <n v="8754.0626959247693"/>
    <n v="-1.84952978058575E-2"/>
    <n v="21.9876609957659"/>
    <n v="199"/>
    <n v="296.964824120603"/>
    <n v="274.78391959799001"/>
    <n v="1076.26130653266"/>
    <n v="2.2112989176379299"/>
    <n v="7.1682284395195806E-2"/>
    <n v="117.658307210031"/>
    <n v="2.4205881950652901"/>
    <n v="60.431511254019298"/>
    <n v="1.8141962033426"/>
    <n v="-62.568965517241303"/>
    <n v="5.8231831319815699"/>
  </r>
  <r>
    <x v="2"/>
    <x v="3"/>
    <x v="90"/>
    <d v="2021-02-15T00:00:00"/>
    <n v="0.80491139240506304"/>
    <n v="395"/>
    <n v="8218.4860759493695"/>
    <n v="-5.9708860759494602"/>
    <n v="22.328406205386599"/>
    <n v="176"/>
    <n v="239.68181818181799"/>
    <n v="239.59550561797801"/>
    <n v="900.74719101123605"/>
    <n v="3.20929894502311"/>
    <n v="6.4201078796049693E-2"/>
    <n v="131.25569620253199"/>
    <n v="2.82662865648734"/>
    <n v="42.834408602150503"/>
    <n v="1.88003866947801"/>
    <n v="-31.0119289340102"/>
    <n v="5.1154004357175697"/>
  </r>
  <r>
    <x v="2"/>
    <x v="0"/>
    <x v="178"/>
    <d v="2020-10-31T00:00:00"/>
    <n v="0.17249999999999999"/>
    <n v="52"/>
    <n v="6946.3461538461497"/>
    <n v="-7.5730769230770001"/>
    <n v="31.760436832294399"/>
    <m/>
    <m/>
    <m/>
    <m/>
    <n v="3.0789354838709699"/>
    <n v="0.26044737160086801"/>
    <n v="179.65384615384599"/>
    <n v="7.9895710971414502"/>
    <n v="63.723076923077002"/>
    <n v="4.5445503931524502"/>
    <m/>
    <m/>
  </r>
  <r>
    <x v="2"/>
    <x v="5"/>
    <x v="238"/>
    <d v="2020-08-09T00:00:00"/>
    <n v="0.244516129032258"/>
    <n v="62"/>
    <n v="6775"/>
    <n v="-7.8612903225806603"/>
    <n v="39.930485958848202"/>
    <m/>
    <m/>
    <m/>
    <m/>
    <n v="3.08453107318029"/>
    <n v="0.29219394178100899"/>
    <n v="135.306451612903"/>
    <n v="7.12373041411941"/>
    <n v="40.563934426229501"/>
    <n v="2.9141130424148001"/>
    <m/>
    <m/>
  </r>
  <r>
    <x v="2"/>
    <x v="1"/>
    <x v="35"/>
    <d v="2019-07-19T00:00:00"/>
    <n v="0.36444444444444501"/>
    <n v="315"/>
    <n v="5130.8571428571404"/>
    <n v="-11.0517460317462"/>
    <n v="20.2926944302701"/>
    <m/>
    <m/>
    <m/>
    <m/>
    <m/>
    <m/>
    <n v="154.314285714286"/>
    <n v="3.5670674414113699"/>
    <n v="29.210610932475898"/>
    <n v="1.28867533124734"/>
    <m/>
    <m/>
  </r>
  <r>
    <x v="2"/>
    <x v="4"/>
    <x v="196"/>
    <d v="2021-02-08T00:00:00"/>
    <n v="0.2898"/>
    <n v="250"/>
    <n v="6471.924"/>
    <n v="-12.0848"/>
    <n v="22.218290168866599"/>
    <n v="53"/>
    <n v="231.811320754717"/>
    <n v="216.33962264150901"/>
    <n v="817.81132075471703"/>
    <n v="2.4885880212548401"/>
    <n v="0.110251715411228"/>
    <n v="136.93199999999999"/>
    <n v="3.2991269235710399"/>
    <n v="36.447639484978502"/>
    <n v="1.71477692883792"/>
    <n v="-25.782499999999999"/>
    <n v="4.9860616155539397"/>
  </r>
  <r>
    <x v="2"/>
    <x v="1"/>
    <x v="250"/>
    <d v="2020-10-26T00:00:00"/>
    <n v="9.7560975609756101E-2"/>
    <n v="41"/>
    <n v="5078.2195121951199"/>
    <n v="-16.100000000000001"/>
    <n v="44.792393055180298"/>
    <m/>
    <m/>
    <m/>
    <m/>
    <n v="3.60362628446115"/>
    <n v="0.22733043311161399"/>
    <n v="170.243902439024"/>
    <n v="10.623190261244099"/>
    <n v="33.240540540540501"/>
    <n v="3.4503328373622799"/>
    <m/>
    <m/>
  </r>
  <r>
    <x v="2"/>
    <x v="0"/>
    <x v="48"/>
    <d v="2020-01-01T00:00:00"/>
    <n v="2.1388888888888902E-2"/>
    <n v="36"/>
    <n v="8207.6666666666697"/>
    <n v="-17.366666666666699"/>
    <n v="48.779786016438401"/>
    <m/>
    <m/>
    <m/>
    <m/>
    <m/>
    <m/>
    <n v="152.277777777778"/>
    <n v="8.1970388682812096"/>
    <n v="56.625714285714302"/>
    <n v="4.41060475827675"/>
    <m/>
    <m/>
  </r>
  <r>
    <x v="2"/>
    <x v="8"/>
    <x v="229"/>
    <d v="2020-08-09T00:00:00"/>
    <n v="0.11483870967741901"/>
    <n v="155"/>
    <n v="7839.9612903225798"/>
    <n v="-19.429677419354899"/>
    <n v="31.471587536986402"/>
    <m/>
    <m/>
    <m/>
    <m/>
    <n v="3.41064864864865"/>
    <n v="0.35323306459368498"/>
    <n v="170.96129032258099"/>
    <n v="4.6112182097988201"/>
    <n v="46.954838709677396"/>
    <n v="2.3017823722658699"/>
    <m/>
    <m/>
  </r>
  <r>
    <x v="2"/>
    <x v="0"/>
    <x v="369"/>
    <d v="2020-12-31T00:00:00"/>
    <n v="0.158088235294118"/>
    <n v="68"/>
    <n v="6906.8529411764703"/>
    <n v="-20.283823529411801"/>
    <n v="34.211051668062296"/>
    <m/>
    <m/>
    <m/>
    <m/>
    <m/>
    <m/>
    <n v="185.57352941176501"/>
    <n v="8.8920537514926199"/>
    <n v="35.485294117647101"/>
    <n v="2.77623590453969"/>
    <m/>
    <m/>
  </r>
  <r>
    <x v="2"/>
    <x v="1"/>
    <x v="79"/>
    <d v="2020-02-07T00:00:00"/>
    <n v="0.29706849315068501"/>
    <n v="730"/>
    <n v="4954.6575342465803"/>
    <n v="-25.285890410958999"/>
    <n v="15.0767920057948"/>
    <m/>
    <m/>
    <m/>
    <m/>
    <n v="3.8807760416666599"/>
    <n v="0.23517594522112301"/>
    <n v="171.47945205479499"/>
    <n v="2.2902188736874098"/>
    <n v="19.8651994497937"/>
    <n v="0.61929179213001595"/>
    <m/>
    <m/>
  </r>
  <r>
    <x v="2"/>
    <x v="2"/>
    <x v="224"/>
    <d v="2019-10-29T00:00:00"/>
    <n v="0.26057692307692298"/>
    <n v="312"/>
    <n v="6880.0673076923104"/>
    <n v="-28.6333333333335"/>
    <n v="20.170380467916701"/>
    <m/>
    <m/>
    <m/>
    <m/>
    <n v="3.4661831295615002"/>
    <n v="0.111931336650841"/>
    <n v="147.77564102564099"/>
    <n v="3.0212651775477202"/>
    <n v="37.520064724919102"/>
    <n v="1.5273798639909999"/>
    <m/>
    <m/>
  </r>
  <r>
    <x v="2"/>
    <x v="4"/>
    <x v="120"/>
    <d v="2021-01-06T00:00:00"/>
    <n v="0.137171717171717"/>
    <n v="198"/>
    <n v="5674.6414141414098"/>
    <n v="-34.189393939394002"/>
    <n v="25.6443138310431"/>
    <m/>
    <m/>
    <m/>
    <m/>
    <m/>
    <m/>
    <n v="152.26767676767699"/>
    <n v="4.6667622914459299"/>
    <n v="23.639393939394001"/>
    <n v="1.3548045535550199"/>
    <m/>
    <m/>
  </r>
  <r>
    <x v="2"/>
    <x v="1"/>
    <x v="290"/>
    <d v="2020-02-08T00:00:00"/>
    <n v="6.9918032786885201E-2"/>
    <n v="122"/>
    <n v="6803.47540983607"/>
    <n v="-39.915573770491903"/>
    <n v="30.369175963355602"/>
    <m/>
    <m/>
    <m/>
    <m/>
    <n v="4.1585008503401397"/>
    <n v="0.20023687240323301"/>
    <n v="167.90983606557401"/>
    <n v="5.8849904502638397"/>
    <n v="51.305737704918002"/>
    <n v="2.81501343436573"/>
    <m/>
    <m/>
  </r>
  <r>
    <x v="2"/>
    <x v="3"/>
    <x v="226"/>
    <d v="2020-08-15T00:00:00"/>
    <n v="0.20605263157894699"/>
    <n v="38"/>
    <n v="6474.3684210526299"/>
    <n v="-40.1947368421053"/>
    <n v="42.381559160342"/>
    <m/>
    <m/>
    <m/>
    <m/>
    <m/>
    <m/>
    <n v="153.342105263158"/>
    <n v="12.391507916452801"/>
    <n v="28.8263157894737"/>
    <n v="3.5538785019999799"/>
    <m/>
    <m/>
  </r>
  <r>
    <x v="2"/>
    <x v="3"/>
    <x v="147"/>
    <d v="2020-08-06T00:00:00"/>
    <n v="0.104418604651163"/>
    <n v="86"/>
    <n v="7140.9069767441897"/>
    <n v="-44.541860465116201"/>
    <n v="34.721140875662002"/>
    <m/>
    <m/>
    <m/>
    <m/>
    <m/>
    <m/>
    <n v="113.41860465116299"/>
    <n v="5.8415340337667301"/>
    <n v="36.257692307692302"/>
    <n v="3.1636339575902701"/>
    <m/>
    <m/>
  </r>
  <r>
    <x v="2"/>
    <x v="1"/>
    <x v="370"/>
    <d v="2020-08-03T00:00:00"/>
    <n v="0.12596590909090899"/>
    <n v="176"/>
    <n v="6291.7443181818198"/>
    <n v="-45.819318181818197"/>
    <n v="28.3768024739698"/>
    <m/>
    <m/>
    <m/>
    <m/>
    <n v="3.2178088843877801"/>
    <n v="0.14268637869333201"/>
    <n v="209.48295454545499"/>
    <n v="4.6636197303252702"/>
    <n v="32.124431818181797"/>
    <n v="1.91978476322641"/>
    <m/>
    <m/>
  </r>
  <r>
    <x v="2"/>
    <x v="2"/>
    <x v="231"/>
    <d v="2020-07-09T00:00:00"/>
    <n v="0.42232673267326698"/>
    <n v="202"/>
    <n v="5556.1980198019801"/>
    <n v="-50.256435643564302"/>
    <n v="23.088678277322401"/>
    <m/>
    <m/>
    <m/>
    <m/>
    <n v="3.43123076923077"/>
    <n v="0.33152029768229202"/>
    <n v="172.326732673267"/>
    <n v="4.1048173566962696"/>
    <n v="29.816831683168299"/>
    <n v="1.7575152148317099"/>
    <m/>
    <m/>
  </r>
  <r>
    <x v="2"/>
    <x v="6"/>
    <x v="218"/>
    <d v="2019-11-04T00:00:00"/>
    <n v="0.65093749999999995"/>
    <n v="160"/>
    <n v="6497.7875000000004"/>
    <n v="-52.015625000000099"/>
    <n v="26.653698746637001"/>
    <m/>
    <m/>
    <m/>
    <m/>
    <n v="3.0036857142857101"/>
    <n v="0.373837120806853"/>
    <n v="149.05625000000001"/>
    <n v="4.3295300817948696"/>
    <n v="31.6558441558442"/>
    <n v="1.8788115743337399"/>
    <m/>
    <m/>
  </r>
  <r>
    <x v="2"/>
    <x v="3"/>
    <x v="146"/>
    <d v="2021-01-14T00:00:00"/>
    <n v="0.38286374133949203"/>
    <n v="433"/>
    <n v="7203.9330254041597"/>
    <n v="-53.322863741339397"/>
    <n v="17.093236854686001"/>
    <n v="247"/>
    <n v="226.19433198380599"/>
    <n v="220.98785425101201"/>
    <n v="833.00809716599201"/>
    <n v="3.3207805837332098"/>
    <n v="9.1278036468104104E-2"/>
    <n v="144.23556581986099"/>
    <n v="2.7336343342389"/>
    <n v="35.871728971962597"/>
    <n v="1.2165508596951"/>
    <n v="-22.395145631068001"/>
    <n v="6.0189671370201996"/>
  </r>
  <r>
    <x v="2"/>
    <x v="3"/>
    <x v="119"/>
    <d v="2019-08-12T00:00:00"/>
    <n v="1.34042553191489E-2"/>
    <n v="47"/>
    <n v="5248.5744680851103"/>
    <n v="-55.721276595744698"/>
    <n v="56.062520598665301"/>
    <m/>
    <m/>
    <m/>
    <m/>
    <m/>
    <m/>
    <n v="149.48936170212801"/>
    <n v="9.1389151926096197"/>
    <n v="29.310869565217399"/>
    <n v="3.3165013115300201"/>
    <m/>
    <m/>
  </r>
  <r>
    <x v="2"/>
    <x v="1"/>
    <x v="222"/>
    <d v="2021-02-15T00:00:00"/>
    <n v="3.62469387755102"/>
    <n v="49"/>
    <n v="5062.3265306122403"/>
    <n v="-61.881632653061203"/>
    <n v="38.495212803516303"/>
    <m/>
    <m/>
    <m/>
    <m/>
    <m/>
    <m/>
    <n v="131.734693877551"/>
    <n v="11.7224411038762"/>
    <n v="25.741666666666699"/>
    <n v="3.35935345187987"/>
    <m/>
    <m/>
  </r>
  <r>
    <x v="2"/>
    <x v="0"/>
    <x v="100"/>
    <d v="2019-12-30T00:00:00"/>
    <n v="2.0932203389830501E-2"/>
    <n v="118"/>
    <n v="6845.6779661016999"/>
    <n v="-64.067796610169495"/>
    <n v="34.289907809819297"/>
    <m/>
    <m/>
    <m/>
    <m/>
    <m/>
    <m/>
    <n v="138.34745762711901"/>
    <n v="4.8729828860298001"/>
    <n v="44.348717948717898"/>
    <n v="2.9997530636617702"/>
    <m/>
    <m/>
  </r>
  <r>
    <x v="2"/>
    <x v="2"/>
    <x v="167"/>
    <d v="2021-02-01T00:00:00"/>
    <m/>
    <n v="38"/>
    <n v="8246.28947368421"/>
    <n v="-74.202631578947404"/>
    <n v="54.660208036828102"/>
    <m/>
    <m/>
    <m/>
    <n v="1017.33333333333"/>
    <n v="5.1412354591836698"/>
    <n v="0.48356812058718002"/>
    <n v="158.52631578947401"/>
    <n v="10.1266332537338"/>
    <n v="34.138235294117699"/>
    <n v="3.1507179237504701"/>
    <m/>
    <m/>
  </r>
  <r>
    <x v="2"/>
    <x v="1"/>
    <x v="143"/>
    <d v="2020-01-21T00:00:00"/>
    <m/>
    <n v="42"/>
    <n v="5065.5476190476202"/>
    <n v="-75.080952380952397"/>
    <n v="36.6978089011156"/>
    <m/>
    <m/>
    <m/>
    <m/>
    <m/>
    <m/>
    <n v="147.57142857142901"/>
    <n v="10.3528987259222"/>
    <n v="23.895238095238099"/>
    <n v="3.5738792211477102"/>
    <m/>
    <m/>
  </r>
  <r>
    <x v="2"/>
    <x v="3"/>
    <x v="242"/>
    <d v="2019-08-02T00:00:00"/>
    <n v="4.5563909774436098E-2"/>
    <n v="133"/>
    <n v="4944.1578947368398"/>
    <n v="-79.709022556391005"/>
    <n v="28.414731871120001"/>
    <m/>
    <m/>
    <m/>
    <m/>
    <m/>
    <m/>
    <n v="137.42857142857099"/>
    <n v="5.4642762208469202"/>
    <n v="22.989393939393899"/>
    <n v="1.40558856874424"/>
    <m/>
    <m/>
  </r>
  <r>
    <x v="2"/>
    <x v="1"/>
    <x v="239"/>
    <d v="2019-12-09T00:00:00"/>
    <n v="0.30514705882352899"/>
    <n v="68"/>
    <n v="6442.8970588235297"/>
    <n v="-80.808823529411697"/>
    <n v="36.2472285722869"/>
    <m/>
    <m/>
    <m/>
    <m/>
    <m/>
    <m/>
    <n v="152.89705882352899"/>
    <n v="7.0268249250713604"/>
    <n v="53.129850746268701"/>
    <n v="3.69017116833145"/>
    <m/>
    <m/>
  </r>
  <r>
    <x v="2"/>
    <x v="0"/>
    <x v="230"/>
    <d v="2020-01-02T00:00:00"/>
    <n v="1.72896551724138"/>
    <n v="29"/>
    <n v="6726.3448275862102"/>
    <n v="-82.3241379310345"/>
    <n v="47.355656404247597"/>
    <m/>
    <m/>
    <m/>
    <m/>
    <m/>
    <m/>
    <n v="129.13793103448299"/>
    <n v="9.9801186772822508"/>
    <n v="48.396428571428601"/>
    <n v="7.3162345429447004"/>
    <m/>
    <m/>
  </r>
  <r>
    <x v="2"/>
    <x v="3"/>
    <x v="371"/>
    <d v="2019-10-01T00:00:00"/>
    <n v="1.2101449275362299E-2"/>
    <n v="138"/>
    <n v="7528.4347826086996"/>
    <n v="-85.884057971014499"/>
    <n v="29.102386210669302"/>
    <m/>
    <m/>
    <m/>
    <m/>
    <m/>
    <m/>
    <n v="132.21014492753599"/>
    <n v="4.9432455746645703"/>
    <n v="37.370072992700699"/>
    <n v="2.2382334774012702"/>
    <m/>
    <m/>
  </r>
  <r>
    <x v="2"/>
    <x v="0"/>
    <x v="179"/>
    <d v="2020-01-23T00:00:00"/>
    <m/>
    <n v="74"/>
    <n v="8095.27027027027"/>
    <n v="-87.221621621621594"/>
    <n v="40.903018795393798"/>
    <m/>
    <m/>
    <m/>
    <m/>
    <m/>
    <m/>
    <n v="141.91891891891899"/>
    <n v="6.3250750305201304"/>
    <n v="38.554054054053999"/>
    <n v="2.8689307034032701"/>
    <m/>
    <m/>
  </r>
  <r>
    <x v="2"/>
    <x v="1"/>
    <x v="318"/>
    <d v="2020-11-19T00:00:00"/>
    <m/>
    <n v="46"/>
    <n v="5333.3260869565202"/>
    <n v="-105.452173913043"/>
    <n v="52.1258450030912"/>
    <m/>
    <m/>
    <m/>
    <m/>
    <m/>
    <m/>
    <n v="182.304347826087"/>
    <n v="10.149646935399"/>
    <n v="31.462222222222199"/>
    <n v="3.42262420569701"/>
    <m/>
    <m/>
  </r>
  <r>
    <x v="2"/>
    <x v="3"/>
    <x v="78"/>
    <d v="2020-08-10T00:00:00"/>
    <m/>
    <n v="143"/>
    <n v="6278.2377622377599"/>
    <n v="-105.764335664336"/>
    <n v="32.8251260055046"/>
    <m/>
    <m/>
    <m/>
    <m/>
    <m/>
    <m/>
    <n v="165.58741258741301"/>
    <n v="5.5333336082851599"/>
    <n v="36.456643356643397"/>
    <n v="2.6277021960871698"/>
    <m/>
    <m/>
  </r>
  <r>
    <x v="2"/>
    <x v="4"/>
    <x v="168"/>
    <d v="2021-01-06T00:00:00"/>
    <m/>
    <n v="40"/>
    <n v="6775.1750000000002"/>
    <n v="-109.235"/>
    <n v="40.723742295354697"/>
    <m/>
    <m/>
    <m/>
    <m/>
    <m/>
    <m/>
    <n v="137.625"/>
    <n v="9.5240375716744605"/>
    <n v="47.517948717948698"/>
    <n v="4.0267239404059598"/>
    <m/>
    <m/>
  </r>
  <r>
    <x v="2"/>
    <x v="3"/>
    <x v="372"/>
    <d v="2021-01-26T00:00:00"/>
    <n v="9.9150943396226404E-2"/>
    <n v="318"/>
    <n v="5756.6729559748401"/>
    <n v="-113.423899371069"/>
    <n v="22.102770296910101"/>
    <m/>
    <m/>
    <m/>
    <m/>
    <m/>
    <m/>
    <n v="136.235849056604"/>
    <n v="3.4719239351356701"/>
    <n v="27.4066246056782"/>
    <n v="1.3010555094724701"/>
    <m/>
    <m/>
  </r>
  <r>
    <x v="2"/>
    <x v="3"/>
    <x v="243"/>
    <d v="2021-02-15T00:00:00"/>
    <m/>
    <n v="26"/>
    <n v="4967.9615384615399"/>
    <n v="-115.05"/>
    <n v="59.5849834593092"/>
    <m/>
    <m/>
    <m/>
    <m/>
    <m/>
    <m/>
    <n v="125.92307692307701"/>
    <n v="9.3034192352841796"/>
    <n v="42.783999999999999"/>
    <n v="5.2970673647469004"/>
    <m/>
    <m/>
  </r>
  <r>
    <x v="2"/>
    <x v="3"/>
    <x v="140"/>
    <d v="2019-11-16T00:00:00"/>
    <m/>
    <n v="119"/>
    <n v="5854.6134453781497"/>
    <n v="-116.296638655462"/>
    <n v="23.955014631839401"/>
    <m/>
    <m/>
    <m/>
    <m/>
    <m/>
    <m/>
    <n v="156.71428571428601"/>
    <n v="5.8640795993992496"/>
    <n v="34.7680672268908"/>
    <n v="1.6995265360995599"/>
    <m/>
    <m/>
  </r>
  <r>
    <x v="2"/>
    <x v="1"/>
    <x v="293"/>
    <d v="2021-01-27T00:00:00"/>
    <n v="2.7301587301587299E-2"/>
    <n v="126"/>
    <n v="6450.9365079365098"/>
    <n v="-118.94126984127"/>
    <n v="27.8783634888931"/>
    <m/>
    <m/>
    <m/>
    <m/>
    <n v="4.0398333333333296"/>
    <n v="0.35067877805139402"/>
    <n v="164.079365079365"/>
    <n v="5.7493088962132299"/>
    <n v="26.921774193548401"/>
    <n v="1.8668718604966199"/>
    <m/>
    <m/>
  </r>
  <r>
    <x v="2"/>
    <x v="3"/>
    <x v="156"/>
    <d v="2019-11-20T00:00:00"/>
    <m/>
    <n v="37"/>
    <n v="6441.8918918918898"/>
    <n v="-123.29189189189201"/>
    <n v="30.443688078475201"/>
    <m/>
    <m/>
    <m/>
    <m/>
    <m/>
    <m/>
    <n v="129.216216216216"/>
    <n v="9.4750450754539699"/>
    <n v="45.164864864864903"/>
    <n v="4.7166693983632904"/>
    <m/>
    <m/>
  </r>
  <r>
    <x v="2"/>
    <x v="4"/>
    <x v="247"/>
    <d v="2020-07-03T00:00:00"/>
    <m/>
    <n v="55"/>
    <n v="5901.2181818181798"/>
    <n v="-124.701818181818"/>
    <n v="36.6270623111037"/>
    <m/>
    <m/>
    <m/>
    <m/>
    <m/>
    <m/>
    <n v="157.07272727272701"/>
    <n v="8.6576042185479896"/>
    <n v="31.345454545454601"/>
    <n v="2.5638523442225001"/>
    <m/>
    <m/>
  </r>
  <r>
    <x v="2"/>
    <x v="3"/>
    <x v="61"/>
    <d v="2019-11-01T00:00:00"/>
    <n v="1.3296703296703301E-2"/>
    <n v="182"/>
    <n v="5711.9230769230799"/>
    <n v="-130.46208791208801"/>
    <n v="24.3223238671352"/>
    <m/>
    <m/>
    <m/>
    <m/>
    <m/>
    <m/>
    <n v="155.07142857142901"/>
    <n v="4.3358073117799103"/>
    <n v="35.7730769230769"/>
    <n v="1.4432630596227201"/>
    <m/>
    <m/>
  </r>
  <r>
    <x v="2"/>
    <x v="1"/>
    <x v="373"/>
    <d v="2021-01-29T00:00:00"/>
    <m/>
    <n v="33"/>
    <n v="5506.5151515151501"/>
    <n v="-130.47878787878801"/>
    <n v="43.095185292659203"/>
    <m/>
    <m/>
    <m/>
    <m/>
    <m/>
    <m/>
    <n v="165.030303030303"/>
    <n v="12.4631642743001"/>
    <n v="33.975000000000001"/>
    <n v="7.1157452628070699"/>
    <m/>
    <m/>
  </r>
  <r>
    <x v="2"/>
    <x v="7"/>
    <x v="207"/>
    <d v="2019-08-12T00:00:00"/>
    <n v="9.2499999999999999E-2"/>
    <n v="116"/>
    <n v="5567.2155172413804"/>
    <n v="-130.53275862069"/>
    <n v="34.890109319112902"/>
    <m/>
    <m/>
    <m/>
    <m/>
    <m/>
    <m/>
    <n v="155.48275862068999"/>
    <n v="5.5823463810689802"/>
    <n v="26.835344827586201"/>
    <n v="1.7892345294468399"/>
    <m/>
    <m/>
  </r>
  <r>
    <x v="2"/>
    <x v="1"/>
    <x v="260"/>
    <d v="2020-11-24T00:00:00"/>
    <m/>
    <n v="48"/>
    <n v="5417.5625"/>
    <n v="-130.958333333333"/>
    <n v="31.3800712656287"/>
    <m/>
    <m/>
    <m/>
    <n v="615.71428571428601"/>
    <m/>
    <m/>
    <n v="138.979166666667"/>
    <n v="8.7318448725822897"/>
    <n v="29.844680851063799"/>
    <n v="2.9847915592671299"/>
    <m/>
    <m/>
  </r>
  <r>
    <x v="2"/>
    <x v="1"/>
    <x v="374"/>
    <d v="2020-01-31T00:00:00"/>
    <m/>
    <n v="62"/>
    <n v="5785.8870967741896"/>
    <n v="-134.72580645161301"/>
    <n v="31.415672249783"/>
    <m/>
    <m/>
    <m/>
    <m/>
    <m/>
    <m/>
    <n v="127.241935483871"/>
    <n v="6.7784180753604897"/>
    <n v="41.986440677966101"/>
    <n v="3.4205634023707701"/>
    <m/>
    <m/>
  </r>
  <r>
    <x v="2"/>
    <x v="4"/>
    <x v="166"/>
    <d v="2021-02-12T00:00:00"/>
    <m/>
    <n v="32"/>
    <n v="4488.3125"/>
    <n v="-135.97499999999999"/>
    <n v="59.981261186710597"/>
    <m/>
    <m/>
    <m/>
    <m/>
    <m/>
    <m/>
    <n v="133.1875"/>
    <n v="12.7006824095934"/>
    <n v="26.625"/>
    <n v="6.17586516075853"/>
    <m/>
    <m/>
  </r>
  <r>
    <x v="2"/>
    <x v="3"/>
    <x v="296"/>
    <d v="2021-02-06T00:00:00"/>
    <m/>
    <n v="85"/>
    <n v="5986"/>
    <n v="-141.62588235294101"/>
    <n v="28.398845902741801"/>
    <m/>
    <m/>
    <m/>
    <m/>
    <m/>
    <m/>
    <n v="147"/>
    <n v="6.1707723481383603"/>
    <n v="43.954999999999998"/>
    <n v="3.3679567388754799"/>
    <m/>
    <m/>
  </r>
  <r>
    <x v="2"/>
    <x v="1"/>
    <x v="176"/>
    <d v="2019-07-16T00:00:00"/>
    <m/>
    <n v="40"/>
    <n v="4726"/>
    <n v="-145.3425"/>
    <n v="52.038638983697801"/>
    <m/>
    <m/>
    <m/>
    <m/>
    <m/>
    <m/>
    <n v="153.65"/>
    <n v="8.4203317737181305"/>
    <n v="33.8783783783784"/>
    <n v="3.6325607392790502"/>
    <m/>
    <m/>
  </r>
  <r>
    <x v="2"/>
    <x v="1"/>
    <x v="252"/>
    <d v="2021-02-15T00:00:00"/>
    <n v="0.33333333333333298"/>
    <n v="75"/>
    <n v="5661.48"/>
    <n v="-148.53733333333301"/>
    <n v="44.597465276550103"/>
    <m/>
    <m/>
    <m/>
    <m/>
    <n v="3.9742253501400602"/>
    <n v="0.31925166362474899"/>
    <n v="155.52000000000001"/>
    <n v="6.4006857740697098"/>
    <n v="38.334666666666699"/>
    <n v="2.9398807926640602"/>
    <m/>
    <m/>
  </r>
  <r>
    <x v="2"/>
    <x v="1"/>
    <x v="83"/>
    <d v="2021-01-23T00:00:00"/>
    <m/>
    <n v="47"/>
    <n v="3526.1063829787199"/>
    <n v="-150.39148936170201"/>
    <n v="41.179869976754198"/>
    <m/>
    <m/>
    <m/>
    <m/>
    <m/>
    <m/>
    <n v="166.91489361702099"/>
    <n v="10.487684058788201"/>
    <n v="17.926666666666701"/>
    <n v="2.10860047415246"/>
    <m/>
    <m/>
  </r>
  <r>
    <x v="2"/>
    <x v="2"/>
    <x v="375"/>
    <d v="2021-02-03T00:00:00"/>
    <n v="0.316455696202532"/>
    <n v="79"/>
    <n v="6231.2784810126604"/>
    <n v="-151.23417721518999"/>
    <n v="39.298535562927903"/>
    <m/>
    <m/>
    <m/>
    <m/>
    <n v="3.30848903318903"/>
    <n v="0.40698888619423101"/>
    <n v="144.291139240506"/>
    <n v="6.0393911937504399"/>
    <n v="43.472151898734197"/>
    <n v="3.32292790220635"/>
    <m/>
    <m/>
  </r>
  <r>
    <x v="2"/>
    <x v="3"/>
    <x v="232"/>
    <d v="2020-06-10T00:00:00"/>
    <n v="0.26693333333333302"/>
    <n v="75"/>
    <n v="4544.8266666666696"/>
    <n v="-151.48933333333301"/>
    <n v="34.131661957953497"/>
    <m/>
    <m/>
    <m/>
    <m/>
    <m/>
    <m/>
    <n v="152.6"/>
    <n v="7.7016436762106402"/>
    <n v="32.822222222222202"/>
    <n v="2.3553141577668799"/>
    <m/>
    <m/>
  </r>
  <r>
    <x v="2"/>
    <x v="1"/>
    <x v="376"/>
    <d v="2021-02-06T00:00:00"/>
    <m/>
    <n v="42"/>
    <n v="3708.7142857142899"/>
    <n v="-156.05476190476199"/>
    <n v="48.753321957441599"/>
    <m/>
    <m/>
    <m/>
    <n v="477"/>
    <m/>
    <m/>
    <n v="140.95238095238099"/>
    <n v="10.5294207795266"/>
    <n v="16.765853658536599"/>
    <n v="2.1701090501881501"/>
    <m/>
    <m/>
  </r>
  <r>
    <x v="2"/>
    <x v="3"/>
    <x v="321"/>
    <d v="2019-08-06T00:00:00"/>
    <m/>
    <n v="61"/>
    <n v="5364.0655737704901"/>
    <n v="-157.02459016393399"/>
    <n v="33.139243625408"/>
    <m/>
    <m/>
    <m/>
    <m/>
    <m/>
    <m/>
    <n v="124.90163934426199"/>
    <n v="8.7546304662171703"/>
    <n v="33.115254237288099"/>
    <n v="3.17431871737202"/>
    <m/>
    <m/>
  </r>
  <r>
    <x v="2"/>
    <x v="3"/>
    <x v="11"/>
    <d v="2020-11-11T00:00:00"/>
    <n v="0.25307432432432397"/>
    <n v="296"/>
    <n v="6316.3986486486501"/>
    <n v="-157.13479729729701"/>
    <n v="25.421763013570601"/>
    <m/>
    <m/>
    <m/>
    <m/>
    <n v="3.6105"/>
    <n v="0.25092655068736702"/>
    <n v="142.37162162162201"/>
    <n v="3.1539828626098299"/>
    <n v="35.012500000000003"/>
    <n v="1.4574698352093101"/>
    <m/>
    <m/>
  </r>
  <r>
    <x v="2"/>
    <x v="3"/>
    <x v="190"/>
    <d v="2019-07-18T00:00:00"/>
    <m/>
    <n v="145"/>
    <n v="3930.5034482758601"/>
    <n v="-161.404137931034"/>
    <n v="27.956728209501701"/>
    <m/>
    <m/>
    <m/>
    <m/>
    <m/>
    <m/>
    <n v="130.6"/>
    <n v="4.5050886511576298"/>
    <n v="26.876056338028199"/>
    <n v="1.37361073179075"/>
    <m/>
    <m/>
  </r>
  <r>
    <x v="2"/>
    <x v="2"/>
    <x v="20"/>
    <d v="2020-11-22T00:00:00"/>
    <m/>
    <n v="37"/>
    <n v="5820.9729729729697"/>
    <n v="-164.94054054054101"/>
    <n v="38.580189578588303"/>
    <m/>
    <m/>
    <m/>
    <n v="765.16666666666697"/>
    <n v="3.3685398054504199"/>
    <n v="0.22397990166758899"/>
    <n v="144.13513513513499"/>
    <n v="9.5427882744664601"/>
    <n v="43.994594594594602"/>
    <n v="3.8696593458135098"/>
    <m/>
    <m/>
  </r>
  <r>
    <x v="2"/>
    <x v="3"/>
    <x v="177"/>
    <d v="2019-07-20T00:00:00"/>
    <n v="6.4285714285714302E-3"/>
    <n v="168"/>
    <n v="6911.8988095238101"/>
    <n v="-165.65595238095199"/>
    <n v="25.615395564979501"/>
    <m/>
    <m/>
    <m/>
    <m/>
    <n v="4.0674868421052599"/>
    <n v="0.27962381219537102"/>
    <n v="133.5"/>
    <n v="4.1937330190774897"/>
    <n v="33.9853658536585"/>
    <n v="1.8117048904642299"/>
    <m/>
    <m/>
  </r>
  <r>
    <x v="2"/>
    <x v="3"/>
    <x v="377"/>
    <d v="2020-03-30T00:00:00"/>
    <m/>
    <n v="31"/>
    <n v="6830.0645161290304"/>
    <n v="-167.49354838709701"/>
    <n v="29.188995177511199"/>
    <m/>
    <m/>
    <m/>
    <m/>
    <m/>
    <m/>
    <n v="140.45161290322599"/>
    <n v="13.8102999359857"/>
    <n v="33.609677419354803"/>
    <n v="3.5657641954575001"/>
    <m/>
    <m/>
  </r>
  <r>
    <x v="2"/>
    <x v="2"/>
    <x v="246"/>
    <d v="2019-11-07T00:00:00"/>
    <m/>
    <n v="119"/>
    <n v="5918.7983193277296"/>
    <n v="-168.54957983193299"/>
    <n v="32.152292432505703"/>
    <m/>
    <m/>
    <m/>
    <m/>
    <n v="2.391"/>
    <n v="0.315357116206327"/>
    <n v="136.18487394958001"/>
    <n v="5.6471518684557296"/>
    <n v="46.1898305084746"/>
    <n v="2.66518765749165"/>
    <m/>
    <m/>
  </r>
  <r>
    <x v="2"/>
    <x v="3"/>
    <x v="279"/>
    <d v="2019-07-15T00:00:00"/>
    <m/>
    <n v="82"/>
    <n v="5356.0853658536598"/>
    <n v="-171.23780487804899"/>
    <n v="31.548433279603699"/>
    <m/>
    <m/>
    <m/>
    <m/>
    <m/>
    <m/>
    <n v="127.621951219512"/>
    <n v="5.8014327172682796"/>
    <n v="31.964634146341499"/>
    <n v="2.7034574603907102"/>
    <m/>
    <m/>
  </r>
  <r>
    <x v="2"/>
    <x v="1"/>
    <x v="127"/>
    <d v="2019-07-19T00:00:00"/>
    <m/>
    <n v="48"/>
    <n v="4762.875"/>
    <n v="-171.464583333333"/>
    <n v="34.374570208735904"/>
    <m/>
    <m/>
    <m/>
    <m/>
    <m/>
    <m/>
    <n v="138.770833333333"/>
    <n v="9.9124375443344395"/>
    <n v="25.725531914893601"/>
    <n v="2.6144168504558198"/>
    <m/>
    <m/>
  </r>
  <r>
    <x v="2"/>
    <x v="7"/>
    <x v="228"/>
    <d v="2020-12-21T00:00:00"/>
    <n v="0.70182857142857102"/>
    <n v="175"/>
    <n v="6575.0628571428597"/>
    <n v="-173.850857142857"/>
    <n v="27.677458166422401"/>
    <m/>
    <m/>
    <m/>
    <m/>
    <m/>
    <m/>
    <n v="167.28"/>
    <n v="4.4903007312221801"/>
    <n v="29.409195402298899"/>
    <n v="1.5377789108703399"/>
    <m/>
    <m/>
  </r>
  <r>
    <x v="2"/>
    <x v="1"/>
    <x v="248"/>
    <d v="2019-11-07T00:00:00"/>
    <m/>
    <n v="28"/>
    <n v="4361.4285714285697"/>
    <n v="-174.453571428571"/>
    <n v="50.286534661981399"/>
    <m/>
    <m/>
    <m/>
    <m/>
    <m/>
    <m/>
    <n v="162.42857142857099"/>
    <n v="12.5349699804661"/>
    <n v="15.3178571428571"/>
    <n v="2.0330083891502402"/>
    <m/>
    <m/>
  </r>
  <r>
    <x v="2"/>
    <x v="4"/>
    <x v="102"/>
    <d v="2019-12-28T00:00:00"/>
    <m/>
    <n v="32"/>
    <n v="3896.09375"/>
    <n v="-179.93437499999999"/>
    <n v="41.147378608096602"/>
    <m/>
    <m/>
    <m/>
    <m/>
    <m/>
    <m/>
    <n v="166.75"/>
    <n v="12.557288077883999"/>
    <n v="8.81"/>
    <n v="1.01131927039223"/>
    <m/>
    <m/>
  </r>
  <r>
    <x v="2"/>
    <x v="1"/>
    <x v="60"/>
    <d v="2020-02-04T00:00:00"/>
    <n v="4.2647058823529404E-3"/>
    <n v="68"/>
    <n v="4309.3529411764703"/>
    <n v="-180.47941176470599"/>
    <n v="30.2155224077935"/>
    <m/>
    <m/>
    <m/>
    <m/>
    <m/>
    <m/>
    <n v="184.779411764706"/>
    <n v="8.8034045809608408"/>
    <n v="9.9373134328358201"/>
    <n v="1.0098739925715701"/>
    <m/>
    <m/>
  </r>
  <r>
    <x v="2"/>
    <x v="7"/>
    <x v="283"/>
    <d v="2019-08-15T00:00:00"/>
    <m/>
    <n v="57"/>
    <n v="5421.3684210526299"/>
    <n v="-183.066666666667"/>
    <n v="45.585104683502202"/>
    <m/>
    <m/>
    <m/>
    <m/>
    <m/>
    <m/>
    <n v="109.421052631579"/>
    <n v="7.7382762553279596"/>
    <n v="31.322807017543902"/>
    <n v="3.15128371974899"/>
    <m/>
    <m/>
  </r>
  <r>
    <x v="2"/>
    <x v="1"/>
    <x v="299"/>
    <d v="2020-10-19T00:00:00"/>
    <n v="0.55555555555555602"/>
    <n v="45"/>
    <n v="4967.9111111111097"/>
    <n v="-185.15777777777799"/>
    <n v="56.6810082109251"/>
    <m/>
    <m/>
    <m/>
    <m/>
    <m/>
    <m/>
    <n v="148.86666666666699"/>
    <n v="7.1129132817387397"/>
    <n v="23.740476190476201"/>
    <n v="2.6632179925365"/>
    <m/>
    <m/>
  </r>
  <r>
    <x v="2"/>
    <x v="1"/>
    <x v="254"/>
    <d v="2020-01-07T00:00:00"/>
    <m/>
    <n v="93"/>
    <n v="2959.6666666666702"/>
    <n v="-186.48817204301099"/>
    <n v="32.026729969834498"/>
    <m/>
    <m/>
    <m/>
    <m/>
    <m/>
    <m/>
    <n v="145.96774193548401"/>
    <n v="5.7326164981729502"/>
    <n v="25.623655913978499"/>
    <n v="1.7430335511335999"/>
    <m/>
    <m/>
  </r>
  <r>
    <x v="2"/>
    <x v="4"/>
    <x v="268"/>
    <d v="2020-10-27T00:00:00"/>
    <n v="2.25609756097561E-2"/>
    <n v="82"/>
    <n v="4983.7682926829302"/>
    <n v="-187.664634146341"/>
    <n v="36.274209221678298"/>
    <m/>
    <m/>
    <m/>
    <m/>
    <m/>
    <m/>
    <n v="149.329268292683"/>
    <n v="7.4766937865833798"/>
    <n v="23.918292682926801"/>
    <n v="2.2499363489600102"/>
    <m/>
    <m/>
  </r>
  <r>
    <x v="2"/>
    <x v="2"/>
    <x v="144"/>
    <d v="2021-02-01T00:00:00"/>
    <m/>
    <n v="35"/>
    <n v="5590.8571428571404"/>
    <n v="-190.72285714285701"/>
    <n v="60.588888529211999"/>
    <m/>
    <m/>
    <m/>
    <m/>
    <m/>
    <m/>
    <n v="122.05714285714301"/>
    <n v="6.5989485866295103"/>
    <n v="39.745454545454599"/>
    <n v="3.03540375637037"/>
    <m/>
    <m/>
  </r>
  <r>
    <x v="2"/>
    <x v="2"/>
    <x v="305"/>
    <d v="2021-02-02T00:00:00"/>
    <m/>
    <n v="200"/>
    <n v="6471.37"/>
    <n v="-192.31950000000001"/>
    <n v="24.112951030217701"/>
    <m/>
    <m/>
    <m/>
    <m/>
    <n v="2.1370777777777801"/>
    <n v="0.30646657158270701"/>
    <n v="148.16"/>
    <n v="4.8198784362993603"/>
    <n v="37.622162162162198"/>
    <n v="1.7182476037249901"/>
    <m/>
    <m/>
  </r>
  <r>
    <x v="2"/>
    <x v="7"/>
    <x v="378"/>
    <d v="2019-12-17T00:00:00"/>
    <m/>
    <n v="26"/>
    <n v="2470.8461538461502"/>
    <n v="-196.815384615385"/>
    <n v="29.567305588492701"/>
    <m/>
    <m/>
    <m/>
    <m/>
    <m/>
    <m/>
    <n v="173.69230769230799"/>
    <n v="14.190220818010699"/>
    <n v="20.288461538461501"/>
    <n v="3.6272911143720399"/>
    <m/>
    <m/>
  </r>
  <r>
    <x v="2"/>
    <x v="2"/>
    <x v="225"/>
    <d v="2020-08-23T00:00:00"/>
    <n v="0.72916666666666696"/>
    <n v="240"/>
    <n v="6799"/>
    <n v="-200.71250000000001"/>
    <n v="25.896271299134799"/>
    <m/>
    <m/>
    <m/>
    <m/>
    <n v="3.81581482300885"/>
    <n v="0.14210651433172899"/>
    <n v="134.15"/>
    <n v="3.5856636709190099"/>
    <n v="36.969327731092399"/>
    <n v="1.4383638800976699"/>
    <m/>
    <m/>
  </r>
  <r>
    <x v="2"/>
    <x v="1"/>
    <x v="57"/>
    <d v="2020-10-06T00:00:00"/>
    <m/>
    <n v="32"/>
    <n v="3192.84375"/>
    <n v="-202.078125"/>
    <n v="33.600367441819799"/>
    <m/>
    <m/>
    <m/>
    <m/>
    <m/>
    <m/>
    <n v="113.6875"/>
    <n v="11.3633569888678"/>
    <n v="23.8965517241379"/>
    <n v="2.6958026248381501"/>
    <m/>
    <m/>
  </r>
  <r>
    <x v="2"/>
    <x v="4"/>
    <x v="81"/>
    <d v="2020-01-22T00:00:00"/>
    <m/>
    <n v="41"/>
    <n v="4185.1951219512202"/>
    <n v="-203.65853658536599"/>
    <n v="40.722782018328701"/>
    <m/>
    <m/>
    <m/>
    <m/>
    <m/>
    <m/>
    <n v="169.63414634146301"/>
    <n v="10.0313992468989"/>
    <n v="26.604878048780499"/>
    <n v="2.3173627546897602"/>
    <m/>
    <m/>
  </r>
  <r>
    <x v="2"/>
    <x v="3"/>
    <x v="273"/>
    <d v="2019-11-01T00:00:00"/>
    <n v="1.8668831168831199"/>
    <n v="154"/>
    <n v="6473.6493506493498"/>
    <n v="-204.914285714286"/>
    <n v="27.199975400131098"/>
    <m/>
    <m/>
    <m/>
    <m/>
    <n v="4.0544273858557904"/>
    <n v="0.17947104842280201"/>
    <n v="149.512987012987"/>
    <n v="4.8745421260057302"/>
    <n v="41.625342465753398"/>
    <n v="2.6662141661584502"/>
    <m/>
    <m/>
  </r>
  <r>
    <x v="2"/>
    <x v="7"/>
    <x v="163"/>
    <d v="2021-01-30T00:00:00"/>
    <m/>
    <n v="33"/>
    <n v="3990"/>
    <n v="-211.29393939393901"/>
    <n v="34.082163684659399"/>
    <m/>
    <m/>
    <m/>
    <m/>
    <m/>
    <m/>
    <n v="130.333333333333"/>
    <n v="9.5910377462767293"/>
    <n v="19.812121212121198"/>
    <n v="1.82276615868241"/>
    <m/>
    <m/>
  </r>
  <r>
    <x v="2"/>
    <x v="3"/>
    <x v="263"/>
    <d v="2020-12-28T00:00:00"/>
    <m/>
    <n v="76"/>
    <n v="4706.3684210526299"/>
    <n v="-212.32105263157899"/>
    <n v="43.019224887019497"/>
    <m/>
    <m/>
    <m/>
    <m/>
    <m/>
    <m/>
    <n v="169.302631578947"/>
    <n v="8.09669674331934"/>
    <n v="16.912676056338"/>
    <n v="1.44189531203031"/>
    <m/>
    <m/>
  </r>
  <r>
    <x v="2"/>
    <x v="3"/>
    <x v="193"/>
    <d v="2020-12-02T00:00:00"/>
    <m/>
    <n v="29"/>
    <n v="4996.1379310344801"/>
    <n v="-213.57241379310301"/>
    <n v="41.744667485343101"/>
    <m/>
    <m/>
    <m/>
    <m/>
    <m/>
    <m/>
    <n v="170.655172413793"/>
    <n v="13.452184603112901"/>
    <n v="17.872413793103402"/>
    <n v="2.6836849553734199"/>
    <m/>
    <m/>
  </r>
  <r>
    <x v="2"/>
    <x v="3"/>
    <x v="379"/>
    <d v="2019-07-30T00:00:00"/>
    <m/>
    <n v="36"/>
    <n v="6853.3611111111104"/>
    <n v="-220.12222222222201"/>
    <n v="45.235549672184"/>
    <m/>
    <m/>
    <m/>
    <m/>
    <m/>
    <m/>
    <n v="120.638888888889"/>
    <n v="11.194468076701201"/>
    <n v="44.553125000000001"/>
    <n v="4.8637856629689802"/>
    <m/>
    <m/>
  </r>
  <r>
    <x v="2"/>
    <x v="3"/>
    <x v="267"/>
    <d v="2021-01-31T00:00:00"/>
    <m/>
    <n v="35"/>
    <n v="4059.9714285714299"/>
    <n v="-232.78285714285701"/>
    <n v="48.937626823208703"/>
    <m/>
    <m/>
    <m/>
    <m/>
    <m/>
    <m/>
    <n v="142.37142857142899"/>
    <n v="12.3942983445043"/>
    <n v="22.8794117647059"/>
    <n v="2.7981779767403201"/>
    <m/>
    <m/>
  </r>
  <r>
    <x v="2"/>
    <x v="7"/>
    <x v="292"/>
    <d v="2019-08-11T00:00:00"/>
    <m/>
    <n v="72"/>
    <n v="5347.0277777777801"/>
    <n v="-239.527777777778"/>
    <n v="30.010705068521698"/>
    <m/>
    <m/>
    <m/>
    <m/>
    <m/>
    <m/>
    <n v="110.444444444444"/>
    <n v="5.4714327417605304"/>
    <n v="36.918055555555497"/>
    <n v="3.5122055935568501"/>
    <m/>
    <m/>
  </r>
  <r>
    <x v="2"/>
    <x v="3"/>
    <x v="235"/>
    <d v="2019-11-26T00:00:00"/>
    <n v="0.45454545454545497"/>
    <n v="55"/>
    <n v="4264.6363636363603"/>
    <n v="-244.981818181818"/>
    <n v="40.070094652504501"/>
    <m/>
    <m/>
    <m/>
    <m/>
    <m/>
    <m/>
    <n v="167.6"/>
    <n v="8.0952910617060194"/>
    <n v="14.1566037735849"/>
    <n v="1.35282725353063"/>
    <m/>
    <m/>
  </r>
  <r>
    <x v="2"/>
    <x v="5"/>
    <x v="380"/>
    <d v="2020-09-20T00:00:00"/>
    <n v="0.32564748201438798"/>
    <n v="278"/>
    <n v="7513.7302158273396"/>
    <n v="-252.15359712230199"/>
    <n v="26.6333430368765"/>
    <m/>
    <m/>
    <m/>
    <n v="955.9"/>
    <n v="4.9516569775132302"/>
    <n v="0.23439613462901501"/>
    <n v="146.91726618704999"/>
    <n v="2.87466658682041"/>
    <n v="52.7452898550725"/>
    <n v="1.9094138326061501"/>
    <m/>
    <m/>
  </r>
  <r>
    <x v="2"/>
    <x v="3"/>
    <x v="134"/>
    <d v="2020-01-02T00:00:00"/>
    <m/>
    <n v="73"/>
    <n v="4555.0273972602699"/>
    <n v="-256.24657534246597"/>
    <n v="33.319744438016599"/>
    <m/>
    <m/>
    <m/>
    <m/>
    <m/>
    <m/>
    <n v="161.60273972602701"/>
    <n v="6.9956427982415503"/>
    <n v="21.342465753424701"/>
    <n v="1.9151154312332099"/>
    <m/>
    <m/>
  </r>
  <r>
    <x v="2"/>
    <x v="1"/>
    <x v="237"/>
    <d v="2019-07-25T00:00:00"/>
    <m/>
    <n v="29"/>
    <n v="3767.4482758620702"/>
    <n v="-259.36206896551698"/>
    <n v="42.157976243302599"/>
    <m/>
    <m/>
    <m/>
    <m/>
    <m/>
    <m/>
    <n v="157.03448275862101"/>
    <n v="11.248588609727401"/>
    <n v="21.0037037037037"/>
    <n v="2.6414431083460999"/>
    <m/>
    <m/>
  </r>
  <r>
    <x v="2"/>
    <x v="3"/>
    <x v="271"/>
    <d v="2021-02-02T00:00:00"/>
    <n v="7.4626865671641798E-3"/>
    <n v="67"/>
    <n v="3684.0298507462699"/>
    <n v="-260.82089552238801"/>
    <n v="31.690106529003501"/>
    <m/>
    <m/>
    <m/>
    <m/>
    <m/>
    <m/>
    <n v="153.22388059701501"/>
    <n v="6.2452811999284101"/>
    <n v="19.0925373134328"/>
    <n v="1.23499279627143"/>
    <m/>
    <m/>
  </r>
  <r>
    <x v="2"/>
    <x v="7"/>
    <x v="259"/>
    <d v="2019-07-29T00:00:00"/>
    <n v="6.3129770992366399E-2"/>
    <n v="131"/>
    <n v="4865.7328244274804"/>
    <n v="-269.610687022901"/>
    <n v="29.290963822621698"/>
    <m/>
    <m/>
    <m/>
    <m/>
    <m/>
    <m/>
    <n v="157.687022900763"/>
    <n v="5.2461218958867297"/>
    <n v="21.6381679389313"/>
    <n v="1.45908354428849"/>
    <m/>
    <m/>
  </r>
  <r>
    <x v="2"/>
    <x v="4"/>
    <x v="131"/>
    <d v="2020-01-10T00:00:00"/>
    <n v="0.92592592592592604"/>
    <n v="27"/>
    <n v="5244.8518518518504"/>
    <n v="-270.303703703704"/>
    <n v="69.5986859017071"/>
    <m/>
    <m/>
    <m/>
    <m/>
    <m/>
    <m/>
    <n v="206"/>
    <n v="15.073041537678501"/>
    <n v="25.462499999999999"/>
    <n v="4.0836844532564101"/>
    <m/>
    <m/>
  </r>
  <r>
    <x v="2"/>
    <x v="5"/>
    <x v="323"/>
    <d v="2020-03-25T00:00:00"/>
    <m/>
    <n v="30"/>
    <n v="5429.4"/>
    <n v="-319.25333333333299"/>
    <n v="48.171530375288299"/>
    <m/>
    <m/>
    <m/>
    <n v="755.66666666666697"/>
    <m/>
    <m/>
    <n v="131.46666666666701"/>
    <n v="9.2172668217229798"/>
    <n v="38.639285714285698"/>
    <n v="5.3431787580393397"/>
    <m/>
    <m/>
  </r>
  <r>
    <x v="3"/>
    <x v="1"/>
    <x v="1"/>
    <d v="2020-01-12T00:00:00"/>
    <n v="0.90703703703703698"/>
    <n v="27"/>
    <n v="7508.2962962963002"/>
    <n v="322.78518518518501"/>
    <n v="73.399149894489497"/>
    <m/>
    <m/>
    <m/>
    <m/>
    <m/>
    <m/>
    <n v="116.259259259259"/>
    <n v="7.6171931390721399"/>
    <n v="47.3888888888889"/>
    <n v="6.0903415510894696"/>
    <m/>
    <m/>
  </r>
  <r>
    <x v="3"/>
    <x v="3"/>
    <x v="328"/>
    <d v="2021-02-05T00:00:00"/>
    <n v="0.41050420168067198"/>
    <n v="119"/>
    <n v="8414.5210084033606"/>
    <n v="174.84621848739499"/>
    <n v="30.903776252792898"/>
    <m/>
    <m/>
    <m/>
    <m/>
    <m/>
    <m/>
    <n v="155.59663865546199"/>
    <n v="4.9880974884517499"/>
    <n v="53.872413793103497"/>
    <n v="2.93610124723984"/>
    <m/>
    <m/>
  </r>
  <r>
    <x v="3"/>
    <x v="3"/>
    <x v="116"/>
    <d v="2021-02-15T00:00:00"/>
    <n v="0.21096774193548401"/>
    <n v="62"/>
    <n v="6061.77419354839"/>
    <n v="98.203225806451698"/>
    <n v="61.307180109563603"/>
    <m/>
    <m/>
    <m/>
    <m/>
    <m/>
    <m/>
    <n v="155.29032258064501"/>
    <n v="7.83797408156037"/>
    <n v="44.609836065573802"/>
    <n v="3.8459045742305702"/>
    <m/>
    <m/>
  </r>
  <r>
    <x v="3"/>
    <x v="7"/>
    <x v="207"/>
    <d v="2019-08-12T00:00:00"/>
    <n v="0.121189189189189"/>
    <n v="185"/>
    <n v="5930.3135135135099"/>
    <n v="48.0281081081081"/>
    <n v="27.689778460540801"/>
    <m/>
    <m/>
    <m/>
    <m/>
    <m/>
    <m/>
    <n v="145.35135135135101"/>
    <n v="3.9352356942769302"/>
    <n v="51.365405405405397"/>
    <n v="2.43746643349448"/>
    <m/>
    <m/>
  </r>
  <r>
    <x v="3"/>
    <x v="1"/>
    <x v="79"/>
    <d v="2020-02-07T00:00:00"/>
    <m/>
    <n v="41"/>
    <n v="5060.3414634146302"/>
    <n v="4.0564102564102704"/>
    <n v="66.419715196110403"/>
    <m/>
    <m/>
    <m/>
    <m/>
    <m/>
    <m/>
    <n v="128.78048780487799"/>
    <n v="8.0847275619002001"/>
    <n v="34.414634146341498"/>
    <n v="3.52791578244085"/>
    <m/>
    <m/>
  </r>
  <r>
    <x v="3"/>
    <x v="3"/>
    <x v="352"/>
    <d v="2019-07-15T00:00:00"/>
    <n v="2.0338983050847501E-2"/>
    <n v="59"/>
    <n v="6734.3389830508504"/>
    <n v="-9.9203389830508506"/>
    <n v="57.065088893514201"/>
    <m/>
    <m/>
    <m/>
    <m/>
    <m/>
    <m/>
    <n v="142.11864406779699"/>
    <n v="8.1979129767650605"/>
    <n v="35.412765957446801"/>
    <n v="3.1436125524526402"/>
    <m/>
    <m/>
  </r>
  <r>
    <x v="3"/>
    <x v="3"/>
    <x v="214"/>
    <d v="2019-12-06T00:00:00"/>
    <n v="9.4720496894409895E-2"/>
    <n v="483"/>
    <n v="4573.9275362318804"/>
    <n v="-52.150310559006101"/>
    <n v="21.2430948527218"/>
    <m/>
    <m/>
    <m/>
    <m/>
    <m/>
    <m/>
    <n v="150.45962732919301"/>
    <n v="2.5276627858920802"/>
    <n v="31.393220338983099"/>
    <n v="1.21578207317301"/>
    <m/>
    <m/>
  </r>
  <r>
    <x v="3"/>
    <x v="3"/>
    <x v="381"/>
    <d v="2020-12-13T00:00:00"/>
    <m/>
    <n v="50"/>
    <n v="3537.04"/>
    <n v="-98.058000000000007"/>
    <n v="41.971346405637803"/>
    <m/>
    <m/>
    <m/>
    <m/>
    <m/>
    <m/>
    <n v="159.74"/>
    <n v="7.0775188780664999"/>
    <n v="27.5224489795918"/>
    <n v="2.5133001066471299"/>
    <m/>
    <m/>
  </r>
  <r>
    <x v="3"/>
    <x v="7"/>
    <x v="259"/>
    <d v="2019-07-29T00:00:00"/>
    <n v="0.116140350877193"/>
    <n v="57"/>
    <n v="4933.6666666666697"/>
    <n v="-118.715789473684"/>
    <n v="50.046911939408297"/>
    <m/>
    <m/>
    <m/>
    <m/>
    <m/>
    <m/>
    <n v="135.42105263157899"/>
    <n v="7.8675178231133103"/>
    <n v="36.884905660377399"/>
    <n v="3.4786904641861902"/>
    <m/>
    <m/>
  </r>
  <r>
    <x v="3"/>
    <x v="1"/>
    <x v="176"/>
    <d v="2019-07-16T00:00:00"/>
    <m/>
    <n v="45"/>
    <n v="4731.6000000000004"/>
    <n v="-128.63333333333301"/>
    <n v="47.890029539487003"/>
    <m/>
    <m/>
    <m/>
    <m/>
    <m/>
    <m/>
    <n v="143.444444444444"/>
    <n v="6.6704955334800502"/>
    <n v="38.197777777777802"/>
    <n v="4.1944028227247898"/>
    <m/>
    <m/>
  </r>
  <r>
    <x v="3"/>
    <x v="3"/>
    <x v="257"/>
    <d v="2021-01-12T00:00:00"/>
    <m/>
    <n v="56"/>
    <n v="5577.4285714285697"/>
    <n v="-136.31607142857101"/>
    <n v="46.514519781446801"/>
    <m/>
    <m/>
    <m/>
    <m/>
    <m/>
    <m/>
    <n v="97.357142857142904"/>
    <n v="6.5105523022358396"/>
    <n v="59.662500000000001"/>
    <n v="5.7284251153303902"/>
    <m/>
    <m/>
  </r>
  <r>
    <x v="3"/>
    <x v="7"/>
    <x v="283"/>
    <d v="2019-08-15T00:00:00"/>
    <m/>
    <n v="112"/>
    <n v="5812.2410714285697"/>
    <n v="-157.666071428571"/>
    <n v="42.461871145915197"/>
    <m/>
    <m/>
    <m/>
    <m/>
    <m/>
    <m/>
    <n v="93.196428571428598"/>
    <n v="4.07581464340005"/>
    <n v="48.2446428571429"/>
    <n v="3.5376897967388299"/>
    <m/>
    <m/>
  </r>
  <r>
    <x v="3"/>
    <x v="2"/>
    <x v="375"/>
    <d v="2021-02-03T00:00:00"/>
    <n v="6.1403508771929805E-4"/>
    <n v="114"/>
    <n v="6318.0175438596498"/>
    <n v="-170.49385964912301"/>
    <n v="33.436788917377299"/>
    <m/>
    <m/>
    <m/>
    <m/>
    <m/>
    <m/>
    <n v="126.12280701754401"/>
    <n v="5.0431785719737299"/>
    <n v="58.329464285714302"/>
    <n v="3.7649476091102501"/>
    <m/>
    <m/>
  </r>
  <r>
    <x v="3"/>
    <x v="1"/>
    <x v="376"/>
    <d v="2021-02-06T00:00:00"/>
    <m/>
    <n v="56"/>
    <n v="3720.0535714285702"/>
    <n v="-182.728571428571"/>
    <n v="40.509057325707303"/>
    <m/>
    <m/>
    <m/>
    <m/>
    <m/>
    <m/>
    <n v="134.42857142857099"/>
    <n v="9.8857386832519296"/>
    <n v="15.5714285714286"/>
    <n v="1.9035539459736699"/>
    <m/>
    <m/>
  </r>
  <r>
    <x v="3"/>
    <x v="7"/>
    <x v="292"/>
    <d v="2019-08-11T00:00:00"/>
    <m/>
    <n v="85"/>
    <n v="5521.7411764705903"/>
    <n v="-188.928235294118"/>
    <n v="34.307364343712301"/>
    <m/>
    <m/>
    <m/>
    <m/>
    <m/>
    <m/>
    <n v="103.14117647058799"/>
    <n v="5.5507879911286802"/>
    <n v="55.6517647058823"/>
    <n v="4.1503827273704097"/>
    <m/>
    <m/>
  </r>
  <r>
    <x v="3"/>
    <x v="1"/>
    <x v="382"/>
    <d v="2020-08-06T00:00:00"/>
    <m/>
    <n v="27"/>
    <n v="3536.9629629629599"/>
    <n v="-201.492307692308"/>
    <n v="32.314680123425198"/>
    <m/>
    <m/>
    <m/>
    <m/>
    <m/>
    <m/>
    <n v="142.07407407407399"/>
    <n v="14.082270068184799"/>
    <n v="45.733333333333299"/>
    <n v="4.9820103723725202"/>
    <m/>
    <m/>
  </r>
  <r>
    <x v="3"/>
    <x v="1"/>
    <x v="258"/>
    <d v="2021-01-08T00:00:00"/>
    <m/>
    <n v="79"/>
    <n v="4731.6455696202502"/>
    <n v="-212.02151898734201"/>
    <n v="39.266525500703402"/>
    <m/>
    <m/>
    <m/>
    <m/>
    <m/>
    <m/>
    <n v="148.07594936708901"/>
    <n v="5.18901957020155"/>
    <n v="44.443037974683499"/>
    <n v="2.9652458863176299"/>
    <m/>
    <m/>
  </r>
  <r>
    <x v="3"/>
    <x v="2"/>
    <x v="246"/>
    <d v="2019-11-07T00:00:00"/>
    <m/>
    <n v="30"/>
    <n v="5584.3"/>
    <n v="-346.52"/>
    <n v="71.237097141836202"/>
    <m/>
    <m/>
    <m/>
    <m/>
    <m/>
    <m/>
    <n v="105.466666666667"/>
    <n v="8.1300822596018492"/>
    <n v="64.603333333333296"/>
    <n v="8.4792532247269392"/>
    <m/>
    <m/>
  </r>
  <r>
    <x v="4"/>
    <x v="1"/>
    <x v="1"/>
    <d v="2020-01-12T00:00:00"/>
    <n v="1.8979591836734699"/>
    <n v="98"/>
    <n v="7475.5816326530603"/>
    <n v="247.959183673469"/>
    <n v="40.068657068454101"/>
    <m/>
    <m/>
    <m/>
    <n v="934.54545454545496"/>
    <m/>
    <m/>
    <n v="137.357142857143"/>
    <n v="5.4166843342917499"/>
    <n v="57.8616279069767"/>
    <n v="3.7564052615044599"/>
    <m/>
    <m/>
  </r>
  <r>
    <x v="4"/>
    <x v="3"/>
    <x v="214"/>
    <d v="2019-12-06T00:00:00"/>
    <n v="0.66260638297872398"/>
    <n v="188"/>
    <n v="4457.6755319148897"/>
    <n v="152.49095744680801"/>
    <n v="28.571497665593899"/>
    <m/>
    <m/>
    <m/>
    <m/>
    <m/>
    <m/>
    <n v="165.63297872340399"/>
    <n v="4.2633661220888497"/>
    <n v="37.676344086021501"/>
    <n v="2.1557040701789201"/>
    <m/>
    <m/>
  </r>
  <r>
    <x v="4"/>
    <x v="3"/>
    <x v="383"/>
    <d v="2020-01-27T00:00:00"/>
    <n v="0.45669902912621402"/>
    <n v="412"/>
    <n v="4672.8325242718402"/>
    <n v="39.229126213592203"/>
    <n v="20.165633257847102"/>
    <m/>
    <m/>
    <m/>
    <m/>
    <m/>
    <m/>
    <n v="174.07766990291299"/>
    <n v="2.7770457422183599"/>
    <n v="49.973965936739603"/>
    <n v="1.85390488810445"/>
    <m/>
    <m/>
  </r>
  <r>
    <x v="4"/>
    <x v="3"/>
    <x v="352"/>
    <d v="2019-07-15T00:00:00"/>
    <m/>
    <n v="146"/>
    <n v="4118.8424657534197"/>
    <n v="-98.671917808219106"/>
    <n v="21.415863004595401"/>
    <m/>
    <m/>
    <m/>
    <m/>
    <m/>
    <m/>
    <n v="143.417808219178"/>
    <n v="5.5309218524119901"/>
    <n v="36.326206896551703"/>
    <n v="2.7574272777775102"/>
    <m/>
    <m/>
  </r>
  <r>
    <x v="4"/>
    <x v="3"/>
    <x v="381"/>
    <d v="2020-12-13T00:00:00"/>
    <m/>
    <n v="77"/>
    <n v="3088.0909090909099"/>
    <n v="-138.29480519480501"/>
    <n v="31.767393333533999"/>
    <m/>
    <m/>
    <m/>
    <m/>
    <m/>
    <m/>
    <n v="142.53246753246799"/>
    <n v="6.3895416197556303"/>
    <n v="38.001298701298701"/>
    <n v="3.0963969831390101"/>
    <m/>
    <m/>
  </r>
  <r>
    <x v="4"/>
    <x v="7"/>
    <x v="378"/>
    <d v="2019-12-17T00:00:00"/>
    <m/>
    <n v="26"/>
    <n v="2662.1923076923099"/>
    <n v="-147.70769230769201"/>
    <n v="34.608548042833803"/>
    <m/>
    <m/>
    <m/>
    <m/>
    <m/>
    <m/>
    <n v="172.92307692307699"/>
    <n v="11.669806283663201"/>
    <n v="26.0346153846154"/>
    <n v="3.72113275684741"/>
    <m/>
    <m/>
  </r>
  <r>
    <x v="4"/>
    <x v="1"/>
    <x v="384"/>
    <d v="2020-12-09T00:00:00"/>
    <m/>
    <n v="29"/>
    <n v="5230.8275862069004"/>
    <n v="-149.172413793103"/>
    <n v="48.804956618723303"/>
    <m/>
    <m/>
    <m/>
    <m/>
    <m/>
    <m/>
    <n v="137.48275862068999"/>
    <n v="9.2974413411304493"/>
    <n v="35.471428571428604"/>
    <n v="3.01992000815107"/>
    <m/>
    <m/>
  </r>
  <r>
    <x v="4"/>
    <x v="4"/>
    <x v="81"/>
    <d v="2020-01-22T00:00:00"/>
    <m/>
    <n v="36"/>
    <n v="4422.5555555555602"/>
    <n v="-152.722222222222"/>
    <n v="37.123131049340699"/>
    <m/>
    <m/>
    <m/>
    <m/>
    <m/>
    <m/>
    <n v="146.138888888889"/>
    <n v="9.3137679942352491"/>
    <n v="43.175757575757601"/>
    <n v="4.7940541423074903"/>
    <m/>
    <m/>
  </r>
  <r>
    <x v="4"/>
    <x v="7"/>
    <x v="283"/>
    <d v="2019-08-15T00:00:00"/>
    <m/>
    <n v="42"/>
    <n v="4917.2142857142899"/>
    <n v="-170.25"/>
    <n v="60.463234838463997"/>
    <m/>
    <m/>
    <m/>
    <m/>
    <m/>
    <m/>
    <n v="113.261904761905"/>
    <n v="7.5006820846487301"/>
    <n v="67.758536585365803"/>
    <n v="5.8122809170458698"/>
    <m/>
    <m/>
  </r>
  <r>
    <x v="4"/>
    <x v="3"/>
    <x v="385"/>
    <d v="2019-09-20T00:00:00"/>
    <m/>
    <n v="108"/>
    <n v="3379.8333333333298"/>
    <n v="-192.12962962962999"/>
    <n v="24.621981614846799"/>
    <m/>
    <m/>
    <m/>
    <m/>
    <m/>
    <m/>
    <n v="135.43518518518499"/>
    <n v="6.61761907069216"/>
    <n v="28.206603773584899"/>
    <n v="2.33121066413768"/>
    <m/>
    <m/>
  </r>
  <r>
    <x v="5"/>
    <x v="0"/>
    <x v="46"/>
    <d v="2021-01-24T00:00:00"/>
    <n v="0.10279069767441899"/>
    <n v="43"/>
    <n v="6863.5348837209303"/>
    <n v="226.58604651162801"/>
    <n v="37.267524448660502"/>
    <m/>
    <m/>
    <m/>
    <m/>
    <m/>
    <m/>
    <n v="148.83720930232599"/>
    <n v="9.6536895116723098"/>
    <n v="61.034210526315803"/>
    <n v="5.3758737108747603"/>
    <m/>
    <m/>
  </r>
  <r>
    <x v="5"/>
    <x v="1"/>
    <x v="1"/>
    <d v="2020-01-12T00:00:00"/>
    <n v="0.90156250000000004"/>
    <n v="32"/>
    <n v="7238.9375"/>
    <n v="158.80000000000001"/>
    <n v="73.492037642007105"/>
    <m/>
    <m/>
    <m/>
    <m/>
    <m/>
    <m/>
    <n v="124.84375"/>
    <n v="8.0163780654548997"/>
    <n v="49.196551724137898"/>
    <n v="5.8703007256714104"/>
    <m/>
    <m/>
  </r>
  <r>
    <x v="5"/>
    <x v="6"/>
    <x v="56"/>
    <d v="2019-11-13T00:00:00"/>
    <n v="5.3437499999999999E-2"/>
    <n v="32"/>
    <n v="6038.09375"/>
    <n v="142.59062499999999"/>
    <n v="62.807565222518697"/>
    <m/>
    <m/>
    <m/>
    <m/>
    <m/>
    <m/>
    <n v="141.71875"/>
    <n v="10.683801649765501"/>
    <n v="55.803846153846202"/>
    <n v="6.5635133199066296"/>
    <m/>
    <m/>
  </r>
  <r>
    <x v="5"/>
    <x v="1"/>
    <x v="91"/>
    <d v="2020-03-31T00:00:00"/>
    <n v="0.360547945205479"/>
    <n v="73"/>
    <n v="4937.7808219178096"/>
    <n v="54.4904109589041"/>
    <n v="42.579368640300899"/>
    <m/>
    <m/>
    <m/>
    <m/>
    <m/>
    <m/>
    <n v="102.315068493151"/>
    <n v="4.3617734056383801"/>
    <n v="39.867123287671198"/>
    <n v="3.7455280564417701"/>
    <m/>
    <m/>
  </r>
  <r>
    <x v="5"/>
    <x v="3"/>
    <x v="383"/>
    <d v="2020-01-27T00:00:00"/>
    <n v="9.7000000000000003E-2"/>
    <n v="60"/>
    <n v="5037.5833333333303"/>
    <n v="52.051666666666698"/>
    <n v="37.810537533080499"/>
    <m/>
    <m/>
    <m/>
    <m/>
    <m/>
    <m/>
    <n v="157.80000000000001"/>
    <n v="8.3216007803800895"/>
    <n v="31.2716666666667"/>
    <n v="3.0531784787292602"/>
    <m/>
    <m/>
  </r>
  <r>
    <x v="5"/>
    <x v="1"/>
    <x v="192"/>
    <d v="2019-10-15T00:00:00"/>
    <m/>
    <n v="26"/>
    <n v="4890.1153846153802"/>
    <n v="-2.3359999999999901"/>
    <n v="34.880243634470197"/>
    <m/>
    <m/>
    <m/>
    <m/>
    <m/>
    <m/>
    <n v="168.538461538462"/>
    <n v="12.9206133182876"/>
    <n v="41.423999999999999"/>
    <n v="4.0551953508226104"/>
    <m/>
    <m/>
  </r>
  <r>
    <x v="5"/>
    <x v="3"/>
    <x v="214"/>
    <d v="2019-12-06T00:00:00"/>
    <n v="0.12109756097561"/>
    <n v="82"/>
    <n v="4191.92682926829"/>
    <n v="-9.6634146341463705"/>
    <n v="24.610130741556802"/>
    <m/>
    <m/>
    <m/>
    <m/>
    <m/>
    <m/>
    <n v="160.13414634146301"/>
    <n v="6.5782703753129699"/>
    <n v="25.018987341772199"/>
    <n v="2.3402224141264698"/>
    <m/>
    <m/>
  </r>
  <r>
    <x v="5"/>
    <x v="1"/>
    <x v="160"/>
    <d v="2021-01-07T00:00:00"/>
    <n v="6.0172413793103501E-2"/>
    <n v="58"/>
    <n v="5862.4137931034502"/>
    <n v="-24.187931034482801"/>
    <n v="39.083517464942403"/>
    <m/>
    <m/>
    <m/>
    <m/>
    <m/>
    <m/>
    <n v="102.827586206897"/>
    <n v="6.9062575381112898"/>
    <n v="42.691228070175399"/>
    <n v="4.6618023883640101"/>
    <m/>
    <m/>
  </r>
  <r>
    <x v="5"/>
    <x v="2"/>
    <x v="32"/>
    <d v="2021-01-24T00:00:00"/>
    <n v="0.1665625"/>
    <n v="32"/>
    <n v="7026.3125"/>
    <n v="-30.337499999999999"/>
    <n v="49.408379641824297"/>
    <m/>
    <m/>
    <m/>
    <m/>
    <m/>
    <m/>
    <n v="116.75"/>
    <n v="8.8265088265132405"/>
    <n v="56.946666666666701"/>
    <n v="6.7356296300650298"/>
    <m/>
    <m/>
  </r>
  <r>
    <x v="5"/>
    <x v="1"/>
    <x v="386"/>
    <d v="2020-09-23T00:00:00"/>
    <m/>
    <n v="52"/>
    <n v="4525.3461538461497"/>
    <n v="-53.923076923076898"/>
    <n v="28.951841822454099"/>
    <m/>
    <m/>
    <m/>
    <m/>
    <m/>
    <m/>
    <n v="105.403846153846"/>
    <n v="10.177580854397601"/>
    <n v="41.5346153846154"/>
    <n v="3.6692640100818101"/>
    <m/>
    <m/>
  </r>
  <r>
    <x v="5"/>
    <x v="7"/>
    <x v="136"/>
    <d v="2020-09-26T00:00:00"/>
    <m/>
    <n v="32"/>
    <n v="2370.96875"/>
    <n v="-67.909677419354793"/>
    <n v="33.746774072777903"/>
    <m/>
    <m/>
    <m/>
    <m/>
    <m/>
    <m/>
    <n v="123.78125"/>
    <n v="10.2672685352728"/>
    <n v="16.945161290322599"/>
    <n v="1.7355600175164401"/>
    <m/>
    <m/>
  </r>
  <r>
    <x v="5"/>
    <x v="3"/>
    <x v="387"/>
    <d v="2021-01-15T00:00:00"/>
    <m/>
    <n v="29"/>
    <n v="3315"/>
    <n v="-70.2"/>
    <n v="32.713770299306198"/>
    <m/>
    <m/>
    <m/>
    <m/>
    <m/>
    <m/>
    <n v="116.758620689655"/>
    <n v="11.898654058546301"/>
    <n v="26.886206896551698"/>
    <n v="4.1185891342302297"/>
    <m/>
    <m/>
  </r>
  <r>
    <x v="5"/>
    <x v="3"/>
    <x v="137"/>
    <d v="2019-12-16T00:00:00"/>
    <n v="0.21551724137931"/>
    <n v="58"/>
    <n v="3749.5517241379298"/>
    <n v="-72.096551724137896"/>
    <n v="42.299935782983297"/>
    <m/>
    <m/>
    <m/>
    <m/>
    <m/>
    <m/>
    <n v="109.206896551724"/>
    <n v="6.1064245036029901"/>
    <n v="30.287931034482799"/>
    <n v="3.5636364014318902"/>
    <m/>
    <m/>
  </r>
  <r>
    <x v="5"/>
    <x v="1"/>
    <x v="176"/>
    <d v="2019-07-16T00:00:00"/>
    <m/>
    <n v="32"/>
    <n v="4144.09375"/>
    <n v="-91.659374999999997"/>
    <n v="38.242742264049198"/>
    <m/>
    <m/>
    <m/>
    <m/>
    <m/>
    <m/>
    <n v="112.75"/>
    <n v="8.0950751655240296"/>
    <n v="29.709375000000001"/>
    <n v="4.4184486753923702"/>
    <m/>
    <m/>
  </r>
  <r>
    <x v="5"/>
    <x v="4"/>
    <x v="102"/>
    <d v="2019-12-28T00:00:00"/>
    <m/>
    <n v="30"/>
    <n v="3791.5666666666698"/>
    <n v="-100.226666666667"/>
    <n v="48.383143244228897"/>
    <m/>
    <m/>
    <m/>
    <m/>
    <m/>
    <m/>
    <n v="127.3"/>
    <n v="10.222147467659401"/>
    <n v="18.042857142857098"/>
    <n v="3.7431151209611402"/>
    <m/>
    <m/>
  </r>
  <r>
    <x v="5"/>
    <x v="1"/>
    <x v="173"/>
    <d v="2021-01-21T00:00:00"/>
    <n v="0.75757575757575801"/>
    <n v="33"/>
    <n v="4024.69696969697"/>
    <n v="-117.43030303030299"/>
    <n v="49.455360091283303"/>
    <m/>
    <m/>
    <m/>
    <m/>
    <m/>
    <m/>
    <n v="133.272727272727"/>
    <n v="12.300704642854599"/>
    <n v="35.248387096774202"/>
    <n v="4.7493358244600703"/>
    <m/>
    <m/>
  </r>
  <r>
    <x v="5"/>
    <x v="4"/>
    <x v="81"/>
    <d v="2020-01-22T00:00:00"/>
    <m/>
    <n v="31"/>
    <n v="4176.1612903225796"/>
    <n v="-125.07741935483899"/>
    <n v="51.278651935226797"/>
    <m/>
    <m/>
    <m/>
    <m/>
    <m/>
    <m/>
    <n v="121.58064516128999"/>
    <n v="10.2852618425066"/>
    <n v="36.3379310344828"/>
    <n v="4.0898541225418397"/>
    <m/>
    <m/>
  </r>
  <r>
    <x v="5"/>
    <x v="1"/>
    <x v="141"/>
    <d v="2020-01-14T00:00:00"/>
    <m/>
    <n v="29"/>
    <n v="3824.2068965517201"/>
    <n v="-149.765517241379"/>
    <n v="41.150675396794703"/>
    <m/>
    <m/>
    <m/>
    <m/>
    <m/>
    <m/>
    <n v="132"/>
    <n v="11.122803098521199"/>
    <n v="15.685185185185199"/>
    <n v="2.30435425630849"/>
    <m/>
    <m/>
  </r>
  <r>
    <x v="6"/>
    <x v="0"/>
    <x v="388"/>
    <d v="2020-11-14T00:00:00"/>
    <n v="2.32449579831933"/>
    <n v="238"/>
    <n v="6768.0714285714303"/>
    <n v="220.03193277310899"/>
    <n v="26.2880350424577"/>
    <n v="216"/>
    <n v="265.347222222222"/>
    <n v="222.63761467889901"/>
    <n v="858.11009174311903"/>
    <n v="3.0640736429424602"/>
    <n v="7.9920088018041999E-2"/>
    <n v="148.54621848739501"/>
    <n v="3.42557285238966"/>
    <n v="58.255603448275799"/>
    <n v="2.70606193078167"/>
    <n v="63.395780590717401"/>
    <n v="9.1509158846498799"/>
  </r>
  <r>
    <x v="6"/>
    <x v="0"/>
    <x v="25"/>
    <d v="2019-10-11T00:00:00"/>
    <n v="1.24139037433155"/>
    <n v="187"/>
    <n v="6705.9251336898396"/>
    <n v="-17.8363636363636"/>
    <n v="32.634196086377102"/>
    <m/>
    <m/>
    <m/>
    <n v="850"/>
    <n v="4.0716132631096702"/>
    <n v="0.13410889007612301"/>
    <n v="153.19786096256701"/>
    <n v="3.5141911433985"/>
    <n v="47.750543478260902"/>
    <n v="2.7722608155208199"/>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r>
    <x v="7"/>
    <x v="10"/>
    <x v="389"/>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5"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41"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0"/>
        <item h="1" x="2"/>
        <item h="1" x="7"/>
        <item h="1" x="6"/>
        <item h="1" x="4"/>
        <item h="1" x="3"/>
        <item x="1"/>
        <item h="1" x="5"/>
        <item h="1" x="8"/>
        <item h="1" x="10"/>
        <item x="9"/>
        <item t="default"/>
      </items>
    </pivotField>
    <pivotField axis="axisRow" compact="0" outline="0" subtotalTop="0" showAll="0" includeNewItemsInFilter="1">
      <items count="950">
        <item m="1" x="472"/>
        <item m="1" x="554"/>
        <item m="1" x="682"/>
        <item m="1" x="837"/>
        <item m="1" x="830"/>
        <item m="1" x="585"/>
        <item m="1" x="734"/>
        <item m="1" x="739"/>
        <item m="1" x="917"/>
        <item m="1" x="726"/>
        <item m="1" x="512"/>
        <item m="1" x="716"/>
        <item m="1" x="780"/>
        <item m="1" x="451"/>
        <item m="1" x="760"/>
        <item m="1" x="762"/>
        <item m="1" x="769"/>
        <item m="1" x="535"/>
        <item m="1" x="928"/>
        <item m="1" x="930"/>
        <item m="1" x="751"/>
        <item m="1" x="622"/>
        <item m="1" x="437"/>
        <item m="1" x="736"/>
        <item m="1" x="743"/>
        <item m="1" x="750"/>
        <item m="1" x="752"/>
        <item m="1" x="761"/>
        <item m="1" x="763"/>
        <item m="1" x="867"/>
        <item m="1" x="433"/>
        <item m="1" x="468"/>
        <item m="1" x="434"/>
        <item m="1" x="402"/>
        <item m="1" x="403"/>
        <item m="1" x="408"/>
        <item m="1" x="916"/>
        <item m="1" x="882"/>
        <item m="1" x="804"/>
        <item m="1" x="725"/>
        <item m="1" x="664"/>
        <item m="1" x="665"/>
        <item m="1" x="511"/>
        <item m="1" x="513"/>
        <item m="1" x="599"/>
        <item m="1" x="600"/>
        <item m="1" x="555"/>
        <item m="1" x="506"/>
        <item m="1" x="873"/>
        <item m="1" x="499"/>
        <item m="1" x="501"/>
        <item m="1" x="903"/>
        <item m="1" x="771"/>
        <item m="1" x="642"/>
        <item m="1" x="423"/>
        <item m="1" x="938"/>
        <item m="1" x="463"/>
        <item m="1" x="448"/>
        <item m="1" x="936"/>
        <item m="1" x="937"/>
        <item m="1" x="880"/>
        <item m="1" x="862"/>
        <item m="1" x="848"/>
        <item m="1" x="798"/>
        <item m="1" x="799"/>
        <item m="1" x="802"/>
        <item m="1" x="803"/>
        <item m="1" x="806"/>
        <item m="1" x="809"/>
        <item m="1" x="810"/>
        <item m="1" x="813"/>
        <item m="1" x="815"/>
        <item m="1" x="816"/>
        <item m="1" x="818"/>
        <item m="1" x="821"/>
        <item m="1" x="835"/>
        <item m="1" x="811"/>
        <item m="1" x="696"/>
        <item m="1" x="638"/>
        <item m="1" x="639"/>
        <item m="1" x="641"/>
        <item m="1" x="602"/>
        <item m="1" x="536"/>
        <item m="1" x="484"/>
        <item m="1" x="458"/>
        <item m="1" x="909"/>
        <item m="1" x="753"/>
        <item m="1" x="755"/>
        <item m="1" x="720"/>
        <item m="1" x="626"/>
        <item m="1" x="453"/>
        <item m="1" x="947"/>
        <item m="1" x="820"/>
        <item m="1" x="822"/>
        <item m="1" x="709"/>
        <item m="1" x="653"/>
        <item m="1" x="615"/>
        <item m="1" x="616"/>
        <item m="1" x="617"/>
        <item m="1" x="618"/>
        <item m="1" x="621"/>
        <item m="1" x="628"/>
        <item m="1" x="630"/>
        <item m="1" x="633"/>
        <item m="1" x="634"/>
        <item m="1" x="635"/>
        <item m="1" x="637"/>
        <item m="1" x="659"/>
        <item m="1" x="573"/>
        <item m="1" x="576"/>
        <item m="1" x="524"/>
        <item m="1" x="527"/>
        <item m="1" x="529"/>
        <item m="1" x="530"/>
        <item m="1" x="542"/>
        <item m="1" x="543"/>
        <item m="1" x="553"/>
        <item m="1" x="588"/>
        <item m="1" x="493"/>
        <item m="1" x="494"/>
        <item m="1" x="497"/>
        <item m="1" x="498"/>
        <item m="1" x="500"/>
        <item m="1" x="502"/>
        <item m="1" x="505"/>
        <item m="1" x="471"/>
        <item m="1" x="478"/>
        <item m="1" x="503"/>
        <item m="1" x="613"/>
        <item m="1" x="631"/>
        <item m="1" x="869"/>
        <item m="1" x="417"/>
        <item m="1" x="438"/>
        <item m="1" x="516"/>
        <item m="1" x="629"/>
        <item m="1" x="666"/>
        <item m="1" x="706"/>
        <item m="1" x="748"/>
        <item m="1" x="823"/>
        <item m="1" x="404"/>
        <item m="1" x="940"/>
        <item m="1" x="533"/>
        <item m="1" x="893"/>
        <item m="1" x="473"/>
        <item m="1" x="605"/>
        <item m="1" x="918"/>
        <item m="1" x="901"/>
        <item m="1" x="864"/>
        <item m="1" x="865"/>
        <item m="1" x="764"/>
        <item m="1" x="766"/>
        <item m="1" x="767"/>
        <item m="1" x="768"/>
        <item m="1" x="770"/>
        <item m="1" x="772"/>
        <item m="1" x="773"/>
        <item m="1" x="775"/>
        <item m="1" x="776"/>
        <item m="1" x="777"/>
        <item m="1" x="781"/>
        <item m="1" x="782"/>
        <item m="1" x="783"/>
        <item m="1" x="784"/>
        <item m="1" x="785"/>
        <item m="1" x="787"/>
        <item m="1" x="788"/>
        <item m="1" x="789"/>
        <item m="1" x="790"/>
        <item m="1" x="792"/>
        <item m="1" x="793"/>
        <item m="1" x="817"/>
        <item m="1" x="728"/>
        <item m="1" x="729"/>
        <item m="1" x="732"/>
        <item m="1" x="733"/>
        <item m="1" x="756"/>
        <item m="1" x="699"/>
        <item m="1" x="700"/>
        <item m="1" x="702"/>
        <item m="1" x="703"/>
        <item m="1" x="704"/>
        <item m="1" x="705"/>
        <item m="1" x="707"/>
        <item m="1" x="708"/>
        <item m="1" x="713"/>
        <item m="1" x="717"/>
        <item m="1" x="719"/>
        <item m="1" x="721"/>
        <item m="1" x="741"/>
        <item m="1" x="747"/>
        <item m="1" x="749"/>
        <item m="1" x="920"/>
        <item m="1" x="656"/>
        <item m="1" x="843"/>
        <item m="1" x="445"/>
        <item m="1" x="667"/>
        <item m="1" x="670"/>
        <item m="1" x="710"/>
        <item m="1" x="711"/>
        <item m="1" x="644"/>
        <item m="1" x="649"/>
        <item m="1" x="654"/>
        <item m="1" x="672"/>
        <item m="1" x="675"/>
        <item m="1" x="676"/>
        <item m="1" x="607"/>
        <item m="1" x="610"/>
        <item m="1" x="652"/>
        <item m="1" x="680"/>
        <item m="1" x="685"/>
        <item m="1" x="686"/>
        <item m="1" x="687"/>
        <item m="1" x="690"/>
        <item m="1" x="691"/>
        <item m="1" x="481"/>
        <item m="1" x="508"/>
        <item m="1" x="560"/>
        <item m="1" x="561"/>
        <item m="1" x="562"/>
        <item m="1" x="563"/>
        <item m="1" x="565"/>
        <item m="1" x="566"/>
        <item m="1" x="567"/>
        <item m="1" x="569"/>
        <item m="1" x="571"/>
        <item m="1" x="572"/>
        <item m="1" x="574"/>
        <item m="1" x="575"/>
        <item m="1" x="577"/>
        <item m="1" x="578"/>
        <item m="1" x="580"/>
        <item m="1" x="581"/>
        <item m="1" x="596"/>
        <item m="1" x="597"/>
        <item m="1" x="619"/>
        <item m="1" x="673"/>
        <item m="1" x="840"/>
        <item m="1" x="540"/>
        <item m="1" x="541"/>
        <item m="1" x="514"/>
        <item m="1" x="395"/>
        <item m="1" x="879"/>
        <item m="1" x="859"/>
        <item m="1" x="925"/>
        <item m="1" x="396"/>
        <item m="1" x="399"/>
        <item m="1" x="889"/>
        <item m="1" x="460"/>
        <item m="1" x="714"/>
        <item m="1" x="757"/>
        <item m="1" x="679"/>
        <item m="1" x="546"/>
        <item m="1" x="456"/>
        <item m="1" x="941"/>
        <item m="1" x="632"/>
        <item m="1" x="884"/>
        <item m="1" x="851"/>
        <item m="1" x="507"/>
        <item m="1" x="442"/>
        <item m="1" x="730"/>
        <item m="1" x="648"/>
        <item m="1" x="609"/>
        <item m="1" x="907"/>
        <item m="1" x="935"/>
        <item m="1" x="876"/>
        <item m="1" x="895"/>
        <item m="1" x="548"/>
        <item m="1" x="794"/>
        <item m="1" x="430"/>
        <item m="1" x="718"/>
        <item m="1" x="683"/>
        <item m="1" x="400"/>
        <item m="1" x="861"/>
        <item m="1" x="847"/>
        <item m="1" x="828"/>
        <item m="1" x="457"/>
        <item m="1" x="426"/>
        <item m="1" x="409"/>
        <item m="1" x="590"/>
        <item m="1" x="887"/>
        <item m="1" x="833"/>
        <item m="1" x="857"/>
        <item m="1" x="483"/>
        <item m="1" x="774"/>
        <item m="1" x="449"/>
        <item m="1" x="413"/>
        <item m="1" x="671"/>
        <item m="1" x="594"/>
        <item m="1" x="568"/>
        <item m="1" x="877"/>
        <item m="1" x="550"/>
        <item m="1" x="518"/>
        <item m="1" x="801"/>
        <item m="1" x="537"/>
        <item m="1" x="825"/>
        <item m="1" x="842"/>
        <item m="1" x="911"/>
        <item m="1" x="492"/>
        <item m="1" x="808"/>
        <item m="1" x="392"/>
        <item m="1" x="454"/>
        <item m="1" x="669"/>
        <item m="1" x="853"/>
        <item m="1" x="495"/>
        <item m="1" x="620"/>
        <item m="1" x="834"/>
        <item m="1" x="643"/>
        <item m="1" x="431"/>
        <item m="1" x="854"/>
        <item m="1" x="598"/>
        <item m="1" x="827"/>
        <item m="1" x="723"/>
        <item m="1" x="863"/>
        <item m="1" x="606"/>
        <item m="1" x="418"/>
        <item m="1" x="905"/>
        <item m="1" x="485"/>
        <item m="1" x="604"/>
        <item m="1" x="674"/>
        <item m="1" x="855"/>
        <item m="1" x="623"/>
        <item m="1" x="661"/>
        <item m="1" x="795"/>
        <item m="1" x="579"/>
        <item m="1" x="624"/>
        <item m="1" x="488"/>
        <item m="1" x="650"/>
        <item m="1" x="838"/>
        <item m="1" x="942"/>
        <item m="1" x="504"/>
        <item m="1" x="592"/>
        <item m="1" x="401"/>
        <item m="1" x="731"/>
        <item m="1" x="778"/>
        <item m="1" x="908"/>
        <item m="1" x="397"/>
        <item m="1" x="547"/>
        <item m="1" x="701"/>
        <item m="1" x="831"/>
        <item m="1" x="868"/>
        <item m="1" x="614"/>
        <item m="1" x="932"/>
        <item m="1" x="421"/>
        <item m="1" x="583"/>
        <item m="1" x="800"/>
        <item m="1" x="898"/>
        <item m="1" x="912"/>
        <item m="1" x="662"/>
        <item m="1" x="735"/>
        <item m="1" x="910"/>
        <item m="1" x="883"/>
        <item m="1" x="688"/>
        <item m="1" x="452"/>
        <item m="1" x="584"/>
        <item m="1" x="668"/>
        <item m="1" x="412"/>
        <item m="1" x="791"/>
        <item m="1" x="531"/>
        <item m="1" x="551"/>
        <item m="1" x="715"/>
        <item m="1" x="695"/>
        <item m="1" x="658"/>
        <item m="1" x="603"/>
        <item m="1" x="645"/>
        <item m="1" x="432"/>
        <item m="1" x="557"/>
        <item m="1" x="814"/>
        <item m="1" x="923"/>
        <item m="1" x="927"/>
        <item m="1" x="415"/>
        <item m="1" x="849"/>
        <item m="1" x="866"/>
        <item m="1" x="459"/>
        <item m="1" x="651"/>
        <item m="1" x="858"/>
        <item m="1" x="545"/>
        <item m="1" x="754"/>
        <item m="1" x="931"/>
        <item m="1" x="398"/>
        <item m="1" x="489"/>
        <item m="1" x="435"/>
        <item m="1" x="521"/>
        <item m="1" x="601"/>
        <item m="1" x="509"/>
        <item m="1" x="919"/>
        <item m="1" x="689"/>
        <item m="1" x="586"/>
        <item m="1" x="881"/>
        <item m="1" x="564"/>
        <item m="1" x="589"/>
        <item m="1" x="455"/>
        <item m="1" x="922"/>
        <item m="1" x="393"/>
        <item m="1" x="510"/>
        <item m="1" x="470"/>
        <item m="1" x="846"/>
        <item m="1" x="414"/>
        <item m="1" x="410"/>
        <item m="1" x="779"/>
        <item m="1" x="522"/>
        <item m="1" x="902"/>
        <item m="1" x="746"/>
        <item m="1" x="796"/>
        <item m="1" x="660"/>
        <item m="1" x="906"/>
        <item m="1" x="440"/>
        <item m="1" x="836"/>
        <item m="1" x="486"/>
        <item m="1" x="677"/>
        <item m="1" x="878"/>
        <item m="1" x="894"/>
        <item m="1" x="443"/>
        <item m="1" x="608"/>
        <item m="1" x="678"/>
        <item m="1" x="860"/>
        <item m="1" x="850"/>
        <item m="1" x="444"/>
        <item m="1" x="681"/>
        <item m="1" x="534"/>
        <item m="1" x="490"/>
        <item m="1" x="852"/>
        <item m="1" x="446"/>
        <item m="1" x="913"/>
        <item m="1" x="892"/>
        <item m="1" x="439"/>
        <item m="1" x="924"/>
        <item x="389"/>
        <item m="1" x="786"/>
        <item m="1" x="466"/>
        <item m="1" x="570"/>
        <item m="1" x="844"/>
        <item m="1" x="693"/>
        <item m="1" x="921"/>
        <item m="1" x="692"/>
        <item m="1" x="948"/>
        <item m="1" x="742"/>
        <item m="1" x="416"/>
        <item m="1" x="805"/>
        <item m="1" x="479"/>
        <item m="1" x="646"/>
        <item m="1" x="899"/>
        <item m="1" x="464"/>
        <item m="1" x="429"/>
        <item m="1" x="420"/>
        <item m="1" x="655"/>
        <item m="1" x="425"/>
        <item m="1" x="462"/>
        <item m="1" x="407"/>
        <item m="1" x="532"/>
        <item m="1" x="737"/>
        <item m="1" x="519"/>
        <item m="1" x="872"/>
        <item m="1" x="476"/>
        <item m="1" x="647"/>
        <item m="1" x="829"/>
        <item m="1" x="474"/>
        <item m="1" x="797"/>
        <item m="1" x="657"/>
        <item m="1" x="945"/>
        <item m="1" x="745"/>
        <item m="1" x="914"/>
        <item m="1" x="845"/>
        <item m="1" x="526"/>
        <item m="1" x="447"/>
        <item m="1" x="424"/>
        <item m="1" x="450"/>
        <item m="1" x="538"/>
        <item m="1" x="559"/>
        <item m="1" x="595"/>
        <item m="1" x="640"/>
        <item m="1" x="758"/>
        <item m="1" x="636"/>
        <item m="1" x="812"/>
        <item m="1" x="826"/>
        <item m="1" x="724"/>
        <item m="1" x="819"/>
        <item m="1" x="436"/>
        <item m="1" x="515"/>
        <item m="1" x="482"/>
        <item m="1" x="517"/>
        <item m="1" x="824"/>
        <item m="1" x="694"/>
        <item m="1" x="933"/>
        <item m="1" x="765"/>
        <item m="1" x="544"/>
        <item m="1" x="871"/>
        <item m="1" x="480"/>
        <item m="1" x="405"/>
        <item m="1" x="698"/>
        <item m="1" x="897"/>
        <item m="1" x="915"/>
        <item m="1" x="946"/>
        <item m="1" x="885"/>
        <item m="1" x="465"/>
        <item m="1" x="896"/>
        <item m="1" x="888"/>
        <item m="1" x="520"/>
        <item m="1" x="663"/>
        <item m="1" x="496"/>
        <item m="1" x="929"/>
        <item m="1" x="419"/>
        <item m="1" x="839"/>
        <item m="1" x="558"/>
        <item m="1" x="832"/>
        <item m="1" x="712"/>
        <item m="1" x="390"/>
        <item m="1" x="475"/>
        <item m="1" x="469"/>
        <item m="1" x="391"/>
        <item m="1" x="611"/>
        <item m="1" x="491"/>
        <item m="1" x="411"/>
        <item m="1" x="523"/>
        <item m="1" x="427"/>
        <item m="1" x="441"/>
        <item m="1" x="943"/>
        <item m="1" x="477"/>
        <item m="1" x="487"/>
        <item m="1" x="841"/>
        <item m="1" x="740"/>
        <item m="1" x="539"/>
        <item m="1" x="875"/>
        <item m="1" x="934"/>
        <item m="1" x="552"/>
        <item m="1" x="625"/>
        <item m="1" x="856"/>
        <item m="1" x="627"/>
        <item m="1" x="406"/>
        <item m="1" x="891"/>
        <item m="1" x="549"/>
        <item m="1" x="556"/>
        <item m="1" x="944"/>
        <item m="1" x="394"/>
        <item m="1" x="593"/>
        <item m="1" x="612"/>
        <item m="1" x="525"/>
        <item m="1" x="744"/>
        <item m="1" x="807"/>
        <item m="1" x="738"/>
        <item m="1" x="422"/>
        <item m="1" x="759"/>
        <item m="1" x="722"/>
        <item m="1" x="428"/>
        <item m="1" x="870"/>
        <item m="1" x="926"/>
        <item m="1" x="939"/>
        <item m="1" x="587"/>
        <item m="1" x="697"/>
        <item m="1" x="528"/>
        <item m="1" x="582"/>
        <item m="1" x="900"/>
        <item m="1" x="904"/>
        <item m="1" x="890"/>
        <item m="1" x="874"/>
        <item m="1" x="684"/>
        <item m="1" x="727"/>
        <item m="1" x="886"/>
        <item m="1" x="591"/>
        <item m="1" x="461"/>
        <item m="1" x="46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39">
    <i>
      <x v="6"/>
      <x v="561"/>
    </i>
    <i r="1">
      <x v="595"/>
    </i>
    <i r="1">
      <x v="617"/>
    </i>
    <i r="1">
      <x v="620"/>
    </i>
    <i r="1">
      <x v="625"/>
    </i>
    <i r="1">
      <x v="630"/>
    </i>
    <i r="1">
      <x v="639"/>
    </i>
    <i r="1">
      <x v="643"/>
    </i>
    <i r="1">
      <x v="644"/>
    </i>
    <i r="1">
      <x v="651"/>
    </i>
    <i r="1">
      <x v="687"/>
    </i>
    <i r="1">
      <x v="703"/>
    </i>
    <i r="1">
      <x v="711"/>
    </i>
    <i r="1">
      <x v="720"/>
    </i>
    <i r="1">
      <x v="736"/>
    </i>
    <i r="1">
      <x v="777"/>
    </i>
    <i r="1">
      <x v="780"/>
    </i>
    <i r="1">
      <x v="782"/>
    </i>
    <i r="1">
      <x v="794"/>
    </i>
    <i r="1">
      <x v="797"/>
    </i>
    <i r="1">
      <x v="799"/>
    </i>
    <i r="1">
      <x v="808"/>
    </i>
    <i r="1">
      <x v="809"/>
    </i>
    <i r="1">
      <x v="810"/>
    </i>
    <i r="1">
      <x v="812"/>
    </i>
    <i r="1">
      <x v="814"/>
    </i>
    <i r="1">
      <x v="820"/>
    </i>
    <i r="1">
      <x v="850"/>
    </i>
    <i r="1">
      <x v="853"/>
    </i>
    <i r="1">
      <x v="859"/>
    </i>
    <i r="1">
      <x v="878"/>
    </i>
    <i r="1">
      <x v="913"/>
    </i>
    <i r="1">
      <x v="917"/>
    </i>
    <i r="1">
      <x v="930"/>
    </i>
    <i r="1">
      <x v="933"/>
    </i>
    <i r="1">
      <x v="934"/>
    </i>
    <i r="1">
      <x v="936"/>
    </i>
    <i t="default">
      <x v="6"/>
    </i>
    <i t="grand">
      <x/>
    </i>
  </rowItems>
  <colFields count="1">
    <field x="0"/>
  </colFields>
  <colItems count="2">
    <i>
      <x v="1"/>
    </i>
    <i t="grand">
      <x/>
    </i>
  </colItems>
  <dataFields count="1">
    <dataField name="Promedio de Kg_Producción_Leche_Corregida_305d" fld="6" subtotal="average" baseField="2" baseItem="331"/>
  </dataFields>
  <chartFormats count="3">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2">
          <reference field="4294967294" count="1" selected="0">
            <x v="0"/>
          </reference>
          <reference field="0" count="1" selected="0">
            <x v="1"/>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1"/>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91" t="s">
        <v>62</v>
      </c>
      <c r="B1" s="92"/>
      <c r="C1" s="91" t="s">
        <v>0</v>
      </c>
      <c r="D1" s="93"/>
    </row>
    <row r="2" spans="1:4" x14ac:dyDescent="0.2">
      <c r="A2" s="91" t="s">
        <v>7</v>
      </c>
      <c r="B2" s="91" t="s">
        <v>1</v>
      </c>
      <c r="C2" s="94" t="s">
        <v>403</v>
      </c>
      <c r="D2" s="95" t="s">
        <v>11</v>
      </c>
    </row>
    <row r="3" spans="1:4" x14ac:dyDescent="0.2">
      <c r="A3" s="94" t="s">
        <v>67</v>
      </c>
      <c r="B3" s="94" t="s">
        <v>68</v>
      </c>
      <c r="C3" s="96">
        <v>7513.2471910112399</v>
      </c>
      <c r="D3" s="97">
        <v>7513.2471910112399</v>
      </c>
    </row>
    <row r="4" spans="1:4" x14ac:dyDescent="0.2">
      <c r="A4" s="98"/>
      <c r="B4" s="99" t="s">
        <v>106</v>
      </c>
      <c r="C4" s="100">
        <v>5130.8571428571404</v>
      </c>
      <c r="D4" s="101">
        <v>5130.8571428571404</v>
      </c>
    </row>
    <row r="5" spans="1:4" x14ac:dyDescent="0.2">
      <c r="A5" s="98"/>
      <c r="B5" s="99" t="s">
        <v>129</v>
      </c>
      <c r="C5" s="100">
        <v>3192.84375</v>
      </c>
      <c r="D5" s="101">
        <v>3192.84375</v>
      </c>
    </row>
    <row r="6" spans="1:4" x14ac:dyDescent="0.2">
      <c r="A6" s="98"/>
      <c r="B6" s="99" t="s">
        <v>132</v>
      </c>
      <c r="C6" s="100">
        <v>4309.3529411764703</v>
      </c>
      <c r="D6" s="101">
        <v>4309.3529411764703</v>
      </c>
    </row>
    <row r="7" spans="1:4" x14ac:dyDescent="0.2">
      <c r="A7" s="98"/>
      <c r="B7" s="99" t="s">
        <v>137</v>
      </c>
      <c r="C7" s="100">
        <v>5835.05084745763</v>
      </c>
      <c r="D7" s="101">
        <v>5835.05084745763</v>
      </c>
    </row>
    <row r="8" spans="1:4" x14ac:dyDescent="0.2">
      <c r="A8" s="98"/>
      <c r="B8" s="99" t="s">
        <v>142</v>
      </c>
      <c r="C8" s="100">
        <v>6643.60194174757</v>
      </c>
      <c r="D8" s="101">
        <v>6643.60194174757</v>
      </c>
    </row>
    <row r="9" spans="1:4" x14ac:dyDescent="0.2">
      <c r="A9" s="98"/>
      <c r="B9" s="99" t="s">
        <v>151</v>
      </c>
      <c r="C9" s="100">
        <v>4954.6575342465803</v>
      </c>
      <c r="D9" s="101">
        <v>4954.6575342465803</v>
      </c>
    </row>
    <row r="10" spans="1:4" x14ac:dyDescent="0.2">
      <c r="A10" s="98"/>
      <c r="B10" s="99" t="s">
        <v>155</v>
      </c>
      <c r="C10" s="100">
        <v>3526.1063829787199</v>
      </c>
      <c r="D10" s="101">
        <v>3526.1063829787199</v>
      </c>
    </row>
    <row r="11" spans="1:4" x14ac:dyDescent="0.2">
      <c r="A11" s="98"/>
      <c r="B11" s="99" t="s">
        <v>156</v>
      </c>
      <c r="C11" s="100">
        <v>5999.8927911275396</v>
      </c>
      <c r="D11" s="101">
        <v>5999.8927911275396</v>
      </c>
    </row>
    <row r="12" spans="1:4" x14ac:dyDescent="0.2">
      <c r="A12" s="98"/>
      <c r="B12" s="99" t="s">
        <v>163</v>
      </c>
      <c r="C12" s="100">
        <v>5568.7037037036998</v>
      </c>
      <c r="D12" s="101">
        <v>5568.7037037036998</v>
      </c>
    </row>
    <row r="13" spans="1:4" x14ac:dyDescent="0.2">
      <c r="A13" s="98"/>
      <c r="B13" s="99" t="s">
        <v>200</v>
      </c>
      <c r="C13" s="100">
        <v>4762.875</v>
      </c>
      <c r="D13" s="101">
        <v>4762.875</v>
      </c>
    </row>
    <row r="14" spans="1:4" x14ac:dyDescent="0.2">
      <c r="A14" s="98"/>
      <c r="B14" s="99" t="s">
        <v>216</v>
      </c>
      <c r="C14" s="100">
        <v>5065.5476190476202</v>
      </c>
      <c r="D14" s="101">
        <v>5065.5476190476202</v>
      </c>
    </row>
    <row r="15" spans="1:4" x14ac:dyDescent="0.2">
      <c r="A15" s="98"/>
      <c r="B15" s="99" t="s">
        <v>224</v>
      </c>
      <c r="C15" s="100">
        <v>9128.4257425742599</v>
      </c>
      <c r="D15" s="101">
        <v>9128.4257425742599</v>
      </c>
    </row>
    <row r="16" spans="1:4" x14ac:dyDescent="0.2">
      <c r="A16" s="98"/>
      <c r="B16" s="99" t="s">
        <v>233</v>
      </c>
      <c r="C16" s="100">
        <v>6740.0909090909099</v>
      </c>
      <c r="D16" s="101">
        <v>6740.0909090909099</v>
      </c>
    </row>
    <row r="17" spans="1:4" x14ac:dyDescent="0.2">
      <c r="A17" s="98"/>
      <c r="B17" s="99" t="s">
        <v>249</v>
      </c>
      <c r="C17" s="100">
        <v>4726</v>
      </c>
      <c r="D17" s="101">
        <v>4726</v>
      </c>
    </row>
    <row r="18" spans="1:4" x14ac:dyDescent="0.2">
      <c r="A18" s="98"/>
      <c r="B18" s="99" t="s">
        <v>291</v>
      </c>
      <c r="C18" s="100">
        <v>7286.50980392157</v>
      </c>
      <c r="D18" s="101">
        <v>7286.50980392157</v>
      </c>
    </row>
    <row r="19" spans="1:4" x14ac:dyDescent="0.2">
      <c r="A19" s="98"/>
      <c r="B19" s="99" t="s">
        <v>294</v>
      </c>
      <c r="C19" s="100">
        <v>6472.5428571428602</v>
      </c>
      <c r="D19" s="101">
        <v>6472.5428571428602</v>
      </c>
    </row>
    <row r="20" spans="1:4" x14ac:dyDescent="0.2">
      <c r="A20" s="98"/>
      <c r="B20" s="99" t="s">
        <v>296</v>
      </c>
      <c r="C20" s="100">
        <v>5062.3265306122403</v>
      </c>
      <c r="D20" s="101">
        <v>5062.3265306122403</v>
      </c>
    </row>
    <row r="21" spans="1:4" x14ac:dyDescent="0.2">
      <c r="A21" s="98"/>
      <c r="B21" s="99" t="s">
        <v>309</v>
      </c>
      <c r="C21" s="100">
        <v>6293.3024691357996</v>
      </c>
      <c r="D21" s="101">
        <v>6293.3024691357996</v>
      </c>
    </row>
    <row r="22" spans="1:4" x14ac:dyDescent="0.2">
      <c r="A22" s="98"/>
      <c r="B22" s="99" t="s">
        <v>312</v>
      </c>
      <c r="C22" s="100">
        <v>3767.4482758620702</v>
      </c>
      <c r="D22" s="101">
        <v>3767.4482758620702</v>
      </c>
    </row>
    <row r="23" spans="1:4" x14ac:dyDescent="0.2">
      <c r="A23" s="98"/>
      <c r="B23" s="99" t="s">
        <v>314</v>
      </c>
      <c r="C23" s="100">
        <v>6442.8970588235297</v>
      </c>
      <c r="D23" s="101">
        <v>6442.8970588235297</v>
      </c>
    </row>
    <row r="24" spans="1:4" x14ac:dyDescent="0.2">
      <c r="A24" s="98"/>
      <c r="B24" s="99" t="s">
        <v>323</v>
      </c>
      <c r="C24" s="100">
        <v>4361.4285714285697</v>
      </c>
      <c r="D24" s="101">
        <v>4361.4285714285697</v>
      </c>
    </row>
    <row r="25" spans="1:4" x14ac:dyDescent="0.2">
      <c r="A25" s="98"/>
      <c r="B25" s="99" t="s">
        <v>324</v>
      </c>
      <c r="C25" s="100">
        <v>7702.7808219178096</v>
      </c>
      <c r="D25" s="101">
        <v>7702.7808219178096</v>
      </c>
    </row>
    <row r="26" spans="1:4" x14ac:dyDescent="0.2">
      <c r="A26" s="98"/>
      <c r="B26" s="99" t="s">
        <v>325</v>
      </c>
      <c r="C26" s="100">
        <v>5078.2195121951199</v>
      </c>
      <c r="D26" s="101">
        <v>5078.2195121951199</v>
      </c>
    </row>
    <row r="27" spans="1:4" x14ac:dyDescent="0.2">
      <c r="A27" s="98"/>
      <c r="B27" s="99" t="s">
        <v>327</v>
      </c>
      <c r="C27" s="100">
        <v>5661.48</v>
      </c>
      <c r="D27" s="101">
        <v>5661.48</v>
      </c>
    </row>
    <row r="28" spans="1:4" x14ac:dyDescent="0.2">
      <c r="A28" s="98"/>
      <c r="B28" s="99" t="s">
        <v>329</v>
      </c>
      <c r="C28" s="100">
        <v>2959.6666666666702</v>
      </c>
      <c r="D28" s="101">
        <v>2959.6666666666702</v>
      </c>
    </row>
    <row r="29" spans="1:4" x14ac:dyDescent="0.2">
      <c r="A29" s="98"/>
      <c r="B29" s="99" t="s">
        <v>335</v>
      </c>
      <c r="C29" s="100">
        <v>5417.5625</v>
      </c>
      <c r="D29" s="101">
        <v>5417.5625</v>
      </c>
    </row>
    <row r="30" spans="1:4" x14ac:dyDescent="0.2">
      <c r="A30" s="98"/>
      <c r="B30" s="99" t="s">
        <v>365</v>
      </c>
      <c r="C30" s="100">
        <v>6803.47540983607</v>
      </c>
      <c r="D30" s="101">
        <v>6803.47540983607</v>
      </c>
    </row>
    <row r="31" spans="1:4" x14ac:dyDescent="0.2">
      <c r="A31" s="98"/>
      <c r="B31" s="99" t="s">
        <v>368</v>
      </c>
      <c r="C31" s="100">
        <v>6450.9365079365098</v>
      </c>
      <c r="D31" s="101">
        <v>6450.9365079365098</v>
      </c>
    </row>
    <row r="32" spans="1:4" x14ac:dyDescent="0.2">
      <c r="A32" s="98"/>
      <c r="B32" s="99" t="s">
        <v>374</v>
      </c>
      <c r="C32" s="100">
        <v>4967.9111111111097</v>
      </c>
      <c r="D32" s="101">
        <v>4967.9111111111097</v>
      </c>
    </row>
    <row r="33" spans="1:4" x14ac:dyDescent="0.2">
      <c r="A33" s="98"/>
      <c r="B33" s="99" t="s">
        <v>394</v>
      </c>
      <c r="C33" s="100">
        <v>5333.3260869565202</v>
      </c>
      <c r="D33" s="101">
        <v>5333.3260869565202</v>
      </c>
    </row>
    <row r="34" spans="1:4" x14ac:dyDescent="0.2">
      <c r="A34" s="98"/>
      <c r="B34" s="99" t="s">
        <v>430</v>
      </c>
      <c r="C34" s="100">
        <v>8894.9171597633103</v>
      </c>
      <c r="D34" s="101">
        <v>8894.9171597633103</v>
      </c>
    </row>
    <row r="35" spans="1:4" x14ac:dyDescent="0.2">
      <c r="A35" s="98"/>
      <c r="B35" s="99" t="s">
        <v>434</v>
      </c>
      <c r="C35" s="100">
        <v>9738.6607387140903</v>
      </c>
      <c r="D35" s="101">
        <v>9738.6607387140903</v>
      </c>
    </row>
    <row r="36" spans="1:4" x14ac:dyDescent="0.2">
      <c r="A36" s="98"/>
      <c r="B36" s="99" t="s">
        <v>447</v>
      </c>
      <c r="C36" s="100">
        <v>6291.7443181818198</v>
      </c>
      <c r="D36" s="101">
        <v>6291.7443181818198</v>
      </c>
    </row>
    <row r="37" spans="1:4" x14ac:dyDescent="0.2">
      <c r="A37" s="98"/>
      <c r="B37" s="99" t="s">
        <v>450</v>
      </c>
      <c r="C37" s="100">
        <v>5506.5151515151501</v>
      </c>
      <c r="D37" s="101">
        <v>5506.5151515151501</v>
      </c>
    </row>
    <row r="38" spans="1:4" x14ac:dyDescent="0.2">
      <c r="A38" s="98"/>
      <c r="B38" s="99" t="s">
        <v>451</v>
      </c>
      <c r="C38" s="100">
        <v>5785.8870967741896</v>
      </c>
      <c r="D38" s="101">
        <v>5785.8870967741896</v>
      </c>
    </row>
    <row r="39" spans="1:4" x14ac:dyDescent="0.2">
      <c r="A39" s="98"/>
      <c r="B39" s="99" t="s">
        <v>453</v>
      </c>
      <c r="C39" s="100">
        <v>3708.7142857142899</v>
      </c>
      <c r="D39" s="101">
        <v>3708.7142857142899</v>
      </c>
    </row>
    <row r="40" spans="1:4" x14ac:dyDescent="0.2">
      <c r="A40" s="94" t="s">
        <v>470</v>
      </c>
      <c r="B40" s="92"/>
      <c r="C40" s="96">
        <v>5759.0677413845578</v>
      </c>
      <c r="D40" s="97">
        <v>5759.0677413845578</v>
      </c>
    </row>
    <row r="41" spans="1:4" x14ac:dyDescent="0.2">
      <c r="A41" s="102" t="s">
        <v>11</v>
      </c>
      <c r="B41" s="103"/>
      <c r="C41" s="104">
        <v>5759.0677413845578</v>
      </c>
      <c r="D41" s="105">
        <v>5759.0677413845578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1" activePane="bottomLeft" state="frozen"/>
      <selection pane="bottomLeft" activeCell="B4" sqref="B4"/>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44260</v>
      </c>
      <c r="C4" s="30"/>
      <c r="D4" s="31"/>
      <c r="E4" s="24"/>
      <c r="H4" s="47"/>
      <c r="I4" s="24"/>
      <c r="K4" s="33">
        <v>1</v>
      </c>
      <c r="L4" s="33"/>
      <c r="M4" s="34" t="s">
        <v>38</v>
      </c>
      <c r="N4" s="34"/>
      <c r="O4" s="34"/>
      <c r="R4" s="24"/>
      <c r="S4" s="24"/>
      <c r="T4" s="24"/>
      <c r="U4" s="24"/>
    </row>
    <row r="5" spans="1:21" s="32" customFormat="1" x14ac:dyDescent="0.2">
      <c r="A5" s="37"/>
      <c r="B5" s="38"/>
      <c r="C5" s="30"/>
      <c r="D5" s="39"/>
      <c r="E5" s="24"/>
      <c r="F5" s="84" t="s">
        <v>32</v>
      </c>
      <c r="G5" s="85"/>
      <c r="H5" s="86"/>
      <c r="I5" s="86"/>
      <c r="J5" s="83" t="s">
        <v>28</v>
      </c>
      <c r="K5" s="83"/>
      <c r="L5" s="83"/>
      <c r="M5" s="83"/>
      <c r="N5" s="89" t="s">
        <v>39</v>
      </c>
      <c r="O5" s="90"/>
      <c r="P5" s="87" t="s">
        <v>18</v>
      </c>
      <c r="Q5" s="87"/>
      <c r="R5" s="88" t="s">
        <v>17</v>
      </c>
      <c r="S5" s="88"/>
      <c r="T5" s="82" t="s">
        <v>9</v>
      </c>
      <c r="U5" s="82"/>
    </row>
    <row r="6" spans="1:21" s="35" customFormat="1" x14ac:dyDescent="0.2">
      <c r="A6" s="37"/>
      <c r="B6" s="38"/>
      <c r="C6" s="40"/>
      <c r="D6" s="25" t="s">
        <v>25</v>
      </c>
      <c r="E6" s="26">
        <f>+SUBTOTAL(101,E12:E10032)</f>
        <v>0.57577245822035139</v>
      </c>
      <c r="F6" s="26">
        <f t="shared" ref="F6:M6" si="0">+SUBTOTAL(101,F12:F10032)</f>
        <v>137.85276967930028</v>
      </c>
      <c r="G6" s="27">
        <f t="shared" si="0"/>
        <v>5557.1511079738011</v>
      </c>
      <c r="H6" s="48">
        <f t="shared" si="0"/>
        <v>-45.783885325766725</v>
      </c>
      <c r="I6" s="26">
        <f t="shared" si="0"/>
        <v>31.100446761148781</v>
      </c>
      <c r="J6" s="26">
        <f t="shared" si="0"/>
        <v>133.3294117647059</v>
      </c>
      <c r="K6" s="26">
        <f t="shared" si="0"/>
        <v>243.2822779210033</v>
      </c>
      <c r="L6" s="26">
        <f>+SUBTOTAL(101,L12:L10032)</f>
        <v>220.59229462730985</v>
      </c>
      <c r="M6" s="26">
        <f t="shared" si="0"/>
        <v>798.77099226832684</v>
      </c>
      <c r="N6" s="26">
        <f>+SUBTOTAL(101,N12:N10032)</f>
        <v>3.5568879261085082</v>
      </c>
      <c r="O6" s="26">
        <f>+SUBTOTAL(101,O12:O10032)</f>
        <v>0.21304527788767602</v>
      </c>
      <c r="P6" s="26">
        <f t="shared" ref="P6:U6" si="1">+SUBTOTAL(101,P12:P10032)</f>
        <v>134.47447865821255</v>
      </c>
      <c r="Q6" s="26">
        <f t="shared" si="1"/>
        <v>6.8109596380266488</v>
      </c>
      <c r="R6" s="26">
        <f t="shared" si="1"/>
        <v>36.950238965039169</v>
      </c>
      <c r="S6" s="26">
        <f t="shared" si="1"/>
        <v>3.0007453426056507</v>
      </c>
      <c r="T6" s="26">
        <f t="shared" si="1"/>
        <v>-27.325788992003901</v>
      </c>
      <c r="U6" s="26">
        <f t="shared" si="1"/>
        <v>8.5592609688961314</v>
      </c>
    </row>
    <row r="7" spans="1:21" s="35" customFormat="1" x14ac:dyDescent="0.2">
      <c r="A7" s="37"/>
      <c r="B7" s="38"/>
      <c r="C7" s="40"/>
      <c r="D7" s="25" t="s">
        <v>34</v>
      </c>
      <c r="E7" s="27">
        <f>+SUBTOTAL(102,E12:E10032)</f>
        <v>413</v>
      </c>
      <c r="F7" s="27">
        <f t="shared" ref="F7:U7" si="2">+SUBTOTAL(102,F12:F10032)</f>
        <v>686</v>
      </c>
      <c r="G7" s="27">
        <f t="shared" si="2"/>
        <v>686</v>
      </c>
      <c r="H7" s="49">
        <f t="shared" si="2"/>
        <v>686</v>
      </c>
      <c r="I7" s="27">
        <f t="shared" si="2"/>
        <v>686</v>
      </c>
      <c r="J7" s="27">
        <f t="shared" si="2"/>
        <v>85</v>
      </c>
      <c r="K7" s="27">
        <f t="shared" si="2"/>
        <v>85</v>
      </c>
      <c r="L7" s="27">
        <f>+SUBTOTAL(102,L12:L10032)</f>
        <v>85</v>
      </c>
      <c r="M7" s="27">
        <f t="shared" si="2"/>
        <v>146</v>
      </c>
      <c r="N7" s="27">
        <f>+SUBTOTAL(102,N12:N10032)</f>
        <v>210</v>
      </c>
      <c r="O7" s="27">
        <f>+SUBTOTAL(102,O12:O10032)</f>
        <v>210</v>
      </c>
      <c r="P7" s="27">
        <f t="shared" si="2"/>
        <v>686</v>
      </c>
      <c r="Q7" s="27">
        <f t="shared" si="2"/>
        <v>686</v>
      </c>
      <c r="R7" s="27">
        <f t="shared" si="2"/>
        <v>686</v>
      </c>
      <c r="S7" s="27">
        <f t="shared" si="2"/>
        <v>686</v>
      </c>
      <c r="T7" s="27">
        <f t="shared" si="2"/>
        <v>80</v>
      </c>
      <c r="U7" s="27">
        <f t="shared" si="2"/>
        <v>80</v>
      </c>
    </row>
    <row r="8" spans="1:21" s="35" customFormat="1" x14ac:dyDescent="0.2">
      <c r="A8" s="37"/>
      <c r="B8" s="38"/>
      <c r="C8" s="40"/>
      <c r="D8" s="25" t="s">
        <v>4</v>
      </c>
      <c r="E8" s="26">
        <f>+SUBTOTAL(105,E12:E10032)</f>
        <v>4.4247787610619497E-5</v>
      </c>
      <c r="F8" s="41">
        <f t="shared" ref="F8:M8" si="3">+SUBTOTAL(105,F12:F10032)</f>
        <v>26</v>
      </c>
      <c r="G8" s="27">
        <f t="shared" si="3"/>
        <v>2149.5</v>
      </c>
      <c r="H8" s="48">
        <f t="shared" si="3"/>
        <v>-346.52</v>
      </c>
      <c r="I8" s="26">
        <f t="shared" si="3"/>
        <v>8.1077494089319906</v>
      </c>
      <c r="J8" s="27">
        <f t="shared" si="3"/>
        <v>26</v>
      </c>
      <c r="K8" s="26">
        <f t="shared" si="3"/>
        <v>105.07692307692299</v>
      </c>
      <c r="L8" s="26">
        <f>+SUBTOTAL(105,L12:L10032)</f>
        <v>95.383720930232599</v>
      </c>
      <c r="M8" s="26">
        <f t="shared" si="3"/>
        <v>377.730769230769</v>
      </c>
      <c r="N8" s="26">
        <f>+SUBTOTAL(105,N12:N10032)</f>
        <v>2.0512592592592598</v>
      </c>
      <c r="O8" s="26">
        <f>+SUBTOTAL(105,O12:O10032)</f>
        <v>3.5108139965994198E-2</v>
      </c>
      <c r="P8" s="26">
        <f t="shared" ref="P8:U8" si="4">+SUBTOTAL(105,P12:P10032)</f>
        <v>81.680000000000007</v>
      </c>
      <c r="Q8" s="26">
        <f t="shared" si="4"/>
        <v>1.1676164463763701</v>
      </c>
      <c r="R8" s="26">
        <f t="shared" si="4"/>
        <v>8.81</v>
      </c>
      <c r="S8" s="26">
        <f t="shared" si="4"/>
        <v>0.57389092695148303</v>
      </c>
      <c r="T8" s="26">
        <f t="shared" si="4"/>
        <v>-116.94680851063799</v>
      </c>
      <c r="U8" s="26">
        <f t="shared" si="4"/>
        <v>2.59171727458122</v>
      </c>
    </row>
    <row r="9" spans="1:21" s="35" customFormat="1" x14ac:dyDescent="0.2">
      <c r="A9" s="37"/>
      <c r="B9" s="38"/>
      <c r="C9" s="40"/>
      <c r="D9" s="25" t="s">
        <v>5</v>
      </c>
      <c r="E9" s="26">
        <f>+SUBTOTAL(104,E12:E10032)</f>
        <v>3.62469387755102</v>
      </c>
      <c r="F9" s="41">
        <f t="shared" ref="F9:M9" si="5">+SUBTOTAL(104,F12:F10032)</f>
        <v>1854</v>
      </c>
      <c r="G9" s="27">
        <f t="shared" si="5"/>
        <v>10531.2361111111</v>
      </c>
      <c r="H9" s="48">
        <f t="shared" si="5"/>
        <v>366.21516393442602</v>
      </c>
      <c r="I9" s="26">
        <f t="shared" si="5"/>
        <v>75.147184631117099</v>
      </c>
      <c r="J9" s="27">
        <f t="shared" si="5"/>
        <v>707</v>
      </c>
      <c r="K9" s="26">
        <f t="shared" si="5"/>
        <v>327.741379310345</v>
      </c>
      <c r="L9" s="26">
        <f>+SUBTOTAL(104,L12:L10032)</f>
        <v>311.890625</v>
      </c>
      <c r="M9" s="26">
        <f t="shared" si="5"/>
        <v>1190.046875</v>
      </c>
      <c r="N9" s="26">
        <f>+SUBTOTAL(104,N12:N10032)</f>
        <v>5.7078411458333296</v>
      </c>
      <c r="O9" s="26">
        <f>+SUBTOTAL(104,O12:O10032)</f>
        <v>0.51555308159592494</v>
      </c>
      <c r="P9" s="26">
        <f t="shared" ref="P9:U9" si="6">+SUBTOTAL(104,P12:P10032)</f>
        <v>209.48295454545499</v>
      </c>
      <c r="Q9" s="26">
        <f t="shared" si="6"/>
        <v>16.094954112787001</v>
      </c>
      <c r="R9" s="26">
        <f t="shared" si="6"/>
        <v>78.436000000000007</v>
      </c>
      <c r="S9" s="26">
        <f t="shared" si="6"/>
        <v>8.6828227606127406</v>
      </c>
      <c r="T9" s="26">
        <f t="shared" si="6"/>
        <v>63.395780590717401</v>
      </c>
      <c r="U9" s="26">
        <f t="shared" si="6"/>
        <v>19.640614382786801</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hidden="1"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65</v>
      </c>
      <c r="C12" s="67" t="s">
        <v>66</v>
      </c>
      <c r="D12" s="68">
        <v>43738</v>
      </c>
      <c r="E12" s="69">
        <v>2.4919240196078398</v>
      </c>
      <c r="F12" s="65">
        <v>816</v>
      </c>
      <c r="G12" s="70">
        <v>5977.0281862745096</v>
      </c>
      <c r="H12" s="64">
        <v>219.43958333333401</v>
      </c>
      <c r="I12" s="69">
        <v>13.480765005314201</v>
      </c>
      <c r="J12" s="65"/>
      <c r="K12" s="69"/>
      <c r="L12" s="69"/>
      <c r="M12" s="69">
        <v>776.16666666666697</v>
      </c>
      <c r="N12" s="69">
        <v>4.2289307909604501</v>
      </c>
      <c r="O12" s="69">
        <v>0.12103735448399</v>
      </c>
      <c r="P12" s="70">
        <v>107.83823529411799</v>
      </c>
      <c r="Q12" s="69">
        <v>1.4702872601907699</v>
      </c>
      <c r="R12" s="69">
        <v>38.254188481675399</v>
      </c>
      <c r="S12" s="69">
        <v>1.03128527941203</v>
      </c>
      <c r="T12" s="69"/>
      <c r="U12" s="69"/>
    </row>
    <row r="13" spans="1:21" x14ac:dyDescent="0.2">
      <c r="A13" s="65" t="s">
        <v>64</v>
      </c>
      <c r="B13" s="66" t="s">
        <v>67</v>
      </c>
      <c r="C13" s="67" t="s">
        <v>68</v>
      </c>
      <c r="D13" s="68">
        <v>43842</v>
      </c>
      <c r="E13" s="69">
        <v>1.8463087248322101</v>
      </c>
      <c r="F13" s="65">
        <v>149</v>
      </c>
      <c r="G13" s="70">
        <v>6856.0201342281898</v>
      </c>
      <c r="H13" s="64">
        <v>195.744295302013</v>
      </c>
      <c r="I13" s="69">
        <v>26.4433890181778</v>
      </c>
      <c r="J13" s="65"/>
      <c r="K13" s="69"/>
      <c r="L13" s="69"/>
      <c r="M13" s="69">
        <v>932.8</v>
      </c>
      <c r="N13" s="69">
        <v>3.9035450450450502</v>
      </c>
      <c r="O13" s="69">
        <v>0.301343536508898</v>
      </c>
      <c r="P13" s="70">
        <v>122.248322147651</v>
      </c>
      <c r="Q13" s="69">
        <v>4.1466836302903296</v>
      </c>
      <c r="R13" s="69">
        <v>42.176923076923103</v>
      </c>
      <c r="S13" s="69">
        <v>1.9903798703451301</v>
      </c>
      <c r="T13" s="69"/>
      <c r="U13" s="69"/>
    </row>
    <row r="14" spans="1:21" x14ac:dyDescent="0.2">
      <c r="A14" s="65" t="s">
        <v>64</v>
      </c>
      <c r="B14" s="71" t="s">
        <v>65</v>
      </c>
      <c r="C14" s="67" t="s">
        <v>69</v>
      </c>
      <c r="D14" s="68">
        <v>44230</v>
      </c>
      <c r="E14" s="69">
        <v>1.6274</v>
      </c>
      <c r="F14" s="65">
        <v>50</v>
      </c>
      <c r="G14" s="70">
        <v>5699.86</v>
      </c>
      <c r="H14" s="64">
        <v>141.66200000000001</v>
      </c>
      <c r="I14" s="69">
        <v>33.820573244879299</v>
      </c>
      <c r="J14" s="65"/>
      <c r="K14" s="69"/>
      <c r="L14" s="69"/>
      <c r="M14" s="69"/>
      <c r="N14" s="69"/>
      <c r="O14" s="69"/>
      <c r="P14" s="70">
        <v>116.84</v>
      </c>
      <c r="Q14" s="69">
        <v>5.9884487446539101</v>
      </c>
      <c r="R14" s="69">
        <v>51.861702127659598</v>
      </c>
      <c r="S14" s="69">
        <v>4.0683152786149401</v>
      </c>
      <c r="T14" s="69"/>
      <c r="U14" s="69"/>
    </row>
    <row r="15" spans="1:21" x14ac:dyDescent="0.2">
      <c r="A15" s="65" t="s">
        <v>64</v>
      </c>
      <c r="B15" s="71" t="s">
        <v>70</v>
      </c>
      <c r="C15" s="67" t="s">
        <v>71</v>
      </c>
      <c r="D15" s="68">
        <v>43703</v>
      </c>
      <c r="E15" s="69">
        <v>2.60777777777778</v>
      </c>
      <c r="F15" s="65">
        <v>558</v>
      </c>
      <c r="G15" s="70">
        <v>6679.6630824372796</v>
      </c>
      <c r="H15" s="64">
        <v>140.77688172043</v>
      </c>
      <c r="I15" s="69">
        <v>14.990338421099</v>
      </c>
      <c r="J15" s="65"/>
      <c r="K15" s="69"/>
      <c r="L15" s="69"/>
      <c r="M15" s="69"/>
      <c r="N15" s="69"/>
      <c r="O15" s="69"/>
      <c r="P15" s="70">
        <v>106.874551971326</v>
      </c>
      <c r="Q15" s="69">
        <v>1.63066383929706</v>
      </c>
      <c r="R15" s="69">
        <v>50.442115384615398</v>
      </c>
      <c r="S15" s="69">
        <v>1.6412839206639001</v>
      </c>
      <c r="T15" s="69"/>
      <c r="U15" s="69"/>
    </row>
    <row r="16" spans="1:21" x14ac:dyDescent="0.2">
      <c r="A16" s="65" t="s">
        <v>64</v>
      </c>
      <c r="B16" s="71" t="s">
        <v>72</v>
      </c>
      <c r="C16" s="67" t="s">
        <v>73</v>
      </c>
      <c r="D16" s="68">
        <v>43741</v>
      </c>
      <c r="E16" s="69">
        <v>0.48303571428571401</v>
      </c>
      <c r="F16" s="65">
        <v>56</v>
      </c>
      <c r="G16" s="70">
        <v>4756.0357142857101</v>
      </c>
      <c r="H16" s="64">
        <v>118.61785714285701</v>
      </c>
      <c r="I16" s="69">
        <v>22.4419356277864</v>
      </c>
      <c r="J16" s="65"/>
      <c r="K16" s="69"/>
      <c r="L16" s="69"/>
      <c r="M16" s="69"/>
      <c r="N16" s="69">
        <v>4.6484166666666704</v>
      </c>
      <c r="O16" s="69">
        <v>0.14082816361581099</v>
      </c>
      <c r="P16" s="70">
        <v>138.232142857143</v>
      </c>
      <c r="Q16" s="69">
        <v>6.7475339926114604</v>
      </c>
      <c r="R16" s="69">
        <v>33.609090909090902</v>
      </c>
      <c r="S16" s="69">
        <v>3.8128016447229198</v>
      </c>
      <c r="T16" s="69"/>
      <c r="U16" s="69"/>
    </row>
    <row r="17" spans="1:21" x14ac:dyDescent="0.2">
      <c r="A17" s="65" t="s">
        <v>64</v>
      </c>
      <c r="B17" s="66" t="s">
        <v>74</v>
      </c>
      <c r="C17" s="67" t="s">
        <v>75</v>
      </c>
      <c r="D17" s="68">
        <v>44147</v>
      </c>
      <c r="E17" s="69">
        <v>1.9121739130434801</v>
      </c>
      <c r="F17" s="65">
        <v>138</v>
      </c>
      <c r="G17" s="70">
        <v>5433.31884057971</v>
      </c>
      <c r="H17" s="64">
        <v>107.990579710145</v>
      </c>
      <c r="I17" s="69">
        <v>24.097702345195799</v>
      </c>
      <c r="J17" s="65">
        <v>105</v>
      </c>
      <c r="K17" s="69">
        <v>230.90476190476201</v>
      </c>
      <c r="L17" s="69">
        <v>195.57142857142901</v>
      </c>
      <c r="M17" s="69">
        <v>714.78813559321998</v>
      </c>
      <c r="N17" s="69">
        <v>3.1390689820486002</v>
      </c>
      <c r="O17" s="69">
        <v>0.13266072239347601</v>
      </c>
      <c r="P17" s="70">
        <v>113.079710144928</v>
      </c>
      <c r="Q17" s="69">
        <v>3.6402411038284601</v>
      </c>
      <c r="R17" s="69">
        <v>39.258139534883703</v>
      </c>
      <c r="S17" s="69">
        <v>2.33068216053229</v>
      </c>
      <c r="T17" s="69">
        <v>-49.640579710144898</v>
      </c>
      <c r="U17" s="69">
        <v>12.5318996598524</v>
      </c>
    </row>
    <row r="18" spans="1:21" x14ac:dyDescent="0.2">
      <c r="A18" s="65" t="s">
        <v>64</v>
      </c>
      <c r="B18" s="66" t="s">
        <v>74</v>
      </c>
      <c r="C18" s="67" t="s">
        <v>76</v>
      </c>
      <c r="D18" s="68">
        <v>44219</v>
      </c>
      <c r="E18" s="69">
        <v>2.4646341463414601</v>
      </c>
      <c r="F18" s="65">
        <v>41</v>
      </c>
      <c r="G18" s="70">
        <v>5233.1951219512202</v>
      </c>
      <c r="H18" s="64">
        <v>106.375609756098</v>
      </c>
      <c r="I18" s="69">
        <v>34.393102467253797</v>
      </c>
      <c r="J18" s="65">
        <v>39</v>
      </c>
      <c r="K18" s="69">
        <v>236.461538461538</v>
      </c>
      <c r="L18" s="69">
        <v>194.82051282051299</v>
      </c>
      <c r="M18" s="69">
        <v>717.92307692307702</v>
      </c>
      <c r="N18" s="69">
        <v>2.9341935145891598</v>
      </c>
      <c r="O18" s="69">
        <v>0.13588835584325501</v>
      </c>
      <c r="P18" s="70">
        <v>130.243902439024</v>
      </c>
      <c r="Q18" s="69">
        <v>8.3453492589238305</v>
      </c>
      <c r="R18" s="69">
        <v>41.585365853658502</v>
      </c>
      <c r="S18" s="69">
        <v>3.8953827592633301</v>
      </c>
      <c r="T18" s="69">
        <v>40.314634146341497</v>
      </c>
      <c r="U18" s="69">
        <v>15.3875331867351</v>
      </c>
    </row>
    <row r="19" spans="1:21" x14ac:dyDescent="0.2">
      <c r="A19" s="65" t="s">
        <v>64</v>
      </c>
      <c r="B19" s="71" t="s">
        <v>65</v>
      </c>
      <c r="C19" s="67" t="s">
        <v>77</v>
      </c>
      <c r="D19" s="68">
        <v>44235</v>
      </c>
      <c r="E19" s="69">
        <v>2.6901991150442499</v>
      </c>
      <c r="F19" s="65">
        <v>452</v>
      </c>
      <c r="G19" s="70">
        <v>6745.2367256637199</v>
      </c>
      <c r="H19" s="64">
        <v>105.44491150442499</v>
      </c>
      <c r="I19" s="69">
        <v>14.944532552955399</v>
      </c>
      <c r="J19" s="65">
        <v>28</v>
      </c>
      <c r="K19" s="69">
        <v>271.107142857143</v>
      </c>
      <c r="L19" s="69">
        <v>212.72413793103399</v>
      </c>
      <c r="M19" s="69">
        <v>811.03448275862104</v>
      </c>
      <c r="N19" s="69"/>
      <c r="O19" s="69"/>
      <c r="P19" s="70">
        <v>109.71460176991199</v>
      </c>
      <c r="Q19" s="69">
        <v>1.94010973441922</v>
      </c>
      <c r="R19" s="69">
        <v>51.2144186046512</v>
      </c>
      <c r="S19" s="69">
        <v>1.36833398342548</v>
      </c>
      <c r="T19" s="69"/>
      <c r="U19" s="69"/>
    </row>
    <row r="20" spans="1:21" x14ac:dyDescent="0.2">
      <c r="A20" s="65" t="s">
        <v>64</v>
      </c>
      <c r="B20" s="71" t="s">
        <v>72</v>
      </c>
      <c r="C20" s="67" t="s">
        <v>78</v>
      </c>
      <c r="D20" s="68">
        <v>43845</v>
      </c>
      <c r="E20" s="69">
        <v>1.60592</v>
      </c>
      <c r="F20" s="65">
        <v>375</v>
      </c>
      <c r="G20" s="70">
        <v>6251.2240000000002</v>
      </c>
      <c r="H20" s="64">
        <v>99.3213333333332</v>
      </c>
      <c r="I20" s="69">
        <v>13.919628667505201</v>
      </c>
      <c r="J20" s="65"/>
      <c r="K20" s="69"/>
      <c r="L20" s="69"/>
      <c r="M20" s="69"/>
      <c r="N20" s="69"/>
      <c r="O20" s="69"/>
      <c r="P20" s="70">
        <v>104.178666666667</v>
      </c>
      <c r="Q20" s="69">
        <v>1.7780941334684</v>
      </c>
      <c r="R20" s="69">
        <v>45.333615819209001</v>
      </c>
      <c r="S20" s="69">
        <v>1.31677994677934</v>
      </c>
      <c r="T20" s="69"/>
      <c r="U20" s="69"/>
    </row>
    <row r="21" spans="1:21" x14ac:dyDescent="0.2">
      <c r="A21" s="65" t="s">
        <v>64</v>
      </c>
      <c r="B21" s="71" t="s">
        <v>74</v>
      </c>
      <c r="C21" s="67" t="s">
        <v>79</v>
      </c>
      <c r="D21" s="68">
        <v>44154</v>
      </c>
      <c r="E21" s="69">
        <v>2.7544601769911501</v>
      </c>
      <c r="F21" s="65">
        <v>565</v>
      </c>
      <c r="G21" s="70">
        <v>6983.0318584070801</v>
      </c>
      <c r="H21" s="64">
        <v>86.746725663716902</v>
      </c>
      <c r="I21" s="69">
        <v>12.1390784980691</v>
      </c>
      <c r="J21" s="65">
        <v>485</v>
      </c>
      <c r="K21" s="69">
        <v>286.66804123711302</v>
      </c>
      <c r="L21" s="69">
        <v>254.536885245902</v>
      </c>
      <c r="M21" s="69">
        <v>922.260245901639</v>
      </c>
      <c r="N21" s="69">
        <v>2.6175678658519699</v>
      </c>
      <c r="O21" s="69">
        <v>4.9914886786695901E-2</v>
      </c>
      <c r="P21" s="70">
        <v>115.283185840708</v>
      </c>
      <c r="Q21" s="69">
        <v>1.42400395584321</v>
      </c>
      <c r="R21" s="69">
        <v>46.947102803738296</v>
      </c>
      <c r="S21" s="69">
        <v>1.38471875066538</v>
      </c>
      <c r="T21" s="69">
        <v>-39.749557522123901</v>
      </c>
      <c r="U21" s="69">
        <v>5.0590350339533403</v>
      </c>
    </row>
    <row r="22" spans="1:21" x14ac:dyDescent="0.2">
      <c r="A22" s="65" t="s">
        <v>64</v>
      </c>
      <c r="B22" s="71" t="s">
        <v>65</v>
      </c>
      <c r="C22" s="67" t="s">
        <v>80</v>
      </c>
      <c r="D22" s="68">
        <v>44238</v>
      </c>
      <c r="E22" s="69">
        <v>2.29111696522655</v>
      </c>
      <c r="F22" s="65">
        <v>949</v>
      </c>
      <c r="G22" s="70">
        <v>6470.0484720758704</v>
      </c>
      <c r="H22" s="64">
        <v>81.8536354056899</v>
      </c>
      <c r="I22" s="69">
        <v>10.396324368575</v>
      </c>
      <c r="J22" s="65">
        <v>93</v>
      </c>
      <c r="K22" s="69">
        <v>259.75268817204301</v>
      </c>
      <c r="L22" s="69">
        <v>200.38709677419399</v>
      </c>
      <c r="M22" s="69">
        <v>769.88172043010798</v>
      </c>
      <c r="N22" s="69"/>
      <c r="O22" s="69"/>
      <c r="P22" s="70">
        <v>113.83034773445701</v>
      </c>
      <c r="Q22" s="69">
        <v>1.49972011974736</v>
      </c>
      <c r="R22" s="69">
        <v>47.763452914798201</v>
      </c>
      <c r="S22" s="69">
        <v>0.96726018014797499</v>
      </c>
      <c r="T22" s="69"/>
      <c r="U22" s="69"/>
    </row>
    <row r="23" spans="1:21" x14ac:dyDescent="0.2">
      <c r="A23" s="65" t="s">
        <v>64</v>
      </c>
      <c r="B23" s="71" t="s">
        <v>72</v>
      </c>
      <c r="C23" s="67" t="s">
        <v>81</v>
      </c>
      <c r="D23" s="68">
        <v>44146</v>
      </c>
      <c r="E23" s="69">
        <v>0.48739130434782602</v>
      </c>
      <c r="F23" s="65">
        <v>69</v>
      </c>
      <c r="G23" s="70">
        <v>5549.36231884058</v>
      </c>
      <c r="H23" s="64">
        <v>79.052173913043404</v>
      </c>
      <c r="I23" s="69">
        <v>41.035184132405902</v>
      </c>
      <c r="J23" s="65"/>
      <c r="K23" s="69"/>
      <c r="L23" s="69"/>
      <c r="M23" s="69"/>
      <c r="N23" s="69"/>
      <c r="O23" s="69"/>
      <c r="P23" s="70">
        <v>140.62318840579701</v>
      </c>
      <c r="Q23" s="69">
        <v>6.9062996017984899</v>
      </c>
      <c r="R23" s="69">
        <v>36.562318840579699</v>
      </c>
      <c r="S23" s="69">
        <v>3.5399757619119998</v>
      </c>
      <c r="T23" s="69"/>
      <c r="U23" s="69"/>
    </row>
    <row r="24" spans="1:21" x14ac:dyDescent="0.2">
      <c r="A24" s="65" t="s">
        <v>64</v>
      </c>
      <c r="B24" s="71" t="s">
        <v>82</v>
      </c>
      <c r="C24" s="67" t="s">
        <v>83</v>
      </c>
      <c r="D24" s="68">
        <v>44048</v>
      </c>
      <c r="E24" s="69">
        <v>1.9553690303907401</v>
      </c>
      <c r="F24" s="65">
        <v>691</v>
      </c>
      <c r="G24" s="70">
        <v>7377.7380607814803</v>
      </c>
      <c r="H24" s="64">
        <v>76.559913169319799</v>
      </c>
      <c r="I24" s="69">
        <v>11.2705129395955</v>
      </c>
      <c r="J24" s="65">
        <v>591</v>
      </c>
      <c r="K24" s="69">
        <v>318.47546531302902</v>
      </c>
      <c r="L24" s="69">
        <v>262.11932773109203</v>
      </c>
      <c r="M24" s="69">
        <v>991.33109243697504</v>
      </c>
      <c r="N24" s="69">
        <v>3.7633228529345799</v>
      </c>
      <c r="O24" s="69">
        <v>6.2010236769332802E-2</v>
      </c>
      <c r="P24" s="70">
        <v>136.57018813313999</v>
      </c>
      <c r="Q24" s="69">
        <v>2.0060602335831601</v>
      </c>
      <c r="R24" s="69">
        <v>40.417050691244299</v>
      </c>
      <c r="S24" s="69">
        <v>1.32451372962418</v>
      </c>
      <c r="T24" s="69">
        <v>-23.0053623188406</v>
      </c>
      <c r="U24" s="69">
        <v>4.9038540028679698</v>
      </c>
    </row>
    <row r="25" spans="1:21" x14ac:dyDescent="0.2">
      <c r="A25" s="65" t="s">
        <v>64</v>
      </c>
      <c r="B25" s="71" t="s">
        <v>65</v>
      </c>
      <c r="C25" s="67" t="s">
        <v>84</v>
      </c>
      <c r="D25" s="68">
        <v>44243</v>
      </c>
      <c r="E25" s="69">
        <v>1.36842105263158E-2</v>
      </c>
      <c r="F25" s="65">
        <v>38</v>
      </c>
      <c r="G25" s="70">
        <v>7025.7631578947403</v>
      </c>
      <c r="H25" s="64">
        <v>68.852631578947395</v>
      </c>
      <c r="I25" s="69">
        <v>37.5051739886012</v>
      </c>
      <c r="J25" s="65"/>
      <c r="K25" s="69"/>
      <c r="L25" s="69"/>
      <c r="M25" s="69"/>
      <c r="N25" s="69"/>
      <c r="O25" s="69"/>
      <c r="P25" s="70">
        <v>122.894736842105</v>
      </c>
      <c r="Q25" s="69">
        <v>7.5452913612686698</v>
      </c>
      <c r="R25" s="69">
        <v>45.225806451612897</v>
      </c>
      <c r="S25" s="69">
        <v>3.3543871697782301</v>
      </c>
      <c r="T25" s="69"/>
      <c r="U25" s="69"/>
    </row>
    <row r="26" spans="1:21" x14ac:dyDescent="0.2">
      <c r="A26" s="65" t="s">
        <v>64</v>
      </c>
      <c r="B26" s="71" t="s">
        <v>74</v>
      </c>
      <c r="C26" s="67" t="s">
        <v>85</v>
      </c>
      <c r="D26" s="68">
        <v>43662</v>
      </c>
      <c r="E26" s="69">
        <v>0.54010989010988997</v>
      </c>
      <c r="F26" s="65">
        <v>91</v>
      </c>
      <c r="G26" s="70">
        <v>4372.5274725274703</v>
      </c>
      <c r="H26" s="64">
        <v>66.547252747252799</v>
      </c>
      <c r="I26" s="69">
        <v>24.558615056257999</v>
      </c>
      <c r="J26" s="65"/>
      <c r="K26" s="69"/>
      <c r="L26" s="69"/>
      <c r="M26" s="69"/>
      <c r="N26" s="69"/>
      <c r="O26" s="69"/>
      <c r="P26" s="70">
        <v>106.47252747252701</v>
      </c>
      <c r="Q26" s="69">
        <v>4.5984905061471997</v>
      </c>
      <c r="R26" s="69">
        <v>26.455555555555598</v>
      </c>
      <c r="S26" s="69">
        <v>2.3047067462683599</v>
      </c>
      <c r="T26" s="69"/>
      <c r="U26" s="69"/>
    </row>
    <row r="27" spans="1:21" x14ac:dyDescent="0.2">
      <c r="A27" s="65" t="s">
        <v>64</v>
      </c>
      <c r="B27" s="71" t="s">
        <v>70</v>
      </c>
      <c r="C27" s="67" t="s">
        <v>86</v>
      </c>
      <c r="D27" s="68">
        <v>43664</v>
      </c>
      <c r="E27" s="69">
        <v>2.3532757051865301</v>
      </c>
      <c r="F27" s="65">
        <v>1099</v>
      </c>
      <c r="G27" s="70">
        <v>5758.1656050955398</v>
      </c>
      <c r="H27" s="64">
        <v>60.880345768880602</v>
      </c>
      <c r="I27" s="69">
        <v>8.5110019994916506</v>
      </c>
      <c r="J27" s="65">
        <v>707</v>
      </c>
      <c r="K27" s="69">
        <v>245.462517680339</v>
      </c>
      <c r="L27" s="69">
        <v>210.175315568022</v>
      </c>
      <c r="M27" s="69">
        <v>775.322580645161</v>
      </c>
      <c r="N27" s="69">
        <v>3.2318063068341201</v>
      </c>
      <c r="O27" s="69">
        <v>4.9285143824771699E-2</v>
      </c>
      <c r="P27" s="70">
        <v>109.291173794359</v>
      </c>
      <c r="Q27" s="69">
        <v>1.1676164463763701</v>
      </c>
      <c r="R27" s="69">
        <v>45.748662041625401</v>
      </c>
      <c r="S27" s="69">
        <v>0.84710090073492605</v>
      </c>
      <c r="T27" s="69">
        <v>-60.995355191256699</v>
      </c>
      <c r="U27" s="69">
        <v>4.2673421027478398</v>
      </c>
    </row>
    <row r="28" spans="1:21" x14ac:dyDescent="0.2">
      <c r="A28" s="65" t="s">
        <v>64</v>
      </c>
      <c r="B28" s="71" t="s">
        <v>72</v>
      </c>
      <c r="C28" s="67" t="s">
        <v>87</v>
      </c>
      <c r="D28" s="68">
        <v>44230</v>
      </c>
      <c r="E28" s="69">
        <v>2.7807826086956502</v>
      </c>
      <c r="F28" s="65">
        <v>115</v>
      </c>
      <c r="G28" s="70">
        <v>4837.9130434782601</v>
      </c>
      <c r="H28" s="64">
        <v>58.323478260869599</v>
      </c>
      <c r="I28" s="69">
        <v>24.4765656174384</v>
      </c>
      <c r="J28" s="65"/>
      <c r="K28" s="69"/>
      <c r="L28" s="69"/>
      <c r="M28" s="69">
        <v>744.30769230769204</v>
      </c>
      <c r="N28" s="69"/>
      <c r="O28" s="69"/>
      <c r="P28" s="70">
        <v>114.15652173913</v>
      </c>
      <c r="Q28" s="69">
        <v>4.9503190276092601</v>
      </c>
      <c r="R28" s="69">
        <v>19.879130434782599</v>
      </c>
      <c r="S28" s="69">
        <v>1.65964416597933</v>
      </c>
      <c r="T28" s="69"/>
      <c r="U28" s="69"/>
    </row>
    <row r="29" spans="1:21" x14ac:dyDescent="0.2">
      <c r="A29" s="65" t="s">
        <v>64</v>
      </c>
      <c r="B29" s="71" t="s">
        <v>74</v>
      </c>
      <c r="C29" s="67" t="s">
        <v>88</v>
      </c>
      <c r="D29" s="68">
        <v>44230</v>
      </c>
      <c r="E29" s="69">
        <v>1.25315789473684</v>
      </c>
      <c r="F29" s="65">
        <v>76</v>
      </c>
      <c r="G29" s="70">
        <v>5540.6973684210498</v>
      </c>
      <c r="H29" s="64">
        <v>57.907894736842103</v>
      </c>
      <c r="I29" s="69">
        <v>27.6669785923966</v>
      </c>
      <c r="J29" s="65"/>
      <c r="K29" s="69"/>
      <c r="L29" s="69"/>
      <c r="M29" s="69"/>
      <c r="N29" s="69"/>
      <c r="O29" s="69"/>
      <c r="P29" s="70">
        <v>133.75</v>
      </c>
      <c r="Q29" s="69">
        <v>5.5928565026870798</v>
      </c>
      <c r="R29" s="69">
        <v>34.205479452054803</v>
      </c>
      <c r="S29" s="69">
        <v>2.7648181716184701</v>
      </c>
      <c r="T29" s="69"/>
      <c r="U29" s="69"/>
    </row>
    <row r="30" spans="1:21" x14ac:dyDescent="0.2">
      <c r="A30" s="65" t="s">
        <v>64</v>
      </c>
      <c r="B30" s="71" t="s">
        <v>72</v>
      </c>
      <c r="C30" s="67" t="s">
        <v>89</v>
      </c>
      <c r="D30" s="68">
        <v>43769</v>
      </c>
      <c r="E30" s="69">
        <v>2.5243902439024399</v>
      </c>
      <c r="F30" s="65">
        <v>41</v>
      </c>
      <c r="G30" s="70">
        <v>5994.2439024390196</v>
      </c>
      <c r="H30" s="64">
        <v>55.351219512195101</v>
      </c>
      <c r="I30" s="69">
        <v>34.129670791211602</v>
      </c>
      <c r="J30" s="65"/>
      <c r="K30" s="69"/>
      <c r="L30" s="69"/>
      <c r="M30" s="69"/>
      <c r="N30" s="69"/>
      <c r="O30" s="69"/>
      <c r="P30" s="70">
        <v>98.951219512195095</v>
      </c>
      <c r="Q30" s="69">
        <v>5.9491699789491204</v>
      </c>
      <c r="R30" s="69">
        <v>34.831707317073203</v>
      </c>
      <c r="S30" s="69">
        <v>4.7683361609894801</v>
      </c>
      <c r="T30" s="69"/>
      <c r="U30" s="69"/>
    </row>
    <row r="31" spans="1:21" x14ac:dyDescent="0.2">
      <c r="A31" s="65" t="s">
        <v>64</v>
      </c>
      <c r="B31" s="71" t="s">
        <v>72</v>
      </c>
      <c r="C31" s="67" t="s">
        <v>90</v>
      </c>
      <c r="D31" s="68">
        <v>44215</v>
      </c>
      <c r="E31" s="69"/>
      <c r="F31" s="65">
        <v>57</v>
      </c>
      <c r="G31" s="70">
        <v>6740.2631578947403</v>
      </c>
      <c r="H31" s="64">
        <v>50.357894736842098</v>
      </c>
      <c r="I31" s="69">
        <v>35.428608272572298</v>
      </c>
      <c r="J31" s="65"/>
      <c r="K31" s="69"/>
      <c r="L31" s="69"/>
      <c r="M31" s="69"/>
      <c r="N31" s="69"/>
      <c r="O31" s="72"/>
      <c r="P31" s="70">
        <v>144.63157894736801</v>
      </c>
      <c r="Q31" s="69">
        <v>8.8150244683600594</v>
      </c>
      <c r="R31" s="69">
        <v>50.995918367347002</v>
      </c>
      <c r="S31" s="69">
        <v>4.6106916557148896</v>
      </c>
      <c r="T31" s="69"/>
      <c r="U31" s="69"/>
    </row>
    <row r="32" spans="1:21" x14ac:dyDescent="0.2">
      <c r="A32" s="65" t="s">
        <v>64</v>
      </c>
      <c r="B32" s="66" t="s">
        <v>70</v>
      </c>
      <c r="C32" s="67" t="s">
        <v>91</v>
      </c>
      <c r="D32" s="68">
        <v>44157</v>
      </c>
      <c r="E32" s="69">
        <v>4.6666666666666697E-3</v>
      </c>
      <c r="F32" s="65">
        <v>30</v>
      </c>
      <c r="G32" s="70">
        <v>5274.8</v>
      </c>
      <c r="H32" s="64">
        <v>49.643333333333302</v>
      </c>
      <c r="I32" s="69">
        <v>44.217352053298796</v>
      </c>
      <c r="J32" s="65"/>
      <c r="K32" s="69"/>
      <c r="L32" s="69"/>
      <c r="M32" s="69">
        <v>754.857142857143</v>
      </c>
      <c r="N32" s="69">
        <v>3.0008625631749402</v>
      </c>
      <c r="O32" s="72">
        <v>0.302097899793556</v>
      </c>
      <c r="P32" s="70">
        <v>119.76666666666701</v>
      </c>
      <c r="Q32" s="69">
        <v>9.4512278997102008</v>
      </c>
      <c r="R32" s="69">
        <v>40.183333333333302</v>
      </c>
      <c r="S32" s="69">
        <v>5.5080027114855197</v>
      </c>
      <c r="T32" s="69"/>
      <c r="U32" s="69"/>
    </row>
    <row r="33" spans="1:21" x14ac:dyDescent="0.2">
      <c r="A33" s="65" t="s">
        <v>64</v>
      </c>
      <c r="B33" s="71" t="s">
        <v>70</v>
      </c>
      <c r="C33" s="67" t="s">
        <v>92</v>
      </c>
      <c r="D33" s="68">
        <v>43812</v>
      </c>
      <c r="E33" s="69">
        <v>3.3531527093596001</v>
      </c>
      <c r="F33" s="65">
        <v>406</v>
      </c>
      <c r="G33" s="70">
        <v>6380.7413793103497</v>
      </c>
      <c r="H33" s="64">
        <v>48.0354679802956</v>
      </c>
      <c r="I33" s="69">
        <v>14.304013997908401</v>
      </c>
      <c r="J33" s="65">
        <v>151</v>
      </c>
      <c r="K33" s="69">
        <v>256.25827814569499</v>
      </c>
      <c r="L33" s="69">
        <v>228.04635761589401</v>
      </c>
      <c r="M33" s="69">
        <v>852.91390728476802</v>
      </c>
      <c r="N33" s="69">
        <v>2.7032475670951901</v>
      </c>
      <c r="O33" s="69">
        <v>7.8125893655962605E-2</v>
      </c>
      <c r="P33" s="70">
        <v>110.928571428571</v>
      </c>
      <c r="Q33" s="69">
        <v>2.1615259472308899</v>
      </c>
      <c r="R33" s="69">
        <v>42.200751879699197</v>
      </c>
      <c r="S33" s="69">
        <v>1.6834392682144399</v>
      </c>
      <c r="T33" s="69">
        <v>-10.056157635468001</v>
      </c>
      <c r="U33" s="69">
        <v>5.4462944142078697</v>
      </c>
    </row>
    <row r="34" spans="1:21" x14ac:dyDescent="0.2">
      <c r="A34" s="65" t="s">
        <v>64</v>
      </c>
      <c r="B34" s="71" t="s">
        <v>72</v>
      </c>
      <c r="C34" s="67" t="s">
        <v>93</v>
      </c>
      <c r="D34" s="68">
        <v>43687</v>
      </c>
      <c r="E34" s="69"/>
      <c r="F34" s="65">
        <v>26</v>
      </c>
      <c r="G34" s="70">
        <v>4388.1923076923104</v>
      </c>
      <c r="H34" s="64">
        <v>47.357692307692297</v>
      </c>
      <c r="I34" s="69">
        <v>48.382565573554402</v>
      </c>
      <c r="J34" s="65"/>
      <c r="K34" s="69"/>
      <c r="L34" s="69"/>
      <c r="M34" s="69"/>
      <c r="N34" s="69"/>
      <c r="O34" s="69"/>
      <c r="P34" s="70">
        <v>101.230769230769</v>
      </c>
      <c r="Q34" s="69">
        <v>11.7996489768269</v>
      </c>
      <c r="R34" s="69">
        <v>37.642307692307703</v>
      </c>
      <c r="S34" s="69">
        <v>4.5485557236992902</v>
      </c>
      <c r="T34" s="69"/>
      <c r="U34" s="69"/>
    </row>
    <row r="35" spans="1:21" x14ac:dyDescent="0.2">
      <c r="A35" s="65" t="s">
        <v>64</v>
      </c>
      <c r="B35" s="71" t="s">
        <v>65</v>
      </c>
      <c r="C35" s="67" t="s">
        <v>94</v>
      </c>
      <c r="D35" s="68">
        <v>43856</v>
      </c>
      <c r="E35" s="69">
        <v>1.03788643533123</v>
      </c>
      <c r="F35" s="65">
        <v>317</v>
      </c>
      <c r="G35" s="70">
        <v>6414.9085173501599</v>
      </c>
      <c r="H35" s="64">
        <v>42.946687697160897</v>
      </c>
      <c r="I35" s="69">
        <v>16.9393505702581</v>
      </c>
      <c r="J35" s="65">
        <v>158</v>
      </c>
      <c r="K35" s="69">
        <v>298.79113924050603</v>
      </c>
      <c r="L35" s="69">
        <v>252.40251572327</v>
      </c>
      <c r="M35" s="69">
        <v>937.28930817610103</v>
      </c>
      <c r="N35" s="69">
        <v>2.88001874815073</v>
      </c>
      <c r="O35" s="69">
        <v>9.1271191436800403E-2</v>
      </c>
      <c r="P35" s="70">
        <v>101.11671924290199</v>
      </c>
      <c r="Q35" s="69">
        <v>1.9831898501332801</v>
      </c>
      <c r="R35" s="69">
        <v>48.913402061855599</v>
      </c>
      <c r="S35" s="69">
        <v>1.90533729283149</v>
      </c>
      <c r="T35" s="69">
        <v>-19.092744479495298</v>
      </c>
      <c r="U35" s="69">
        <v>6.3756692339747101</v>
      </c>
    </row>
    <row r="36" spans="1:21" x14ac:dyDescent="0.2">
      <c r="A36" s="65" t="s">
        <v>64</v>
      </c>
      <c r="B36" s="71" t="s">
        <v>74</v>
      </c>
      <c r="C36" s="67" t="s">
        <v>95</v>
      </c>
      <c r="D36" s="68">
        <v>43801</v>
      </c>
      <c r="E36" s="69">
        <v>4.36507936507936E-2</v>
      </c>
      <c r="F36" s="65">
        <v>63</v>
      </c>
      <c r="G36" s="70">
        <v>4263.0634920634902</v>
      </c>
      <c r="H36" s="64">
        <v>36.482539682539702</v>
      </c>
      <c r="I36" s="69">
        <v>32.273276967875098</v>
      </c>
      <c r="J36" s="65"/>
      <c r="K36" s="69"/>
      <c r="L36" s="69"/>
      <c r="M36" s="69"/>
      <c r="N36" s="69">
        <v>3.3710555555555501</v>
      </c>
      <c r="O36" s="69">
        <v>0.196273856850674</v>
      </c>
      <c r="P36" s="70">
        <v>131.20634920634899</v>
      </c>
      <c r="Q36" s="69">
        <v>7.7713470180688597</v>
      </c>
      <c r="R36" s="69">
        <v>30.757377049180299</v>
      </c>
      <c r="S36" s="69">
        <v>3.2285445290480101</v>
      </c>
      <c r="T36" s="69"/>
      <c r="U36" s="69"/>
    </row>
    <row r="37" spans="1:21" x14ac:dyDescent="0.2">
      <c r="A37" s="65" t="s">
        <v>64</v>
      </c>
      <c r="B37" s="71" t="s">
        <v>65</v>
      </c>
      <c r="C37" s="67" t="s">
        <v>96</v>
      </c>
      <c r="D37" s="68">
        <v>43749</v>
      </c>
      <c r="E37" s="69">
        <v>0.77984126984127</v>
      </c>
      <c r="F37" s="65">
        <v>63</v>
      </c>
      <c r="G37" s="70">
        <v>6262.8571428571404</v>
      </c>
      <c r="H37" s="64">
        <v>33.749206349206403</v>
      </c>
      <c r="I37" s="69">
        <v>24.5412225044387</v>
      </c>
      <c r="J37" s="65"/>
      <c r="K37" s="69"/>
      <c r="L37" s="69"/>
      <c r="M37" s="69">
        <v>792.33333333333303</v>
      </c>
      <c r="N37" s="69"/>
      <c r="O37" s="69"/>
      <c r="P37" s="70">
        <v>138.253968253968</v>
      </c>
      <c r="Q37" s="69">
        <v>7.1175834372100502</v>
      </c>
      <c r="R37" s="69">
        <v>42.545454545454596</v>
      </c>
      <c r="S37" s="69">
        <v>2.9856358984711302</v>
      </c>
      <c r="T37" s="69"/>
      <c r="U37" s="69"/>
    </row>
    <row r="38" spans="1:21" x14ac:dyDescent="0.2">
      <c r="A38" s="65" t="s">
        <v>64</v>
      </c>
      <c r="B38" s="66" t="s">
        <v>72</v>
      </c>
      <c r="C38" s="67" t="s">
        <v>97</v>
      </c>
      <c r="D38" s="68">
        <v>44226</v>
      </c>
      <c r="E38" s="69">
        <v>1.1303964757709299</v>
      </c>
      <c r="F38" s="65">
        <v>227</v>
      </c>
      <c r="G38" s="70">
        <v>5766.9074889867798</v>
      </c>
      <c r="H38" s="64">
        <v>33.5149779735682</v>
      </c>
      <c r="I38" s="69">
        <v>16.094385222315299</v>
      </c>
      <c r="J38" s="65">
        <v>40</v>
      </c>
      <c r="K38" s="69">
        <v>224.125</v>
      </c>
      <c r="L38" s="69">
        <v>190.07499999999999</v>
      </c>
      <c r="M38" s="69">
        <v>709.07500000000005</v>
      </c>
      <c r="N38" s="69">
        <v>3.4747580645161298</v>
      </c>
      <c r="O38" s="69">
        <v>0.20212358732786201</v>
      </c>
      <c r="P38" s="70">
        <v>136.77973568281899</v>
      </c>
      <c r="Q38" s="69">
        <v>3.38574600759063</v>
      </c>
      <c r="R38" s="69">
        <v>44.729107981220601</v>
      </c>
      <c r="S38" s="69">
        <v>1.7842743466136199</v>
      </c>
      <c r="T38" s="69">
        <v>-52.248130841121501</v>
      </c>
      <c r="U38" s="69">
        <v>7.0947841317724301</v>
      </c>
    </row>
    <row r="39" spans="1:21" x14ac:dyDescent="0.2">
      <c r="A39" s="65" t="s">
        <v>64</v>
      </c>
      <c r="B39" s="71" t="s">
        <v>74</v>
      </c>
      <c r="C39" s="67" t="s">
        <v>98</v>
      </c>
      <c r="D39" s="68">
        <v>43844</v>
      </c>
      <c r="E39" s="69">
        <v>1.83471204188482</v>
      </c>
      <c r="F39" s="65">
        <v>382</v>
      </c>
      <c r="G39" s="70">
        <v>6410.4371727748703</v>
      </c>
      <c r="H39" s="64">
        <v>33.076178010471203</v>
      </c>
      <c r="I39" s="69">
        <v>14.764718898111401</v>
      </c>
      <c r="J39" s="65"/>
      <c r="K39" s="69"/>
      <c r="L39" s="69"/>
      <c r="M39" s="69">
        <v>701.2</v>
      </c>
      <c r="N39" s="69">
        <v>2.9016935483871</v>
      </c>
      <c r="O39" s="69">
        <v>0.19681275019736</v>
      </c>
      <c r="P39" s="70">
        <v>116.03403141361299</v>
      </c>
      <c r="Q39" s="69">
        <v>2.2735796936137298</v>
      </c>
      <c r="R39" s="69">
        <v>36.887945205479497</v>
      </c>
      <c r="S39" s="69">
        <v>1.2928476195305401</v>
      </c>
      <c r="T39" s="69"/>
      <c r="U39" s="69"/>
    </row>
    <row r="40" spans="1:21" x14ac:dyDescent="0.2">
      <c r="A40" s="65" t="s">
        <v>64</v>
      </c>
      <c r="B40" s="66" t="s">
        <v>65</v>
      </c>
      <c r="C40" s="67" t="s">
        <v>99</v>
      </c>
      <c r="D40" s="68">
        <v>44229</v>
      </c>
      <c r="E40" s="69">
        <v>1.2333414043583499</v>
      </c>
      <c r="F40" s="65">
        <v>413</v>
      </c>
      <c r="G40" s="70">
        <v>6321.3317191283304</v>
      </c>
      <c r="H40" s="64">
        <v>30.5607748184018</v>
      </c>
      <c r="I40" s="69">
        <v>13.150900523796899</v>
      </c>
      <c r="J40" s="65">
        <v>302</v>
      </c>
      <c r="K40" s="69">
        <v>278.16887417218499</v>
      </c>
      <c r="L40" s="69">
        <v>233.59468438538201</v>
      </c>
      <c r="M40" s="69">
        <v>861.983443708609</v>
      </c>
      <c r="N40" s="69">
        <v>3.18832758963674</v>
      </c>
      <c r="O40" s="69">
        <v>7.7442568129954495E-2</v>
      </c>
      <c r="P40" s="70">
        <v>137.96852300242099</v>
      </c>
      <c r="Q40" s="69">
        <v>2.6486247458812802</v>
      </c>
      <c r="R40" s="69">
        <v>42.360994764397901</v>
      </c>
      <c r="S40" s="69">
        <v>1.5532230623432599</v>
      </c>
      <c r="T40" s="69">
        <v>-20.306818181818201</v>
      </c>
      <c r="U40" s="69">
        <v>5.8996610893446597</v>
      </c>
    </row>
    <row r="41" spans="1:21" x14ac:dyDescent="0.2">
      <c r="A41" s="65" t="s">
        <v>64</v>
      </c>
      <c r="B41" s="71" t="s">
        <v>74</v>
      </c>
      <c r="C41" s="67" t="s">
        <v>100</v>
      </c>
      <c r="D41" s="68">
        <v>43850</v>
      </c>
      <c r="E41" s="69">
        <v>1.53846153846154E-3</v>
      </c>
      <c r="F41" s="65">
        <v>91</v>
      </c>
      <c r="G41" s="70">
        <v>3994.5054945054899</v>
      </c>
      <c r="H41" s="64">
        <v>30.309890109890102</v>
      </c>
      <c r="I41" s="69">
        <v>36.520167778788</v>
      </c>
      <c r="J41" s="65"/>
      <c r="K41" s="69"/>
      <c r="L41" s="69"/>
      <c r="M41" s="69"/>
      <c r="N41" s="69"/>
      <c r="O41" s="69"/>
      <c r="P41" s="70">
        <v>104.703296703297</v>
      </c>
      <c r="Q41" s="69">
        <v>6.5406308669801803</v>
      </c>
      <c r="R41" s="69">
        <v>22.4954022988506</v>
      </c>
      <c r="S41" s="69">
        <v>2.5892901932797598</v>
      </c>
      <c r="T41" s="69"/>
      <c r="U41" s="69"/>
    </row>
    <row r="42" spans="1:21" x14ac:dyDescent="0.2">
      <c r="A42" s="65" t="s">
        <v>64</v>
      </c>
      <c r="B42" s="71" t="s">
        <v>72</v>
      </c>
      <c r="C42" s="67" t="s">
        <v>101</v>
      </c>
      <c r="D42" s="68">
        <v>43737</v>
      </c>
      <c r="E42" s="69">
        <v>0.34136363636363598</v>
      </c>
      <c r="F42" s="65">
        <v>44</v>
      </c>
      <c r="G42" s="70">
        <v>5739.3636363636397</v>
      </c>
      <c r="H42" s="64">
        <v>29.856818181818099</v>
      </c>
      <c r="I42" s="69">
        <v>39.284590660982097</v>
      </c>
      <c r="J42" s="65"/>
      <c r="K42" s="69"/>
      <c r="L42" s="69"/>
      <c r="M42" s="69">
        <v>535.75</v>
      </c>
      <c r="N42" s="69"/>
      <c r="O42" s="69"/>
      <c r="P42" s="70">
        <v>117.181818181818</v>
      </c>
      <c r="Q42" s="69">
        <v>6.1521642943371297</v>
      </c>
      <c r="R42" s="69">
        <v>46.643181818181802</v>
      </c>
      <c r="S42" s="69">
        <v>5.0580262946249199</v>
      </c>
      <c r="T42" s="69"/>
      <c r="U42" s="69"/>
    </row>
    <row r="43" spans="1:21" x14ac:dyDescent="0.2">
      <c r="A43" s="65" t="s">
        <v>64</v>
      </c>
      <c r="B43" s="71" t="s">
        <v>67</v>
      </c>
      <c r="C43" s="67" t="s">
        <v>102</v>
      </c>
      <c r="D43" s="68">
        <v>44219</v>
      </c>
      <c r="E43" s="69"/>
      <c r="F43" s="65">
        <v>43</v>
      </c>
      <c r="G43" s="70">
        <v>4245.3255813953501</v>
      </c>
      <c r="H43" s="64">
        <v>28.662790697674399</v>
      </c>
      <c r="I43" s="69">
        <v>29.573863274213199</v>
      </c>
      <c r="J43" s="65"/>
      <c r="K43" s="69"/>
      <c r="L43" s="69"/>
      <c r="M43" s="69"/>
      <c r="N43" s="69"/>
      <c r="O43" s="69"/>
      <c r="P43" s="70">
        <v>131.81395348837199</v>
      </c>
      <c r="Q43" s="69">
        <v>12.042296067988699</v>
      </c>
      <c r="R43" s="69">
        <v>21.513953488372099</v>
      </c>
      <c r="S43" s="69">
        <v>2.5420964774182302</v>
      </c>
      <c r="T43" s="69"/>
      <c r="U43" s="69"/>
    </row>
    <row r="44" spans="1:21" x14ac:dyDescent="0.2">
      <c r="A44" s="65" t="s">
        <v>64</v>
      </c>
      <c r="B44" s="71" t="s">
        <v>70</v>
      </c>
      <c r="C44" s="67" t="s">
        <v>103</v>
      </c>
      <c r="D44" s="68">
        <v>44220</v>
      </c>
      <c r="E44" s="69">
        <v>0.323145161290323</v>
      </c>
      <c r="F44" s="65">
        <v>124</v>
      </c>
      <c r="G44" s="70">
        <v>6522.0806451612898</v>
      </c>
      <c r="H44" s="64">
        <v>27.519354838709699</v>
      </c>
      <c r="I44" s="69">
        <v>26.495413125720901</v>
      </c>
      <c r="J44" s="65">
        <v>44</v>
      </c>
      <c r="K44" s="69">
        <v>261.31818181818198</v>
      </c>
      <c r="L44" s="69">
        <v>245.31818181818201</v>
      </c>
      <c r="M44" s="69">
        <v>887.5</v>
      </c>
      <c r="N44" s="69">
        <v>3.489847661482</v>
      </c>
      <c r="O44" s="69">
        <v>0.17308012909735099</v>
      </c>
      <c r="P44" s="70">
        <v>112.927419354839</v>
      </c>
      <c r="Q44" s="69">
        <v>4.3999078112302001</v>
      </c>
      <c r="R44" s="69">
        <v>44.060550458715603</v>
      </c>
      <c r="S44" s="69">
        <v>2.6414711926792598</v>
      </c>
      <c r="T44" s="69">
        <v>-90.140384615384605</v>
      </c>
      <c r="U44" s="69">
        <v>10.5610777824457</v>
      </c>
    </row>
    <row r="45" spans="1:21" x14ac:dyDescent="0.2">
      <c r="A45" s="65" t="s">
        <v>64</v>
      </c>
      <c r="B45" s="71" t="s">
        <v>72</v>
      </c>
      <c r="C45" s="67" t="s">
        <v>104</v>
      </c>
      <c r="D45" s="68">
        <v>44065</v>
      </c>
      <c r="E45" s="69">
        <v>0.311411764705882</v>
      </c>
      <c r="F45" s="65">
        <v>170</v>
      </c>
      <c r="G45" s="70">
        <v>5392.6470588235297</v>
      </c>
      <c r="H45" s="64">
        <v>25.2888235294118</v>
      </c>
      <c r="I45" s="69">
        <v>23.538168416212802</v>
      </c>
      <c r="J45" s="65"/>
      <c r="K45" s="69"/>
      <c r="L45" s="69"/>
      <c r="M45" s="69">
        <v>674.75</v>
      </c>
      <c r="N45" s="69">
        <v>2.65917740384615</v>
      </c>
      <c r="O45" s="69">
        <v>0.20122467677050099</v>
      </c>
      <c r="P45" s="70">
        <v>112.470588235294</v>
      </c>
      <c r="Q45" s="69">
        <v>4.2844815569292001</v>
      </c>
      <c r="R45" s="69">
        <v>27.05</v>
      </c>
      <c r="S45" s="69">
        <v>1.3621109183345399</v>
      </c>
      <c r="T45" s="69"/>
      <c r="U45" s="69"/>
    </row>
    <row r="46" spans="1:21" x14ac:dyDescent="0.2">
      <c r="A46" s="65" t="s">
        <v>64</v>
      </c>
      <c r="B46" s="71" t="s">
        <v>74</v>
      </c>
      <c r="C46" s="67" t="s">
        <v>105</v>
      </c>
      <c r="D46" s="68">
        <v>43817</v>
      </c>
      <c r="E46" s="69">
        <v>8.3333333333333297E-3</v>
      </c>
      <c r="F46" s="65">
        <v>36</v>
      </c>
      <c r="G46" s="70">
        <v>3555.1388888888901</v>
      </c>
      <c r="H46" s="64">
        <v>24.780555555555601</v>
      </c>
      <c r="I46" s="69">
        <v>37.488121466703198</v>
      </c>
      <c r="J46" s="65"/>
      <c r="K46" s="69"/>
      <c r="L46" s="69"/>
      <c r="M46" s="69"/>
      <c r="N46" s="69"/>
      <c r="O46" s="72"/>
      <c r="P46" s="70">
        <v>111.416666666667</v>
      </c>
      <c r="Q46" s="69">
        <v>7.6686720979601004</v>
      </c>
      <c r="R46" s="69">
        <v>34.077777777777797</v>
      </c>
      <c r="S46" s="69">
        <v>4.3840296588164902</v>
      </c>
      <c r="T46" s="69"/>
      <c r="U46" s="69"/>
    </row>
    <row r="47" spans="1:21" x14ac:dyDescent="0.2">
      <c r="A47" s="65" t="s">
        <v>64</v>
      </c>
      <c r="B47" s="71" t="s">
        <v>67</v>
      </c>
      <c r="C47" s="67" t="s">
        <v>106</v>
      </c>
      <c r="D47" s="68">
        <v>43665</v>
      </c>
      <c r="E47" s="69">
        <v>1.42826530612245</v>
      </c>
      <c r="F47" s="65">
        <v>196</v>
      </c>
      <c r="G47" s="70">
        <v>4515.1224489795904</v>
      </c>
      <c r="H47" s="64">
        <v>22.495918367346899</v>
      </c>
      <c r="I47" s="69">
        <v>21.3233696214491</v>
      </c>
      <c r="J47" s="65"/>
      <c r="K47" s="69"/>
      <c r="L47" s="69"/>
      <c r="M47" s="69"/>
      <c r="N47" s="69"/>
      <c r="O47" s="69"/>
      <c r="P47" s="70">
        <v>128.040816326531</v>
      </c>
      <c r="Q47" s="69">
        <v>3.8525398985671799</v>
      </c>
      <c r="R47" s="69">
        <v>32.866326530612298</v>
      </c>
      <c r="S47" s="69">
        <v>1.8228237689934399</v>
      </c>
      <c r="T47" s="69"/>
      <c r="U47" s="69"/>
    </row>
    <row r="48" spans="1:21" x14ac:dyDescent="0.2">
      <c r="A48" s="65" t="s">
        <v>64</v>
      </c>
      <c r="B48" s="66" t="s">
        <v>74</v>
      </c>
      <c r="C48" s="67" t="s">
        <v>107</v>
      </c>
      <c r="D48" s="68">
        <v>43863</v>
      </c>
      <c r="E48" s="69"/>
      <c r="F48" s="65">
        <v>96</v>
      </c>
      <c r="G48" s="70">
        <v>5126.09375</v>
      </c>
      <c r="H48" s="64">
        <v>22.2375000000001</v>
      </c>
      <c r="I48" s="69">
        <v>29.143920074393499</v>
      </c>
      <c r="J48" s="65"/>
      <c r="K48" s="69"/>
      <c r="L48" s="69"/>
      <c r="M48" s="69"/>
      <c r="N48" s="69"/>
      <c r="O48" s="69"/>
      <c r="P48" s="70">
        <v>132.458333333333</v>
      </c>
      <c r="Q48" s="69">
        <v>5.1622345874313504</v>
      </c>
      <c r="R48" s="69">
        <v>32.765625</v>
      </c>
      <c r="S48" s="69">
        <v>2.1397802949836802</v>
      </c>
      <c r="T48" s="69"/>
      <c r="U48" s="69"/>
    </row>
    <row r="49" spans="1:21" x14ac:dyDescent="0.2">
      <c r="A49" s="65" t="s">
        <v>64</v>
      </c>
      <c r="B49" s="71" t="s">
        <v>67</v>
      </c>
      <c r="C49" s="67" t="s">
        <v>108</v>
      </c>
      <c r="D49" s="68">
        <v>44227</v>
      </c>
      <c r="E49" s="69">
        <v>0.22338709677419399</v>
      </c>
      <c r="F49" s="65">
        <v>62</v>
      </c>
      <c r="G49" s="70">
        <v>4175.1129032258104</v>
      </c>
      <c r="H49" s="64">
        <v>21.493548387096801</v>
      </c>
      <c r="I49" s="69">
        <v>24.475221594162999</v>
      </c>
      <c r="J49" s="65"/>
      <c r="K49" s="69"/>
      <c r="L49" s="69"/>
      <c r="M49" s="69"/>
      <c r="N49" s="69"/>
      <c r="O49" s="69"/>
      <c r="P49" s="70">
        <v>121.45161290322601</v>
      </c>
      <c r="Q49" s="69">
        <v>5.7287384215336496</v>
      </c>
      <c r="R49" s="69">
        <v>38.240322580645199</v>
      </c>
      <c r="S49" s="69">
        <v>3.2836771281849702</v>
      </c>
      <c r="T49" s="69"/>
      <c r="U49" s="69"/>
    </row>
    <row r="50" spans="1:21" x14ac:dyDescent="0.2">
      <c r="A50" s="65" t="s">
        <v>64</v>
      </c>
      <c r="B50" s="71" t="s">
        <v>109</v>
      </c>
      <c r="C50" s="67" t="s">
        <v>110</v>
      </c>
      <c r="D50" s="68">
        <v>43842</v>
      </c>
      <c r="E50" s="69">
        <v>0.20942028985507199</v>
      </c>
      <c r="F50" s="65">
        <v>138</v>
      </c>
      <c r="G50" s="70">
        <v>4195.3550724637698</v>
      </c>
      <c r="H50" s="64">
        <v>21.448550724637599</v>
      </c>
      <c r="I50" s="69">
        <v>22.5307402461824</v>
      </c>
      <c r="J50" s="65"/>
      <c r="K50" s="69"/>
      <c r="L50" s="69"/>
      <c r="M50" s="69"/>
      <c r="N50" s="69"/>
      <c r="O50" s="69"/>
      <c r="P50" s="70">
        <v>112.702898550725</v>
      </c>
      <c r="Q50" s="69">
        <v>4.0293854689004496</v>
      </c>
      <c r="R50" s="69">
        <v>32.670289855072497</v>
      </c>
      <c r="S50" s="69">
        <v>1.8121985800270699</v>
      </c>
      <c r="T50" s="69"/>
      <c r="U50" s="69"/>
    </row>
    <row r="51" spans="1:21" x14ac:dyDescent="0.2">
      <c r="A51" s="65" t="s">
        <v>64</v>
      </c>
      <c r="B51" s="71" t="s">
        <v>72</v>
      </c>
      <c r="C51" s="67" t="s">
        <v>111</v>
      </c>
      <c r="D51" s="68">
        <v>44233</v>
      </c>
      <c r="E51" s="69">
        <v>1.3102857142857101</v>
      </c>
      <c r="F51" s="65">
        <v>70</v>
      </c>
      <c r="G51" s="70">
        <v>4475.75714285714</v>
      </c>
      <c r="H51" s="64">
        <v>20.468571428571501</v>
      </c>
      <c r="I51" s="69">
        <v>23.2860265675309</v>
      </c>
      <c r="J51" s="65"/>
      <c r="K51" s="69"/>
      <c r="L51" s="69"/>
      <c r="M51" s="69"/>
      <c r="N51" s="69"/>
      <c r="O51" s="69"/>
      <c r="P51" s="70">
        <v>180.814285714286</v>
      </c>
      <c r="Q51" s="69">
        <v>9.4931443685934607</v>
      </c>
      <c r="R51" s="69">
        <v>33.181428571428597</v>
      </c>
      <c r="S51" s="69">
        <v>2.8817784743786099</v>
      </c>
      <c r="T51" s="69"/>
      <c r="U51" s="69"/>
    </row>
    <row r="52" spans="1:21" x14ac:dyDescent="0.2">
      <c r="A52" s="65" t="s">
        <v>64</v>
      </c>
      <c r="B52" s="71" t="s">
        <v>74</v>
      </c>
      <c r="C52" s="67" t="s">
        <v>112</v>
      </c>
      <c r="D52" s="68">
        <v>44141</v>
      </c>
      <c r="E52" s="69">
        <v>0.62915254237288099</v>
      </c>
      <c r="F52" s="65">
        <v>59</v>
      </c>
      <c r="G52" s="70">
        <v>4351.7457627118602</v>
      </c>
      <c r="H52" s="64">
        <v>19.650847457627101</v>
      </c>
      <c r="I52" s="69">
        <v>25.518272337733901</v>
      </c>
      <c r="J52" s="65"/>
      <c r="K52" s="69"/>
      <c r="L52" s="69"/>
      <c r="M52" s="69"/>
      <c r="N52" s="69"/>
      <c r="O52" s="69"/>
      <c r="P52" s="70">
        <v>118.915254237288</v>
      </c>
      <c r="Q52" s="69">
        <v>6.4349593179359799</v>
      </c>
      <c r="R52" s="69">
        <v>34.067272727272702</v>
      </c>
      <c r="S52" s="69">
        <v>3.3761363514534999</v>
      </c>
      <c r="T52" s="69"/>
      <c r="U52" s="69"/>
    </row>
    <row r="53" spans="1:21" x14ac:dyDescent="0.2">
      <c r="A53" s="65" t="s">
        <v>64</v>
      </c>
      <c r="B53" s="71" t="s">
        <v>70</v>
      </c>
      <c r="C53" s="67" t="s">
        <v>113</v>
      </c>
      <c r="D53" s="68">
        <v>44226</v>
      </c>
      <c r="E53" s="69">
        <v>0.57089041095890403</v>
      </c>
      <c r="F53" s="65">
        <v>146</v>
      </c>
      <c r="G53" s="70">
        <v>5441.0342465753401</v>
      </c>
      <c r="H53" s="64">
        <v>19.392465753424599</v>
      </c>
      <c r="I53" s="69">
        <v>20.9178264744979</v>
      </c>
      <c r="J53" s="65"/>
      <c r="K53" s="69"/>
      <c r="L53" s="69"/>
      <c r="M53" s="69">
        <v>750.75</v>
      </c>
      <c r="N53" s="69">
        <v>3.0293333333333301</v>
      </c>
      <c r="O53" s="69">
        <v>0.3344268804744</v>
      </c>
      <c r="P53" s="70">
        <v>118.232876712329</v>
      </c>
      <c r="Q53" s="69">
        <v>3.8702996982121598</v>
      </c>
      <c r="R53" s="69">
        <v>39.792253521126803</v>
      </c>
      <c r="S53" s="69">
        <v>2.2735316652924098</v>
      </c>
      <c r="T53" s="69"/>
      <c r="U53" s="69"/>
    </row>
    <row r="54" spans="1:21" x14ac:dyDescent="0.2">
      <c r="A54" s="65" t="s">
        <v>64</v>
      </c>
      <c r="B54" s="71" t="s">
        <v>65</v>
      </c>
      <c r="C54" s="67" t="s">
        <v>114</v>
      </c>
      <c r="D54" s="68">
        <v>44224</v>
      </c>
      <c r="E54" s="69">
        <v>0.87786516853932595</v>
      </c>
      <c r="F54" s="65">
        <v>178</v>
      </c>
      <c r="G54" s="70">
        <v>5294.9887640449397</v>
      </c>
      <c r="H54" s="64">
        <v>17.699438202247201</v>
      </c>
      <c r="I54" s="69">
        <v>20.727684614442101</v>
      </c>
      <c r="J54" s="65">
        <v>61</v>
      </c>
      <c r="K54" s="69">
        <v>245.91803278688499</v>
      </c>
      <c r="L54" s="69">
        <v>211.14516129032299</v>
      </c>
      <c r="M54" s="69">
        <v>768.87096774193503</v>
      </c>
      <c r="N54" s="69">
        <v>3.5267104475439099</v>
      </c>
      <c r="O54" s="69">
        <v>0.15753409015706299</v>
      </c>
      <c r="P54" s="70">
        <v>119.623595505618</v>
      </c>
      <c r="Q54" s="69">
        <v>3.49000704962965</v>
      </c>
      <c r="R54" s="69">
        <v>42.574404761904802</v>
      </c>
      <c r="S54" s="69">
        <v>1.8689087917862199</v>
      </c>
      <c r="T54" s="69">
        <v>-65.460344827586198</v>
      </c>
      <c r="U54" s="69">
        <v>8.4685057443173495</v>
      </c>
    </row>
    <row r="55" spans="1:21" x14ac:dyDescent="0.2">
      <c r="A55" s="65" t="s">
        <v>64</v>
      </c>
      <c r="B55" s="71" t="s">
        <v>74</v>
      </c>
      <c r="C55" s="67" t="s">
        <v>115</v>
      </c>
      <c r="D55" s="68">
        <v>43846</v>
      </c>
      <c r="E55" s="69">
        <v>0.682807692307692</v>
      </c>
      <c r="F55" s="65">
        <v>260</v>
      </c>
      <c r="G55" s="70">
        <v>5304.1076923076898</v>
      </c>
      <c r="H55" s="64">
        <v>17.6542307692308</v>
      </c>
      <c r="I55" s="69">
        <v>14.5779590339415</v>
      </c>
      <c r="J55" s="65">
        <v>30</v>
      </c>
      <c r="K55" s="69">
        <v>211.066666666667</v>
      </c>
      <c r="L55" s="69">
        <v>177.7</v>
      </c>
      <c r="M55" s="69">
        <v>619.46666666666704</v>
      </c>
      <c r="N55" s="69">
        <v>3.7713186588921301</v>
      </c>
      <c r="O55" s="69">
        <v>0.150255187923094</v>
      </c>
      <c r="P55" s="70">
        <v>113.411538461538</v>
      </c>
      <c r="Q55" s="69">
        <v>2.9780430159253499</v>
      </c>
      <c r="R55" s="69">
        <v>31.2134146341464</v>
      </c>
      <c r="S55" s="69">
        <v>1.5332566063776201</v>
      </c>
      <c r="T55" s="69">
        <v>-8.2645</v>
      </c>
      <c r="U55" s="69">
        <v>5.8777744180341296</v>
      </c>
    </row>
    <row r="56" spans="1:21" x14ac:dyDescent="0.2">
      <c r="A56" s="65" t="s">
        <v>64</v>
      </c>
      <c r="B56" s="71" t="s">
        <v>72</v>
      </c>
      <c r="C56" s="67" t="s">
        <v>116</v>
      </c>
      <c r="D56" s="68">
        <v>43745</v>
      </c>
      <c r="E56" s="69">
        <v>0.81557692307692298</v>
      </c>
      <c r="F56" s="65">
        <v>52</v>
      </c>
      <c r="G56" s="70">
        <v>6609.9807692307704</v>
      </c>
      <c r="H56" s="64">
        <v>17.634615384615302</v>
      </c>
      <c r="I56" s="69">
        <v>37.051959448577001</v>
      </c>
      <c r="J56" s="65"/>
      <c r="K56" s="69"/>
      <c r="L56" s="69"/>
      <c r="M56" s="69"/>
      <c r="N56" s="69"/>
      <c r="O56" s="69"/>
      <c r="P56" s="70">
        <v>106.846153846154</v>
      </c>
      <c r="Q56" s="69">
        <v>6.5600477672372799</v>
      </c>
      <c r="R56" s="69">
        <v>46.972549019607897</v>
      </c>
      <c r="S56" s="69">
        <v>5.18013254310811</v>
      </c>
      <c r="T56" s="69"/>
      <c r="U56" s="69"/>
    </row>
    <row r="57" spans="1:21" x14ac:dyDescent="0.2">
      <c r="A57" s="65" t="s">
        <v>64</v>
      </c>
      <c r="B57" s="71" t="s">
        <v>67</v>
      </c>
      <c r="C57" s="67" t="s">
        <v>117</v>
      </c>
      <c r="D57" s="68">
        <v>44239</v>
      </c>
      <c r="E57" s="69">
        <v>0.149230769230769</v>
      </c>
      <c r="F57" s="65">
        <v>26</v>
      </c>
      <c r="G57" s="70">
        <v>3266.5769230769201</v>
      </c>
      <c r="H57" s="64">
        <v>16.680769230769201</v>
      </c>
      <c r="I57" s="69">
        <v>35.313945826294798</v>
      </c>
      <c r="J57" s="65">
        <v>26</v>
      </c>
      <c r="K57" s="69">
        <v>148.34615384615401</v>
      </c>
      <c r="L57" s="69">
        <v>105.42307692307701</v>
      </c>
      <c r="M57" s="69">
        <v>425.038461538462</v>
      </c>
      <c r="N57" s="69">
        <v>4.1631094022072297</v>
      </c>
      <c r="O57" s="69">
        <v>0.18812657462057999</v>
      </c>
      <c r="P57" s="70">
        <v>127.884615384615</v>
      </c>
      <c r="Q57" s="69">
        <v>8.6455550025302106</v>
      </c>
      <c r="R57" s="69">
        <v>18.379166666666698</v>
      </c>
      <c r="S57" s="69">
        <v>1.8492358308805701</v>
      </c>
      <c r="T57" s="69">
        <v>7.92</v>
      </c>
      <c r="U57" s="69">
        <v>19.640614382786801</v>
      </c>
    </row>
    <row r="58" spans="1:21" x14ac:dyDescent="0.2">
      <c r="A58" s="65" t="s">
        <v>64</v>
      </c>
      <c r="B58" s="71" t="s">
        <v>65</v>
      </c>
      <c r="C58" s="67" t="s">
        <v>118</v>
      </c>
      <c r="D58" s="68">
        <v>44220</v>
      </c>
      <c r="E58" s="69">
        <v>1.1315577889447199</v>
      </c>
      <c r="F58" s="65">
        <v>398</v>
      </c>
      <c r="G58" s="70">
        <v>5493.3894472361799</v>
      </c>
      <c r="H58" s="64">
        <v>15.6422110552764</v>
      </c>
      <c r="I58" s="69">
        <v>12.9225989394976</v>
      </c>
      <c r="J58" s="65">
        <v>33</v>
      </c>
      <c r="K58" s="69">
        <v>227.727272727273</v>
      </c>
      <c r="L58" s="69">
        <v>193.78787878787901</v>
      </c>
      <c r="M58" s="69">
        <v>703.78787878787898</v>
      </c>
      <c r="N58" s="69">
        <v>4.8198461538461501</v>
      </c>
      <c r="O58" s="69">
        <v>0.27950818175616798</v>
      </c>
      <c r="P58" s="70">
        <v>142.26633165829099</v>
      </c>
      <c r="Q58" s="69">
        <v>2.8597962862690798</v>
      </c>
      <c r="R58" s="69">
        <v>32.748311688311702</v>
      </c>
      <c r="S58" s="69">
        <v>1.17107789673582</v>
      </c>
      <c r="T58" s="69">
        <v>-54.671893491124301</v>
      </c>
      <c r="U58" s="69">
        <v>5.5821789989431103</v>
      </c>
    </row>
    <row r="59" spans="1:21" x14ac:dyDescent="0.2">
      <c r="A59" s="65" t="s">
        <v>64</v>
      </c>
      <c r="B59" s="66" t="s">
        <v>67</v>
      </c>
      <c r="C59" s="67" t="s">
        <v>119</v>
      </c>
      <c r="D59" s="68">
        <v>44225</v>
      </c>
      <c r="E59" s="69">
        <v>0.66095744680851098</v>
      </c>
      <c r="F59" s="65">
        <v>94</v>
      </c>
      <c r="G59" s="70">
        <v>3615.27659574468</v>
      </c>
      <c r="H59" s="64">
        <v>14.4882978723405</v>
      </c>
      <c r="I59" s="69">
        <v>30.7365013665841</v>
      </c>
      <c r="J59" s="65">
        <v>82</v>
      </c>
      <c r="K59" s="69">
        <v>155.14634146341501</v>
      </c>
      <c r="L59" s="69">
        <v>119.256097560976</v>
      </c>
      <c r="M59" s="69">
        <v>464.28048780487802</v>
      </c>
      <c r="N59" s="69">
        <v>3.20873557156375</v>
      </c>
      <c r="O59" s="69">
        <v>0.15282761684384999</v>
      </c>
      <c r="P59" s="70">
        <v>154.79787234042601</v>
      </c>
      <c r="Q59" s="69">
        <v>5.6218349805822498</v>
      </c>
      <c r="R59" s="69">
        <v>28.4202247191011</v>
      </c>
      <c r="S59" s="69">
        <v>2.1615583437370298</v>
      </c>
      <c r="T59" s="69">
        <v>-20.236559139784902</v>
      </c>
      <c r="U59" s="69">
        <v>11.589382078584199</v>
      </c>
    </row>
    <row r="60" spans="1:21" x14ac:dyDescent="0.2">
      <c r="A60" s="65" t="s">
        <v>64</v>
      </c>
      <c r="B60" s="71" t="s">
        <v>65</v>
      </c>
      <c r="C60" s="67" t="s">
        <v>120</v>
      </c>
      <c r="D60" s="68">
        <v>43831</v>
      </c>
      <c r="E60" s="69">
        <v>0.39863636363636401</v>
      </c>
      <c r="F60" s="65">
        <v>66</v>
      </c>
      <c r="G60" s="70">
        <v>6559.6060606060601</v>
      </c>
      <c r="H60" s="64">
        <v>13.528787878787901</v>
      </c>
      <c r="I60" s="69">
        <v>37.403986098560701</v>
      </c>
      <c r="J60" s="65"/>
      <c r="K60" s="69"/>
      <c r="L60" s="69"/>
      <c r="M60" s="69"/>
      <c r="N60" s="69"/>
      <c r="O60" s="69"/>
      <c r="P60" s="70">
        <v>127.60606060606101</v>
      </c>
      <c r="Q60" s="69">
        <v>6.4487175063625299</v>
      </c>
      <c r="R60" s="69">
        <v>45.390769230769202</v>
      </c>
      <c r="S60" s="69">
        <v>3.6519908447554301</v>
      </c>
      <c r="T60" s="69"/>
      <c r="U60" s="69"/>
    </row>
    <row r="61" spans="1:21" x14ac:dyDescent="0.2">
      <c r="A61" s="65" t="s">
        <v>64</v>
      </c>
      <c r="B61" s="66" t="s">
        <v>65</v>
      </c>
      <c r="C61" s="67" t="s">
        <v>121</v>
      </c>
      <c r="D61" s="68">
        <v>43826</v>
      </c>
      <c r="E61" s="69">
        <v>1.7487912087912101</v>
      </c>
      <c r="F61" s="65">
        <v>455</v>
      </c>
      <c r="G61" s="70">
        <v>6024.1010989011002</v>
      </c>
      <c r="H61" s="64">
        <v>12.485494505494501</v>
      </c>
      <c r="I61" s="69">
        <v>15.038269688762499</v>
      </c>
      <c r="J61" s="65"/>
      <c r="K61" s="69"/>
      <c r="L61" s="69"/>
      <c r="M61" s="69"/>
      <c r="N61" s="69">
        <v>3.6492967255138602</v>
      </c>
      <c r="O61" s="69">
        <v>7.7084762179493505E-2</v>
      </c>
      <c r="P61" s="70">
        <v>130.61318681318701</v>
      </c>
      <c r="Q61" s="69">
        <v>2.4015432912989798</v>
      </c>
      <c r="R61" s="69">
        <v>41.089743589743598</v>
      </c>
      <c r="S61" s="69">
        <v>1.2130917031497299</v>
      </c>
      <c r="T61" s="69"/>
      <c r="U61" s="69"/>
    </row>
    <row r="62" spans="1:21" x14ac:dyDescent="0.2">
      <c r="A62" s="65" t="s">
        <v>64</v>
      </c>
      <c r="B62" s="71" t="s">
        <v>70</v>
      </c>
      <c r="C62" s="67" t="s">
        <v>122</v>
      </c>
      <c r="D62" s="68">
        <v>44211</v>
      </c>
      <c r="E62" s="69">
        <v>1.5913419913419899</v>
      </c>
      <c r="F62" s="65">
        <v>231</v>
      </c>
      <c r="G62" s="70">
        <v>6546.0952380952403</v>
      </c>
      <c r="H62" s="64">
        <v>12.4506493506494</v>
      </c>
      <c r="I62" s="69">
        <v>19.7732858328019</v>
      </c>
      <c r="J62" s="65">
        <v>42</v>
      </c>
      <c r="K62" s="69">
        <v>160.5</v>
      </c>
      <c r="L62" s="69">
        <v>260.52631578947398</v>
      </c>
      <c r="M62" s="69">
        <v>816.33333333333303</v>
      </c>
      <c r="N62" s="69">
        <v>3.2100254917478401</v>
      </c>
      <c r="O62" s="69">
        <v>0.12474285381587499</v>
      </c>
      <c r="P62" s="70">
        <v>102.85281385281399</v>
      </c>
      <c r="Q62" s="69">
        <v>2.7420401224192199</v>
      </c>
      <c r="R62" s="69">
        <v>47.216289592760198</v>
      </c>
      <c r="S62" s="69">
        <v>2.1679684579879499</v>
      </c>
      <c r="T62" s="69">
        <v>-58.2130434782609</v>
      </c>
      <c r="U62" s="69">
        <v>5.9069074599853799</v>
      </c>
    </row>
    <row r="63" spans="1:21" x14ac:dyDescent="0.2">
      <c r="A63" s="65" t="s">
        <v>64</v>
      </c>
      <c r="B63" s="71" t="s">
        <v>74</v>
      </c>
      <c r="C63" s="67" t="s">
        <v>123</v>
      </c>
      <c r="D63" s="68">
        <v>43697</v>
      </c>
      <c r="E63" s="69">
        <v>0.16941176470588201</v>
      </c>
      <c r="F63" s="65">
        <v>34</v>
      </c>
      <c r="G63" s="70">
        <v>8030.0882352941198</v>
      </c>
      <c r="H63" s="64">
        <v>9.2941176470587905</v>
      </c>
      <c r="I63" s="69">
        <v>49.969290915542103</v>
      </c>
      <c r="J63" s="65"/>
      <c r="K63" s="69"/>
      <c r="L63" s="69"/>
      <c r="M63" s="69"/>
      <c r="N63" s="69"/>
      <c r="O63" s="69"/>
      <c r="P63" s="70">
        <v>148.61764705882399</v>
      </c>
      <c r="Q63" s="69">
        <v>12.687735646653501</v>
      </c>
      <c r="R63" s="69">
        <v>42.044444444444402</v>
      </c>
      <c r="S63" s="69">
        <v>2.92619728987935</v>
      </c>
      <c r="T63" s="69"/>
      <c r="U63" s="69"/>
    </row>
    <row r="64" spans="1:21" x14ac:dyDescent="0.2">
      <c r="A64" s="65" t="s">
        <v>64</v>
      </c>
      <c r="B64" s="71" t="s">
        <v>67</v>
      </c>
      <c r="C64" s="67" t="s">
        <v>124</v>
      </c>
      <c r="D64" s="68">
        <v>43773</v>
      </c>
      <c r="E64" s="69">
        <v>0.99954545454545396</v>
      </c>
      <c r="F64" s="65">
        <v>66</v>
      </c>
      <c r="G64" s="70">
        <v>5556.9545454545496</v>
      </c>
      <c r="H64" s="64">
        <v>8.3469696969696692</v>
      </c>
      <c r="I64" s="69">
        <v>32.591188637142501</v>
      </c>
      <c r="J64" s="65"/>
      <c r="K64" s="69"/>
      <c r="L64" s="69"/>
      <c r="M64" s="69"/>
      <c r="N64" s="69"/>
      <c r="O64" s="72"/>
      <c r="P64" s="70">
        <v>134.333333333333</v>
      </c>
      <c r="Q64" s="69">
        <v>8.1441939028914501</v>
      </c>
      <c r="R64" s="69">
        <v>37.045454545454596</v>
      </c>
      <c r="S64" s="69">
        <v>3.68091732626376</v>
      </c>
      <c r="T64" s="69"/>
      <c r="U64" s="69"/>
    </row>
    <row r="65" spans="1:21" x14ac:dyDescent="0.2">
      <c r="A65" s="65" t="s">
        <v>64</v>
      </c>
      <c r="B65" s="71" t="s">
        <v>74</v>
      </c>
      <c r="C65" s="67" t="s">
        <v>125</v>
      </c>
      <c r="D65" s="68">
        <v>43745</v>
      </c>
      <c r="E65" s="69">
        <v>0.63028846153846096</v>
      </c>
      <c r="F65" s="65">
        <v>104</v>
      </c>
      <c r="G65" s="70">
        <v>7924.375</v>
      </c>
      <c r="H65" s="64">
        <v>7.5461538461538904</v>
      </c>
      <c r="I65" s="69">
        <v>25.918108306135199</v>
      </c>
      <c r="J65" s="65"/>
      <c r="K65" s="69"/>
      <c r="L65" s="69"/>
      <c r="M65" s="69"/>
      <c r="N65" s="69"/>
      <c r="O65" s="72"/>
      <c r="P65" s="70">
        <v>124.519230769231</v>
      </c>
      <c r="Q65" s="69">
        <v>6.0649487696945901</v>
      </c>
      <c r="R65" s="69">
        <v>50.0908163265306</v>
      </c>
      <c r="S65" s="69">
        <v>3.4197382798484499</v>
      </c>
      <c r="T65" s="69"/>
      <c r="U65" s="69"/>
    </row>
    <row r="66" spans="1:21" x14ac:dyDescent="0.2">
      <c r="A66" s="65" t="s">
        <v>64</v>
      </c>
      <c r="B66" s="71" t="s">
        <v>74</v>
      </c>
      <c r="C66" s="67" t="s">
        <v>126</v>
      </c>
      <c r="D66" s="68">
        <v>43879</v>
      </c>
      <c r="E66" s="69">
        <v>0.53129999999999999</v>
      </c>
      <c r="F66" s="65">
        <v>100</v>
      </c>
      <c r="G66" s="70">
        <v>4235.45</v>
      </c>
      <c r="H66" s="64">
        <v>6.5119999999999498</v>
      </c>
      <c r="I66" s="69">
        <v>27.100552876689299</v>
      </c>
      <c r="J66" s="65"/>
      <c r="K66" s="69"/>
      <c r="L66" s="69"/>
      <c r="M66" s="69"/>
      <c r="N66" s="69"/>
      <c r="O66" s="69"/>
      <c r="P66" s="70">
        <v>153.62</v>
      </c>
      <c r="Q66" s="69">
        <v>6.6098759902180202</v>
      </c>
      <c r="R66" s="69">
        <v>35.935483870967701</v>
      </c>
      <c r="S66" s="69">
        <v>3.5046771811255302</v>
      </c>
      <c r="T66" s="69"/>
      <c r="U66" s="69"/>
    </row>
    <row r="67" spans="1:21" x14ac:dyDescent="0.2">
      <c r="A67" s="65" t="s">
        <v>64</v>
      </c>
      <c r="B67" s="71" t="s">
        <v>72</v>
      </c>
      <c r="C67" s="67" t="s">
        <v>127</v>
      </c>
      <c r="D67" s="68">
        <v>43661</v>
      </c>
      <c r="E67" s="69">
        <v>0.69571428571428595</v>
      </c>
      <c r="F67" s="65">
        <v>42</v>
      </c>
      <c r="G67" s="70">
        <v>4736.2619047619</v>
      </c>
      <c r="H67" s="64">
        <v>4.9452380952380999</v>
      </c>
      <c r="I67" s="69">
        <v>30.4799126941687</v>
      </c>
      <c r="J67" s="65"/>
      <c r="K67" s="69"/>
      <c r="L67" s="69"/>
      <c r="M67" s="69"/>
      <c r="N67" s="69"/>
      <c r="O67" s="69"/>
      <c r="P67" s="70">
        <v>107.47619047619</v>
      </c>
      <c r="Q67" s="69">
        <v>8.0490105938049794</v>
      </c>
      <c r="R67" s="69">
        <v>20.8857142857143</v>
      </c>
      <c r="S67" s="69">
        <v>2.5187325394813498</v>
      </c>
      <c r="T67" s="69"/>
      <c r="U67" s="69"/>
    </row>
    <row r="68" spans="1:21" x14ac:dyDescent="0.2">
      <c r="A68" s="65" t="s">
        <v>64</v>
      </c>
      <c r="B68" s="71" t="s">
        <v>109</v>
      </c>
      <c r="C68" s="67" t="s">
        <v>128</v>
      </c>
      <c r="D68" s="68">
        <v>43782</v>
      </c>
      <c r="E68" s="69">
        <v>0.83262748487467597</v>
      </c>
      <c r="F68" s="65">
        <v>1157</v>
      </c>
      <c r="G68" s="70">
        <v>5349.9827139153003</v>
      </c>
      <c r="H68" s="64">
        <v>4.0020743301642598</v>
      </c>
      <c r="I68" s="69">
        <v>8.5711637331905308</v>
      </c>
      <c r="J68" s="65"/>
      <c r="K68" s="69"/>
      <c r="L68" s="69"/>
      <c r="M68" s="69"/>
      <c r="N68" s="69"/>
      <c r="O68" s="69"/>
      <c r="P68" s="70">
        <v>154.21521175453799</v>
      </c>
      <c r="Q68" s="69">
        <v>1.7294341011265799</v>
      </c>
      <c r="R68" s="69">
        <v>40.4430097951915</v>
      </c>
      <c r="S68" s="69">
        <v>0.81696698463365303</v>
      </c>
      <c r="T68" s="69"/>
      <c r="U68" s="69"/>
    </row>
    <row r="69" spans="1:21" x14ac:dyDescent="0.2">
      <c r="A69" s="65" t="s">
        <v>64</v>
      </c>
      <c r="B69" s="71" t="s">
        <v>67</v>
      </c>
      <c r="C69" s="67" t="s">
        <v>129</v>
      </c>
      <c r="D69" s="68">
        <v>44110</v>
      </c>
      <c r="E69" s="69"/>
      <c r="F69" s="65">
        <v>103</v>
      </c>
      <c r="G69" s="70">
        <v>3090.9320388349502</v>
      </c>
      <c r="H69" s="64">
        <v>2.8407766990291101</v>
      </c>
      <c r="I69" s="69">
        <v>30.067684337474901</v>
      </c>
      <c r="J69" s="65"/>
      <c r="K69" s="69"/>
      <c r="L69" s="69"/>
      <c r="M69" s="69"/>
      <c r="N69" s="69"/>
      <c r="O69" s="69"/>
      <c r="P69" s="70">
        <v>119.757281553398</v>
      </c>
      <c r="Q69" s="69">
        <v>5.5696866935877303</v>
      </c>
      <c r="R69" s="69">
        <v>28.965048543689299</v>
      </c>
      <c r="S69" s="69">
        <v>1.91438278020886</v>
      </c>
      <c r="T69" s="69"/>
      <c r="U69" s="69"/>
    </row>
    <row r="70" spans="1:21" x14ac:dyDescent="0.2">
      <c r="A70" s="65" t="s">
        <v>64</v>
      </c>
      <c r="B70" s="71" t="s">
        <v>82</v>
      </c>
      <c r="C70" s="67" t="s">
        <v>130</v>
      </c>
      <c r="D70" s="68">
        <v>44242</v>
      </c>
      <c r="E70" s="69">
        <v>3.2354035874439502</v>
      </c>
      <c r="F70" s="65">
        <v>446</v>
      </c>
      <c r="G70" s="70">
        <v>7105.2847533632303</v>
      </c>
      <c r="H70" s="64">
        <v>1.8625560538116299</v>
      </c>
      <c r="I70" s="69">
        <v>12.767360516441601</v>
      </c>
      <c r="J70" s="65">
        <v>221</v>
      </c>
      <c r="K70" s="69">
        <v>290.44343891402701</v>
      </c>
      <c r="L70" s="69">
        <v>249.69230769230799</v>
      </c>
      <c r="M70" s="69">
        <v>933.92307692307702</v>
      </c>
      <c r="N70" s="69">
        <v>4.39281217744111</v>
      </c>
      <c r="O70" s="69">
        <v>8.2232941488921907E-2</v>
      </c>
      <c r="P70" s="70">
        <v>120.836322869955</v>
      </c>
      <c r="Q70" s="69">
        <v>2.0236335431924402</v>
      </c>
      <c r="R70" s="69">
        <v>52.3</v>
      </c>
      <c r="S70" s="69">
        <v>1.5765622832175199</v>
      </c>
      <c r="T70" s="69">
        <v>-32.906726457399103</v>
      </c>
      <c r="U70" s="69">
        <v>5.9408414485701</v>
      </c>
    </row>
    <row r="71" spans="1:21" x14ac:dyDescent="0.2">
      <c r="A71" s="65" t="s">
        <v>64</v>
      </c>
      <c r="B71" s="71" t="s">
        <v>72</v>
      </c>
      <c r="C71" s="67" t="s">
        <v>131</v>
      </c>
      <c r="D71" s="68">
        <v>44229</v>
      </c>
      <c r="E71" s="69">
        <v>5.6666666666666698E-2</v>
      </c>
      <c r="F71" s="65">
        <v>36</v>
      </c>
      <c r="G71" s="70">
        <v>5817.8055555555602</v>
      </c>
      <c r="H71" s="64">
        <v>-4.7222222222210897E-2</v>
      </c>
      <c r="I71" s="69">
        <v>40.437739815262198</v>
      </c>
      <c r="J71" s="65"/>
      <c r="K71" s="69"/>
      <c r="L71" s="69"/>
      <c r="M71" s="69">
        <v>713.125</v>
      </c>
      <c r="N71" s="69"/>
      <c r="O71" s="69"/>
      <c r="P71" s="70">
        <v>106.611111111111</v>
      </c>
      <c r="Q71" s="69">
        <v>5.1128965135603304</v>
      </c>
      <c r="R71" s="69">
        <v>47.674285714285702</v>
      </c>
      <c r="S71" s="69">
        <v>4.2972872874887598</v>
      </c>
      <c r="T71" s="69"/>
      <c r="U71" s="69"/>
    </row>
    <row r="72" spans="1:21" x14ac:dyDescent="0.2">
      <c r="A72" s="65" t="s">
        <v>64</v>
      </c>
      <c r="B72" s="71" t="s">
        <v>67</v>
      </c>
      <c r="C72" s="67" t="s">
        <v>132</v>
      </c>
      <c r="D72" s="68">
        <v>43865</v>
      </c>
      <c r="E72" s="69">
        <v>0.27143302180685402</v>
      </c>
      <c r="F72" s="65">
        <v>321</v>
      </c>
      <c r="G72" s="70">
        <v>3973.8598130841101</v>
      </c>
      <c r="H72" s="64">
        <v>-1.7320872274143799</v>
      </c>
      <c r="I72" s="69">
        <v>14.7051868284717</v>
      </c>
      <c r="J72" s="65"/>
      <c r="K72" s="69"/>
      <c r="L72" s="69"/>
      <c r="M72" s="69"/>
      <c r="N72" s="69"/>
      <c r="O72" s="69"/>
      <c r="P72" s="70">
        <v>187.73831775700901</v>
      </c>
      <c r="Q72" s="69">
        <v>4.0345133151043804</v>
      </c>
      <c r="R72" s="69">
        <v>18.5370716510904</v>
      </c>
      <c r="S72" s="69">
        <v>0.84861618187317001</v>
      </c>
      <c r="T72" s="69"/>
      <c r="U72" s="69"/>
    </row>
    <row r="73" spans="1:21" x14ac:dyDescent="0.2">
      <c r="A73" s="65" t="s">
        <v>64</v>
      </c>
      <c r="B73" s="71" t="s">
        <v>72</v>
      </c>
      <c r="C73" s="67" t="s">
        <v>133</v>
      </c>
      <c r="D73" s="68">
        <v>43770</v>
      </c>
      <c r="E73" s="69">
        <v>4.0571428571428599E-2</v>
      </c>
      <c r="F73" s="65">
        <v>35</v>
      </c>
      <c r="G73" s="70">
        <v>5289.25714285714</v>
      </c>
      <c r="H73" s="64">
        <v>-6.0657142857142601</v>
      </c>
      <c r="I73" s="69">
        <v>40.109736017697301</v>
      </c>
      <c r="J73" s="65"/>
      <c r="K73" s="69"/>
      <c r="L73" s="69"/>
      <c r="M73" s="69"/>
      <c r="N73" s="69"/>
      <c r="O73" s="69"/>
      <c r="P73" s="70">
        <v>145.94285714285701</v>
      </c>
      <c r="Q73" s="69">
        <v>11.4919732935676</v>
      </c>
      <c r="R73" s="69">
        <v>36.228571428571399</v>
      </c>
      <c r="S73" s="69">
        <v>4.9875333177271299</v>
      </c>
      <c r="T73" s="69"/>
      <c r="U73" s="69"/>
    </row>
    <row r="74" spans="1:21" x14ac:dyDescent="0.2">
      <c r="A74" s="65" t="s">
        <v>64</v>
      </c>
      <c r="B74" s="71" t="s">
        <v>82</v>
      </c>
      <c r="C74" s="67" t="s">
        <v>134</v>
      </c>
      <c r="D74" s="68">
        <v>43865</v>
      </c>
      <c r="E74" s="69">
        <v>1.6188625592417101</v>
      </c>
      <c r="F74" s="65">
        <v>211</v>
      </c>
      <c r="G74" s="70">
        <v>5613.4834123222699</v>
      </c>
      <c r="H74" s="64">
        <v>-6.6985781990521103</v>
      </c>
      <c r="I74" s="69">
        <v>19.059504020652799</v>
      </c>
      <c r="J74" s="65"/>
      <c r="K74" s="69"/>
      <c r="L74" s="69"/>
      <c r="M74" s="69">
        <v>766</v>
      </c>
      <c r="N74" s="69">
        <v>3.72359523809524</v>
      </c>
      <c r="O74" s="69">
        <v>0.201963012796915</v>
      </c>
      <c r="P74" s="70">
        <v>121.772511848341</v>
      </c>
      <c r="Q74" s="69">
        <v>3.7802270985310602</v>
      </c>
      <c r="R74" s="69">
        <v>41.523696682464497</v>
      </c>
      <c r="S74" s="69">
        <v>2.3910944073434899</v>
      </c>
      <c r="T74" s="69"/>
      <c r="U74" s="69"/>
    </row>
    <row r="75" spans="1:21" x14ac:dyDescent="0.2">
      <c r="A75" s="65" t="s">
        <v>64</v>
      </c>
      <c r="B75" s="71" t="s">
        <v>67</v>
      </c>
      <c r="C75" s="67" t="s">
        <v>135</v>
      </c>
      <c r="D75" s="68">
        <v>43895</v>
      </c>
      <c r="E75" s="69">
        <v>0.52627450980392199</v>
      </c>
      <c r="F75" s="65">
        <v>51</v>
      </c>
      <c r="G75" s="70">
        <v>5972.9019607843102</v>
      </c>
      <c r="H75" s="64">
        <v>-6.8039215686274499</v>
      </c>
      <c r="I75" s="69">
        <v>33.2005608221926</v>
      </c>
      <c r="J75" s="65"/>
      <c r="K75" s="69"/>
      <c r="L75" s="69"/>
      <c r="M75" s="69">
        <v>974.75</v>
      </c>
      <c r="N75" s="69">
        <v>2.3631040153229099</v>
      </c>
      <c r="O75" s="69">
        <v>0.27564542842089801</v>
      </c>
      <c r="P75" s="70">
        <v>87.823529411764696</v>
      </c>
      <c r="Q75" s="69">
        <v>3.8916407026739002</v>
      </c>
      <c r="R75" s="69">
        <v>45.164583333333297</v>
      </c>
      <c r="S75" s="69">
        <v>4.5524694117075697</v>
      </c>
      <c r="T75" s="69"/>
      <c r="U75" s="69"/>
    </row>
    <row r="76" spans="1:21" x14ac:dyDescent="0.2">
      <c r="A76" s="65" t="s">
        <v>64</v>
      </c>
      <c r="B76" s="71" t="s">
        <v>72</v>
      </c>
      <c r="C76" s="67" t="s">
        <v>136</v>
      </c>
      <c r="D76" s="68">
        <v>44046</v>
      </c>
      <c r="E76" s="69">
        <v>0.44772946859903401</v>
      </c>
      <c r="F76" s="65">
        <v>414</v>
      </c>
      <c r="G76" s="70">
        <v>6968.3888888888896</v>
      </c>
      <c r="H76" s="64">
        <v>-6.9565217391304097</v>
      </c>
      <c r="I76" s="69">
        <v>13.4276973838288</v>
      </c>
      <c r="J76" s="65">
        <v>243</v>
      </c>
      <c r="K76" s="69">
        <v>303.37037037036998</v>
      </c>
      <c r="L76" s="69">
        <v>245.25680933852101</v>
      </c>
      <c r="M76" s="69">
        <v>933.328125</v>
      </c>
      <c r="N76" s="69">
        <v>3.5947738521761199</v>
      </c>
      <c r="O76" s="72">
        <v>6.1046383684070102E-2</v>
      </c>
      <c r="P76" s="70">
        <v>130.75845410628</v>
      </c>
      <c r="Q76" s="69">
        <v>2.2814296507720702</v>
      </c>
      <c r="R76" s="69">
        <v>47.798947368421103</v>
      </c>
      <c r="S76" s="69">
        <v>1.2671087175164999</v>
      </c>
      <c r="T76" s="69">
        <v>-79.885539215686293</v>
      </c>
      <c r="U76" s="69">
        <v>5.0766382947229802</v>
      </c>
    </row>
    <row r="77" spans="1:21" x14ac:dyDescent="0.2">
      <c r="A77" s="65" t="s">
        <v>64</v>
      </c>
      <c r="B77" s="71" t="s">
        <v>67</v>
      </c>
      <c r="C77" s="67" t="s">
        <v>137</v>
      </c>
      <c r="D77" s="68">
        <v>44167</v>
      </c>
      <c r="E77" s="69">
        <v>0.67408163265306098</v>
      </c>
      <c r="F77" s="65">
        <v>98</v>
      </c>
      <c r="G77" s="70">
        <v>4451.7857142857101</v>
      </c>
      <c r="H77" s="64">
        <v>-7.5336734693877103</v>
      </c>
      <c r="I77" s="69">
        <v>26.711616625496202</v>
      </c>
      <c r="J77" s="65">
        <v>56</v>
      </c>
      <c r="K77" s="69">
        <v>168.91071428571399</v>
      </c>
      <c r="L77" s="69">
        <v>148.05357142857099</v>
      </c>
      <c r="M77" s="69">
        <v>542.83928571428601</v>
      </c>
      <c r="N77" s="69">
        <v>3.7384611879305201</v>
      </c>
      <c r="O77" s="69">
        <v>0.163738928790128</v>
      </c>
      <c r="P77" s="70">
        <v>129.632653061224</v>
      </c>
      <c r="Q77" s="69">
        <v>5.4548697884382102</v>
      </c>
      <c r="R77" s="69">
        <v>26.183505154639199</v>
      </c>
      <c r="S77" s="69">
        <v>2.1155965787567301</v>
      </c>
      <c r="T77" s="69">
        <v>-9.1835443037974702</v>
      </c>
      <c r="U77" s="69">
        <v>9.1884065060284108</v>
      </c>
    </row>
    <row r="78" spans="1:21" x14ac:dyDescent="0.2">
      <c r="A78" s="65" t="s">
        <v>64</v>
      </c>
      <c r="B78" s="71" t="s">
        <v>70</v>
      </c>
      <c r="C78" s="67" t="s">
        <v>138</v>
      </c>
      <c r="D78" s="68">
        <v>44056</v>
      </c>
      <c r="E78" s="69">
        <v>1.26884615384615</v>
      </c>
      <c r="F78" s="65">
        <v>78</v>
      </c>
      <c r="G78" s="70">
        <v>6285.0128205128203</v>
      </c>
      <c r="H78" s="64">
        <v>-7.5628205128205597</v>
      </c>
      <c r="I78" s="69">
        <v>32.109809101312401</v>
      </c>
      <c r="J78" s="65">
        <v>46</v>
      </c>
      <c r="K78" s="69">
        <v>272.43478260869603</v>
      </c>
      <c r="L78" s="69">
        <v>219.71739130434801</v>
      </c>
      <c r="M78" s="69">
        <v>838.41304347826099</v>
      </c>
      <c r="N78" s="69">
        <v>3.6791541572399402</v>
      </c>
      <c r="O78" s="69">
        <v>0.178922162130523</v>
      </c>
      <c r="P78" s="70">
        <v>118.628205128205</v>
      </c>
      <c r="Q78" s="69">
        <v>4.8769783753241702</v>
      </c>
      <c r="R78" s="69">
        <v>51.068918918918897</v>
      </c>
      <c r="S78" s="69">
        <v>4.48264741258222</v>
      </c>
      <c r="T78" s="69">
        <v>-62.142666666666599</v>
      </c>
      <c r="U78" s="69">
        <v>13.2865273730058</v>
      </c>
    </row>
    <row r="79" spans="1:21" x14ac:dyDescent="0.2">
      <c r="A79" s="65" t="s">
        <v>64</v>
      </c>
      <c r="B79" s="71" t="s">
        <v>67</v>
      </c>
      <c r="C79" s="67" t="s">
        <v>139</v>
      </c>
      <c r="D79" s="68">
        <v>43859</v>
      </c>
      <c r="E79" s="69"/>
      <c r="F79" s="65">
        <v>27</v>
      </c>
      <c r="G79" s="70">
        <v>4557.6666666666697</v>
      </c>
      <c r="H79" s="64">
        <v>-8.0222222222222292</v>
      </c>
      <c r="I79" s="69">
        <v>41.658524446616298</v>
      </c>
      <c r="J79" s="65"/>
      <c r="K79" s="69"/>
      <c r="L79" s="69"/>
      <c r="M79" s="69"/>
      <c r="N79" s="69"/>
      <c r="O79" s="69"/>
      <c r="P79" s="70">
        <v>158.07407407407399</v>
      </c>
      <c r="Q79" s="69">
        <v>11.5667178902196</v>
      </c>
      <c r="R79" s="69">
        <v>36.962962962962997</v>
      </c>
      <c r="S79" s="69">
        <v>4.7167222314027901</v>
      </c>
      <c r="T79" s="69"/>
      <c r="U79" s="69"/>
    </row>
    <row r="80" spans="1:21" x14ac:dyDescent="0.2">
      <c r="A80" s="65" t="s">
        <v>64</v>
      </c>
      <c r="B80" s="71" t="s">
        <v>82</v>
      </c>
      <c r="C80" s="67" t="s">
        <v>140</v>
      </c>
      <c r="D80" s="68">
        <v>44222</v>
      </c>
      <c r="E80" s="69">
        <v>1.93975903614458E-2</v>
      </c>
      <c r="F80" s="65">
        <v>83</v>
      </c>
      <c r="G80" s="70">
        <v>5845.3253012048199</v>
      </c>
      <c r="H80" s="64">
        <v>-8.0686746987952205</v>
      </c>
      <c r="I80" s="69">
        <v>26.081032484247</v>
      </c>
      <c r="J80" s="65"/>
      <c r="K80" s="69"/>
      <c r="L80" s="69"/>
      <c r="M80" s="69">
        <v>878</v>
      </c>
      <c r="N80" s="69">
        <v>3.6173044871794899</v>
      </c>
      <c r="O80" s="69">
        <v>0.34779986658942502</v>
      </c>
      <c r="P80" s="70">
        <v>110.879518072289</v>
      </c>
      <c r="Q80" s="69">
        <v>5.5977514689024597</v>
      </c>
      <c r="R80" s="69">
        <v>55.742307692307698</v>
      </c>
      <c r="S80" s="69">
        <v>4.2066691889313201</v>
      </c>
      <c r="T80" s="69"/>
      <c r="U80" s="69"/>
    </row>
    <row r="81" spans="1:21" x14ac:dyDescent="0.2">
      <c r="A81" s="65" t="s">
        <v>64</v>
      </c>
      <c r="B81" s="71" t="s">
        <v>72</v>
      </c>
      <c r="C81" s="67" t="s">
        <v>141</v>
      </c>
      <c r="D81" s="68">
        <v>44200</v>
      </c>
      <c r="E81" s="69">
        <v>1.14765100671141E-2</v>
      </c>
      <c r="F81" s="65">
        <v>149</v>
      </c>
      <c r="G81" s="70">
        <v>5048.9463087248296</v>
      </c>
      <c r="H81" s="64">
        <v>-8.27181208053692</v>
      </c>
      <c r="I81" s="69">
        <v>21.6840213991367</v>
      </c>
      <c r="J81" s="65"/>
      <c r="K81" s="69"/>
      <c r="L81" s="69"/>
      <c r="M81" s="69"/>
      <c r="N81" s="69"/>
      <c r="O81" s="69"/>
      <c r="P81" s="70">
        <v>128.570469798658</v>
      </c>
      <c r="Q81" s="69">
        <v>4.9385049763623901</v>
      </c>
      <c r="R81" s="69">
        <v>36.021481481481501</v>
      </c>
      <c r="S81" s="69">
        <v>2.1024882952620398</v>
      </c>
      <c r="T81" s="69"/>
      <c r="U81" s="69"/>
    </row>
    <row r="82" spans="1:21" x14ac:dyDescent="0.2">
      <c r="A82" s="65" t="s">
        <v>64</v>
      </c>
      <c r="B82" s="66" t="s">
        <v>67</v>
      </c>
      <c r="C82" s="67" t="s">
        <v>142</v>
      </c>
      <c r="D82" s="68">
        <v>43835</v>
      </c>
      <c r="E82" s="69">
        <v>0.18608695652173901</v>
      </c>
      <c r="F82" s="65">
        <v>46</v>
      </c>
      <c r="G82" s="70">
        <v>5497.1739130434798</v>
      </c>
      <c r="H82" s="64">
        <v>-10.8391304347826</v>
      </c>
      <c r="I82" s="69">
        <v>35.024000946522897</v>
      </c>
      <c r="J82" s="65"/>
      <c r="K82" s="69"/>
      <c r="L82" s="69"/>
      <c r="M82" s="69"/>
      <c r="N82" s="69"/>
      <c r="O82" s="69"/>
      <c r="P82" s="70">
        <v>134.369565217391</v>
      </c>
      <c r="Q82" s="69">
        <v>9.2750956709860493</v>
      </c>
      <c r="R82" s="69">
        <v>26.746666666666702</v>
      </c>
      <c r="S82" s="69">
        <v>4.0545106444127903</v>
      </c>
      <c r="T82" s="69"/>
      <c r="U82" s="69"/>
    </row>
    <row r="83" spans="1:21" x14ac:dyDescent="0.2">
      <c r="A83" s="65" t="s">
        <v>64</v>
      </c>
      <c r="B83" s="71" t="s">
        <v>109</v>
      </c>
      <c r="C83" s="67" t="s">
        <v>143</v>
      </c>
      <c r="D83" s="68">
        <v>43754</v>
      </c>
      <c r="E83" s="69">
        <v>0.209520547945205</v>
      </c>
      <c r="F83" s="65">
        <v>146</v>
      </c>
      <c r="G83" s="70">
        <v>5005.6849315068503</v>
      </c>
      <c r="H83" s="64">
        <v>-12.7308219178082</v>
      </c>
      <c r="I83" s="69">
        <v>20.2380388127964</v>
      </c>
      <c r="J83" s="65"/>
      <c r="K83" s="69"/>
      <c r="L83" s="69"/>
      <c r="M83" s="69"/>
      <c r="N83" s="69"/>
      <c r="O83" s="69"/>
      <c r="P83" s="70">
        <v>113.246575342466</v>
      </c>
      <c r="Q83" s="69">
        <v>4.1835266570111704</v>
      </c>
      <c r="R83" s="69">
        <v>34.248571428571402</v>
      </c>
      <c r="S83" s="69">
        <v>1.84700932837662</v>
      </c>
      <c r="T83" s="69"/>
      <c r="U83" s="69"/>
    </row>
    <row r="84" spans="1:21" x14ac:dyDescent="0.2">
      <c r="A84" s="65" t="s">
        <v>64</v>
      </c>
      <c r="B84" s="71" t="s">
        <v>67</v>
      </c>
      <c r="C84" s="67" t="s">
        <v>144</v>
      </c>
      <c r="D84" s="68">
        <v>43809</v>
      </c>
      <c r="E84" s="69">
        <v>0.184714285714286</v>
      </c>
      <c r="F84" s="65">
        <v>70</v>
      </c>
      <c r="G84" s="70">
        <v>5597.0428571428602</v>
      </c>
      <c r="H84" s="64">
        <v>-15.97</v>
      </c>
      <c r="I84" s="69">
        <v>33.824247146552402</v>
      </c>
      <c r="J84" s="65"/>
      <c r="K84" s="69"/>
      <c r="L84" s="69"/>
      <c r="M84" s="69"/>
      <c r="N84" s="69">
        <v>2.8644444444444401</v>
      </c>
      <c r="O84" s="69">
        <v>0.35986917931843199</v>
      </c>
      <c r="P84" s="70">
        <v>118.8</v>
      </c>
      <c r="Q84" s="69">
        <v>5.8661608101128202</v>
      </c>
      <c r="R84" s="69">
        <v>46.639130434782601</v>
      </c>
      <c r="S84" s="69">
        <v>3.0166659959996802</v>
      </c>
      <c r="T84" s="69"/>
      <c r="U84" s="69"/>
    </row>
    <row r="85" spans="1:21" x14ac:dyDescent="0.2">
      <c r="A85" s="65" t="s">
        <v>64</v>
      </c>
      <c r="B85" s="71" t="s">
        <v>67</v>
      </c>
      <c r="C85" s="67" t="s">
        <v>145</v>
      </c>
      <c r="D85" s="68">
        <v>43838</v>
      </c>
      <c r="E85" s="69">
        <v>6.4642857142857099E-2</v>
      </c>
      <c r="F85" s="65">
        <v>28</v>
      </c>
      <c r="G85" s="70">
        <v>5183.5357142857101</v>
      </c>
      <c r="H85" s="64">
        <v>-16.092857142857099</v>
      </c>
      <c r="I85" s="69">
        <v>51.080528789263496</v>
      </c>
      <c r="J85" s="65"/>
      <c r="K85" s="69"/>
      <c r="L85" s="69"/>
      <c r="M85" s="69"/>
      <c r="N85" s="69"/>
      <c r="O85" s="69"/>
      <c r="P85" s="70">
        <v>131.07142857142901</v>
      </c>
      <c r="Q85" s="69">
        <v>8.06208196019365</v>
      </c>
      <c r="R85" s="69">
        <v>33.680769230769201</v>
      </c>
      <c r="S85" s="69">
        <v>4.8115214904699801</v>
      </c>
      <c r="T85" s="69"/>
      <c r="U85" s="69"/>
    </row>
    <row r="86" spans="1:21" x14ac:dyDescent="0.2">
      <c r="A86" s="65" t="s">
        <v>64</v>
      </c>
      <c r="B86" s="71" t="s">
        <v>74</v>
      </c>
      <c r="C86" s="67" t="s">
        <v>146</v>
      </c>
      <c r="D86" s="68">
        <v>43764</v>
      </c>
      <c r="E86" s="69">
        <v>7.4054054054054005E-2</v>
      </c>
      <c r="F86" s="65">
        <v>111</v>
      </c>
      <c r="G86" s="70">
        <v>4901.3333333333303</v>
      </c>
      <c r="H86" s="64">
        <v>-16.481081081081101</v>
      </c>
      <c r="I86" s="69">
        <v>25.6606360650974</v>
      </c>
      <c r="J86" s="65"/>
      <c r="K86" s="69"/>
      <c r="L86" s="69"/>
      <c r="M86" s="69"/>
      <c r="N86" s="69">
        <v>3.3077304724990801</v>
      </c>
      <c r="O86" s="69">
        <v>0.19993293935877299</v>
      </c>
      <c r="P86" s="70">
        <v>133.00900900900899</v>
      </c>
      <c r="Q86" s="69">
        <v>4.8532012028890898</v>
      </c>
      <c r="R86" s="69">
        <v>39.179439252336401</v>
      </c>
      <c r="S86" s="69">
        <v>2.3124404755092298</v>
      </c>
      <c r="T86" s="69"/>
      <c r="U86" s="69"/>
    </row>
    <row r="87" spans="1:21" x14ac:dyDescent="0.2">
      <c r="A87" s="65" t="s">
        <v>64</v>
      </c>
      <c r="B87" s="71" t="s">
        <v>74</v>
      </c>
      <c r="C87" s="67" t="s">
        <v>147</v>
      </c>
      <c r="D87" s="68">
        <v>43974</v>
      </c>
      <c r="E87" s="69"/>
      <c r="F87" s="65">
        <v>56</v>
      </c>
      <c r="G87" s="70">
        <v>5094.3571428571404</v>
      </c>
      <c r="H87" s="64">
        <v>-16.5178571428571</v>
      </c>
      <c r="I87" s="69">
        <v>25.262551992292199</v>
      </c>
      <c r="J87" s="65"/>
      <c r="K87" s="69"/>
      <c r="L87" s="69"/>
      <c r="M87" s="69">
        <v>693.52631578947398</v>
      </c>
      <c r="N87" s="69">
        <v>3.67289761479705</v>
      </c>
      <c r="O87" s="69">
        <v>0.18271156888533199</v>
      </c>
      <c r="P87" s="70">
        <v>154.607142857143</v>
      </c>
      <c r="Q87" s="69">
        <v>9.1205376412009809</v>
      </c>
      <c r="R87" s="69">
        <v>31.5296296296296</v>
      </c>
      <c r="S87" s="69">
        <v>2.3223575782771002</v>
      </c>
      <c r="T87" s="69"/>
      <c r="U87" s="69"/>
    </row>
    <row r="88" spans="1:21" x14ac:dyDescent="0.2">
      <c r="A88" s="65" t="s">
        <v>64</v>
      </c>
      <c r="B88" s="71" t="s">
        <v>109</v>
      </c>
      <c r="C88" s="67" t="s">
        <v>148</v>
      </c>
      <c r="D88" s="68">
        <v>44213</v>
      </c>
      <c r="E88" s="69">
        <v>0.81337468982630301</v>
      </c>
      <c r="F88" s="65">
        <v>403</v>
      </c>
      <c r="G88" s="70">
        <v>6171.6947890818901</v>
      </c>
      <c r="H88" s="64">
        <v>-17.287096774193401</v>
      </c>
      <c r="I88" s="69">
        <v>15.646519005355399</v>
      </c>
      <c r="J88" s="65">
        <v>225</v>
      </c>
      <c r="K88" s="69">
        <v>267.933333333333</v>
      </c>
      <c r="L88" s="69">
        <v>227.12</v>
      </c>
      <c r="M88" s="69">
        <v>838.86222222222204</v>
      </c>
      <c r="N88" s="69">
        <v>2.8650276667630301</v>
      </c>
      <c r="O88" s="69">
        <v>7.8401309083201406E-2</v>
      </c>
      <c r="P88" s="70">
        <v>127.13647642679901</v>
      </c>
      <c r="Q88" s="69">
        <v>2.37489395873552</v>
      </c>
      <c r="R88" s="69">
        <v>55.900270270270298</v>
      </c>
      <c r="S88" s="69">
        <v>1.8400956166759399</v>
      </c>
      <c r="T88" s="69">
        <v>-68.408268733850093</v>
      </c>
      <c r="U88" s="69">
        <v>5.8045345570395801</v>
      </c>
    </row>
    <row r="89" spans="1:21" x14ac:dyDescent="0.2">
      <c r="A89" s="65" t="s">
        <v>64</v>
      </c>
      <c r="B89" s="71" t="s">
        <v>65</v>
      </c>
      <c r="C89" s="67" t="s">
        <v>149</v>
      </c>
      <c r="D89" s="68">
        <v>44202</v>
      </c>
      <c r="E89" s="69"/>
      <c r="F89" s="65">
        <v>30</v>
      </c>
      <c r="G89" s="70">
        <v>5422.3333333333303</v>
      </c>
      <c r="H89" s="64">
        <v>-19.0066666666667</v>
      </c>
      <c r="I89" s="69">
        <v>36.374911441479597</v>
      </c>
      <c r="J89" s="65"/>
      <c r="K89" s="69"/>
      <c r="L89" s="69"/>
      <c r="M89" s="69"/>
      <c r="N89" s="69"/>
      <c r="O89" s="69"/>
      <c r="P89" s="70">
        <v>96.733333333333306</v>
      </c>
      <c r="Q89" s="69">
        <v>9.5448046087469507</v>
      </c>
      <c r="R89" s="69">
        <v>26.095454545454501</v>
      </c>
      <c r="S89" s="69">
        <v>1.5155253867730401</v>
      </c>
      <c r="T89" s="69"/>
      <c r="U89" s="69"/>
    </row>
    <row r="90" spans="1:21" x14ac:dyDescent="0.2">
      <c r="A90" s="65" t="s">
        <v>64</v>
      </c>
      <c r="B90" s="71" t="s">
        <v>72</v>
      </c>
      <c r="C90" s="67" t="s">
        <v>150</v>
      </c>
      <c r="D90" s="68">
        <v>44053</v>
      </c>
      <c r="E90" s="69"/>
      <c r="F90" s="65">
        <v>35</v>
      </c>
      <c r="G90" s="70">
        <v>5425.1142857142904</v>
      </c>
      <c r="H90" s="64">
        <v>-19.0085714285714</v>
      </c>
      <c r="I90" s="69">
        <v>33.968413496750102</v>
      </c>
      <c r="J90" s="65"/>
      <c r="K90" s="69"/>
      <c r="L90" s="69"/>
      <c r="M90" s="69"/>
      <c r="N90" s="69"/>
      <c r="O90" s="69"/>
      <c r="P90" s="70">
        <v>125.28571428571399</v>
      </c>
      <c r="Q90" s="69">
        <v>8.9088353300964904</v>
      </c>
      <c r="R90" s="69">
        <v>37.962857142857203</v>
      </c>
      <c r="S90" s="69">
        <v>4.81488254036908</v>
      </c>
      <c r="T90" s="69"/>
      <c r="U90" s="69"/>
    </row>
    <row r="91" spans="1:21" x14ac:dyDescent="0.2">
      <c r="A91" s="65" t="s">
        <v>64</v>
      </c>
      <c r="B91" s="71" t="s">
        <v>67</v>
      </c>
      <c r="C91" s="67" t="s">
        <v>151</v>
      </c>
      <c r="D91" s="68">
        <v>43868</v>
      </c>
      <c r="E91" s="69">
        <v>7.1562500000000001E-2</v>
      </c>
      <c r="F91" s="65">
        <v>32</v>
      </c>
      <c r="G91" s="70">
        <v>3986.65625</v>
      </c>
      <c r="H91" s="64">
        <v>-19.5625</v>
      </c>
      <c r="I91" s="69">
        <v>30.4132457845792</v>
      </c>
      <c r="J91" s="65"/>
      <c r="K91" s="69"/>
      <c r="L91" s="69"/>
      <c r="M91" s="69"/>
      <c r="N91" s="69"/>
      <c r="O91" s="69"/>
      <c r="P91" s="70">
        <v>142.9375</v>
      </c>
      <c r="Q91" s="69">
        <v>10.839828878767801</v>
      </c>
      <c r="R91" s="69">
        <v>32.374193548387098</v>
      </c>
      <c r="S91" s="69">
        <v>4.5650800973833396</v>
      </c>
      <c r="T91" s="69"/>
      <c r="U91" s="69"/>
    </row>
    <row r="92" spans="1:21" x14ac:dyDescent="0.2">
      <c r="A92" s="65" t="s">
        <v>64</v>
      </c>
      <c r="B92" s="71" t="s">
        <v>67</v>
      </c>
      <c r="C92" s="67" t="s">
        <v>152</v>
      </c>
      <c r="D92" s="68">
        <v>44132</v>
      </c>
      <c r="E92" s="69">
        <v>0.55112244897959195</v>
      </c>
      <c r="F92" s="65">
        <v>98</v>
      </c>
      <c r="G92" s="70">
        <v>4779.9591836734699</v>
      </c>
      <c r="H92" s="64">
        <v>-20.0173469387755</v>
      </c>
      <c r="I92" s="69">
        <v>23.4771654272406</v>
      </c>
      <c r="J92" s="65"/>
      <c r="K92" s="69"/>
      <c r="L92" s="69"/>
      <c r="M92" s="69">
        <v>578.5</v>
      </c>
      <c r="N92" s="69"/>
      <c r="O92" s="69"/>
      <c r="P92" s="70">
        <v>159.632653061224</v>
      </c>
      <c r="Q92" s="69">
        <v>8.1600132908094007</v>
      </c>
      <c r="R92" s="69">
        <v>20.514583333333299</v>
      </c>
      <c r="S92" s="69">
        <v>1.8241574474012301</v>
      </c>
      <c r="T92" s="69"/>
      <c r="U92" s="69"/>
    </row>
    <row r="93" spans="1:21" x14ac:dyDescent="0.2">
      <c r="A93" s="65" t="s">
        <v>64</v>
      </c>
      <c r="B93" s="71" t="s">
        <v>74</v>
      </c>
      <c r="C93" s="67" t="s">
        <v>153</v>
      </c>
      <c r="D93" s="68">
        <v>43852</v>
      </c>
      <c r="E93" s="69">
        <v>0.213675213675214</v>
      </c>
      <c r="F93" s="65">
        <v>117</v>
      </c>
      <c r="G93" s="70">
        <v>4302.1111111111104</v>
      </c>
      <c r="H93" s="64">
        <v>-20.942735042734999</v>
      </c>
      <c r="I93" s="69">
        <v>24.660868715327801</v>
      </c>
      <c r="J93" s="65"/>
      <c r="K93" s="69"/>
      <c r="L93" s="69"/>
      <c r="M93" s="69"/>
      <c r="N93" s="69">
        <v>4.3780309985015</v>
      </c>
      <c r="O93" s="69">
        <v>0.21731447445007501</v>
      </c>
      <c r="P93" s="70">
        <v>153.111111111111</v>
      </c>
      <c r="Q93" s="69">
        <v>6.0466403385432503</v>
      </c>
      <c r="R93" s="69">
        <v>32.494736842105297</v>
      </c>
      <c r="S93" s="69">
        <v>2.0574982216289501</v>
      </c>
      <c r="T93" s="69"/>
      <c r="U93" s="69"/>
    </row>
    <row r="94" spans="1:21" x14ac:dyDescent="0.2">
      <c r="A94" s="65" t="s">
        <v>64</v>
      </c>
      <c r="B94" s="71" t="s">
        <v>67</v>
      </c>
      <c r="C94" s="67" t="s">
        <v>154</v>
      </c>
      <c r="D94" s="68">
        <v>43777</v>
      </c>
      <c r="E94" s="69">
        <v>1.24688311688312</v>
      </c>
      <c r="F94" s="65">
        <v>77</v>
      </c>
      <c r="G94" s="70">
        <v>5335.31168831169</v>
      </c>
      <c r="H94" s="64">
        <v>-21.715584415584399</v>
      </c>
      <c r="I94" s="69">
        <v>23.228893289942</v>
      </c>
      <c r="J94" s="65"/>
      <c r="K94" s="69"/>
      <c r="L94" s="69"/>
      <c r="M94" s="69"/>
      <c r="N94" s="69"/>
      <c r="O94" s="69"/>
      <c r="P94" s="70">
        <v>127.48051948051901</v>
      </c>
      <c r="Q94" s="69">
        <v>5.8130069109797704</v>
      </c>
      <c r="R94" s="69">
        <v>40.828571428571401</v>
      </c>
      <c r="S94" s="69">
        <v>3.3346063708437601</v>
      </c>
      <c r="T94" s="69"/>
      <c r="U94" s="69"/>
    </row>
    <row r="95" spans="1:21" x14ac:dyDescent="0.2">
      <c r="A95" s="65" t="s">
        <v>64</v>
      </c>
      <c r="B95" s="71" t="s">
        <v>67</v>
      </c>
      <c r="C95" s="67" t="s">
        <v>155</v>
      </c>
      <c r="D95" s="68">
        <v>44219</v>
      </c>
      <c r="E95" s="69"/>
      <c r="F95" s="65">
        <v>26</v>
      </c>
      <c r="G95" s="70">
        <v>3412.6153846153802</v>
      </c>
      <c r="H95" s="64">
        <v>-23.553846153846202</v>
      </c>
      <c r="I95" s="69">
        <v>40.1360583058595</v>
      </c>
      <c r="J95" s="65"/>
      <c r="K95" s="69"/>
      <c r="L95" s="69"/>
      <c r="M95" s="69"/>
      <c r="N95" s="69"/>
      <c r="O95" s="69"/>
      <c r="P95" s="70">
        <v>176.92307692307699</v>
      </c>
      <c r="Q95" s="69">
        <v>12.1221885656552</v>
      </c>
      <c r="R95" s="69">
        <v>20.029166666666701</v>
      </c>
      <c r="S95" s="69">
        <v>2.0603439909663401</v>
      </c>
      <c r="T95" s="69"/>
      <c r="U95" s="69"/>
    </row>
    <row r="96" spans="1:21" x14ac:dyDescent="0.2">
      <c r="A96" s="65" t="s">
        <v>64</v>
      </c>
      <c r="B96" s="71" t="s">
        <v>67</v>
      </c>
      <c r="C96" s="67" t="s">
        <v>156</v>
      </c>
      <c r="D96" s="68">
        <v>43680</v>
      </c>
      <c r="E96" s="69">
        <v>2.7048407643312098</v>
      </c>
      <c r="F96" s="65">
        <v>314</v>
      </c>
      <c r="G96" s="70">
        <v>4646.8789808917199</v>
      </c>
      <c r="H96" s="64">
        <v>-24.1305732484077</v>
      </c>
      <c r="I96" s="69">
        <v>15.6304008354593</v>
      </c>
      <c r="J96" s="65"/>
      <c r="K96" s="69"/>
      <c r="L96" s="69"/>
      <c r="M96" s="69"/>
      <c r="N96" s="69">
        <v>5.36667488262911</v>
      </c>
      <c r="O96" s="69">
        <v>0.213485682759082</v>
      </c>
      <c r="P96" s="70">
        <v>118.391719745223</v>
      </c>
      <c r="Q96" s="69">
        <v>2.8017690183515298</v>
      </c>
      <c r="R96" s="69">
        <v>29.706872852233701</v>
      </c>
      <c r="S96" s="69">
        <v>1.1901364497320801</v>
      </c>
      <c r="T96" s="69"/>
      <c r="U96" s="69"/>
    </row>
    <row r="97" spans="1:21" x14ac:dyDescent="0.2">
      <c r="A97" s="65" t="s">
        <v>64</v>
      </c>
      <c r="B97" s="71" t="s">
        <v>67</v>
      </c>
      <c r="C97" s="67" t="s">
        <v>157</v>
      </c>
      <c r="D97" s="68">
        <v>44227</v>
      </c>
      <c r="E97" s="69">
        <v>0.86588571428571404</v>
      </c>
      <c r="F97" s="65">
        <v>175</v>
      </c>
      <c r="G97" s="70">
        <v>4580.6914285714302</v>
      </c>
      <c r="H97" s="64">
        <v>-24.581714285714199</v>
      </c>
      <c r="I97" s="69">
        <v>21.997729156936401</v>
      </c>
      <c r="J97" s="65"/>
      <c r="K97" s="69"/>
      <c r="L97" s="69"/>
      <c r="M97" s="69"/>
      <c r="N97" s="69"/>
      <c r="O97" s="69"/>
      <c r="P97" s="70">
        <v>110.611428571429</v>
      </c>
      <c r="Q97" s="69">
        <v>3.4317630464993898</v>
      </c>
      <c r="R97" s="69">
        <v>30.511627906976699</v>
      </c>
      <c r="S97" s="69">
        <v>1.83598114442611</v>
      </c>
      <c r="T97" s="69"/>
      <c r="U97" s="69"/>
    </row>
    <row r="98" spans="1:21" x14ac:dyDescent="0.2">
      <c r="A98" s="65" t="s">
        <v>64</v>
      </c>
      <c r="B98" s="71" t="s">
        <v>67</v>
      </c>
      <c r="C98" s="67" t="s">
        <v>158</v>
      </c>
      <c r="D98" s="68">
        <v>43987</v>
      </c>
      <c r="E98" s="69">
        <v>1.9724999999999999</v>
      </c>
      <c r="F98" s="65">
        <v>240</v>
      </c>
      <c r="G98" s="70">
        <v>5356.0375000000004</v>
      </c>
      <c r="H98" s="64">
        <v>-24.708750000000101</v>
      </c>
      <c r="I98" s="69">
        <v>19.428393295188101</v>
      </c>
      <c r="J98" s="65"/>
      <c r="K98" s="69"/>
      <c r="L98" s="69"/>
      <c r="M98" s="69"/>
      <c r="N98" s="69"/>
      <c r="O98" s="69"/>
      <c r="P98" s="70">
        <v>115.10833333333299</v>
      </c>
      <c r="Q98" s="69">
        <v>3.38473062193694</v>
      </c>
      <c r="R98" s="69">
        <v>33.1755274261604</v>
      </c>
      <c r="S98" s="69">
        <v>1.1241788667697601</v>
      </c>
      <c r="T98" s="69"/>
      <c r="U98" s="69"/>
    </row>
    <row r="99" spans="1:21" x14ac:dyDescent="0.2">
      <c r="A99" s="65" t="s">
        <v>64</v>
      </c>
      <c r="B99" s="71" t="s">
        <v>72</v>
      </c>
      <c r="C99" s="67" t="s">
        <v>159</v>
      </c>
      <c r="D99" s="68">
        <v>44242</v>
      </c>
      <c r="E99" s="69">
        <v>1.84806779661017</v>
      </c>
      <c r="F99" s="65">
        <v>295</v>
      </c>
      <c r="G99" s="70">
        <v>5399.1389830508497</v>
      </c>
      <c r="H99" s="64">
        <v>-25.448474576271298</v>
      </c>
      <c r="I99" s="69">
        <v>16.105588088584799</v>
      </c>
      <c r="J99" s="65">
        <v>264</v>
      </c>
      <c r="K99" s="69">
        <v>230.022727272727</v>
      </c>
      <c r="L99" s="69">
        <v>195.167300380228</v>
      </c>
      <c r="M99" s="69">
        <v>714.42424242424204</v>
      </c>
      <c r="N99" s="69">
        <v>4.1010129169887701</v>
      </c>
      <c r="O99" s="69">
        <v>5.92305465491091E-2</v>
      </c>
      <c r="P99" s="70">
        <v>128.86779661016899</v>
      </c>
      <c r="Q99" s="69">
        <v>3.2365836643087902</v>
      </c>
      <c r="R99" s="69">
        <v>33.501418439716304</v>
      </c>
      <c r="S99" s="69">
        <v>1.5412632918076801</v>
      </c>
      <c r="T99" s="69">
        <v>-33.152380952381002</v>
      </c>
      <c r="U99" s="69">
        <v>7.7164805021182303</v>
      </c>
    </row>
    <row r="100" spans="1:21" x14ac:dyDescent="0.2">
      <c r="A100" s="65" t="s">
        <v>64</v>
      </c>
      <c r="B100" s="71" t="s">
        <v>65</v>
      </c>
      <c r="C100" s="67" t="s">
        <v>160</v>
      </c>
      <c r="D100" s="68">
        <v>43853</v>
      </c>
      <c r="E100" s="69">
        <v>0.278076923076923</v>
      </c>
      <c r="F100" s="65">
        <v>130</v>
      </c>
      <c r="G100" s="70">
        <v>5999.9384615384597</v>
      </c>
      <c r="H100" s="64">
        <v>-26.419230769230701</v>
      </c>
      <c r="I100" s="69">
        <v>19.849976563814</v>
      </c>
      <c r="J100" s="65"/>
      <c r="K100" s="69"/>
      <c r="L100" s="69"/>
      <c r="M100" s="69"/>
      <c r="N100" s="69"/>
      <c r="O100" s="69"/>
      <c r="P100" s="70">
        <v>139.80000000000001</v>
      </c>
      <c r="Q100" s="69">
        <v>5.29595653636457</v>
      </c>
      <c r="R100" s="69">
        <v>36.049599999999998</v>
      </c>
      <c r="S100" s="69">
        <v>2.14601254363048</v>
      </c>
      <c r="T100" s="69"/>
      <c r="U100" s="69"/>
    </row>
    <row r="101" spans="1:21" x14ac:dyDescent="0.2">
      <c r="A101" s="65" t="s">
        <v>64</v>
      </c>
      <c r="B101" s="71" t="s">
        <v>74</v>
      </c>
      <c r="C101" s="67" t="s">
        <v>161</v>
      </c>
      <c r="D101" s="68">
        <v>43828</v>
      </c>
      <c r="E101" s="69">
        <v>0.74808988764044904</v>
      </c>
      <c r="F101" s="65">
        <v>89</v>
      </c>
      <c r="G101" s="70">
        <v>5548.1910112359501</v>
      </c>
      <c r="H101" s="64">
        <v>-26.901123595505599</v>
      </c>
      <c r="I101" s="69">
        <v>23.863936879464902</v>
      </c>
      <c r="J101" s="65"/>
      <c r="K101" s="69"/>
      <c r="L101" s="69"/>
      <c r="M101" s="69"/>
      <c r="N101" s="69"/>
      <c r="O101" s="69"/>
      <c r="P101" s="70">
        <v>133.168539325843</v>
      </c>
      <c r="Q101" s="69">
        <v>4.8814400105786904</v>
      </c>
      <c r="R101" s="69">
        <v>38.997500000000002</v>
      </c>
      <c r="S101" s="69">
        <v>2.3181588988634401</v>
      </c>
      <c r="T101" s="69"/>
      <c r="U101" s="69"/>
    </row>
    <row r="102" spans="1:21" x14ac:dyDescent="0.2">
      <c r="A102" s="65" t="s">
        <v>64</v>
      </c>
      <c r="B102" s="71" t="s">
        <v>72</v>
      </c>
      <c r="C102" s="67" t="s">
        <v>162</v>
      </c>
      <c r="D102" s="68">
        <v>44242</v>
      </c>
      <c r="E102" s="69">
        <v>0.74173913043478301</v>
      </c>
      <c r="F102" s="65">
        <v>161</v>
      </c>
      <c r="G102" s="70">
        <v>7612.1739130434798</v>
      </c>
      <c r="H102" s="64">
        <v>-26.939130434782601</v>
      </c>
      <c r="I102" s="69">
        <v>21.319243180596501</v>
      </c>
      <c r="J102" s="65">
        <v>55</v>
      </c>
      <c r="K102" s="69">
        <v>255.290909090909</v>
      </c>
      <c r="L102" s="69">
        <v>221.94545454545499</v>
      </c>
      <c r="M102" s="69">
        <v>810.65454545454497</v>
      </c>
      <c r="N102" s="69">
        <v>3.30274206678361</v>
      </c>
      <c r="O102" s="69">
        <v>0.15224598941600401</v>
      </c>
      <c r="P102" s="70">
        <v>100.086956521739</v>
      </c>
      <c r="Q102" s="69">
        <v>3.6905367410002801</v>
      </c>
      <c r="R102" s="69">
        <v>52.442446043165504</v>
      </c>
      <c r="S102" s="69">
        <v>3.14232261344408</v>
      </c>
      <c r="T102" s="69">
        <v>-61.308917197452203</v>
      </c>
      <c r="U102" s="69">
        <v>7.8011313379355398</v>
      </c>
    </row>
    <row r="103" spans="1:21" x14ac:dyDescent="0.2">
      <c r="A103" s="65" t="s">
        <v>64</v>
      </c>
      <c r="B103" s="71" t="s">
        <v>67</v>
      </c>
      <c r="C103" s="67" t="s">
        <v>163</v>
      </c>
      <c r="D103" s="68">
        <v>43921</v>
      </c>
      <c r="E103" s="69">
        <v>0.66322147651006702</v>
      </c>
      <c r="F103" s="65">
        <v>149</v>
      </c>
      <c r="G103" s="70">
        <v>4570.5906040268501</v>
      </c>
      <c r="H103" s="64">
        <v>-27.793288590604</v>
      </c>
      <c r="I103" s="69">
        <v>20.309588605389798</v>
      </c>
      <c r="J103" s="65"/>
      <c r="K103" s="69"/>
      <c r="L103" s="69"/>
      <c r="M103" s="69"/>
      <c r="N103" s="69">
        <v>4.7562202020201996</v>
      </c>
      <c r="O103" s="69">
        <v>0.273492742969623</v>
      </c>
      <c r="P103" s="70">
        <v>111.536912751678</v>
      </c>
      <c r="Q103" s="69">
        <v>3.7270432024604698</v>
      </c>
      <c r="R103" s="69">
        <v>19.386896551724099</v>
      </c>
      <c r="S103" s="69">
        <v>1.4481816631471001</v>
      </c>
      <c r="T103" s="69"/>
      <c r="U103" s="69"/>
    </row>
    <row r="104" spans="1:21" x14ac:dyDescent="0.2">
      <c r="A104" s="65" t="s">
        <v>64</v>
      </c>
      <c r="B104" s="71" t="s">
        <v>67</v>
      </c>
      <c r="C104" s="67" t="s">
        <v>164</v>
      </c>
      <c r="D104" s="68">
        <v>43688</v>
      </c>
      <c r="E104" s="69"/>
      <c r="F104" s="65">
        <v>39</v>
      </c>
      <c r="G104" s="70">
        <v>3986.8974358974401</v>
      </c>
      <c r="H104" s="64">
        <v>-28.8435897435897</v>
      </c>
      <c r="I104" s="69">
        <v>27.142096916635001</v>
      </c>
      <c r="J104" s="65"/>
      <c r="K104" s="69"/>
      <c r="L104" s="69"/>
      <c r="M104" s="69"/>
      <c r="N104" s="69"/>
      <c r="O104" s="69"/>
      <c r="P104" s="70">
        <v>125.948717948718</v>
      </c>
      <c r="Q104" s="69">
        <v>8.3073507535459807</v>
      </c>
      <c r="R104" s="69">
        <v>29.945945945945901</v>
      </c>
      <c r="S104" s="69">
        <v>4.7339274379638301</v>
      </c>
      <c r="T104" s="69"/>
      <c r="U104" s="69"/>
    </row>
    <row r="105" spans="1:21" x14ac:dyDescent="0.2">
      <c r="A105" s="65" t="s">
        <v>64</v>
      </c>
      <c r="B105" s="71" t="s">
        <v>67</v>
      </c>
      <c r="C105" s="67" t="s">
        <v>165</v>
      </c>
      <c r="D105" s="68">
        <v>44202</v>
      </c>
      <c r="E105" s="69">
        <v>0.33955000000000002</v>
      </c>
      <c r="F105" s="65">
        <v>200</v>
      </c>
      <c r="G105" s="70">
        <v>5033.03</v>
      </c>
      <c r="H105" s="64">
        <v>-29.739000000000001</v>
      </c>
      <c r="I105" s="69">
        <v>18.788521698983299</v>
      </c>
      <c r="J105" s="65">
        <v>116</v>
      </c>
      <c r="K105" s="69">
        <v>220.29310344827601</v>
      </c>
      <c r="L105" s="69">
        <v>190.87931034482801</v>
      </c>
      <c r="M105" s="69">
        <v>692.01724137931001</v>
      </c>
      <c r="N105" s="69">
        <v>3.7353100023406198</v>
      </c>
      <c r="O105" s="69">
        <v>0.10541257489276</v>
      </c>
      <c r="P105" s="70">
        <v>130.85499999999999</v>
      </c>
      <c r="Q105" s="69">
        <v>4.1560901459794604</v>
      </c>
      <c r="R105" s="69">
        <v>39.553886010362703</v>
      </c>
      <c r="S105" s="69">
        <v>2.0695974181637302</v>
      </c>
      <c r="T105" s="69">
        <v>-24.141711229946502</v>
      </c>
      <c r="U105" s="69">
        <v>7.4385198577315101</v>
      </c>
    </row>
    <row r="106" spans="1:21" x14ac:dyDescent="0.2">
      <c r="A106" s="65" t="s">
        <v>64</v>
      </c>
      <c r="B106" s="71" t="s">
        <v>70</v>
      </c>
      <c r="C106" s="67" t="s">
        <v>166</v>
      </c>
      <c r="D106" s="68">
        <v>44237</v>
      </c>
      <c r="E106" s="69">
        <v>0.53152777777777804</v>
      </c>
      <c r="F106" s="65">
        <v>72</v>
      </c>
      <c r="G106" s="70">
        <v>7319.2361111111104</v>
      </c>
      <c r="H106" s="64">
        <v>-30.225000000000001</v>
      </c>
      <c r="I106" s="69">
        <v>34.207395096727303</v>
      </c>
      <c r="J106" s="65">
        <v>47</v>
      </c>
      <c r="K106" s="69">
        <v>264.70212765957399</v>
      </c>
      <c r="L106" s="69">
        <v>250.1875</v>
      </c>
      <c r="M106" s="69">
        <v>903.66666666666697</v>
      </c>
      <c r="N106" s="69">
        <v>3.5020866791023302</v>
      </c>
      <c r="O106" s="69">
        <v>0.123250195174784</v>
      </c>
      <c r="P106" s="70">
        <v>126.805555555556</v>
      </c>
      <c r="Q106" s="69">
        <v>4.9361588980719002</v>
      </c>
      <c r="R106" s="69">
        <v>71.599999999999994</v>
      </c>
      <c r="S106" s="69">
        <v>4.6936514948062698</v>
      </c>
      <c r="T106" s="69">
        <v>4.7492957746478899</v>
      </c>
      <c r="U106" s="69">
        <v>11.4122368708036</v>
      </c>
    </row>
    <row r="107" spans="1:21" x14ac:dyDescent="0.2">
      <c r="A107" s="65" t="s">
        <v>64</v>
      </c>
      <c r="B107" s="71" t="s">
        <v>72</v>
      </c>
      <c r="C107" s="67" t="s">
        <v>167</v>
      </c>
      <c r="D107" s="68">
        <v>44241</v>
      </c>
      <c r="E107" s="69">
        <v>1.87776119402985</v>
      </c>
      <c r="F107" s="65">
        <v>134</v>
      </c>
      <c r="G107" s="70">
        <v>6291.41044776119</v>
      </c>
      <c r="H107" s="64">
        <v>-32.191791044776103</v>
      </c>
      <c r="I107" s="69">
        <v>19.190868225259202</v>
      </c>
      <c r="J107" s="65"/>
      <c r="K107" s="69"/>
      <c r="L107" s="69"/>
      <c r="M107" s="69">
        <v>802.125</v>
      </c>
      <c r="N107" s="69"/>
      <c r="O107" s="72"/>
      <c r="P107" s="70">
        <v>129.567164179104</v>
      </c>
      <c r="Q107" s="69">
        <v>4.4676350525489896</v>
      </c>
      <c r="R107" s="69">
        <v>35.326771653543297</v>
      </c>
      <c r="S107" s="69">
        <v>2.0950663827502201</v>
      </c>
      <c r="T107" s="69"/>
      <c r="U107" s="69"/>
    </row>
    <row r="108" spans="1:21" x14ac:dyDescent="0.2">
      <c r="A108" s="65" t="s">
        <v>64</v>
      </c>
      <c r="B108" s="71" t="s">
        <v>70</v>
      </c>
      <c r="C108" s="67" t="s">
        <v>168</v>
      </c>
      <c r="D108" s="68">
        <v>43756</v>
      </c>
      <c r="E108" s="69">
        <v>0.121746031746032</v>
      </c>
      <c r="F108" s="65">
        <v>63</v>
      </c>
      <c r="G108" s="70">
        <v>4645.2063492063498</v>
      </c>
      <c r="H108" s="64">
        <v>-32.873015873015902</v>
      </c>
      <c r="I108" s="69">
        <v>23.120147262807698</v>
      </c>
      <c r="J108" s="65"/>
      <c r="K108" s="69"/>
      <c r="L108" s="69"/>
      <c r="M108" s="69"/>
      <c r="N108" s="69">
        <v>4.3136774193548399</v>
      </c>
      <c r="O108" s="69">
        <v>0.406597051957369</v>
      </c>
      <c r="P108" s="70">
        <v>131.888888888889</v>
      </c>
      <c r="Q108" s="69">
        <v>7.5636270551871903</v>
      </c>
      <c r="R108" s="69">
        <v>39.9819672131148</v>
      </c>
      <c r="S108" s="69">
        <v>3.8692387160153499</v>
      </c>
      <c r="T108" s="69"/>
      <c r="U108" s="69"/>
    </row>
    <row r="109" spans="1:21" x14ac:dyDescent="0.2">
      <c r="A109" s="65" t="s">
        <v>64</v>
      </c>
      <c r="B109" s="71" t="s">
        <v>72</v>
      </c>
      <c r="C109" s="67" t="s">
        <v>169</v>
      </c>
      <c r="D109" s="68">
        <v>44232</v>
      </c>
      <c r="E109" s="69">
        <v>0.98169291338582698</v>
      </c>
      <c r="F109" s="65">
        <v>254</v>
      </c>
      <c r="G109" s="70">
        <v>6633.8070866141697</v>
      </c>
      <c r="H109" s="64">
        <v>-34.547637795275598</v>
      </c>
      <c r="I109" s="69">
        <v>18.614566016868899</v>
      </c>
      <c r="J109" s="65">
        <v>116</v>
      </c>
      <c r="K109" s="69">
        <v>327.741379310345</v>
      </c>
      <c r="L109" s="69">
        <v>254.70634920634899</v>
      </c>
      <c r="M109" s="69">
        <v>987.42063492063505</v>
      </c>
      <c r="N109" s="69">
        <v>4.5207501995612898</v>
      </c>
      <c r="O109" s="69">
        <v>0.13186279749465199</v>
      </c>
      <c r="P109" s="70">
        <v>133.19291338582701</v>
      </c>
      <c r="Q109" s="69">
        <v>3.1068387423395301</v>
      </c>
      <c r="R109" s="69">
        <v>37.684444444444502</v>
      </c>
      <c r="S109" s="69">
        <v>1.57268219195612</v>
      </c>
      <c r="T109" s="69">
        <v>-105.189285714286</v>
      </c>
      <c r="U109" s="69">
        <v>6.5703638148468197</v>
      </c>
    </row>
    <row r="110" spans="1:21" x14ac:dyDescent="0.2">
      <c r="A110" s="65" t="s">
        <v>64</v>
      </c>
      <c r="B110" s="71" t="s">
        <v>67</v>
      </c>
      <c r="C110" s="67" t="s">
        <v>170</v>
      </c>
      <c r="D110" s="68">
        <v>44229</v>
      </c>
      <c r="E110" s="69">
        <v>0.39400000000000002</v>
      </c>
      <c r="F110" s="65">
        <v>120</v>
      </c>
      <c r="G110" s="70">
        <v>4934.2</v>
      </c>
      <c r="H110" s="64">
        <v>-34.850000000000101</v>
      </c>
      <c r="I110" s="69">
        <v>26.653655579344001</v>
      </c>
      <c r="J110" s="65"/>
      <c r="K110" s="69"/>
      <c r="L110" s="69"/>
      <c r="M110" s="69"/>
      <c r="N110" s="69"/>
      <c r="O110" s="69"/>
      <c r="P110" s="70">
        <v>137.30000000000001</v>
      </c>
      <c r="Q110" s="69">
        <v>5.2282442382817198</v>
      </c>
      <c r="R110" s="69">
        <v>37.766386554621903</v>
      </c>
      <c r="S110" s="69">
        <v>2.3318128569210299</v>
      </c>
      <c r="T110" s="69"/>
      <c r="U110" s="69"/>
    </row>
    <row r="111" spans="1:21" x14ac:dyDescent="0.2">
      <c r="A111" s="65" t="s">
        <v>64</v>
      </c>
      <c r="B111" s="71" t="s">
        <v>82</v>
      </c>
      <c r="C111" s="67" t="s">
        <v>171</v>
      </c>
      <c r="D111" s="68">
        <v>44238</v>
      </c>
      <c r="E111" s="69"/>
      <c r="F111" s="65">
        <v>90</v>
      </c>
      <c r="G111" s="70">
        <v>5284.8333333333303</v>
      </c>
      <c r="H111" s="64">
        <v>-35.04</v>
      </c>
      <c r="I111" s="69">
        <v>26.794443067097099</v>
      </c>
      <c r="J111" s="65"/>
      <c r="K111" s="69"/>
      <c r="L111" s="69"/>
      <c r="M111" s="69"/>
      <c r="N111" s="69"/>
      <c r="O111" s="69"/>
      <c r="P111" s="70">
        <v>122.922222222222</v>
      </c>
      <c r="Q111" s="69">
        <v>5.6470740333399103</v>
      </c>
      <c r="R111" s="69">
        <v>37.338823529411798</v>
      </c>
      <c r="S111" s="69">
        <v>2.6008660990746</v>
      </c>
      <c r="T111" s="69"/>
      <c r="U111" s="69"/>
    </row>
    <row r="112" spans="1:21" x14ac:dyDescent="0.2">
      <c r="A112" s="65" t="s">
        <v>64</v>
      </c>
      <c r="B112" s="71" t="s">
        <v>65</v>
      </c>
      <c r="C112" s="67" t="s">
        <v>172</v>
      </c>
      <c r="D112" s="68">
        <v>43829</v>
      </c>
      <c r="E112" s="69">
        <v>4.1756097560975598E-2</v>
      </c>
      <c r="F112" s="65">
        <v>205</v>
      </c>
      <c r="G112" s="70">
        <v>6169.8878048780498</v>
      </c>
      <c r="H112" s="64">
        <v>-35.231219512195203</v>
      </c>
      <c r="I112" s="69">
        <v>19.0573568679856</v>
      </c>
      <c r="J112" s="65"/>
      <c r="K112" s="69"/>
      <c r="L112" s="69"/>
      <c r="M112" s="69"/>
      <c r="N112" s="69"/>
      <c r="O112" s="69"/>
      <c r="P112" s="70">
        <v>137.63414634146301</v>
      </c>
      <c r="Q112" s="69">
        <v>4.1238872127011597</v>
      </c>
      <c r="R112" s="69">
        <v>40.374129353233798</v>
      </c>
      <c r="S112" s="69">
        <v>1.8586903956499901</v>
      </c>
      <c r="T112" s="69"/>
      <c r="U112" s="69"/>
    </row>
    <row r="113" spans="1:21" x14ac:dyDescent="0.2">
      <c r="A113" s="65" t="s">
        <v>64</v>
      </c>
      <c r="B113" s="71" t="s">
        <v>173</v>
      </c>
      <c r="C113" s="67" t="s">
        <v>174</v>
      </c>
      <c r="D113" s="68">
        <v>43814</v>
      </c>
      <c r="E113" s="69"/>
      <c r="F113" s="65">
        <v>57</v>
      </c>
      <c r="G113" s="70">
        <v>4125.9473684210498</v>
      </c>
      <c r="H113" s="64">
        <v>-36.747368421052599</v>
      </c>
      <c r="I113" s="69">
        <v>34.808099418392601</v>
      </c>
      <c r="J113" s="65"/>
      <c r="K113" s="69"/>
      <c r="L113" s="69"/>
      <c r="M113" s="69"/>
      <c r="N113" s="69"/>
      <c r="O113" s="69"/>
      <c r="P113" s="70">
        <v>139.789473684211</v>
      </c>
      <c r="Q113" s="69">
        <v>9.1972855059528698</v>
      </c>
      <c r="R113" s="69">
        <v>26.242857142857101</v>
      </c>
      <c r="S113" s="69">
        <v>2.89333858427687</v>
      </c>
      <c r="T113" s="69"/>
      <c r="U113" s="69"/>
    </row>
    <row r="114" spans="1:21" x14ac:dyDescent="0.2">
      <c r="A114" s="65" t="s">
        <v>64</v>
      </c>
      <c r="B114" s="71" t="s">
        <v>74</v>
      </c>
      <c r="C114" s="67" t="s">
        <v>175</v>
      </c>
      <c r="D114" s="68">
        <v>43827</v>
      </c>
      <c r="E114" s="69">
        <v>0.19841269841269801</v>
      </c>
      <c r="F114" s="65">
        <v>126</v>
      </c>
      <c r="G114" s="70">
        <v>3788.0952380952399</v>
      </c>
      <c r="H114" s="64">
        <v>-36.838888888888803</v>
      </c>
      <c r="I114" s="69">
        <v>19.653949301331998</v>
      </c>
      <c r="J114" s="65"/>
      <c r="K114" s="69"/>
      <c r="L114" s="69"/>
      <c r="M114" s="69"/>
      <c r="N114" s="69"/>
      <c r="O114" s="69"/>
      <c r="P114" s="70">
        <v>144.90476190476201</v>
      </c>
      <c r="Q114" s="69">
        <v>6.4503124429941296</v>
      </c>
      <c r="R114" s="69">
        <v>18.609677419354799</v>
      </c>
      <c r="S114" s="69">
        <v>1.5382714554821499</v>
      </c>
      <c r="T114" s="69"/>
      <c r="U114" s="69"/>
    </row>
    <row r="115" spans="1:21" x14ac:dyDescent="0.2">
      <c r="A115" s="65" t="s">
        <v>64</v>
      </c>
      <c r="B115" s="71" t="s">
        <v>67</v>
      </c>
      <c r="C115" s="67" t="s">
        <v>176</v>
      </c>
      <c r="D115" s="68">
        <v>43688</v>
      </c>
      <c r="E115" s="69"/>
      <c r="F115" s="65">
        <v>35</v>
      </c>
      <c r="G115" s="70">
        <v>3880.8571428571399</v>
      </c>
      <c r="H115" s="64">
        <v>-37.554285714285697</v>
      </c>
      <c r="I115" s="69">
        <v>34.249238068653597</v>
      </c>
      <c r="J115" s="65"/>
      <c r="K115" s="69"/>
      <c r="L115" s="69"/>
      <c r="M115" s="69"/>
      <c r="N115" s="69"/>
      <c r="O115" s="69"/>
      <c r="P115" s="70">
        <v>116.771428571429</v>
      </c>
      <c r="Q115" s="69">
        <v>10.666927267724899</v>
      </c>
      <c r="R115" s="69">
        <v>43.221212121212098</v>
      </c>
      <c r="S115" s="69">
        <v>4.0080665764629</v>
      </c>
      <c r="T115" s="69"/>
      <c r="U115" s="69"/>
    </row>
    <row r="116" spans="1:21" x14ac:dyDescent="0.2">
      <c r="A116" s="65" t="s">
        <v>64</v>
      </c>
      <c r="B116" s="71" t="s">
        <v>74</v>
      </c>
      <c r="C116" s="67" t="s">
        <v>177</v>
      </c>
      <c r="D116" s="68">
        <v>44066</v>
      </c>
      <c r="E116" s="69">
        <v>0.151166666666667</v>
      </c>
      <c r="F116" s="65">
        <v>120</v>
      </c>
      <c r="G116" s="70">
        <v>4957.8416666666699</v>
      </c>
      <c r="H116" s="64">
        <v>-37.890833333333298</v>
      </c>
      <c r="I116" s="69">
        <v>18.437908633684</v>
      </c>
      <c r="J116" s="65"/>
      <c r="K116" s="69"/>
      <c r="L116" s="69"/>
      <c r="M116" s="69"/>
      <c r="N116" s="69">
        <v>4.79355172413793</v>
      </c>
      <c r="O116" s="69">
        <v>0.39673412007916897</v>
      </c>
      <c r="P116" s="70">
        <v>129.67500000000001</v>
      </c>
      <c r="Q116" s="69">
        <v>4.7710048988759199</v>
      </c>
      <c r="R116" s="69">
        <v>43.552542372881298</v>
      </c>
      <c r="S116" s="69">
        <v>2.5766242981777001</v>
      </c>
      <c r="T116" s="69"/>
      <c r="U116" s="69"/>
    </row>
    <row r="117" spans="1:21" x14ac:dyDescent="0.2">
      <c r="A117" s="65" t="s">
        <v>64</v>
      </c>
      <c r="B117" s="71" t="s">
        <v>72</v>
      </c>
      <c r="C117" s="67" t="s">
        <v>178</v>
      </c>
      <c r="D117" s="68">
        <v>43716</v>
      </c>
      <c r="E117" s="69">
        <v>1.08771929824561E-2</v>
      </c>
      <c r="F117" s="65">
        <v>57</v>
      </c>
      <c r="G117" s="70">
        <v>5105.2456140350896</v>
      </c>
      <c r="H117" s="64">
        <v>-38.105263157894697</v>
      </c>
      <c r="I117" s="69">
        <v>28.1659666187849</v>
      </c>
      <c r="J117" s="65"/>
      <c r="K117" s="69"/>
      <c r="L117" s="69"/>
      <c r="M117" s="69"/>
      <c r="N117" s="69">
        <v>3.7198714285714298</v>
      </c>
      <c r="O117" s="69">
        <v>0.36809593501008497</v>
      </c>
      <c r="P117" s="70">
        <v>118.54385964912299</v>
      </c>
      <c r="Q117" s="69">
        <v>7.9317684810982403</v>
      </c>
      <c r="R117" s="69">
        <v>51.912962962963</v>
      </c>
      <c r="S117" s="69">
        <v>4.4835167064011197</v>
      </c>
      <c r="T117" s="69"/>
      <c r="U117" s="69"/>
    </row>
    <row r="118" spans="1:21" x14ac:dyDescent="0.2">
      <c r="A118" s="65" t="s">
        <v>64</v>
      </c>
      <c r="B118" s="71" t="s">
        <v>82</v>
      </c>
      <c r="C118" s="67" t="s">
        <v>179</v>
      </c>
      <c r="D118" s="68">
        <v>44139</v>
      </c>
      <c r="E118" s="69">
        <v>0.146125</v>
      </c>
      <c r="F118" s="65">
        <v>160</v>
      </c>
      <c r="G118" s="70">
        <v>5117.3312500000002</v>
      </c>
      <c r="H118" s="64">
        <v>-38.143124999999998</v>
      </c>
      <c r="I118" s="69">
        <v>19.554444930159299</v>
      </c>
      <c r="J118" s="65"/>
      <c r="K118" s="69"/>
      <c r="L118" s="69"/>
      <c r="M118" s="69"/>
      <c r="N118" s="69">
        <v>4.5727606837606798</v>
      </c>
      <c r="O118" s="69">
        <v>0.273560178516288</v>
      </c>
      <c r="P118" s="70">
        <v>123.98125</v>
      </c>
      <c r="Q118" s="69">
        <v>5.1158164526881098</v>
      </c>
      <c r="R118" s="69">
        <v>34.5141025641026</v>
      </c>
      <c r="S118" s="69">
        <v>2.3063644902495701</v>
      </c>
      <c r="T118" s="69"/>
      <c r="U118" s="69"/>
    </row>
    <row r="119" spans="1:21" x14ac:dyDescent="0.2">
      <c r="A119" s="65" t="s">
        <v>64</v>
      </c>
      <c r="B119" s="71" t="s">
        <v>109</v>
      </c>
      <c r="C119" s="67" t="s">
        <v>180</v>
      </c>
      <c r="D119" s="68">
        <v>43760</v>
      </c>
      <c r="E119" s="69">
        <v>0.23281250000000001</v>
      </c>
      <c r="F119" s="65">
        <v>64</v>
      </c>
      <c r="G119" s="70">
        <v>6181.84375</v>
      </c>
      <c r="H119" s="64">
        <v>-38.168750000000003</v>
      </c>
      <c r="I119" s="69">
        <v>33.542749233860903</v>
      </c>
      <c r="J119" s="65"/>
      <c r="K119" s="69"/>
      <c r="L119" s="69"/>
      <c r="M119" s="69">
        <v>834</v>
      </c>
      <c r="N119" s="69"/>
      <c r="O119" s="69"/>
      <c r="P119" s="70">
        <v>117.046875</v>
      </c>
      <c r="Q119" s="69">
        <v>6.0163644927871101</v>
      </c>
      <c r="R119" s="69">
        <v>48.4438596491228</v>
      </c>
      <c r="S119" s="69">
        <v>3.4270750602109601</v>
      </c>
      <c r="T119" s="69"/>
      <c r="U119" s="69"/>
    </row>
    <row r="120" spans="1:21" x14ac:dyDescent="0.2">
      <c r="A120" s="65" t="s">
        <v>64</v>
      </c>
      <c r="B120" s="71" t="s">
        <v>72</v>
      </c>
      <c r="C120" s="67" t="s">
        <v>181</v>
      </c>
      <c r="D120" s="68">
        <v>44216</v>
      </c>
      <c r="E120" s="69">
        <v>7.6666666666666702E-2</v>
      </c>
      <c r="F120" s="65">
        <v>45</v>
      </c>
      <c r="G120" s="70">
        <v>5202.1111111111104</v>
      </c>
      <c r="H120" s="64">
        <v>-39.0555555555555</v>
      </c>
      <c r="I120" s="69">
        <v>41.468199030874302</v>
      </c>
      <c r="J120" s="65"/>
      <c r="K120" s="69"/>
      <c r="L120" s="69"/>
      <c r="M120" s="69"/>
      <c r="N120" s="69"/>
      <c r="O120" s="69"/>
      <c r="P120" s="70">
        <v>135.6</v>
      </c>
      <c r="Q120" s="69">
        <v>9.19361877949191</v>
      </c>
      <c r="R120" s="69">
        <v>37.56</v>
      </c>
      <c r="S120" s="69">
        <v>4.6793662697921699</v>
      </c>
      <c r="T120" s="69"/>
      <c r="U120" s="69"/>
    </row>
    <row r="121" spans="1:21" x14ac:dyDescent="0.2">
      <c r="A121" s="65" t="s">
        <v>64</v>
      </c>
      <c r="B121" s="71" t="s">
        <v>70</v>
      </c>
      <c r="C121" s="67" t="s">
        <v>182</v>
      </c>
      <c r="D121" s="68">
        <v>44234</v>
      </c>
      <c r="E121" s="69">
        <v>1.9565217391304301E-2</v>
      </c>
      <c r="F121" s="65">
        <v>69</v>
      </c>
      <c r="G121" s="70">
        <v>5438.0579710144902</v>
      </c>
      <c r="H121" s="64">
        <v>-39.455072463768097</v>
      </c>
      <c r="I121" s="69">
        <v>29.2595666430209</v>
      </c>
      <c r="J121" s="65"/>
      <c r="K121" s="69"/>
      <c r="L121" s="69"/>
      <c r="M121" s="69"/>
      <c r="N121" s="69"/>
      <c r="O121" s="69"/>
      <c r="P121" s="70">
        <v>99.304347826086996</v>
      </c>
      <c r="Q121" s="69">
        <v>4.9280113606748497</v>
      </c>
      <c r="R121" s="69">
        <v>44.413432835820899</v>
      </c>
      <c r="S121" s="69">
        <v>3.0064531044422198</v>
      </c>
      <c r="T121" s="69"/>
      <c r="U121" s="69"/>
    </row>
    <row r="122" spans="1:21" x14ac:dyDescent="0.2">
      <c r="A122" s="65" t="s">
        <v>64</v>
      </c>
      <c r="B122" s="71" t="s">
        <v>72</v>
      </c>
      <c r="C122" s="67" t="s">
        <v>183</v>
      </c>
      <c r="D122" s="68">
        <v>44221</v>
      </c>
      <c r="E122" s="69">
        <v>8.1230769230769204E-2</v>
      </c>
      <c r="F122" s="65">
        <v>65</v>
      </c>
      <c r="G122" s="70">
        <v>5006.9538461538496</v>
      </c>
      <c r="H122" s="64">
        <v>-39.561538461538397</v>
      </c>
      <c r="I122" s="69">
        <v>27.691709889380899</v>
      </c>
      <c r="J122" s="65">
        <v>31</v>
      </c>
      <c r="K122" s="69">
        <v>231.48387096774201</v>
      </c>
      <c r="L122" s="69">
        <v>190.258064516129</v>
      </c>
      <c r="M122" s="69">
        <v>697.45161290322596</v>
      </c>
      <c r="N122" s="69">
        <v>4.4898112022480401</v>
      </c>
      <c r="O122" s="69">
        <v>0.1168574188096</v>
      </c>
      <c r="P122" s="70">
        <v>133.723076923077</v>
      </c>
      <c r="Q122" s="69">
        <v>7.3094547469852298</v>
      </c>
      <c r="R122" s="69">
        <v>50.490769230769203</v>
      </c>
      <c r="S122" s="69">
        <v>3.7745706092248001</v>
      </c>
      <c r="T122" s="69">
        <v>-12.004761904761899</v>
      </c>
      <c r="U122" s="69">
        <v>11.1868301075756</v>
      </c>
    </row>
    <row r="123" spans="1:21" x14ac:dyDescent="0.2">
      <c r="A123" s="65" t="s">
        <v>64</v>
      </c>
      <c r="B123" s="71" t="s">
        <v>70</v>
      </c>
      <c r="C123" s="67" t="s">
        <v>184</v>
      </c>
      <c r="D123" s="68">
        <v>43803</v>
      </c>
      <c r="E123" s="69">
        <v>0.577843137254902</v>
      </c>
      <c r="F123" s="65">
        <v>153</v>
      </c>
      <c r="G123" s="70">
        <v>5544.6470588235297</v>
      </c>
      <c r="H123" s="64">
        <v>-39.616339869281099</v>
      </c>
      <c r="I123" s="69">
        <v>20.879396825094599</v>
      </c>
      <c r="J123" s="65"/>
      <c r="K123" s="69"/>
      <c r="L123" s="69"/>
      <c r="M123" s="69"/>
      <c r="N123" s="69">
        <v>2.4648599999999998</v>
      </c>
      <c r="O123" s="69">
        <v>0.27961953197704698</v>
      </c>
      <c r="P123" s="70">
        <v>123.758169934641</v>
      </c>
      <c r="Q123" s="69">
        <v>4.9288629417794496</v>
      </c>
      <c r="R123" s="69">
        <v>35.857236842105202</v>
      </c>
      <c r="S123" s="69">
        <v>1.8515903223530199</v>
      </c>
      <c r="T123" s="69"/>
      <c r="U123" s="69"/>
    </row>
    <row r="124" spans="1:21" x14ac:dyDescent="0.2">
      <c r="A124" s="65" t="s">
        <v>64</v>
      </c>
      <c r="B124" s="71" t="s">
        <v>72</v>
      </c>
      <c r="C124" s="67" t="s">
        <v>185</v>
      </c>
      <c r="D124" s="68">
        <v>44214</v>
      </c>
      <c r="E124" s="69"/>
      <c r="F124" s="65">
        <v>44</v>
      </c>
      <c r="G124" s="70">
        <v>3763.45454545455</v>
      </c>
      <c r="H124" s="64">
        <v>-39.950000000000003</v>
      </c>
      <c r="I124" s="69">
        <v>35.393024285529897</v>
      </c>
      <c r="J124" s="65">
        <v>34</v>
      </c>
      <c r="K124" s="69">
        <v>173.441176470588</v>
      </c>
      <c r="L124" s="69">
        <v>142.38235294117601</v>
      </c>
      <c r="M124" s="69">
        <v>531.73529411764696</v>
      </c>
      <c r="N124" s="69">
        <v>3.4411258580279398</v>
      </c>
      <c r="O124" s="69">
        <v>0.190382694705821</v>
      </c>
      <c r="P124" s="70">
        <v>137.65909090909099</v>
      </c>
      <c r="Q124" s="69">
        <v>8.8934818983772299</v>
      </c>
      <c r="R124" s="69">
        <v>26.038095238095199</v>
      </c>
      <c r="S124" s="69">
        <v>2.8547552935538598</v>
      </c>
      <c r="T124" s="69">
        <v>-10.813157894736801</v>
      </c>
      <c r="U124" s="69">
        <v>8.31657941626802</v>
      </c>
    </row>
    <row r="125" spans="1:21" x14ac:dyDescent="0.2">
      <c r="A125" s="65" t="s">
        <v>64</v>
      </c>
      <c r="B125" s="71" t="s">
        <v>74</v>
      </c>
      <c r="C125" s="67" t="s">
        <v>186</v>
      </c>
      <c r="D125" s="68">
        <v>43843</v>
      </c>
      <c r="E125" s="69">
        <v>0.196756756756757</v>
      </c>
      <c r="F125" s="65">
        <v>37</v>
      </c>
      <c r="G125" s="70">
        <v>5070.45945945946</v>
      </c>
      <c r="H125" s="64">
        <v>-40.370270270270296</v>
      </c>
      <c r="I125" s="69">
        <v>37.388331807240398</v>
      </c>
      <c r="J125" s="65"/>
      <c r="K125" s="69"/>
      <c r="L125" s="69"/>
      <c r="M125" s="69"/>
      <c r="N125" s="69"/>
      <c r="O125" s="69"/>
      <c r="P125" s="70">
        <v>168.513513513514</v>
      </c>
      <c r="Q125" s="69">
        <v>11.738940973000901</v>
      </c>
      <c r="R125" s="69">
        <v>29.4135135135135</v>
      </c>
      <c r="S125" s="69">
        <v>2.2433390297578399</v>
      </c>
      <c r="T125" s="69"/>
      <c r="U125" s="69"/>
    </row>
    <row r="126" spans="1:21" x14ac:dyDescent="0.2">
      <c r="A126" s="65" t="s">
        <v>64</v>
      </c>
      <c r="B126" s="71" t="s">
        <v>67</v>
      </c>
      <c r="C126" s="67" t="s">
        <v>187</v>
      </c>
      <c r="D126" s="68">
        <v>43839</v>
      </c>
      <c r="E126" s="69">
        <v>0.146707317073171</v>
      </c>
      <c r="F126" s="65">
        <v>82</v>
      </c>
      <c r="G126" s="70">
        <v>5068.2195121951199</v>
      </c>
      <c r="H126" s="64">
        <v>-40.5451219512195</v>
      </c>
      <c r="I126" s="69">
        <v>24.1144173143419</v>
      </c>
      <c r="J126" s="65">
        <v>36</v>
      </c>
      <c r="K126" s="69">
        <v>147.333333333333</v>
      </c>
      <c r="L126" s="69">
        <v>192.31578947368399</v>
      </c>
      <c r="M126" s="69">
        <v>622.94736842105306</v>
      </c>
      <c r="N126" s="69">
        <v>3.7426450511828402</v>
      </c>
      <c r="O126" s="69">
        <v>0.224491665595764</v>
      </c>
      <c r="P126" s="70">
        <v>124.378048780488</v>
      </c>
      <c r="Q126" s="69">
        <v>6.02273221182576</v>
      </c>
      <c r="R126" s="69">
        <v>39.223376623376602</v>
      </c>
      <c r="S126" s="69">
        <v>3.39697550335833</v>
      </c>
      <c r="T126" s="69">
        <v>-34.548529411764697</v>
      </c>
      <c r="U126" s="69">
        <v>9.6020578467896698</v>
      </c>
    </row>
    <row r="127" spans="1:21" x14ac:dyDescent="0.2">
      <c r="A127" s="65" t="s">
        <v>64</v>
      </c>
      <c r="B127" s="71" t="s">
        <v>70</v>
      </c>
      <c r="C127" s="67" t="s">
        <v>188</v>
      </c>
      <c r="D127" s="68">
        <v>44244</v>
      </c>
      <c r="E127" s="69">
        <v>1.28807065217391</v>
      </c>
      <c r="F127" s="65">
        <v>368</v>
      </c>
      <c r="G127" s="70">
        <v>5700.0163043478296</v>
      </c>
      <c r="H127" s="64">
        <v>-40.931521739130297</v>
      </c>
      <c r="I127" s="69">
        <v>15.9855817999339</v>
      </c>
      <c r="J127" s="65">
        <v>61</v>
      </c>
      <c r="K127" s="69">
        <v>185.73770491803299</v>
      </c>
      <c r="L127" s="69">
        <v>159.73770491803299</v>
      </c>
      <c r="M127" s="69">
        <v>579.72131147540995</v>
      </c>
      <c r="N127" s="69"/>
      <c r="O127" s="69"/>
      <c r="P127" s="70">
        <v>133.58695652173901</v>
      </c>
      <c r="Q127" s="69">
        <v>2.6533793320496799</v>
      </c>
      <c r="R127" s="69">
        <v>34.8997260273973</v>
      </c>
      <c r="S127" s="69">
        <v>1.16215639281179</v>
      </c>
      <c r="T127" s="69"/>
      <c r="U127" s="69"/>
    </row>
    <row r="128" spans="1:21" x14ac:dyDescent="0.2">
      <c r="A128" s="65" t="s">
        <v>64</v>
      </c>
      <c r="B128" s="66" t="s">
        <v>72</v>
      </c>
      <c r="C128" s="67" t="s">
        <v>189</v>
      </c>
      <c r="D128" s="68">
        <v>44242</v>
      </c>
      <c r="E128" s="69">
        <v>0.48874524714828899</v>
      </c>
      <c r="F128" s="65">
        <v>263</v>
      </c>
      <c r="G128" s="70">
        <v>4907.5817490494301</v>
      </c>
      <c r="H128" s="64">
        <v>-41.270342205323203</v>
      </c>
      <c r="I128" s="69">
        <v>16.267494020003301</v>
      </c>
      <c r="J128" s="65"/>
      <c r="K128" s="69"/>
      <c r="L128" s="69"/>
      <c r="M128" s="69"/>
      <c r="N128" s="69"/>
      <c r="O128" s="69"/>
      <c r="P128" s="70">
        <v>132.44106463878299</v>
      </c>
      <c r="Q128" s="69">
        <v>3.4654981576886801</v>
      </c>
      <c r="R128" s="69">
        <v>29.481974248926999</v>
      </c>
      <c r="S128" s="69">
        <v>1.3964182038280399</v>
      </c>
      <c r="T128" s="69"/>
      <c r="U128" s="69"/>
    </row>
    <row r="129" spans="1:21" x14ac:dyDescent="0.2">
      <c r="A129" s="65" t="s">
        <v>64</v>
      </c>
      <c r="B129" s="66" t="s">
        <v>72</v>
      </c>
      <c r="C129" s="67" t="s">
        <v>190</v>
      </c>
      <c r="D129" s="68">
        <v>43758</v>
      </c>
      <c r="E129" s="69"/>
      <c r="F129" s="65">
        <v>33</v>
      </c>
      <c r="G129" s="70">
        <v>5791.6666666666697</v>
      </c>
      <c r="H129" s="64">
        <v>-44.3272727272727</v>
      </c>
      <c r="I129" s="69">
        <v>35.526042590400998</v>
      </c>
      <c r="J129" s="65"/>
      <c r="K129" s="69"/>
      <c r="L129" s="69"/>
      <c r="M129" s="69"/>
      <c r="N129" s="69"/>
      <c r="O129" s="69"/>
      <c r="P129" s="70">
        <v>149.24242424242399</v>
      </c>
      <c r="Q129" s="69">
        <v>14.4229949963532</v>
      </c>
      <c r="R129" s="69">
        <v>17.445161290322599</v>
      </c>
      <c r="S129" s="69">
        <v>2.1677094531616499</v>
      </c>
      <c r="T129" s="69"/>
      <c r="U129" s="69"/>
    </row>
    <row r="130" spans="1:21" x14ac:dyDescent="0.2">
      <c r="A130" s="65" t="s">
        <v>64</v>
      </c>
      <c r="B130" s="66" t="s">
        <v>70</v>
      </c>
      <c r="C130" s="67" t="s">
        <v>191</v>
      </c>
      <c r="D130" s="68">
        <v>43733</v>
      </c>
      <c r="E130" s="69">
        <v>0.154857142857143</v>
      </c>
      <c r="F130" s="65">
        <v>35</v>
      </c>
      <c r="G130" s="70">
        <v>4492.6857142857098</v>
      </c>
      <c r="H130" s="64">
        <v>-44.545714285714297</v>
      </c>
      <c r="I130" s="69">
        <v>29.1317448908258</v>
      </c>
      <c r="J130" s="65"/>
      <c r="K130" s="69"/>
      <c r="L130" s="69"/>
      <c r="M130" s="69"/>
      <c r="N130" s="69"/>
      <c r="O130" s="69"/>
      <c r="P130" s="70">
        <v>118.657142857143</v>
      </c>
      <c r="Q130" s="69">
        <v>8.0228604946244992</v>
      </c>
      <c r="R130" s="69">
        <v>36.522857142857099</v>
      </c>
      <c r="S130" s="69">
        <v>3.6005650483593499</v>
      </c>
      <c r="T130" s="69"/>
      <c r="U130" s="69"/>
    </row>
    <row r="131" spans="1:21" x14ac:dyDescent="0.2">
      <c r="A131" s="65" t="s">
        <v>64</v>
      </c>
      <c r="B131" s="66" t="s">
        <v>72</v>
      </c>
      <c r="C131" s="67" t="s">
        <v>192</v>
      </c>
      <c r="D131" s="68">
        <v>43689</v>
      </c>
      <c r="E131" s="69"/>
      <c r="F131" s="65">
        <v>97</v>
      </c>
      <c r="G131" s="70">
        <v>4401.5670103092798</v>
      </c>
      <c r="H131" s="64">
        <v>-46.684536082474203</v>
      </c>
      <c r="I131" s="69">
        <v>27.005662721541501</v>
      </c>
      <c r="J131" s="65"/>
      <c r="K131" s="69"/>
      <c r="L131" s="69"/>
      <c r="M131" s="69"/>
      <c r="N131" s="69"/>
      <c r="O131" s="69"/>
      <c r="P131" s="70">
        <v>121.371134020619</v>
      </c>
      <c r="Q131" s="69">
        <v>6.3154361360406703</v>
      </c>
      <c r="R131" s="69">
        <v>35.751546391752598</v>
      </c>
      <c r="S131" s="69">
        <v>2.7404748007590798</v>
      </c>
      <c r="T131" s="69"/>
      <c r="U131" s="69"/>
    </row>
    <row r="132" spans="1:21" x14ac:dyDescent="0.2">
      <c r="A132" s="65" t="s">
        <v>64</v>
      </c>
      <c r="B132" s="66" t="s">
        <v>74</v>
      </c>
      <c r="C132" s="67" t="s">
        <v>193</v>
      </c>
      <c r="D132" s="68">
        <v>44202</v>
      </c>
      <c r="E132" s="69">
        <v>4.3644859813084101E-2</v>
      </c>
      <c r="F132" s="65">
        <v>107</v>
      </c>
      <c r="G132" s="70">
        <v>4615.5887850467298</v>
      </c>
      <c r="H132" s="64">
        <v>-47.405607476635502</v>
      </c>
      <c r="I132" s="69">
        <v>25.7538834790222</v>
      </c>
      <c r="J132" s="65"/>
      <c r="K132" s="69"/>
      <c r="L132" s="69"/>
      <c r="M132" s="69"/>
      <c r="N132" s="69"/>
      <c r="O132" s="69"/>
      <c r="P132" s="70">
        <v>122.897196261682</v>
      </c>
      <c r="Q132" s="69">
        <v>6.0602676836683198</v>
      </c>
      <c r="R132" s="69">
        <v>28.837142857142901</v>
      </c>
      <c r="S132" s="69">
        <v>2.19008097645083</v>
      </c>
      <c r="T132" s="69"/>
      <c r="U132" s="69"/>
    </row>
    <row r="133" spans="1:21" x14ac:dyDescent="0.2">
      <c r="A133" s="65" t="s">
        <v>64</v>
      </c>
      <c r="B133" s="66" t="s">
        <v>72</v>
      </c>
      <c r="C133" s="67" t="s">
        <v>194</v>
      </c>
      <c r="D133" s="68">
        <v>43835</v>
      </c>
      <c r="E133" s="69"/>
      <c r="F133" s="65">
        <v>29</v>
      </c>
      <c r="G133" s="70">
        <v>3348.1724137931001</v>
      </c>
      <c r="H133" s="64">
        <v>-47.424137931034501</v>
      </c>
      <c r="I133" s="69">
        <v>30.2946924480426</v>
      </c>
      <c r="J133" s="65"/>
      <c r="K133" s="69"/>
      <c r="L133" s="69"/>
      <c r="M133" s="69"/>
      <c r="N133" s="69"/>
      <c r="O133" s="69"/>
      <c r="P133" s="70">
        <v>131.96551724137899</v>
      </c>
      <c r="Q133" s="69">
        <v>13.334322057220101</v>
      </c>
      <c r="R133" s="69">
        <v>29.306896551724101</v>
      </c>
      <c r="S133" s="69">
        <v>3.4575751456112802</v>
      </c>
      <c r="T133" s="69"/>
      <c r="U133" s="69"/>
    </row>
    <row r="134" spans="1:21" x14ac:dyDescent="0.2">
      <c r="A134" s="65" t="s">
        <v>64</v>
      </c>
      <c r="B134" s="66" t="s">
        <v>72</v>
      </c>
      <c r="C134" s="67" t="s">
        <v>195</v>
      </c>
      <c r="D134" s="68">
        <v>44233</v>
      </c>
      <c r="E134" s="69"/>
      <c r="F134" s="65">
        <v>41</v>
      </c>
      <c r="G134" s="70">
        <v>3456.7804878048801</v>
      </c>
      <c r="H134" s="64">
        <v>-47.431707317073197</v>
      </c>
      <c r="I134" s="69">
        <v>37.780235902732997</v>
      </c>
      <c r="J134" s="65"/>
      <c r="K134" s="69"/>
      <c r="L134" s="69"/>
      <c r="M134" s="69"/>
      <c r="N134" s="69"/>
      <c r="O134" s="69"/>
      <c r="P134" s="70">
        <v>173.756097560976</v>
      </c>
      <c r="Q134" s="69">
        <v>10.518206079530399</v>
      </c>
      <c r="R134" s="69">
        <v>21.092682926829301</v>
      </c>
      <c r="S134" s="69">
        <v>1.76823734143846</v>
      </c>
      <c r="T134" s="69"/>
      <c r="U134" s="69"/>
    </row>
    <row r="135" spans="1:21" x14ac:dyDescent="0.2">
      <c r="A135" s="65" t="s">
        <v>64</v>
      </c>
      <c r="B135" s="66" t="s">
        <v>173</v>
      </c>
      <c r="C135" s="67" t="s">
        <v>196</v>
      </c>
      <c r="D135" s="68">
        <v>43667</v>
      </c>
      <c r="E135" s="69"/>
      <c r="F135" s="65">
        <v>43</v>
      </c>
      <c r="G135" s="70">
        <v>4255.0232558139496</v>
      </c>
      <c r="H135" s="64">
        <v>-49.6488372093023</v>
      </c>
      <c r="I135" s="69">
        <v>30.399902075542599</v>
      </c>
      <c r="J135" s="65"/>
      <c r="K135" s="69"/>
      <c r="L135" s="69"/>
      <c r="M135" s="69"/>
      <c r="N135" s="69"/>
      <c r="O135" s="69"/>
      <c r="P135" s="70">
        <v>149.83720930232599</v>
      </c>
      <c r="Q135" s="69">
        <v>11.270062963196599</v>
      </c>
      <c r="R135" s="69">
        <v>19.412820512820499</v>
      </c>
      <c r="S135" s="69">
        <v>1.4577364901074601</v>
      </c>
      <c r="T135" s="69"/>
      <c r="U135" s="69"/>
    </row>
    <row r="136" spans="1:21" x14ac:dyDescent="0.2">
      <c r="A136" s="65" t="s">
        <v>64</v>
      </c>
      <c r="B136" s="66" t="s">
        <v>72</v>
      </c>
      <c r="C136" s="67" t="s">
        <v>197</v>
      </c>
      <c r="D136" s="68">
        <v>44233</v>
      </c>
      <c r="E136" s="69">
        <v>7.6041666666666702E-2</v>
      </c>
      <c r="F136" s="65">
        <v>48</v>
      </c>
      <c r="G136" s="70">
        <v>5443.9166666666697</v>
      </c>
      <c r="H136" s="64">
        <v>-49.710416666666703</v>
      </c>
      <c r="I136" s="69">
        <v>33.211949811475897</v>
      </c>
      <c r="J136" s="65"/>
      <c r="K136" s="69"/>
      <c r="L136" s="69"/>
      <c r="M136" s="69"/>
      <c r="N136" s="69"/>
      <c r="O136" s="69"/>
      <c r="P136" s="70">
        <v>105.583333333333</v>
      </c>
      <c r="Q136" s="69">
        <v>8.4209840762964703</v>
      </c>
      <c r="R136" s="69">
        <v>55.008510638297899</v>
      </c>
      <c r="S136" s="69">
        <v>5.3201620496794604</v>
      </c>
      <c r="T136" s="69"/>
      <c r="U136" s="69"/>
    </row>
    <row r="137" spans="1:21" x14ac:dyDescent="0.2">
      <c r="A137" s="65" t="s">
        <v>64</v>
      </c>
      <c r="B137" s="66" t="s">
        <v>109</v>
      </c>
      <c r="C137" s="67" t="s">
        <v>198</v>
      </c>
      <c r="D137" s="68">
        <v>43809</v>
      </c>
      <c r="E137" s="69">
        <v>6.43312101910828E-3</v>
      </c>
      <c r="F137" s="65">
        <v>157</v>
      </c>
      <c r="G137" s="70">
        <v>5787.2038216560504</v>
      </c>
      <c r="H137" s="64">
        <v>-49.797452229299402</v>
      </c>
      <c r="I137" s="69">
        <v>21.969987526397201</v>
      </c>
      <c r="J137" s="65">
        <v>133</v>
      </c>
      <c r="K137" s="69">
        <v>259.76691729323301</v>
      </c>
      <c r="L137" s="69">
        <v>219.36090225563899</v>
      </c>
      <c r="M137" s="69">
        <v>806.12781954887203</v>
      </c>
      <c r="N137" s="69">
        <v>3.0447084262346902</v>
      </c>
      <c r="O137" s="69">
        <v>9.8030597480090395E-2</v>
      </c>
      <c r="P137" s="70">
        <v>117.18471337579599</v>
      </c>
      <c r="Q137" s="69">
        <v>4.2087341199047703</v>
      </c>
      <c r="R137" s="69">
        <v>38.4583333333333</v>
      </c>
      <c r="S137" s="69">
        <v>2.0017459208047601</v>
      </c>
      <c r="T137" s="69">
        <v>-21.392700729927</v>
      </c>
      <c r="U137" s="69">
        <v>8.3158062619326891</v>
      </c>
    </row>
    <row r="138" spans="1:21" x14ac:dyDescent="0.2">
      <c r="A138" s="65" t="s">
        <v>64</v>
      </c>
      <c r="B138" s="66" t="s">
        <v>173</v>
      </c>
      <c r="C138" s="67" t="s">
        <v>199</v>
      </c>
      <c r="D138" s="68">
        <v>44186</v>
      </c>
      <c r="E138" s="69">
        <v>7.5526315789473705E-2</v>
      </c>
      <c r="F138" s="65">
        <v>38</v>
      </c>
      <c r="G138" s="70">
        <v>5278.3421052631602</v>
      </c>
      <c r="H138" s="64">
        <v>-50.005263157894703</v>
      </c>
      <c r="I138" s="69">
        <v>26.108815390057401</v>
      </c>
      <c r="J138" s="65"/>
      <c r="K138" s="69"/>
      <c r="L138" s="69"/>
      <c r="M138" s="69"/>
      <c r="N138" s="69"/>
      <c r="O138" s="69"/>
      <c r="P138" s="70">
        <v>116.026315789474</v>
      </c>
      <c r="Q138" s="69">
        <v>9.7773569838927799</v>
      </c>
      <c r="R138" s="69">
        <v>32.7918918918919</v>
      </c>
      <c r="S138" s="69">
        <v>4.66572606089888</v>
      </c>
      <c r="T138" s="69"/>
      <c r="U138" s="69"/>
    </row>
    <row r="139" spans="1:21" x14ac:dyDescent="0.2">
      <c r="A139" s="65" t="s">
        <v>64</v>
      </c>
      <c r="B139" s="66" t="s">
        <v>67</v>
      </c>
      <c r="C139" s="67" t="s">
        <v>200</v>
      </c>
      <c r="D139" s="68">
        <v>43665</v>
      </c>
      <c r="E139" s="69"/>
      <c r="F139" s="65">
        <v>65</v>
      </c>
      <c r="G139" s="70">
        <v>4549.9846153846202</v>
      </c>
      <c r="H139" s="64">
        <v>-50.269230769230802</v>
      </c>
      <c r="I139" s="69">
        <v>21.2360900087786</v>
      </c>
      <c r="J139" s="65"/>
      <c r="K139" s="69"/>
      <c r="L139" s="69"/>
      <c r="M139" s="69"/>
      <c r="N139" s="69"/>
      <c r="O139" s="69"/>
      <c r="P139" s="70">
        <v>106.92307692307701</v>
      </c>
      <c r="Q139" s="69">
        <v>7.5200471718903197</v>
      </c>
      <c r="R139" s="69">
        <v>23.818461538461499</v>
      </c>
      <c r="S139" s="69">
        <v>1.8254858314186</v>
      </c>
      <c r="T139" s="69"/>
      <c r="U139" s="69"/>
    </row>
    <row r="140" spans="1:21" x14ac:dyDescent="0.2">
      <c r="A140" s="65" t="s">
        <v>64</v>
      </c>
      <c r="B140" s="66" t="s">
        <v>72</v>
      </c>
      <c r="C140" s="67" t="s">
        <v>201</v>
      </c>
      <c r="D140" s="68">
        <v>43696</v>
      </c>
      <c r="E140" s="69">
        <v>2E-3</v>
      </c>
      <c r="F140" s="65">
        <v>110</v>
      </c>
      <c r="G140" s="70">
        <v>4987.4090909090901</v>
      </c>
      <c r="H140" s="64">
        <v>-50.4509090909091</v>
      </c>
      <c r="I140" s="69">
        <v>19.215089060825001</v>
      </c>
      <c r="J140" s="65"/>
      <c r="K140" s="69"/>
      <c r="L140" s="69"/>
      <c r="M140" s="69">
        <v>625.68421052631595</v>
      </c>
      <c r="N140" s="69">
        <v>2.9449822082223198</v>
      </c>
      <c r="O140" s="69">
        <v>0.14727235828414501</v>
      </c>
      <c r="P140" s="70">
        <v>125.6</v>
      </c>
      <c r="Q140" s="69">
        <v>5.5677523791439301</v>
      </c>
      <c r="R140" s="69">
        <v>30.552127659574499</v>
      </c>
      <c r="S140" s="69">
        <v>2.13068286975661</v>
      </c>
      <c r="T140" s="69"/>
      <c r="U140" s="69"/>
    </row>
    <row r="141" spans="1:21" x14ac:dyDescent="0.2">
      <c r="A141" s="65" t="s">
        <v>64</v>
      </c>
      <c r="B141" s="66" t="s">
        <v>74</v>
      </c>
      <c r="C141" s="67" t="s">
        <v>202</v>
      </c>
      <c r="D141" s="68">
        <v>43745</v>
      </c>
      <c r="E141" s="69"/>
      <c r="F141" s="65">
        <v>36</v>
      </c>
      <c r="G141" s="70">
        <v>5065.9444444444398</v>
      </c>
      <c r="H141" s="64">
        <v>-50.4722222222222</v>
      </c>
      <c r="I141" s="69">
        <v>29.199326914157702</v>
      </c>
      <c r="J141" s="65"/>
      <c r="K141" s="69"/>
      <c r="L141" s="69"/>
      <c r="M141" s="69"/>
      <c r="N141" s="69"/>
      <c r="O141" s="69"/>
      <c r="P141" s="70">
        <v>95.3055555555556</v>
      </c>
      <c r="Q141" s="69">
        <v>9.0468638295219108</v>
      </c>
      <c r="R141" s="69">
        <v>40.748571428571402</v>
      </c>
      <c r="S141" s="69">
        <v>5.2852011106780203</v>
      </c>
      <c r="T141" s="69"/>
      <c r="U141" s="69"/>
    </row>
    <row r="142" spans="1:21" x14ac:dyDescent="0.2">
      <c r="A142" s="65" t="s">
        <v>64</v>
      </c>
      <c r="B142" s="66" t="s">
        <v>72</v>
      </c>
      <c r="C142" s="67" t="s">
        <v>203</v>
      </c>
      <c r="D142" s="68">
        <v>44223</v>
      </c>
      <c r="E142" s="69"/>
      <c r="F142" s="65">
        <v>55</v>
      </c>
      <c r="G142" s="70">
        <v>3754.94545454545</v>
      </c>
      <c r="H142" s="64">
        <v>-51.436363636363602</v>
      </c>
      <c r="I142" s="69">
        <v>29.475435685432</v>
      </c>
      <c r="J142" s="65"/>
      <c r="K142" s="69"/>
      <c r="L142" s="69"/>
      <c r="M142" s="69"/>
      <c r="N142" s="69"/>
      <c r="O142" s="69"/>
      <c r="P142" s="70">
        <v>126.90909090909101</v>
      </c>
      <c r="Q142" s="69">
        <v>7.7659479759069603</v>
      </c>
      <c r="R142" s="69">
        <v>26.825925925925901</v>
      </c>
      <c r="S142" s="69">
        <v>2.4932013569276301</v>
      </c>
      <c r="T142" s="69"/>
      <c r="U142" s="69"/>
    </row>
    <row r="143" spans="1:21" x14ac:dyDescent="0.2">
      <c r="A143" s="65" t="s">
        <v>64</v>
      </c>
      <c r="B143" s="66" t="s">
        <v>74</v>
      </c>
      <c r="C143" s="67" t="s">
        <v>204</v>
      </c>
      <c r="D143" s="68">
        <v>43840</v>
      </c>
      <c r="E143" s="69"/>
      <c r="F143" s="65">
        <v>41</v>
      </c>
      <c r="G143" s="70">
        <v>4358.3902439024396</v>
      </c>
      <c r="H143" s="64">
        <v>-52.031707317073199</v>
      </c>
      <c r="I143" s="69">
        <v>31.575741583903799</v>
      </c>
      <c r="J143" s="65"/>
      <c r="K143" s="69"/>
      <c r="L143" s="69"/>
      <c r="M143" s="69"/>
      <c r="N143" s="69"/>
      <c r="O143" s="69"/>
      <c r="P143" s="70">
        <v>156.73170731707299</v>
      </c>
      <c r="Q143" s="69">
        <v>10.918881855012099</v>
      </c>
      <c r="R143" s="69">
        <v>22.930769230769201</v>
      </c>
      <c r="S143" s="69">
        <v>2.8737894919092102</v>
      </c>
      <c r="T143" s="69"/>
      <c r="U143" s="69"/>
    </row>
    <row r="144" spans="1:21" x14ac:dyDescent="0.2">
      <c r="A144" s="65" t="s">
        <v>64</v>
      </c>
      <c r="B144" s="66" t="s">
        <v>72</v>
      </c>
      <c r="C144" s="67" t="s">
        <v>205</v>
      </c>
      <c r="D144" s="68">
        <v>43858</v>
      </c>
      <c r="E144" s="69"/>
      <c r="F144" s="65">
        <v>44</v>
      </c>
      <c r="G144" s="70">
        <v>4115.7045454545496</v>
      </c>
      <c r="H144" s="64">
        <v>-52.238636363636402</v>
      </c>
      <c r="I144" s="69">
        <v>33.454325181032601</v>
      </c>
      <c r="J144" s="65"/>
      <c r="K144" s="69"/>
      <c r="L144" s="69"/>
      <c r="M144" s="69"/>
      <c r="N144" s="69">
        <v>5.1055271428571398</v>
      </c>
      <c r="O144" s="69">
        <v>0.31040402987688798</v>
      </c>
      <c r="P144" s="70">
        <v>159.227272727273</v>
      </c>
      <c r="Q144" s="69">
        <v>10.246479498360401</v>
      </c>
      <c r="R144" s="69">
        <v>25.380952380952401</v>
      </c>
      <c r="S144" s="69">
        <v>2.8507110144632102</v>
      </c>
      <c r="T144" s="69"/>
      <c r="U144" s="69"/>
    </row>
    <row r="145" spans="1:21" x14ac:dyDescent="0.2">
      <c r="A145" s="65" t="s">
        <v>64</v>
      </c>
      <c r="B145" s="66" t="s">
        <v>72</v>
      </c>
      <c r="C145" s="67" t="s">
        <v>206</v>
      </c>
      <c r="D145" s="68">
        <v>44239</v>
      </c>
      <c r="E145" s="69">
        <v>3.90243902439024E-3</v>
      </c>
      <c r="F145" s="65">
        <v>41</v>
      </c>
      <c r="G145" s="70">
        <v>5120.3170731707296</v>
      </c>
      <c r="H145" s="64">
        <v>-52.502439024390299</v>
      </c>
      <c r="I145" s="69">
        <v>40.697481567645497</v>
      </c>
      <c r="J145" s="65"/>
      <c r="K145" s="69"/>
      <c r="L145" s="69"/>
      <c r="M145" s="69"/>
      <c r="N145" s="69"/>
      <c r="O145" s="69"/>
      <c r="P145" s="70">
        <v>99.707317073170699</v>
      </c>
      <c r="Q145" s="69">
        <v>9.48054772926527</v>
      </c>
      <c r="R145" s="69">
        <v>40.778378378378399</v>
      </c>
      <c r="S145" s="69">
        <v>2.6164934674277598</v>
      </c>
      <c r="T145" s="69"/>
      <c r="U145" s="69"/>
    </row>
    <row r="146" spans="1:21" x14ac:dyDescent="0.2">
      <c r="A146" s="65" t="s">
        <v>64</v>
      </c>
      <c r="B146" s="66" t="s">
        <v>72</v>
      </c>
      <c r="C146" s="67" t="s">
        <v>207</v>
      </c>
      <c r="D146" s="68">
        <v>43832</v>
      </c>
      <c r="E146" s="69"/>
      <c r="F146" s="65">
        <v>38</v>
      </c>
      <c r="G146" s="70">
        <v>4446.8157894736796</v>
      </c>
      <c r="H146" s="64">
        <v>-53.5842105263158</v>
      </c>
      <c r="I146" s="69">
        <v>47.242443836693099</v>
      </c>
      <c r="J146" s="65"/>
      <c r="K146" s="69"/>
      <c r="L146" s="69"/>
      <c r="M146" s="69"/>
      <c r="N146" s="69"/>
      <c r="O146" s="69"/>
      <c r="P146" s="70">
        <v>137.42105263157899</v>
      </c>
      <c r="Q146" s="69">
        <v>7.5592144724761203</v>
      </c>
      <c r="R146" s="69">
        <v>27.677142857142901</v>
      </c>
      <c r="S146" s="69">
        <v>2.8464398690243198</v>
      </c>
      <c r="T146" s="69"/>
      <c r="U146" s="69"/>
    </row>
    <row r="147" spans="1:21" x14ac:dyDescent="0.2">
      <c r="A147" s="65" t="s">
        <v>64</v>
      </c>
      <c r="B147" s="66" t="s">
        <v>72</v>
      </c>
      <c r="C147" s="67" t="s">
        <v>208</v>
      </c>
      <c r="D147" s="68">
        <v>43811</v>
      </c>
      <c r="E147" s="69"/>
      <c r="F147" s="65">
        <v>82</v>
      </c>
      <c r="G147" s="70">
        <v>3497.2439024390201</v>
      </c>
      <c r="H147" s="64">
        <v>-54.042682926829301</v>
      </c>
      <c r="I147" s="69">
        <v>22.977042470038299</v>
      </c>
      <c r="J147" s="65"/>
      <c r="K147" s="69"/>
      <c r="L147" s="69"/>
      <c r="M147" s="69"/>
      <c r="N147" s="69"/>
      <c r="O147" s="69"/>
      <c r="P147" s="70">
        <v>183.548780487805</v>
      </c>
      <c r="Q147" s="69">
        <v>8.4255628379063605</v>
      </c>
      <c r="R147" s="69">
        <v>25.568292682926799</v>
      </c>
      <c r="S147" s="69">
        <v>2.2515656689522201</v>
      </c>
      <c r="T147" s="69"/>
      <c r="U147" s="69"/>
    </row>
    <row r="148" spans="1:21" x14ac:dyDescent="0.2">
      <c r="A148" s="65" t="s">
        <v>64</v>
      </c>
      <c r="B148" s="66" t="s">
        <v>173</v>
      </c>
      <c r="C148" s="67" t="s">
        <v>209</v>
      </c>
      <c r="D148" s="68">
        <v>44100</v>
      </c>
      <c r="E148" s="69"/>
      <c r="F148" s="65">
        <v>76</v>
      </c>
      <c r="G148" s="70">
        <v>2149.5</v>
      </c>
      <c r="H148" s="64">
        <v>-54.464473684210503</v>
      </c>
      <c r="I148" s="69">
        <v>20.223711608948499</v>
      </c>
      <c r="J148" s="65"/>
      <c r="K148" s="69"/>
      <c r="L148" s="69"/>
      <c r="M148" s="69"/>
      <c r="N148" s="69"/>
      <c r="O148" s="69"/>
      <c r="P148" s="70">
        <v>158.82894736842101</v>
      </c>
      <c r="Q148" s="69">
        <v>8.8482803990557404</v>
      </c>
      <c r="R148" s="69">
        <v>11.5105263157895</v>
      </c>
      <c r="S148" s="69">
        <v>0.97133039340312</v>
      </c>
      <c r="T148" s="69"/>
      <c r="U148" s="69"/>
    </row>
    <row r="149" spans="1:21" x14ac:dyDescent="0.2">
      <c r="A149" s="65" t="s">
        <v>64</v>
      </c>
      <c r="B149" s="66" t="s">
        <v>72</v>
      </c>
      <c r="C149" s="67" t="s">
        <v>210</v>
      </c>
      <c r="D149" s="68">
        <v>43815</v>
      </c>
      <c r="E149" s="69">
        <v>0.92239583333333297</v>
      </c>
      <c r="F149" s="65">
        <v>96</v>
      </c>
      <c r="G149" s="70">
        <v>3735.0104166666702</v>
      </c>
      <c r="H149" s="64">
        <v>-54.935416666666598</v>
      </c>
      <c r="I149" s="69">
        <v>28.418620964047101</v>
      </c>
      <c r="J149" s="65"/>
      <c r="K149" s="69"/>
      <c r="L149" s="69"/>
      <c r="M149" s="69"/>
      <c r="N149" s="69"/>
      <c r="O149" s="69"/>
      <c r="P149" s="70">
        <v>158.614583333333</v>
      </c>
      <c r="Q149" s="69">
        <v>6.45835800433884</v>
      </c>
      <c r="R149" s="69">
        <v>21.688541666666701</v>
      </c>
      <c r="S149" s="69">
        <v>1.8811040231827501</v>
      </c>
      <c r="T149" s="69"/>
      <c r="U149" s="69"/>
    </row>
    <row r="150" spans="1:21" x14ac:dyDescent="0.2">
      <c r="A150" s="65" t="s">
        <v>64</v>
      </c>
      <c r="B150" s="66" t="s">
        <v>72</v>
      </c>
      <c r="C150" s="67" t="s">
        <v>211</v>
      </c>
      <c r="D150" s="68">
        <v>44140</v>
      </c>
      <c r="E150" s="69"/>
      <c r="F150" s="65">
        <v>101</v>
      </c>
      <c r="G150" s="70">
        <v>5661.0099009900996</v>
      </c>
      <c r="H150" s="64">
        <v>-55.515841584158402</v>
      </c>
      <c r="I150" s="69">
        <v>24.4707551353935</v>
      </c>
      <c r="J150" s="65"/>
      <c r="K150" s="69"/>
      <c r="L150" s="69"/>
      <c r="M150" s="69"/>
      <c r="N150" s="69"/>
      <c r="O150" s="69"/>
      <c r="P150" s="70">
        <v>129.168316831683</v>
      </c>
      <c r="Q150" s="69">
        <v>6.9868344268562099</v>
      </c>
      <c r="R150" s="69">
        <v>38.293069306930697</v>
      </c>
      <c r="S150" s="69">
        <v>2.4257758817676902</v>
      </c>
      <c r="T150" s="69"/>
      <c r="U150" s="69"/>
    </row>
    <row r="151" spans="1:21" x14ac:dyDescent="0.2">
      <c r="A151" s="65" t="s">
        <v>64</v>
      </c>
      <c r="B151" s="66" t="s">
        <v>70</v>
      </c>
      <c r="C151" s="67" t="s">
        <v>212</v>
      </c>
      <c r="D151" s="68">
        <v>43795</v>
      </c>
      <c r="E151" s="69">
        <v>1.0143169398907099</v>
      </c>
      <c r="F151" s="65">
        <v>183</v>
      </c>
      <c r="G151" s="70">
        <v>5837.49180327869</v>
      </c>
      <c r="H151" s="64">
        <v>-55.609836065573802</v>
      </c>
      <c r="I151" s="69">
        <v>19.366283884345801</v>
      </c>
      <c r="J151" s="65"/>
      <c r="K151" s="69"/>
      <c r="L151" s="69"/>
      <c r="M151" s="69"/>
      <c r="N151" s="69"/>
      <c r="O151" s="69"/>
      <c r="P151" s="70">
        <v>115.273224043716</v>
      </c>
      <c r="Q151" s="69">
        <v>3.8277179012940001</v>
      </c>
      <c r="R151" s="69">
        <v>45.133125</v>
      </c>
      <c r="S151" s="69">
        <v>2.3182984369971602</v>
      </c>
      <c r="T151" s="69"/>
      <c r="U151" s="69"/>
    </row>
    <row r="152" spans="1:21" x14ac:dyDescent="0.2">
      <c r="A152" s="65" t="s">
        <v>64</v>
      </c>
      <c r="B152" s="66" t="s">
        <v>72</v>
      </c>
      <c r="C152" s="67" t="s">
        <v>213</v>
      </c>
      <c r="D152" s="68">
        <v>43785</v>
      </c>
      <c r="E152" s="69"/>
      <c r="F152" s="65">
        <v>88</v>
      </c>
      <c r="G152" s="70">
        <v>4881.7159090909099</v>
      </c>
      <c r="H152" s="64">
        <v>-55.811363636363602</v>
      </c>
      <c r="I152" s="69">
        <v>22.869063112150599</v>
      </c>
      <c r="J152" s="65"/>
      <c r="K152" s="69"/>
      <c r="L152" s="69"/>
      <c r="M152" s="69"/>
      <c r="N152" s="69"/>
      <c r="O152" s="69"/>
      <c r="P152" s="70">
        <v>130.03409090909099</v>
      </c>
      <c r="Q152" s="69">
        <v>5.7769505805705403</v>
      </c>
      <c r="R152" s="69">
        <v>35.767857142857103</v>
      </c>
      <c r="S152" s="69">
        <v>2.5641623867443801</v>
      </c>
      <c r="T152" s="69"/>
      <c r="U152" s="69"/>
    </row>
    <row r="153" spans="1:21" x14ac:dyDescent="0.2">
      <c r="A153" s="65" t="s">
        <v>64</v>
      </c>
      <c r="B153" s="66" t="s">
        <v>67</v>
      </c>
      <c r="C153" s="67" t="s">
        <v>214</v>
      </c>
      <c r="D153" s="68">
        <v>43844</v>
      </c>
      <c r="E153" s="69"/>
      <c r="F153" s="65">
        <v>206</v>
      </c>
      <c r="G153" s="70">
        <v>3892.2766990291302</v>
      </c>
      <c r="H153" s="64">
        <v>-55.864077669902997</v>
      </c>
      <c r="I153" s="69">
        <v>19.884021249981899</v>
      </c>
      <c r="J153" s="65"/>
      <c r="K153" s="69"/>
      <c r="L153" s="69"/>
      <c r="M153" s="69"/>
      <c r="N153" s="69">
        <v>2.9664186046511598</v>
      </c>
      <c r="O153" s="69">
        <v>0.173325170922978</v>
      </c>
      <c r="P153" s="70">
        <v>153.72330097087399</v>
      </c>
      <c r="Q153" s="69">
        <v>4.8225760332404297</v>
      </c>
      <c r="R153" s="69">
        <v>14.2009852216749</v>
      </c>
      <c r="S153" s="69">
        <v>0.92949286016613997</v>
      </c>
      <c r="T153" s="69"/>
      <c r="U153" s="69"/>
    </row>
    <row r="154" spans="1:21" x14ac:dyDescent="0.2">
      <c r="A154" s="65" t="s">
        <v>64</v>
      </c>
      <c r="B154" s="66" t="s">
        <v>67</v>
      </c>
      <c r="C154" s="67" t="s">
        <v>215</v>
      </c>
      <c r="D154" s="68">
        <v>44204</v>
      </c>
      <c r="E154" s="69">
        <v>0.119253731343284</v>
      </c>
      <c r="F154" s="65">
        <v>67</v>
      </c>
      <c r="G154" s="70">
        <v>4400.2835820895498</v>
      </c>
      <c r="H154" s="64">
        <v>-55.944776119403002</v>
      </c>
      <c r="I154" s="69">
        <v>25.295484469080101</v>
      </c>
      <c r="J154" s="65"/>
      <c r="K154" s="69"/>
      <c r="L154" s="69"/>
      <c r="M154" s="69"/>
      <c r="N154" s="69"/>
      <c r="O154" s="69"/>
      <c r="P154" s="70">
        <v>117.38805970149301</v>
      </c>
      <c r="Q154" s="69">
        <v>7.2998378334273797</v>
      </c>
      <c r="R154" s="69">
        <v>31.9136363636364</v>
      </c>
      <c r="S154" s="69">
        <v>2.87677776098147</v>
      </c>
      <c r="T154" s="69"/>
      <c r="U154" s="69"/>
    </row>
    <row r="155" spans="1:21" x14ac:dyDescent="0.2">
      <c r="A155" s="65" t="s">
        <v>64</v>
      </c>
      <c r="B155" s="66" t="s">
        <v>67</v>
      </c>
      <c r="C155" s="67" t="s">
        <v>216</v>
      </c>
      <c r="D155" s="68">
        <v>43851</v>
      </c>
      <c r="E155" s="69"/>
      <c r="F155" s="65">
        <v>142</v>
      </c>
      <c r="G155" s="70">
        <v>4033.8239436619701</v>
      </c>
      <c r="H155" s="64">
        <v>-55.981690140845103</v>
      </c>
      <c r="I155" s="69">
        <v>20.367316545831802</v>
      </c>
      <c r="J155" s="65"/>
      <c r="K155" s="69"/>
      <c r="L155" s="69"/>
      <c r="M155" s="69"/>
      <c r="N155" s="69"/>
      <c r="O155" s="69"/>
      <c r="P155" s="70">
        <v>164.97183098591501</v>
      </c>
      <c r="Q155" s="69">
        <v>5.7058725613478396</v>
      </c>
      <c r="R155" s="69">
        <v>24.2352112676056</v>
      </c>
      <c r="S155" s="69">
        <v>1.4572841700627801</v>
      </c>
      <c r="T155" s="69"/>
      <c r="U155" s="69"/>
    </row>
    <row r="156" spans="1:21" x14ac:dyDescent="0.2">
      <c r="A156" s="65" t="s">
        <v>64</v>
      </c>
      <c r="B156" s="66" t="s">
        <v>70</v>
      </c>
      <c r="C156" s="67" t="s">
        <v>217</v>
      </c>
      <c r="D156" s="68">
        <v>44228</v>
      </c>
      <c r="E156" s="69">
        <v>2.5438596491228101E-2</v>
      </c>
      <c r="F156" s="65">
        <v>171</v>
      </c>
      <c r="G156" s="70">
        <v>5805.5146198830398</v>
      </c>
      <c r="H156" s="64">
        <v>-56.415204678362699</v>
      </c>
      <c r="I156" s="69">
        <v>22.169380297805102</v>
      </c>
      <c r="J156" s="65"/>
      <c r="K156" s="69"/>
      <c r="L156" s="69"/>
      <c r="M156" s="69"/>
      <c r="N156" s="69">
        <v>3.1453958107229201</v>
      </c>
      <c r="O156" s="69">
        <v>0.21080958047339399</v>
      </c>
      <c r="P156" s="70">
        <v>107.754385964912</v>
      </c>
      <c r="Q156" s="69">
        <v>3.0955302741825501</v>
      </c>
      <c r="R156" s="69">
        <v>47.708928571428601</v>
      </c>
      <c r="S156" s="69">
        <v>2.3670076347208102</v>
      </c>
      <c r="T156" s="69"/>
      <c r="U156" s="69"/>
    </row>
    <row r="157" spans="1:21" x14ac:dyDescent="0.2">
      <c r="A157" s="65" t="s">
        <v>64</v>
      </c>
      <c r="B157" s="66" t="s">
        <v>72</v>
      </c>
      <c r="C157" s="67" t="s">
        <v>218</v>
      </c>
      <c r="D157" s="68">
        <v>43805</v>
      </c>
      <c r="E157" s="69">
        <v>0.86800699300699302</v>
      </c>
      <c r="F157" s="65">
        <v>286</v>
      </c>
      <c r="G157" s="70">
        <v>5548.3846153846198</v>
      </c>
      <c r="H157" s="64">
        <v>-56.615734265734403</v>
      </c>
      <c r="I157" s="69">
        <v>14.034795490870801</v>
      </c>
      <c r="J157" s="65">
        <v>92</v>
      </c>
      <c r="K157" s="69">
        <v>254.03260869565199</v>
      </c>
      <c r="L157" s="69">
        <v>220</v>
      </c>
      <c r="M157" s="69">
        <v>808.29347826086996</v>
      </c>
      <c r="N157" s="69">
        <v>3.30466917006803</v>
      </c>
      <c r="O157" s="69">
        <v>9.8840991537213305E-2</v>
      </c>
      <c r="P157" s="70">
        <v>107.15734265734299</v>
      </c>
      <c r="Q157" s="69">
        <v>2.7540757755115401</v>
      </c>
      <c r="R157" s="69">
        <v>36.567518248175197</v>
      </c>
      <c r="S157" s="69">
        <v>1.56612568821844</v>
      </c>
      <c r="T157" s="69">
        <v>-59.372222222222199</v>
      </c>
      <c r="U157" s="69">
        <v>6.1390241966544004</v>
      </c>
    </row>
    <row r="158" spans="1:21" x14ac:dyDescent="0.2">
      <c r="A158" s="65" t="s">
        <v>64</v>
      </c>
      <c r="B158" s="66" t="s">
        <v>72</v>
      </c>
      <c r="C158" s="67" t="s">
        <v>219</v>
      </c>
      <c r="D158" s="68">
        <v>44210</v>
      </c>
      <c r="E158" s="69"/>
      <c r="F158" s="65">
        <v>38</v>
      </c>
      <c r="G158" s="70">
        <v>6500.9473684210498</v>
      </c>
      <c r="H158" s="64">
        <v>-57.544736842105301</v>
      </c>
      <c r="I158" s="69">
        <v>31.887145792919402</v>
      </c>
      <c r="J158" s="65"/>
      <c r="K158" s="69"/>
      <c r="L158" s="69"/>
      <c r="M158" s="69"/>
      <c r="N158" s="69"/>
      <c r="O158" s="69"/>
      <c r="P158" s="70">
        <v>123.131578947368</v>
      </c>
      <c r="Q158" s="69">
        <v>10.792374623026401</v>
      </c>
      <c r="R158" s="69">
        <v>21.0594594594595</v>
      </c>
      <c r="S158" s="69">
        <v>1.83225791332794</v>
      </c>
      <c r="T158" s="69"/>
      <c r="U158" s="69"/>
    </row>
    <row r="159" spans="1:21" x14ac:dyDescent="0.2">
      <c r="A159" s="65" t="s">
        <v>64</v>
      </c>
      <c r="B159" s="66" t="s">
        <v>72</v>
      </c>
      <c r="C159" s="67" t="s">
        <v>220</v>
      </c>
      <c r="D159" s="68">
        <v>44049</v>
      </c>
      <c r="E159" s="69">
        <v>7.0000000000000007E-2</v>
      </c>
      <c r="F159" s="65">
        <v>42</v>
      </c>
      <c r="G159" s="70">
        <v>6154.1666666666697</v>
      </c>
      <c r="H159" s="64">
        <v>-57.9166666666667</v>
      </c>
      <c r="I159" s="69">
        <v>27.009978350734801</v>
      </c>
      <c r="J159" s="65"/>
      <c r="K159" s="69"/>
      <c r="L159" s="69"/>
      <c r="M159" s="69"/>
      <c r="N159" s="69"/>
      <c r="O159" s="69"/>
      <c r="P159" s="70">
        <v>95.738095238095198</v>
      </c>
      <c r="Q159" s="69">
        <v>5.7453773291952803</v>
      </c>
      <c r="R159" s="69">
        <v>38.0973684210526</v>
      </c>
      <c r="S159" s="69">
        <v>4.59603002483873</v>
      </c>
      <c r="T159" s="69"/>
      <c r="U159" s="69"/>
    </row>
    <row r="160" spans="1:21" x14ac:dyDescent="0.2">
      <c r="A160" s="65" t="s">
        <v>64</v>
      </c>
      <c r="B160" s="66" t="s">
        <v>70</v>
      </c>
      <c r="C160" s="67" t="s">
        <v>221</v>
      </c>
      <c r="D160" s="68">
        <v>43774</v>
      </c>
      <c r="E160" s="69"/>
      <c r="F160" s="65">
        <v>26</v>
      </c>
      <c r="G160" s="70">
        <v>5312.2307692307704</v>
      </c>
      <c r="H160" s="64">
        <v>-58.126923076923099</v>
      </c>
      <c r="I160" s="69">
        <v>41.534293729655602</v>
      </c>
      <c r="J160" s="65"/>
      <c r="K160" s="69"/>
      <c r="L160" s="69"/>
      <c r="M160" s="69"/>
      <c r="N160" s="69"/>
      <c r="O160" s="69"/>
      <c r="P160" s="70">
        <v>127.269230769231</v>
      </c>
      <c r="Q160" s="69">
        <v>9.0558196659653696</v>
      </c>
      <c r="R160" s="69">
        <v>42.739130434782602</v>
      </c>
      <c r="S160" s="69">
        <v>5.0627670539251204</v>
      </c>
      <c r="T160" s="69"/>
      <c r="U160" s="69"/>
    </row>
    <row r="161" spans="1:21" x14ac:dyDescent="0.2">
      <c r="A161" s="65" t="s">
        <v>64</v>
      </c>
      <c r="B161" s="66" t="s">
        <v>72</v>
      </c>
      <c r="C161" s="67" t="s">
        <v>222</v>
      </c>
      <c r="D161" s="68">
        <v>44199</v>
      </c>
      <c r="E161" s="69"/>
      <c r="F161" s="65">
        <v>100</v>
      </c>
      <c r="G161" s="70">
        <v>3600.37</v>
      </c>
      <c r="H161" s="64">
        <v>-58.308999999999997</v>
      </c>
      <c r="I161" s="69">
        <v>20.074113693908402</v>
      </c>
      <c r="J161" s="65"/>
      <c r="K161" s="69"/>
      <c r="L161" s="69"/>
      <c r="M161" s="69"/>
      <c r="N161" s="69">
        <v>4.9724305555555599</v>
      </c>
      <c r="O161" s="69">
        <v>0.26740098089654701</v>
      </c>
      <c r="P161" s="70">
        <v>145.13</v>
      </c>
      <c r="Q161" s="69">
        <v>6.7671167935073901</v>
      </c>
      <c r="R161" s="69">
        <v>24.922999999999998</v>
      </c>
      <c r="S161" s="69">
        <v>1.69801955646612</v>
      </c>
      <c r="T161" s="69"/>
      <c r="U161" s="69"/>
    </row>
    <row r="162" spans="1:21" x14ac:dyDescent="0.2">
      <c r="A162" s="65" t="s">
        <v>64</v>
      </c>
      <c r="B162" s="66" t="s">
        <v>72</v>
      </c>
      <c r="C162" s="67" t="s">
        <v>223</v>
      </c>
      <c r="D162" s="68">
        <v>44241</v>
      </c>
      <c r="E162" s="69"/>
      <c r="F162" s="65">
        <v>35</v>
      </c>
      <c r="G162" s="70">
        <v>3284.2857142857101</v>
      </c>
      <c r="H162" s="64">
        <v>-58.46</v>
      </c>
      <c r="I162" s="69">
        <v>30.843727335819601</v>
      </c>
      <c r="J162" s="65"/>
      <c r="K162" s="69"/>
      <c r="L162" s="69"/>
      <c r="M162" s="69">
        <v>398.28</v>
      </c>
      <c r="N162" s="69">
        <v>3.39909226354454</v>
      </c>
      <c r="O162" s="69">
        <v>0.19026688613631099</v>
      </c>
      <c r="P162" s="70">
        <v>140</v>
      </c>
      <c r="Q162" s="69">
        <v>15.0356998143606</v>
      </c>
      <c r="R162" s="69">
        <v>21.285714285714299</v>
      </c>
      <c r="S162" s="69">
        <v>2.3631560681937702</v>
      </c>
      <c r="T162" s="69"/>
      <c r="U162" s="69"/>
    </row>
    <row r="163" spans="1:21" x14ac:dyDescent="0.2">
      <c r="A163" s="65" t="s">
        <v>64</v>
      </c>
      <c r="B163" s="66" t="s">
        <v>67</v>
      </c>
      <c r="C163" s="67" t="s">
        <v>224</v>
      </c>
      <c r="D163" s="68">
        <v>43697</v>
      </c>
      <c r="E163" s="69">
        <v>0.32341463414634097</v>
      </c>
      <c r="F163" s="65">
        <v>41</v>
      </c>
      <c r="G163" s="70">
        <v>7048.14634146341</v>
      </c>
      <c r="H163" s="64">
        <v>-59.702439024390301</v>
      </c>
      <c r="I163" s="69">
        <v>31.145548851576098</v>
      </c>
      <c r="J163" s="65"/>
      <c r="K163" s="69"/>
      <c r="L163" s="69"/>
      <c r="M163" s="69"/>
      <c r="N163" s="69"/>
      <c r="O163" s="69"/>
      <c r="P163" s="70">
        <v>131.68292682926801</v>
      </c>
      <c r="Q163" s="69">
        <v>9.4861541607466808</v>
      </c>
      <c r="R163" s="69">
        <v>40.351219512195101</v>
      </c>
      <c r="S163" s="69">
        <v>4.4980729233523302</v>
      </c>
      <c r="T163" s="69"/>
      <c r="U163" s="69"/>
    </row>
    <row r="164" spans="1:21" x14ac:dyDescent="0.2">
      <c r="A164" s="65" t="s">
        <v>64</v>
      </c>
      <c r="B164" s="66" t="s">
        <v>70</v>
      </c>
      <c r="C164" s="67" t="s">
        <v>225</v>
      </c>
      <c r="D164" s="68">
        <v>43734</v>
      </c>
      <c r="E164" s="69"/>
      <c r="F164" s="65">
        <v>34</v>
      </c>
      <c r="G164" s="70">
        <v>5315.1176470588198</v>
      </c>
      <c r="H164" s="64">
        <v>-59.979411764705901</v>
      </c>
      <c r="I164" s="69">
        <v>35.147769997802001</v>
      </c>
      <c r="J164" s="65"/>
      <c r="K164" s="69"/>
      <c r="L164" s="69"/>
      <c r="M164" s="69"/>
      <c r="N164" s="69"/>
      <c r="O164" s="69"/>
      <c r="P164" s="70">
        <v>122.441176470588</v>
      </c>
      <c r="Q164" s="69">
        <v>9.22642403604004</v>
      </c>
      <c r="R164" s="69">
        <v>25.9548387096774</v>
      </c>
      <c r="S164" s="69">
        <v>3.3579750641407302</v>
      </c>
      <c r="T164" s="69"/>
      <c r="U164" s="69"/>
    </row>
    <row r="165" spans="1:21" x14ac:dyDescent="0.2">
      <c r="A165" s="65" t="s">
        <v>64</v>
      </c>
      <c r="B165" s="66" t="s">
        <v>67</v>
      </c>
      <c r="C165" s="67" t="s">
        <v>226</v>
      </c>
      <c r="D165" s="68">
        <v>44229</v>
      </c>
      <c r="E165" s="69">
        <v>8.8947368421052594E-2</v>
      </c>
      <c r="F165" s="65">
        <v>38</v>
      </c>
      <c r="G165" s="70">
        <v>3533.4736842105299</v>
      </c>
      <c r="H165" s="64">
        <v>-60.273684210526298</v>
      </c>
      <c r="I165" s="69">
        <v>40.337343262922197</v>
      </c>
      <c r="J165" s="65"/>
      <c r="K165" s="69"/>
      <c r="L165" s="69"/>
      <c r="M165" s="69"/>
      <c r="N165" s="69"/>
      <c r="O165" s="69"/>
      <c r="P165" s="70">
        <v>136.68421052631601</v>
      </c>
      <c r="Q165" s="69">
        <v>9.8092116592393896</v>
      </c>
      <c r="R165" s="69">
        <v>23.286842105263201</v>
      </c>
      <c r="S165" s="69">
        <v>2.2470311408872599</v>
      </c>
      <c r="T165" s="69"/>
      <c r="U165" s="69"/>
    </row>
    <row r="166" spans="1:21" x14ac:dyDescent="0.2">
      <c r="A166" s="65" t="s">
        <v>64</v>
      </c>
      <c r="B166" s="66" t="s">
        <v>70</v>
      </c>
      <c r="C166" s="67" t="s">
        <v>227</v>
      </c>
      <c r="D166" s="68">
        <v>44208</v>
      </c>
      <c r="E166" s="69">
        <v>0.65444444444444505</v>
      </c>
      <c r="F166" s="65">
        <v>126</v>
      </c>
      <c r="G166" s="70">
        <v>5678.3571428571404</v>
      </c>
      <c r="H166" s="64">
        <v>-60.380952380952401</v>
      </c>
      <c r="I166" s="69">
        <v>22.553031083775899</v>
      </c>
      <c r="J166" s="65">
        <v>42</v>
      </c>
      <c r="K166" s="69">
        <v>219.80952380952399</v>
      </c>
      <c r="L166" s="69">
        <v>199.97619047619</v>
      </c>
      <c r="M166" s="69">
        <v>734.23809523809496</v>
      </c>
      <c r="N166" s="69">
        <v>2.8896449338855601</v>
      </c>
      <c r="O166" s="69">
        <v>0.244807917814235</v>
      </c>
      <c r="P166" s="70">
        <v>121.388888888889</v>
      </c>
      <c r="Q166" s="69">
        <v>4.5265772096108003</v>
      </c>
      <c r="R166" s="69">
        <v>33.195238095238103</v>
      </c>
      <c r="S166" s="69">
        <v>2.06753572990125</v>
      </c>
      <c r="T166" s="69">
        <v>-116.94680851063799</v>
      </c>
      <c r="U166" s="69">
        <v>11.6850140434814</v>
      </c>
    </row>
    <row r="167" spans="1:21" x14ac:dyDescent="0.2">
      <c r="A167" s="65" t="s">
        <v>64</v>
      </c>
      <c r="B167" s="66" t="s">
        <v>67</v>
      </c>
      <c r="C167" s="67" t="s">
        <v>228</v>
      </c>
      <c r="D167" s="68">
        <v>43828</v>
      </c>
      <c r="E167" s="69"/>
      <c r="F167" s="65">
        <v>31</v>
      </c>
      <c r="G167" s="70">
        <v>3561.6451612903202</v>
      </c>
      <c r="H167" s="64">
        <v>-60.832258064516097</v>
      </c>
      <c r="I167" s="69">
        <v>35.049377577065698</v>
      </c>
      <c r="J167" s="65"/>
      <c r="K167" s="69"/>
      <c r="L167" s="69"/>
      <c r="M167" s="69"/>
      <c r="N167" s="69"/>
      <c r="O167" s="69"/>
      <c r="P167" s="70">
        <v>165.83870967741899</v>
      </c>
      <c r="Q167" s="69">
        <v>14.240793802191799</v>
      </c>
      <c r="R167" s="69">
        <v>20.306451612903199</v>
      </c>
      <c r="S167" s="69">
        <v>3.55804082699101</v>
      </c>
      <c r="T167" s="69"/>
      <c r="U167" s="69"/>
    </row>
    <row r="168" spans="1:21" x14ac:dyDescent="0.2">
      <c r="A168" s="65" t="s">
        <v>64</v>
      </c>
      <c r="B168" s="66" t="s">
        <v>72</v>
      </c>
      <c r="C168" s="67" t="s">
        <v>229</v>
      </c>
      <c r="D168" s="68">
        <v>43789</v>
      </c>
      <c r="E168" s="69"/>
      <c r="F168" s="65">
        <v>37</v>
      </c>
      <c r="G168" s="70">
        <v>5139.8108108108099</v>
      </c>
      <c r="H168" s="64">
        <v>-60.8783783783784</v>
      </c>
      <c r="I168" s="69">
        <v>25.842839324876799</v>
      </c>
      <c r="J168" s="65"/>
      <c r="K168" s="69"/>
      <c r="L168" s="69"/>
      <c r="M168" s="69"/>
      <c r="N168" s="69"/>
      <c r="O168" s="69"/>
      <c r="P168" s="70">
        <v>136.91891891891899</v>
      </c>
      <c r="Q168" s="69">
        <v>10.725161847927099</v>
      </c>
      <c r="R168" s="69">
        <v>36.881081081081099</v>
      </c>
      <c r="S168" s="69">
        <v>3.7569232144944298</v>
      </c>
      <c r="T168" s="69"/>
      <c r="U168" s="69"/>
    </row>
    <row r="169" spans="1:21" x14ac:dyDescent="0.2">
      <c r="A169" s="65" t="s">
        <v>64</v>
      </c>
      <c r="B169" s="66" t="s">
        <v>173</v>
      </c>
      <c r="C169" s="67" t="s">
        <v>230</v>
      </c>
      <c r="D169" s="68">
        <v>44191</v>
      </c>
      <c r="E169" s="69">
        <v>4.2702702702702697E-2</v>
      </c>
      <c r="F169" s="65">
        <v>37</v>
      </c>
      <c r="G169" s="70">
        <v>5040.72972972973</v>
      </c>
      <c r="H169" s="64">
        <v>-61.375675675675701</v>
      </c>
      <c r="I169" s="69">
        <v>40.198872813258603</v>
      </c>
      <c r="J169" s="65"/>
      <c r="K169" s="69"/>
      <c r="L169" s="69"/>
      <c r="M169" s="69"/>
      <c r="N169" s="69"/>
      <c r="O169" s="69"/>
      <c r="P169" s="70">
        <v>129.32432432432401</v>
      </c>
      <c r="Q169" s="69">
        <v>10.2195900652709</v>
      </c>
      <c r="R169" s="69">
        <v>39.241176470588201</v>
      </c>
      <c r="S169" s="69">
        <v>3.7508837167806601</v>
      </c>
      <c r="T169" s="69"/>
      <c r="U169" s="69"/>
    </row>
    <row r="170" spans="1:21" x14ac:dyDescent="0.2">
      <c r="A170" s="65" t="s">
        <v>64</v>
      </c>
      <c r="B170" s="66" t="s">
        <v>74</v>
      </c>
      <c r="C170" s="67" t="s">
        <v>231</v>
      </c>
      <c r="D170" s="68">
        <v>43852</v>
      </c>
      <c r="E170" s="69">
        <v>0.78659090909090901</v>
      </c>
      <c r="F170" s="65">
        <v>132</v>
      </c>
      <c r="G170" s="70">
        <v>4405.9015151515196</v>
      </c>
      <c r="H170" s="64">
        <v>-61.878787878787897</v>
      </c>
      <c r="I170" s="69">
        <v>21.4735267845785</v>
      </c>
      <c r="J170" s="65"/>
      <c r="K170" s="69"/>
      <c r="L170" s="69"/>
      <c r="M170" s="69"/>
      <c r="N170" s="69">
        <v>5.1029968465806501</v>
      </c>
      <c r="O170" s="69">
        <v>0.204574184238594</v>
      </c>
      <c r="P170" s="70">
        <v>164.68939393939399</v>
      </c>
      <c r="Q170" s="69">
        <v>5.7501182497547001</v>
      </c>
      <c r="R170" s="69">
        <v>24.633593749999999</v>
      </c>
      <c r="S170" s="69">
        <v>1.4598730855337501</v>
      </c>
      <c r="T170" s="69"/>
      <c r="U170" s="69"/>
    </row>
    <row r="171" spans="1:21" x14ac:dyDescent="0.2">
      <c r="A171" s="65" t="s">
        <v>64</v>
      </c>
      <c r="B171" s="66" t="s">
        <v>82</v>
      </c>
      <c r="C171" s="67" t="s">
        <v>232</v>
      </c>
      <c r="D171" s="68">
        <v>44139</v>
      </c>
      <c r="E171" s="69">
        <v>0.26142857142857101</v>
      </c>
      <c r="F171" s="65">
        <v>70</v>
      </c>
      <c r="G171" s="70">
        <v>5305.9285714285697</v>
      </c>
      <c r="H171" s="64">
        <v>-62.344285714285697</v>
      </c>
      <c r="I171" s="69">
        <v>35.073710884064504</v>
      </c>
      <c r="J171" s="65"/>
      <c r="K171" s="69"/>
      <c r="L171" s="69"/>
      <c r="M171" s="69"/>
      <c r="N171" s="69">
        <v>4.4084147286821702</v>
      </c>
      <c r="O171" s="72">
        <v>0.32149150715226898</v>
      </c>
      <c r="P171" s="70">
        <v>128.328571428571</v>
      </c>
      <c r="Q171" s="69">
        <v>7.4555611389008698</v>
      </c>
      <c r="R171" s="69">
        <v>34.023529411764699</v>
      </c>
      <c r="S171" s="69">
        <v>2.9572110327794801</v>
      </c>
      <c r="T171" s="69"/>
      <c r="U171" s="69"/>
    </row>
    <row r="172" spans="1:21" x14ac:dyDescent="0.2">
      <c r="A172" s="65" t="s">
        <v>64</v>
      </c>
      <c r="B172" s="66" t="s">
        <v>67</v>
      </c>
      <c r="C172" s="67" t="s">
        <v>233</v>
      </c>
      <c r="D172" s="68">
        <v>44203</v>
      </c>
      <c r="E172" s="69">
        <v>0.539783783783784</v>
      </c>
      <c r="F172" s="65">
        <v>185</v>
      </c>
      <c r="G172" s="70">
        <v>5471.92432432432</v>
      </c>
      <c r="H172" s="64">
        <v>-62.996756756756703</v>
      </c>
      <c r="I172" s="69">
        <v>23.263581440675701</v>
      </c>
      <c r="J172" s="65"/>
      <c r="K172" s="69"/>
      <c r="L172" s="69"/>
      <c r="M172" s="69"/>
      <c r="N172" s="69"/>
      <c r="O172" s="69"/>
      <c r="P172" s="70">
        <v>115.664864864865</v>
      </c>
      <c r="Q172" s="69">
        <v>4.0017153402709704</v>
      </c>
      <c r="R172" s="69">
        <v>28.583798882681599</v>
      </c>
      <c r="S172" s="69">
        <v>1.71925810763659</v>
      </c>
      <c r="T172" s="69"/>
      <c r="U172" s="69"/>
    </row>
    <row r="173" spans="1:21" x14ac:dyDescent="0.2">
      <c r="A173" s="65" t="s">
        <v>64</v>
      </c>
      <c r="B173" s="66" t="s">
        <v>74</v>
      </c>
      <c r="C173" s="67" t="s">
        <v>234</v>
      </c>
      <c r="D173" s="68">
        <v>43848</v>
      </c>
      <c r="E173" s="69">
        <v>0.66478939157566297</v>
      </c>
      <c r="F173" s="65">
        <v>641</v>
      </c>
      <c r="G173" s="70">
        <v>4336.23712948518</v>
      </c>
      <c r="H173" s="64">
        <v>-64.036193447738</v>
      </c>
      <c r="I173" s="69">
        <v>11.506172733361501</v>
      </c>
      <c r="J173" s="65"/>
      <c r="K173" s="69"/>
      <c r="L173" s="69"/>
      <c r="M173" s="69"/>
      <c r="N173" s="69"/>
      <c r="O173" s="69"/>
      <c r="P173" s="70">
        <v>135.06084243369699</v>
      </c>
      <c r="Q173" s="69">
        <v>2.2165505413859301</v>
      </c>
      <c r="R173" s="69">
        <v>36.898256735340702</v>
      </c>
      <c r="S173" s="69">
        <v>1.18756220779793</v>
      </c>
      <c r="T173" s="69"/>
      <c r="U173" s="69"/>
    </row>
    <row r="174" spans="1:21" x14ac:dyDescent="0.2">
      <c r="A174" s="65" t="s">
        <v>64</v>
      </c>
      <c r="B174" s="66" t="s">
        <v>72</v>
      </c>
      <c r="C174" s="67" t="s">
        <v>235</v>
      </c>
      <c r="D174" s="68">
        <v>44140</v>
      </c>
      <c r="E174" s="69"/>
      <c r="F174" s="65">
        <v>52</v>
      </c>
      <c r="G174" s="70">
        <v>5410.4423076923104</v>
      </c>
      <c r="H174" s="64">
        <v>-64.044230769230793</v>
      </c>
      <c r="I174" s="69">
        <v>35.927899393822798</v>
      </c>
      <c r="J174" s="65"/>
      <c r="K174" s="69"/>
      <c r="L174" s="69"/>
      <c r="M174" s="69"/>
      <c r="N174" s="69"/>
      <c r="O174" s="72"/>
      <c r="P174" s="70">
        <v>119.384615384615</v>
      </c>
      <c r="Q174" s="69">
        <v>6.7023641090432697</v>
      </c>
      <c r="R174" s="69">
        <v>44.85</v>
      </c>
      <c r="S174" s="69">
        <v>4.2578688259240103</v>
      </c>
      <c r="T174" s="69"/>
      <c r="U174" s="69"/>
    </row>
    <row r="175" spans="1:21" x14ac:dyDescent="0.2">
      <c r="A175" s="65" t="s">
        <v>64</v>
      </c>
      <c r="B175" s="66" t="s">
        <v>173</v>
      </c>
      <c r="C175" s="67" t="s">
        <v>236</v>
      </c>
      <c r="D175" s="68">
        <v>44226</v>
      </c>
      <c r="E175" s="69"/>
      <c r="F175" s="65">
        <v>38</v>
      </c>
      <c r="G175" s="70">
        <v>3677.89473684211</v>
      </c>
      <c r="H175" s="64">
        <v>-65.773684210526298</v>
      </c>
      <c r="I175" s="69">
        <v>42.5360353771663</v>
      </c>
      <c r="J175" s="65"/>
      <c r="K175" s="69"/>
      <c r="L175" s="69"/>
      <c r="M175" s="69"/>
      <c r="N175" s="69">
        <v>3.7784734920634899</v>
      </c>
      <c r="O175" s="72">
        <v>0.35597716900066001</v>
      </c>
      <c r="P175" s="70">
        <v>140.052631578947</v>
      </c>
      <c r="Q175" s="69">
        <v>10.910142968139199</v>
      </c>
      <c r="R175" s="69">
        <v>26.413157894736798</v>
      </c>
      <c r="S175" s="69">
        <v>3.5273250981207598</v>
      </c>
      <c r="T175" s="69"/>
      <c r="U175" s="69"/>
    </row>
    <row r="176" spans="1:21" x14ac:dyDescent="0.2">
      <c r="A176" s="65" t="s">
        <v>64</v>
      </c>
      <c r="B176" s="66" t="s">
        <v>72</v>
      </c>
      <c r="C176" s="67" t="s">
        <v>237</v>
      </c>
      <c r="D176" s="68">
        <v>43772</v>
      </c>
      <c r="E176" s="69">
        <v>1.29327433628319</v>
      </c>
      <c r="F176" s="65">
        <v>113</v>
      </c>
      <c r="G176" s="70">
        <v>5240.7699115044297</v>
      </c>
      <c r="H176" s="64">
        <v>-67.594690265486705</v>
      </c>
      <c r="I176" s="69">
        <v>32.593773420760897</v>
      </c>
      <c r="J176" s="65"/>
      <c r="K176" s="69"/>
      <c r="L176" s="69"/>
      <c r="M176" s="69"/>
      <c r="N176" s="69"/>
      <c r="O176" s="72"/>
      <c r="P176" s="70">
        <v>124.92035398230099</v>
      </c>
      <c r="Q176" s="69">
        <v>5.64728017047024</v>
      </c>
      <c r="R176" s="69">
        <v>39.176991150442497</v>
      </c>
      <c r="S176" s="69">
        <v>2.4695641019071601</v>
      </c>
      <c r="T176" s="69"/>
      <c r="U176" s="69"/>
    </row>
    <row r="177" spans="1:21" x14ac:dyDescent="0.2">
      <c r="A177" s="65" t="s">
        <v>64</v>
      </c>
      <c r="B177" s="66" t="s">
        <v>72</v>
      </c>
      <c r="C177" s="67" t="s">
        <v>238</v>
      </c>
      <c r="D177" s="68">
        <v>43853</v>
      </c>
      <c r="E177" s="69"/>
      <c r="F177" s="65">
        <v>33</v>
      </c>
      <c r="G177" s="70">
        <v>3545.6363636363599</v>
      </c>
      <c r="H177" s="64">
        <v>-67.890909090909105</v>
      </c>
      <c r="I177" s="69">
        <v>45.307784208868</v>
      </c>
      <c r="J177" s="65"/>
      <c r="K177" s="69"/>
      <c r="L177" s="69"/>
      <c r="M177" s="69"/>
      <c r="N177" s="69"/>
      <c r="O177" s="72"/>
      <c r="P177" s="70">
        <v>156.42424242424201</v>
      </c>
      <c r="Q177" s="69">
        <v>11.523693502413099</v>
      </c>
      <c r="R177" s="69">
        <v>33.593939393939401</v>
      </c>
      <c r="S177" s="69">
        <v>3.2847326449998402</v>
      </c>
      <c r="T177" s="69"/>
      <c r="U177" s="69"/>
    </row>
    <row r="178" spans="1:21" x14ac:dyDescent="0.2">
      <c r="A178" s="65" t="s">
        <v>64</v>
      </c>
      <c r="B178" s="66" t="s">
        <v>74</v>
      </c>
      <c r="C178" s="67" t="s">
        <v>239</v>
      </c>
      <c r="D178" s="68">
        <v>44239</v>
      </c>
      <c r="E178" s="69">
        <v>1.64189189189189E-2</v>
      </c>
      <c r="F178" s="65">
        <v>148</v>
      </c>
      <c r="G178" s="70">
        <v>3691.90540540541</v>
      </c>
      <c r="H178" s="64">
        <v>-68.614189189189204</v>
      </c>
      <c r="I178" s="69">
        <v>23.924823406693999</v>
      </c>
      <c r="J178" s="65"/>
      <c r="K178" s="69"/>
      <c r="L178" s="69"/>
      <c r="M178" s="69"/>
      <c r="N178" s="69"/>
      <c r="O178" s="72"/>
      <c r="P178" s="70">
        <v>108.385135135135</v>
      </c>
      <c r="Q178" s="69">
        <v>3.7098593024783799</v>
      </c>
      <c r="R178" s="69">
        <v>32.238888888888901</v>
      </c>
      <c r="S178" s="69">
        <v>2.3554948057727598</v>
      </c>
      <c r="T178" s="69"/>
      <c r="U178" s="69"/>
    </row>
    <row r="179" spans="1:21" x14ac:dyDescent="0.2">
      <c r="A179" s="65" t="s">
        <v>64</v>
      </c>
      <c r="B179" s="66" t="s">
        <v>70</v>
      </c>
      <c r="C179" s="67" t="s">
        <v>240</v>
      </c>
      <c r="D179" s="68">
        <v>44228</v>
      </c>
      <c r="E179" s="69">
        <v>5.6734693877551E-2</v>
      </c>
      <c r="F179" s="65">
        <v>49</v>
      </c>
      <c r="G179" s="70">
        <v>6579.5714285714303</v>
      </c>
      <c r="H179" s="64">
        <v>-69.322448979591798</v>
      </c>
      <c r="I179" s="69">
        <v>31.393415979817402</v>
      </c>
      <c r="J179" s="65"/>
      <c r="K179" s="69"/>
      <c r="L179" s="69"/>
      <c r="M179" s="69">
        <v>941.84615384615404</v>
      </c>
      <c r="N179" s="69">
        <v>4.1434897619047604</v>
      </c>
      <c r="O179" s="72">
        <v>0.260814022345355</v>
      </c>
      <c r="P179" s="70">
        <v>152.28571428571399</v>
      </c>
      <c r="Q179" s="69">
        <v>7.0276422149993403</v>
      </c>
      <c r="R179" s="69">
        <v>47.597499999999997</v>
      </c>
      <c r="S179" s="69">
        <v>4.9176454751466903</v>
      </c>
      <c r="T179" s="69"/>
      <c r="U179" s="69"/>
    </row>
    <row r="180" spans="1:21" x14ac:dyDescent="0.2">
      <c r="A180" s="65" t="s">
        <v>64</v>
      </c>
      <c r="B180" s="66" t="s">
        <v>74</v>
      </c>
      <c r="C180" s="67" t="s">
        <v>241</v>
      </c>
      <c r="D180" s="68">
        <v>44202</v>
      </c>
      <c r="E180" s="69"/>
      <c r="F180" s="65">
        <v>95</v>
      </c>
      <c r="G180" s="70">
        <v>5102.8631578947397</v>
      </c>
      <c r="H180" s="64">
        <v>-69.86</v>
      </c>
      <c r="I180" s="69">
        <v>23.066006332963202</v>
      </c>
      <c r="J180" s="65"/>
      <c r="K180" s="69"/>
      <c r="L180" s="69"/>
      <c r="M180" s="69"/>
      <c r="N180" s="69"/>
      <c r="O180" s="72"/>
      <c r="P180" s="70">
        <v>107.48421052631601</v>
      </c>
      <c r="Q180" s="69">
        <v>5.6004091827371099</v>
      </c>
      <c r="R180" s="69">
        <v>38.759574468085098</v>
      </c>
      <c r="S180" s="69">
        <v>2.3942561286128998</v>
      </c>
      <c r="T180" s="69"/>
      <c r="U180" s="69"/>
    </row>
    <row r="181" spans="1:21" x14ac:dyDescent="0.2">
      <c r="A181" s="65" t="s">
        <v>64</v>
      </c>
      <c r="B181" s="66" t="s">
        <v>72</v>
      </c>
      <c r="C181" s="67" t="s">
        <v>242</v>
      </c>
      <c r="D181" s="68">
        <v>44238</v>
      </c>
      <c r="E181" s="69"/>
      <c r="F181" s="65">
        <v>44</v>
      </c>
      <c r="G181" s="70">
        <v>4981.3863636363603</v>
      </c>
      <c r="H181" s="64">
        <v>-70.054545454545405</v>
      </c>
      <c r="I181" s="69">
        <v>30.765073387435699</v>
      </c>
      <c r="J181" s="65"/>
      <c r="K181" s="69"/>
      <c r="L181" s="69"/>
      <c r="M181" s="69"/>
      <c r="N181" s="69"/>
      <c r="O181" s="72"/>
      <c r="P181" s="70">
        <v>121.34090909090899</v>
      </c>
      <c r="Q181" s="69">
        <v>4.5973086140054003</v>
      </c>
      <c r="R181" s="69">
        <v>41.61</v>
      </c>
      <c r="S181" s="69">
        <v>3.3896066635132298</v>
      </c>
      <c r="T181" s="69"/>
      <c r="U181" s="69"/>
    </row>
    <row r="182" spans="1:21" x14ac:dyDescent="0.2">
      <c r="A182" s="65" t="s">
        <v>64</v>
      </c>
      <c r="B182" s="66" t="s">
        <v>72</v>
      </c>
      <c r="C182" s="67" t="s">
        <v>243</v>
      </c>
      <c r="D182" s="68">
        <v>43804</v>
      </c>
      <c r="E182" s="69"/>
      <c r="F182" s="65">
        <v>91</v>
      </c>
      <c r="G182" s="70">
        <v>4634.5714285714303</v>
      </c>
      <c r="H182" s="64">
        <v>-70.370329670329696</v>
      </c>
      <c r="I182" s="69">
        <v>25.9543772963499</v>
      </c>
      <c r="J182" s="65"/>
      <c r="K182" s="69"/>
      <c r="L182" s="69"/>
      <c r="M182" s="69"/>
      <c r="N182" s="69">
        <v>4.02301886792453</v>
      </c>
      <c r="O182" s="72">
        <v>0.24122051206952</v>
      </c>
      <c r="P182" s="70">
        <v>154.25274725274701</v>
      </c>
      <c r="Q182" s="69">
        <v>7.1584473423542399</v>
      </c>
      <c r="R182" s="69">
        <v>27.173626373626401</v>
      </c>
      <c r="S182" s="69">
        <v>2.0731505491463298</v>
      </c>
      <c r="T182" s="69"/>
      <c r="U182" s="69"/>
    </row>
    <row r="183" spans="1:21" x14ac:dyDescent="0.2">
      <c r="A183" s="65" t="s">
        <v>64</v>
      </c>
      <c r="B183" s="66" t="s">
        <v>109</v>
      </c>
      <c r="C183" s="67" t="s">
        <v>244</v>
      </c>
      <c r="D183" s="68">
        <v>44186</v>
      </c>
      <c r="E183" s="69">
        <v>0.12634146341463401</v>
      </c>
      <c r="F183" s="65">
        <v>164</v>
      </c>
      <c r="G183" s="70">
        <v>5889.0243902438997</v>
      </c>
      <c r="H183" s="64">
        <v>-70.889024390243904</v>
      </c>
      <c r="I183" s="69">
        <v>21.563281348347701</v>
      </c>
      <c r="J183" s="65"/>
      <c r="K183" s="69"/>
      <c r="L183" s="69"/>
      <c r="M183" s="69"/>
      <c r="N183" s="69">
        <v>4.0462398528121204</v>
      </c>
      <c r="O183" s="72">
        <v>0.13242585545813601</v>
      </c>
      <c r="P183" s="70">
        <v>118.44512195122</v>
      </c>
      <c r="Q183" s="69">
        <v>3.5971817681082201</v>
      </c>
      <c r="R183" s="69">
        <v>43.230573248407602</v>
      </c>
      <c r="S183" s="69">
        <v>2.6430960579467899</v>
      </c>
      <c r="T183" s="69"/>
      <c r="U183" s="69"/>
    </row>
    <row r="184" spans="1:21" x14ac:dyDescent="0.2">
      <c r="A184" s="65" t="s">
        <v>64</v>
      </c>
      <c r="B184" s="66" t="s">
        <v>70</v>
      </c>
      <c r="C184" s="67" t="s">
        <v>245</v>
      </c>
      <c r="D184" s="68">
        <v>44223</v>
      </c>
      <c r="E184" s="69">
        <v>1.9636363636363601E-2</v>
      </c>
      <c r="F184" s="65">
        <v>55</v>
      </c>
      <c r="G184" s="70">
        <v>5808.2909090909097</v>
      </c>
      <c r="H184" s="64">
        <v>-72.969090909090895</v>
      </c>
      <c r="I184" s="69">
        <v>27.105750240726401</v>
      </c>
      <c r="J184" s="65"/>
      <c r="K184" s="69"/>
      <c r="L184" s="69"/>
      <c r="M184" s="69"/>
      <c r="N184" s="69"/>
      <c r="O184" s="72"/>
      <c r="P184" s="70">
        <v>109.290909090909</v>
      </c>
      <c r="Q184" s="69">
        <v>6.4061036092705299</v>
      </c>
      <c r="R184" s="69">
        <v>46.119230769230803</v>
      </c>
      <c r="S184" s="69">
        <v>3.6580960835827598</v>
      </c>
      <c r="T184" s="69"/>
      <c r="U184" s="69"/>
    </row>
    <row r="185" spans="1:21" x14ac:dyDescent="0.2">
      <c r="A185" s="65" t="s">
        <v>64</v>
      </c>
      <c r="B185" s="66" t="s">
        <v>67</v>
      </c>
      <c r="C185" s="67" t="s">
        <v>246</v>
      </c>
      <c r="D185" s="68">
        <v>44217</v>
      </c>
      <c r="E185" s="69">
        <v>1.2276785714285701</v>
      </c>
      <c r="F185" s="65">
        <v>112</v>
      </c>
      <c r="G185" s="70">
        <v>3816.6428571428601</v>
      </c>
      <c r="H185" s="64">
        <v>-73.602678571428598</v>
      </c>
      <c r="I185" s="69">
        <v>24.486223717886599</v>
      </c>
      <c r="J185" s="65"/>
      <c r="K185" s="69"/>
      <c r="L185" s="69"/>
      <c r="M185" s="69"/>
      <c r="N185" s="69"/>
      <c r="O185" s="72"/>
      <c r="P185" s="70">
        <v>123.15178571428601</v>
      </c>
      <c r="Q185" s="69">
        <v>5.4434646950568402</v>
      </c>
      <c r="R185" s="69">
        <v>21.016071428571401</v>
      </c>
      <c r="S185" s="69">
        <v>1.28828722204794</v>
      </c>
      <c r="T185" s="69"/>
      <c r="U185" s="69"/>
    </row>
    <row r="186" spans="1:21" x14ac:dyDescent="0.2">
      <c r="A186" s="65" t="s">
        <v>64</v>
      </c>
      <c r="B186" s="66" t="s">
        <v>173</v>
      </c>
      <c r="C186" s="67" t="s">
        <v>247</v>
      </c>
      <c r="D186" s="68">
        <v>43693</v>
      </c>
      <c r="E186" s="69"/>
      <c r="F186" s="65">
        <v>48</v>
      </c>
      <c r="G186" s="70">
        <v>5124.4791666666697</v>
      </c>
      <c r="H186" s="64">
        <v>-73.841666666666697</v>
      </c>
      <c r="I186" s="69">
        <v>35.084873515324098</v>
      </c>
      <c r="J186" s="65"/>
      <c r="K186" s="69"/>
      <c r="L186" s="69"/>
      <c r="M186" s="69"/>
      <c r="N186" s="69"/>
      <c r="O186" s="72"/>
      <c r="P186" s="70">
        <v>124.083333333333</v>
      </c>
      <c r="Q186" s="69">
        <v>8.4045450244827595</v>
      </c>
      <c r="R186" s="69">
        <v>37.1979166666667</v>
      </c>
      <c r="S186" s="69">
        <v>4.34599910733849</v>
      </c>
      <c r="T186" s="69"/>
      <c r="U186" s="69"/>
    </row>
    <row r="187" spans="1:21" x14ac:dyDescent="0.2">
      <c r="A187" s="65" t="s">
        <v>64</v>
      </c>
      <c r="B187" s="66" t="s">
        <v>70</v>
      </c>
      <c r="C187" s="67" t="s">
        <v>248</v>
      </c>
      <c r="D187" s="68">
        <v>44178</v>
      </c>
      <c r="E187" s="69">
        <v>6.8571428571428603E-3</v>
      </c>
      <c r="F187" s="65">
        <v>35</v>
      </c>
      <c r="G187" s="70">
        <v>4934.7142857142899</v>
      </c>
      <c r="H187" s="64">
        <v>-73.900000000000006</v>
      </c>
      <c r="I187" s="69">
        <v>51.326396963064497</v>
      </c>
      <c r="J187" s="65"/>
      <c r="K187" s="69"/>
      <c r="L187" s="69"/>
      <c r="M187" s="69"/>
      <c r="N187" s="69"/>
      <c r="O187" s="72"/>
      <c r="P187" s="70">
        <v>126.342857142857</v>
      </c>
      <c r="Q187" s="69">
        <v>10.656669735144201</v>
      </c>
      <c r="R187" s="69">
        <v>27.7090909090909</v>
      </c>
      <c r="S187" s="69">
        <v>3.4651275820349801</v>
      </c>
      <c r="T187" s="69"/>
      <c r="U187" s="69"/>
    </row>
    <row r="188" spans="1:21" x14ac:dyDescent="0.2">
      <c r="A188" s="65" t="s">
        <v>64</v>
      </c>
      <c r="B188" s="66" t="s">
        <v>67</v>
      </c>
      <c r="C188" s="67" t="s">
        <v>249</v>
      </c>
      <c r="D188" s="68">
        <v>43662</v>
      </c>
      <c r="E188" s="69">
        <v>2.5405405405405399E-2</v>
      </c>
      <c r="F188" s="65">
        <v>37</v>
      </c>
      <c r="G188" s="70">
        <v>3845.2162162162199</v>
      </c>
      <c r="H188" s="64">
        <v>-74.332432432432398</v>
      </c>
      <c r="I188" s="69">
        <v>40.048665601081403</v>
      </c>
      <c r="J188" s="65"/>
      <c r="K188" s="69"/>
      <c r="L188" s="69"/>
      <c r="M188" s="69"/>
      <c r="N188" s="69"/>
      <c r="O188" s="72"/>
      <c r="P188" s="70">
        <v>119.864864864865</v>
      </c>
      <c r="Q188" s="69">
        <v>8.6156818195926697</v>
      </c>
      <c r="R188" s="69">
        <v>23.393750000000001</v>
      </c>
      <c r="S188" s="69">
        <v>3.71078674354218</v>
      </c>
      <c r="T188" s="69"/>
      <c r="U188" s="69"/>
    </row>
    <row r="189" spans="1:21" x14ac:dyDescent="0.2">
      <c r="A189" s="65" t="s">
        <v>64</v>
      </c>
      <c r="B189" s="66" t="s">
        <v>72</v>
      </c>
      <c r="C189" s="67" t="s">
        <v>250</v>
      </c>
      <c r="D189" s="68">
        <v>43666</v>
      </c>
      <c r="E189" s="69">
        <v>0.218288288288288</v>
      </c>
      <c r="F189" s="65">
        <v>111</v>
      </c>
      <c r="G189" s="70">
        <v>5615.8558558558598</v>
      </c>
      <c r="H189" s="64">
        <v>-74.600900900900896</v>
      </c>
      <c r="I189" s="69">
        <v>20.653714409557001</v>
      </c>
      <c r="J189" s="65"/>
      <c r="K189" s="69"/>
      <c r="L189" s="69"/>
      <c r="M189" s="69"/>
      <c r="N189" s="69"/>
      <c r="O189" s="72"/>
      <c r="P189" s="70">
        <v>129.43243243243199</v>
      </c>
      <c r="Q189" s="69">
        <v>5.3412403756496802</v>
      </c>
      <c r="R189" s="69">
        <v>33.921100917431197</v>
      </c>
      <c r="S189" s="69">
        <v>2.2926469772012799</v>
      </c>
      <c r="T189" s="69"/>
      <c r="U189" s="69"/>
    </row>
    <row r="190" spans="1:21" x14ac:dyDescent="0.2">
      <c r="A190" s="65" t="s">
        <v>64</v>
      </c>
      <c r="B190" s="66" t="s">
        <v>65</v>
      </c>
      <c r="C190" s="67" t="s">
        <v>251</v>
      </c>
      <c r="D190" s="68">
        <v>44135</v>
      </c>
      <c r="E190" s="69">
        <v>8.5172413793103405E-2</v>
      </c>
      <c r="F190" s="65">
        <v>29</v>
      </c>
      <c r="G190" s="70">
        <v>5283.1724137930996</v>
      </c>
      <c r="H190" s="64">
        <v>-75.572413793103493</v>
      </c>
      <c r="I190" s="69">
        <v>35.182298958618198</v>
      </c>
      <c r="J190" s="65"/>
      <c r="K190" s="69"/>
      <c r="L190" s="69"/>
      <c r="M190" s="69"/>
      <c r="N190" s="69"/>
      <c r="O190" s="72"/>
      <c r="P190" s="70">
        <v>152.37931034482801</v>
      </c>
      <c r="Q190" s="69">
        <v>12.742467473881</v>
      </c>
      <c r="R190" s="69">
        <v>48.362068965517302</v>
      </c>
      <c r="S190" s="69">
        <v>7.0636713925339096</v>
      </c>
      <c r="T190" s="69"/>
      <c r="U190" s="69"/>
    </row>
    <row r="191" spans="1:21" x14ac:dyDescent="0.2">
      <c r="A191" s="65" t="s">
        <v>64</v>
      </c>
      <c r="B191" s="66" t="s">
        <v>65</v>
      </c>
      <c r="C191" s="67" t="s">
        <v>252</v>
      </c>
      <c r="D191" s="68">
        <v>43853</v>
      </c>
      <c r="E191" s="69">
        <v>3.0919540229885099E-2</v>
      </c>
      <c r="F191" s="65">
        <v>87</v>
      </c>
      <c r="G191" s="70">
        <v>6243.06896551724</v>
      </c>
      <c r="H191" s="64">
        <v>-75.867816091953998</v>
      </c>
      <c r="I191" s="69">
        <v>21.216514569909801</v>
      </c>
      <c r="J191" s="65"/>
      <c r="K191" s="69"/>
      <c r="L191" s="69"/>
      <c r="M191" s="69"/>
      <c r="N191" s="69"/>
      <c r="O191" s="72"/>
      <c r="P191" s="70">
        <v>140.43678160919501</v>
      </c>
      <c r="Q191" s="69">
        <v>6.47650537963837</v>
      </c>
      <c r="R191" s="69">
        <v>37.0586206896552</v>
      </c>
      <c r="S191" s="69">
        <v>2.6650768207758202</v>
      </c>
      <c r="T191" s="69"/>
      <c r="U191" s="69"/>
    </row>
    <row r="192" spans="1:21" x14ac:dyDescent="0.2">
      <c r="A192" s="65" t="s">
        <v>64</v>
      </c>
      <c r="B192" s="66" t="s">
        <v>173</v>
      </c>
      <c r="C192" s="67" t="s">
        <v>253</v>
      </c>
      <c r="D192" s="68">
        <v>44222</v>
      </c>
      <c r="E192" s="69"/>
      <c r="F192" s="65">
        <v>28</v>
      </c>
      <c r="G192" s="70">
        <v>3507.1071428571399</v>
      </c>
      <c r="H192" s="64">
        <v>-76.003571428571405</v>
      </c>
      <c r="I192" s="69">
        <v>39.794605761029203</v>
      </c>
      <c r="J192" s="65"/>
      <c r="K192" s="69"/>
      <c r="L192" s="69"/>
      <c r="M192" s="69">
        <v>483.555555555556</v>
      </c>
      <c r="N192" s="69"/>
      <c r="O192" s="72"/>
      <c r="P192" s="70">
        <v>138.142857142857</v>
      </c>
      <c r="Q192" s="69">
        <v>13.443858797986399</v>
      </c>
      <c r="R192" s="69">
        <v>21.225000000000001</v>
      </c>
      <c r="S192" s="69">
        <v>2.9880919970892399</v>
      </c>
      <c r="T192" s="69"/>
      <c r="U192" s="69"/>
    </row>
    <row r="193" spans="1:21" x14ac:dyDescent="0.2">
      <c r="A193" s="65" t="s">
        <v>64</v>
      </c>
      <c r="B193" s="66" t="s">
        <v>72</v>
      </c>
      <c r="C193" s="67" t="s">
        <v>254</v>
      </c>
      <c r="D193" s="68">
        <v>43661</v>
      </c>
      <c r="E193" s="69"/>
      <c r="F193" s="65">
        <v>46</v>
      </c>
      <c r="G193" s="70">
        <v>4378.2391304347802</v>
      </c>
      <c r="H193" s="64">
        <v>-77.778260869565202</v>
      </c>
      <c r="I193" s="69">
        <v>31.4249726709889</v>
      </c>
      <c r="J193" s="65"/>
      <c r="K193" s="69"/>
      <c r="L193" s="69"/>
      <c r="M193" s="69"/>
      <c r="N193" s="69"/>
      <c r="O193" s="72"/>
      <c r="P193" s="70">
        <v>186.54347826086999</v>
      </c>
      <c r="Q193" s="69">
        <v>13.1997550307286</v>
      </c>
      <c r="R193" s="69">
        <v>23.964444444444499</v>
      </c>
      <c r="S193" s="69">
        <v>2.4432408423429099</v>
      </c>
      <c r="T193" s="69"/>
      <c r="U193" s="69"/>
    </row>
    <row r="194" spans="1:21" x14ac:dyDescent="0.2">
      <c r="A194" s="65" t="s">
        <v>64</v>
      </c>
      <c r="B194" s="66" t="s">
        <v>74</v>
      </c>
      <c r="C194" s="67" t="s">
        <v>255</v>
      </c>
      <c r="D194" s="68">
        <v>44207</v>
      </c>
      <c r="E194" s="69">
        <v>4.4247787610619497E-5</v>
      </c>
      <c r="F194" s="65">
        <v>226</v>
      </c>
      <c r="G194" s="70">
        <v>5521.1238938053102</v>
      </c>
      <c r="H194" s="64">
        <v>-79.550884955752196</v>
      </c>
      <c r="I194" s="69">
        <v>20.0980461364265</v>
      </c>
      <c r="J194" s="65"/>
      <c r="K194" s="69"/>
      <c r="L194" s="69"/>
      <c r="M194" s="69"/>
      <c r="N194" s="69"/>
      <c r="O194" s="72"/>
      <c r="P194" s="70">
        <v>132.55752212389399</v>
      </c>
      <c r="Q194" s="69">
        <v>3.6440864184619799</v>
      </c>
      <c r="R194" s="69">
        <v>40.506637168141602</v>
      </c>
      <c r="S194" s="69">
        <v>1.74677373652472</v>
      </c>
      <c r="T194" s="69"/>
      <c r="U194" s="69"/>
    </row>
    <row r="195" spans="1:21" x14ac:dyDescent="0.2">
      <c r="A195" s="65" t="s">
        <v>64</v>
      </c>
      <c r="B195" s="66" t="s">
        <v>67</v>
      </c>
      <c r="C195" s="67" t="s">
        <v>256</v>
      </c>
      <c r="D195" s="68">
        <v>43847</v>
      </c>
      <c r="E195" s="69"/>
      <c r="F195" s="65">
        <v>42</v>
      </c>
      <c r="G195" s="70">
        <v>4639.4285714285697</v>
      </c>
      <c r="H195" s="64">
        <v>-80.461904761904805</v>
      </c>
      <c r="I195" s="69">
        <v>30.9835331395828</v>
      </c>
      <c r="J195" s="65"/>
      <c r="K195" s="69"/>
      <c r="L195" s="69"/>
      <c r="M195" s="69"/>
      <c r="N195" s="69"/>
      <c r="O195" s="72"/>
      <c r="P195" s="70">
        <v>150.92857142857099</v>
      </c>
      <c r="Q195" s="69">
        <v>11.194064341834601</v>
      </c>
      <c r="R195" s="69">
        <v>64.8642857142857</v>
      </c>
      <c r="S195" s="69">
        <v>5.70450931259019</v>
      </c>
      <c r="T195" s="69"/>
      <c r="U195" s="69"/>
    </row>
    <row r="196" spans="1:21" x14ac:dyDescent="0.2">
      <c r="A196" s="65" t="s">
        <v>64</v>
      </c>
      <c r="B196" s="66" t="s">
        <v>72</v>
      </c>
      <c r="C196" s="67" t="s">
        <v>257</v>
      </c>
      <c r="D196" s="68">
        <v>44240</v>
      </c>
      <c r="E196" s="69"/>
      <c r="F196" s="65">
        <v>32</v>
      </c>
      <c r="G196" s="70">
        <v>2838.65625</v>
      </c>
      <c r="H196" s="64">
        <v>-82.153125000000003</v>
      </c>
      <c r="I196" s="69">
        <v>45.2676863458288</v>
      </c>
      <c r="J196" s="65"/>
      <c r="K196" s="69"/>
      <c r="L196" s="69"/>
      <c r="M196" s="69"/>
      <c r="N196" s="69"/>
      <c r="O196" s="72"/>
      <c r="P196" s="70">
        <v>106.1875</v>
      </c>
      <c r="Q196" s="69">
        <v>5.0941612489835002</v>
      </c>
      <c r="R196" s="69">
        <v>23.759374999999999</v>
      </c>
      <c r="S196" s="69">
        <v>2.8812059925090701</v>
      </c>
      <c r="T196" s="69"/>
      <c r="U196" s="69"/>
    </row>
    <row r="197" spans="1:21" x14ac:dyDescent="0.2">
      <c r="A197" s="65" t="s">
        <v>64</v>
      </c>
      <c r="B197" s="66" t="s">
        <v>82</v>
      </c>
      <c r="C197" s="67" t="s">
        <v>258</v>
      </c>
      <c r="D197" s="68">
        <v>44131</v>
      </c>
      <c r="E197" s="69">
        <v>0.38461538461538503</v>
      </c>
      <c r="F197" s="65">
        <v>65</v>
      </c>
      <c r="G197" s="70">
        <v>5547.4923076923096</v>
      </c>
      <c r="H197" s="64">
        <v>-83.1507692307692</v>
      </c>
      <c r="I197" s="69">
        <v>29.227138594111601</v>
      </c>
      <c r="J197" s="65"/>
      <c r="K197" s="69"/>
      <c r="L197" s="69"/>
      <c r="M197" s="69"/>
      <c r="N197" s="69"/>
      <c r="O197" s="72"/>
      <c r="P197" s="70">
        <v>119.78461538461499</v>
      </c>
      <c r="Q197" s="69">
        <v>6.4683583514917897</v>
      </c>
      <c r="R197" s="69">
        <v>53.714285714285701</v>
      </c>
      <c r="S197" s="69">
        <v>4.8298959423407402</v>
      </c>
      <c r="T197" s="69"/>
      <c r="U197" s="69"/>
    </row>
    <row r="198" spans="1:21" x14ac:dyDescent="0.2">
      <c r="A198" s="65" t="s">
        <v>64</v>
      </c>
      <c r="B198" s="66" t="s">
        <v>72</v>
      </c>
      <c r="C198" s="67" t="s">
        <v>259</v>
      </c>
      <c r="D198" s="68">
        <v>43860</v>
      </c>
      <c r="E198" s="69"/>
      <c r="F198" s="65">
        <v>67</v>
      </c>
      <c r="G198" s="70">
        <v>2993.3134328358201</v>
      </c>
      <c r="H198" s="64">
        <v>-85.022388059701498</v>
      </c>
      <c r="I198" s="69">
        <v>19.094520517643598</v>
      </c>
      <c r="J198" s="65"/>
      <c r="K198" s="69"/>
      <c r="L198" s="69"/>
      <c r="M198" s="69"/>
      <c r="N198" s="69"/>
      <c r="O198" s="72"/>
      <c r="P198" s="70">
        <v>155.880597014925</v>
      </c>
      <c r="Q198" s="69">
        <v>8.8637488454254196</v>
      </c>
      <c r="R198" s="69">
        <v>22.047761194029899</v>
      </c>
      <c r="S198" s="69">
        <v>1.77682497795982</v>
      </c>
      <c r="T198" s="69"/>
      <c r="U198" s="69"/>
    </row>
    <row r="199" spans="1:21" x14ac:dyDescent="0.2">
      <c r="A199" s="65" t="s">
        <v>64</v>
      </c>
      <c r="B199" s="66" t="s">
        <v>109</v>
      </c>
      <c r="C199" s="67" t="s">
        <v>260</v>
      </c>
      <c r="D199" s="68">
        <v>43831</v>
      </c>
      <c r="E199" s="69">
        <v>0.76421568627450998</v>
      </c>
      <c r="F199" s="65">
        <v>102</v>
      </c>
      <c r="G199" s="70">
        <v>3948.98039215686</v>
      </c>
      <c r="H199" s="64">
        <v>-88.290196078431407</v>
      </c>
      <c r="I199" s="69">
        <v>25.8484445946583</v>
      </c>
      <c r="J199" s="65"/>
      <c r="K199" s="69"/>
      <c r="L199" s="69"/>
      <c r="M199" s="69"/>
      <c r="N199" s="69"/>
      <c r="O199" s="72"/>
      <c r="P199" s="70">
        <v>134.5</v>
      </c>
      <c r="Q199" s="69">
        <v>6.3077385425569101</v>
      </c>
      <c r="R199" s="69">
        <v>26.5628865979381</v>
      </c>
      <c r="S199" s="69">
        <v>2.1991154889687401</v>
      </c>
      <c r="T199" s="69"/>
      <c r="U199" s="69"/>
    </row>
    <row r="200" spans="1:21" x14ac:dyDescent="0.2">
      <c r="A200" s="65" t="s">
        <v>64</v>
      </c>
      <c r="B200" s="66" t="s">
        <v>67</v>
      </c>
      <c r="C200" s="67" t="s">
        <v>261</v>
      </c>
      <c r="D200" s="68">
        <v>43798</v>
      </c>
      <c r="E200" s="69">
        <v>8.2413793103448305E-2</v>
      </c>
      <c r="F200" s="65">
        <v>29</v>
      </c>
      <c r="G200" s="70">
        <v>4599.6551724137898</v>
      </c>
      <c r="H200" s="64">
        <v>-88.524137931034502</v>
      </c>
      <c r="I200" s="69">
        <v>44.273102192116703</v>
      </c>
      <c r="J200" s="65"/>
      <c r="K200" s="69"/>
      <c r="L200" s="69"/>
      <c r="M200" s="69"/>
      <c r="N200" s="69"/>
      <c r="O200" s="72"/>
      <c r="P200" s="70">
        <v>166.20689655172399</v>
      </c>
      <c r="Q200" s="69">
        <v>11.5311079911391</v>
      </c>
      <c r="R200" s="69">
        <v>42.6</v>
      </c>
      <c r="S200" s="69">
        <v>5.2962343719068503</v>
      </c>
      <c r="T200" s="69"/>
      <c r="U200" s="69"/>
    </row>
    <row r="201" spans="1:21" x14ac:dyDescent="0.2">
      <c r="A201" s="65" t="s">
        <v>64</v>
      </c>
      <c r="B201" s="66" t="s">
        <v>72</v>
      </c>
      <c r="C201" s="67" t="s">
        <v>262</v>
      </c>
      <c r="D201" s="68">
        <v>44232</v>
      </c>
      <c r="E201" s="69"/>
      <c r="F201" s="65">
        <v>27</v>
      </c>
      <c r="G201" s="70">
        <v>3816.2222222222199</v>
      </c>
      <c r="H201" s="64">
        <v>-88.759259259259295</v>
      </c>
      <c r="I201" s="69">
        <v>38.7892028546418</v>
      </c>
      <c r="J201" s="65"/>
      <c r="K201" s="69"/>
      <c r="L201" s="69"/>
      <c r="M201" s="69"/>
      <c r="N201" s="69"/>
      <c r="O201" s="72"/>
      <c r="P201" s="70">
        <v>143.81481481481501</v>
      </c>
      <c r="Q201" s="69">
        <v>14.1377066525398</v>
      </c>
      <c r="R201" s="69">
        <v>21.592592592592599</v>
      </c>
      <c r="S201" s="69">
        <v>3.59866596810908</v>
      </c>
      <c r="T201" s="69"/>
      <c r="U201" s="69"/>
    </row>
    <row r="202" spans="1:21" x14ac:dyDescent="0.2">
      <c r="A202" s="65" t="s">
        <v>64</v>
      </c>
      <c r="B202" s="66" t="s">
        <v>72</v>
      </c>
      <c r="C202" s="67" t="s">
        <v>263</v>
      </c>
      <c r="D202" s="68">
        <v>43664</v>
      </c>
      <c r="E202" s="69">
        <v>1.5654545454545501</v>
      </c>
      <c r="F202" s="65">
        <v>33</v>
      </c>
      <c r="G202" s="70">
        <v>3822.8787878787898</v>
      </c>
      <c r="H202" s="64">
        <v>-90.021212121212102</v>
      </c>
      <c r="I202" s="69">
        <v>56.826154809283302</v>
      </c>
      <c r="J202" s="65"/>
      <c r="K202" s="69"/>
      <c r="L202" s="69"/>
      <c r="M202" s="69"/>
      <c r="N202" s="69"/>
      <c r="O202" s="72"/>
      <c r="P202" s="70">
        <v>134.57575757575799</v>
      </c>
      <c r="Q202" s="69">
        <v>11.280852501016</v>
      </c>
      <c r="R202" s="69">
        <v>35.431249999999999</v>
      </c>
      <c r="S202" s="69">
        <v>4.6008796439359099</v>
      </c>
      <c r="T202" s="69"/>
      <c r="U202" s="69"/>
    </row>
    <row r="203" spans="1:21" x14ac:dyDescent="0.2">
      <c r="A203" s="65" t="s">
        <v>64</v>
      </c>
      <c r="B203" s="66" t="s">
        <v>67</v>
      </c>
      <c r="C203" s="67" t="s">
        <v>264</v>
      </c>
      <c r="D203" s="68">
        <v>44215</v>
      </c>
      <c r="E203" s="69">
        <v>0.56379310344827605</v>
      </c>
      <c r="F203" s="65">
        <v>29</v>
      </c>
      <c r="G203" s="70">
        <v>3348.5862068965498</v>
      </c>
      <c r="H203" s="64">
        <v>-90.151724137930998</v>
      </c>
      <c r="I203" s="69">
        <v>42.939058838179101</v>
      </c>
      <c r="J203" s="65"/>
      <c r="K203" s="69"/>
      <c r="L203" s="69"/>
      <c r="M203" s="69">
        <v>458</v>
      </c>
      <c r="N203" s="69"/>
      <c r="O203" s="72"/>
      <c r="P203" s="70">
        <v>137.44827586206901</v>
      </c>
      <c r="Q203" s="69">
        <v>13.155435502795701</v>
      </c>
      <c r="R203" s="69">
        <v>21.719230769230801</v>
      </c>
      <c r="S203" s="69">
        <v>3.5321643799659999</v>
      </c>
      <c r="T203" s="69"/>
      <c r="U203" s="69"/>
    </row>
    <row r="204" spans="1:21" x14ac:dyDescent="0.2">
      <c r="A204" s="65" t="s">
        <v>64</v>
      </c>
      <c r="B204" s="66" t="s">
        <v>67</v>
      </c>
      <c r="C204" s="67" t="s">
        <v>265</v>
      </c>
      <c r="D204" s="68">
        <v>43753</v>
      </c>
      <c r="E204" s="69"/>
      <c r="F204" s="65">
        <v>40</v>
      </c>
      <c r="G204" s="70">
        <v>4344.4750000000004</v>
      </c>
      <c r="H204" s="64">
        <v>-90.885000000000005</v>
      </c>
      <c r="I204" s="69">
        <v>27.7209243726995</v>
      </c>
      <c r="J204" s="65"/>
      <c r="K204" s="69"/>
      <c r="L204" s="69"/>
      <c r="M204" s="69"/>
      <c r="N204" s="69"/>
      <c r="O204" s="72"/>
      <c r="P204" s="70">
        <v>151.5</v>
      </c>
      <c r="Q204" s="69">
        <v>11.520271987529901</v>
      </c>
      <c r="R204" s="69">
        <v>35.017499999999998</v>
      </c>
      <c r="S204" s="69">
        <v>3.97401154860697</v>
      </c>
      <c r="T204" s="69"/>
      <c r="U204" s="69"/>
    </row>
    <row r="205" spans="1:21" x14ac:dyDescent="0.2">
      <c r="A205" s="65" t="s">
        <v>64</v>
      </c>
      <c r="B205" s="66" t="s">
        <v>72</v>
      </c>
      <c r="C205" s="67" t="s">
        <v>266</v>
      </c>
      <c r="D205" s="68">
        <v>44167</v>
      </c>
      <c r="E205" s="69"/>
      <c r="F205" s="65">
        <v>117</v>
      </c>
      <c r="G205" s="70">
        <v>4388.9487179487196</v>
      </c>
      <c r="H205" s="64">
        <v>-91.373504273504295</v>
      </c>
      <c r="I205" s="69">
        <v>22.432292874802801</v>
      </c>
      <c r="J205" s="65"/>
      <c r="K205" s="69"/>
      <c r="L205" s="69"/>
      <c r="M205" s="69"/>
      <c r="N205" s="69"/>
      <c r="O205" s="72"/>
      <c r="P205" s="70">
        <v>144.760683760684</v>
      </c>
      <c r="Q205" s="69">
        <v>5.90823641420846</v>
      </c>
      <c r="R205" s="69">
        <v>21.481896551724098</v>
      </c>
      <c r="S205" s="69">
        <v>1.6546824202096999</v>
      </c>
      <c r="T205" s="69"/>
      <c r="U205" s="69"/>
    </row>
    <row r="206" spans="1:21" x14ac:dyDescent="0.2">
      <c r="A206" s="65" t="s">
        <v>64</v>
      </c>
      <c r="B206" s="66" t="s">
        <v>72</v>
      </c>
      <c r="C206" s="67" t="s">
        <v>267</v>
      </c>
      <c r="D206" s="68">
        <v>43850</v>
      </c>
      <c r="E206" s="69">
        <v>0.35109756097561001</v>
      </c>
      <c r="F206" s="65">
        <v>82</v>
      </c>
      <c r="G206" s="70">
        <v>6284.8414634146302</v>
      </c>
      <c r="H206" s="64">
        <v>-93.303658536585402</v>
      </c>
      <c r="I206" s="69">
        <v>23.7374373782962</v>
      </c>
      <c r="J206" s="65"/>
      <c r="K206" s="69"/>
      <c r="L206" s="69"/>
      <c r="M206" s="69"/>
      <c r="N206" s="69"/>
      <c r="O206" s="72"/>
      <c r="P206" s="70">
        <v>159.03658536585399</v>
      </c>
      <c r="Q206" s="69">
        <v>8.9452219884892603</v>
      </c>
      <c r="R206" s="69">
        <v>48.6317073170732</v>
      </c>
      <c r="S206" s="69">
        <v>2.2262882030522499</v>
      </c>
      <c r="T206" s="69"/>
      <c r="U206" s="69"/>
    </row>
    <row r="207" spans="1:21" x14ac:dyDescent="0.2">
      <c r="A207" s="65" t="s">
        <v>64</v>
      </c>
      <c r="B207" s="66" t="s">
        <v>70</v>
      </c>
      <c r="C207" s="67" t="s">
        <v>268</v>
      </c>
      <c r="D207" s="68">
        <v>44058</v>
      </c>
      <c r="E207" s="69">
        <v>0.21551587301587299</v>
      </c>
      <c r="F207" s="65">
        <v>252</v>
      </c>
      <c r="G207" s="70">
        <v>6561.3849206349196</v>
      </c>
      <c r="H207" s="64">
        <v>-94.410714285714306</v>
      </c>
      <c r="I207" s="69">
        <v>17.279679475885601</v>
      </c>
      <c r="J207" s="65"/>
      <c r="K207" s="69"/>
      <c r="L207" s="69"/>
      <c r="M207" s="69"/>
      <c r="N207" s="69"/>
      <c r="O207" s="72"/>
      <c r="P207" s="70">
        <v>112.78571428571399</v>
      </c>
      <c r="Q207" s="69">
        <v>3.7774196826476598</v>
      </c>
      <c r="R207" s="69">
        <v>39.116666666666703</v>
      </c>
      <c r="S207" s="69">
        <v>1.54191644517807</v>
      </c>
      <c r="T207" s="69"/>
      <c r="U207" s="69"/>
    </row>
    <row r="208" spans="1:21" x14ac:dyDescent="0.2">
      <c r="A208" s="65" t="s">
        <v>64</v>
      </c>
      <c r="B208" s="66" t="s">
        <v>74</v>
      </c>
      <c r="C208" s="67" t="s">
        <v>269</v>
      </c>
      <c r="D208" s="68">
        <v>44235</v>
      </c>
      <c r="E208" s="69">
        <v>0.33374999999999999</v>
      </c>
      <c r="F208" s="65">
        <v>32</v>
      </c>
      <c r="G208" s="70">
        <v>5050.71875</v>
      </c>
      <c r="H208" s="64">
        <v>-97.678124999999994</v>
      </c>
      <c r="I208" s="69">
        <v>30.001874516159202</v>
      </c>
      <c r="J208" s="65"/>
      <c r="K208" s="69"/>
      <c r="L208" s="69"/>
      <c r="M208" s="69">
        <v>735.66666666666697</v>
      </c>
      <c r="N208" s="69"/>
      <c r="O208" s="72"/>
      <c r="P208" s="70">
        <v>133.6875</v>
      </c>
      <c r="Q208" s="69">
        <v>9.2705131634940301</v>
      </c>
      <c r="R208" s="69">
        <v>21.746874999999999</v>
      </c>
      <c r="S208" s="69">
        <v>2.9890289459653201</v>
      </c>
      <c r="T208" s="69"/>
      <c r="U208" s="69"/>
    </row>
    <row r="209" spans="1:21" x14ac:dyDescent="0.2">
      <c r="A209" s="65" t="s">
        <v>64</v>
      </c>
      <c r="B209" s="66" t="s">
        <v>67</v>
      </c>
      <c r="C209" s="67" t="s">
        <v>270</v>
      </c>
      <c r="D209" s="68">
        <v>44243</v>
      </c>
      <c r="E209" s="69">
        <v>7.5769230769230797E-2</v>
      </c>
      <c r="F209" s="65">
        <v>26</v>
      </c>
      <c r="G209" s="70">
        <v>4444.5</v>
      </c>
      <c r="H209" s="64">
        <v>-101.60769230769201</v>
      </c>
      <c r="I209" s="69">
        <v>33.876031428215498</v>
      </c>
      <c r="J209" s="65"/>
      <c r="K209" s="69"/>
      <c r="L209" s="69"/>
      <c r="M209" s="69"/>
      <c r="N209" s="69"/>
      <c r="O209" s="72"/>
      <c r="P209" s="70">
        <v>174.5</v>
      </c>
      <c r="Q209" s="69">
        <v>13.989474065002801</v>
      </c>
      <c r="R209" s="69">
        <v>15.507692307692301</v>
      </c>
      <c r="S209" s="69">
        <v>1.98532247391797</v>
      </c>
      <c r="T209" s="69"/>
      <c r="U209" s="69"/>
    </row>
    <row r="210" spans="1:21" x14ac:dyDescent="0.2">
      <c r="A210" s="65" t="s">
        <v>64</v>
      </c>
      <c r="B210" s="66" t="s">
        <v>72</v>
      </c>
      <c r="C210" s="67" t="s">
        <v>271</v>
      </c>
      <c r="D210" s="68">
        <v>43854</v>
      </c>
      <c r="E210" s="69">
        <v>0.27679999999999999</v>
      </c>
      <c r="F210" s="65">
        <v>50</v>
      </c>
      <c r="G210" s="70">
        <v>5026.22</v>
      </c>
      <c r="H210" s="64">
        <v>-107.18600000000001</v>
      </c>
      <c r="I210" s="69">
        <v>25.486658856615001</v>
      </c>
      <c r="J210" s="65"/>
      <c r="K210" s="69"/>
      <c r="L210" s="69"/>
      <c r="M210" s="69"/>
      <c r="N210" s="69"/>
      <c r="O210" s="72"/>
      <c r="P210" s="70">
        <v>145.18</v>
      </c>
      <c r="Q210" s="69">
        <v>8.9446684610191696</v>
      </c>
      <c r="R210" s="69">
        <v>37.297872340425499</v>
      </c>
      <c r="S210" s="69">
        <v>3.6596842108623302</v>
      </c>
      <c r="T210" s="69"/>
      <c r="U210" s="69"/>
    </row>
    <row r="211" spans="1:21" x14ac:dyDescent="0.2">
      <c r="A211" s="65" t="s">
        <v>64</v>
      </c>
      <c r="B211" s="66" t="s">
        <v>67</v>
      </c>
      <c r="C211" s="67" t="s">
        <v>272</v>
      </c>
      <c r="D211" s="68">
        <v>43846</v>
      </c>
      <c r="E211" s="69">
        <v>0.79442307692307701</v>
      </c>
      <c r="F211" s="65">
        <v>52</v>
      </c>
      <c r="G211" s="70">
        <v>4651.9423076923104</v>
      </c>
      <c r="H211" s="64">
        <v>-108.240384615385</v>
      </c>
      <c r="I211" s="69">
        <v>34.5052441267188</v>
      </c>
      <c r="J211" s="65"/>
      <c r="K211" s="69"/>
      <c r="L211" s="69"/>
      <c r="M211" s="69"/>
      <c r="N211" s="69"/>
      <c r="O211" s="72"/>
      <c r="P211" s="70">
        <v>152.34615384615401</v>
      </c>
      <c r="Q211" s="69">
        <v>8.4254733259176593</v>
      </c>
      <c r="R211" s="69">
        <v>40.217307692307699</v>
      </c>
      <c r="S211" s="69">
        <v>4.1083411466220099</v>
      </c>
      <c r="T211" s="69"/>
      <c r="U211" s="69"/>
    </row>
    <row r="212" spans="1:21" x14ac:dyDescent="0.2">
      <c r="A212" s="65" t="s">
        <v>64</v>
      </c>
      <c r="B212" s="66" t="s">
        <v>70</v>
      </c>
      <c r="C212" s="67" t="s">
        <v>273</v>
      </c>
      <c r="D212" s="68">
        <v>44233</v>
      </c>
      <c r="E212" s="69">
        <v>0.380583333333333</v>
      </c>
      <c r="F212" s="65">
        <v>120</v>
      </c>
      <c r="G212" s="70">
        <v>4901.7333333333299</v>
      </c>
      <c r="H212" s="64">
        <v>-113.55500000000001</v>
      </c>
      <c r="I212" s="69">
        <v>22.9085142468908</v>
      </c>
      <c r="J212" s="65">
        <v>110</v>
      </c>
      <c r="K212" s="69">
        <v>212.2</v>
      </c>
      <c r="L212" s="69">
        <v>181.14545454545501</v>
      </c>
      <c r="M212" s="69">
        <v>657.79090909090905</v>
      </c>
      <c r="N212" s="69">
        <v>4.9054234784811701</v>
      </c>
      <c r="O212" s="72">
        <v>0.129082158436816</v>
      </c>
      <c r="P212" s="70">
        <v>148</v>
      </c>
      <c r="Q212" s="69">
        <v>5.0742663776854204</v>
      </c>
      <c r="R212" s="69">
        <v>36.748672566371702</v>
      </c>
      <c r="S212" s="69">
        <v>2.22083219325568</v>
      </c>
      <c r="T212" s="69">
        <v>-17.5361344537815</v>
      </c>
      <c r="U212" s="69">
        <v>7.2156800540749702</v>
      </c>
    </row>
    <row r="213" spans="1:21" x14ac:dyDescent="0.2">
      <c r="A213" s="65" t="s">
        <v>64</v>
      </c>
      <c r="B213" s="66" t="s">
        <v>74</v>
      </c>
      <c r="C213" s="67" t="s">
        <v>274</v>
      </c>
      <c r="D213" s="68">
        <v>44203</v>
      </c>
      <c r="E213" s="69">
        <v>8.8518518518518496E-2</v>
      </c>
      <c r="F213" s="65">
        <v>27</v>
      </c>
      <c r="G213" s="70">
        <v>5076.8518518518504</v>
      </c>
      <c r="H213" s="64">
        <v>-122.61481481481501</v>
      </c>
      <c r="I213" s="69">
        <v>19.528887729360701</v>
      </c>
      <c r="J213" s="65"/>
      <c r="K213" s="69"/>
      <c r="L213" s="69"/>
      <c r="M213" s="69"/>
      <c r="N213" s="69"/>
      <c r="O213" s="72"/>
      <c r="P213" s="70">
        <v>133.62962962962999</v>
      </c>
      <c r="Q213" s="69">
        <v>11.9903983605103</v>
      </c>
      <c r="R213" s="69">
        <v>43.765384615384598</v>
      </c>
      <c r="S213" s="69">
        <v>3.7295243759769101</v>
      </c>
      <c r="T213" s="69"/>
      <c r="U213" s="69"/>
    </row>
    <row r="214" spans="1:21" x14ac:dyDescent="0.2">
      <c r="A214" s="65" t="s">
        <v>64</v>
      </c>
      <c r="B214" s="66" t="s">
        <v>109</v>
      </c>
      <c r="C214" s="67" t="s">
        <v>275</v>
      </c>
      <c r="D214" s="68">
        <v>44217</v>
      </c>
      <c r="E214" s="69"/>
      <c r="F214" s="65">
        <v>90</v>
      </c>
      <c r="G214" s="70">
        <v>5667.0222222222201</v>
      </c>
      <c r="H214" s="64">
        <v>-130.048888888889</v>
      </c>
      <c r="I214" s="69">
        <v>28.341562860565499</v>
      </c>
      <c r="J214" s="65"/>
      <c r="K214" s="69"/>
      <c r="L214" s="69"/>
      <c r="M214" s="69"/>
      <c r="N214" s="69"/>
      <c r="O214" s="72"/>
      <c r="P214" s="70">
        <v>117.51111111111101</v>
      </c>
      <c r="Q214" s="69">
        <v>6.2885315515442599</v>
      </c>
      <c r="R214" s="69">
        <v>42.560975609756099</v>
      </c>
      <c r="S214" s="69">
        <v>3.1803265292377101</v>
      </c>
      <c r="T214" s="69"/>
      <c r="U214" s="69"/>
    </row>
    <row r="215" spans="1:21" x14ac:dyDescent="0.2">
      <c r="A215" s="65" t="s">
        <v>64</v>
      </c>
      <c r="B215" s="66" t="s">
        <v>74</v>
      </c>
      <c r="C215" s="67" t="s">
        <v>276</v>
      </c>
      <c r="D215" s="68">
        <v>44235</v>
      </c>
      <c r="E215" s="69"/>
      <c r="F215" s="65">
        <v>49</v>
      </c>
      <c r="G215" s="70">
        <v>4335.7346938775499</v>
      </c>
      <c r="H215" s="64">
        <v>-134.948979591837</v>
      </c>
      <c r="I215" s="69">
        <v>30.4417316056442</v>
      </c>
      <c r="J215" s="65"/>
      <c r="K215" s="69"/>
      <c r="L215" s="69"/>
      <c r="M215" s="69"/>
      <c r="N215" s="69"/>
      <c r="O215" s="72"/>
      <c r="P215" s="70">
        <v>147.83673469387799</v>
      </c>
      <c r="Q215" s="69">
        <v>8.0473908254538102</v>
      </c>
      <c r="R215" s="69">
        <v>35.802040816326503</v>
      </c>
      <c r="S215" s="69">
        <v>2.9550192078348299</v>
      </c>
      <c r="T215" s="69"/>
      <c r="U215" s="69"/>
    </row>
    <row r="216" spans="1:21" x14ac:dyDescent="0.2">
      <c r="A216" s="65" t="s">
        <v>64</v>
      </c>
      <c r="B216" s="66" t="s">
        <v>72</v>
      </c>
      <c r="C216" s="67" t="s">
        <v>277</v>
      </c>
      <c r="D216" s="68">
        <v>43889</v>
      </c>
      <c r="E216" s="69">
        <v>0.44494382022471901</v>
      </c>
      <c r="F216" s="65">
        <v>89</v>
      </c>
      <c r="G216" s="70">
        <v>4563.2808988764</v>
      </c>
      <c r="H216" s="64">
        <v>-178.319101123595</v>
      </c>
      <c r="I216" s="69">
        <v>30.496961488845201</v>
      </c>
      <c r="J216" s="65"/>
      <c r="K216" s="69"/>
      <c r="L216" s="69"/>
      <c r="M216" s="69">
        <v>738.88</v>
      </c>
      <c r="N216" s="69">
        <v>3.5012913388686702</v>
      </c>
      <c r="O216" s="72">
        <v>0.163078100454395</v>
      </c>
      <c r="P216" s="70">
        <v>142.17977528089901</v>
      </c>
      <c r="Q216" s="69">
        <v>6.0725222524142</v>
      </c>
      <c r="R216" s="69">
        <v>26.147674418604701</v>
      </c>
      <c r="S216" s="69">
        <v>2.0741241632177498</v>
      </c>
      <c r="T216" s="69"/>
      <c r="U216" s="69"/>
    </row>
    <row r="217" spans="1:21" x14ac:dyDescent="0.2">
      <c r="A217" s="65" t="s">
        <v>278</v>
      </c>
      <c r="B217" s="66" t="s">
        <v>72</v>
      </c>
      <c r="C217" s="67" t="s">
        <v>279</v>
      </c>
      <c r="D217" s="68">
        <v>43711</v>
      </c>
      <c r="E217" s="69">
        <v>0.35820895522388102</v>
      </c>
      <c r="F217" s="65">
        <v>201</v>
      </c>
      <c r="G217" s="70">
        <v>6498.7462686567196</v>
      </c>
      <c r="H217" s="64">
        <v>332.792537313433</v>
      </c>
      <c r="I217" s="69">
        <v>26.787577715627702</v>
      </c>
      <c r="J217" s="65"/>
      <c r="K217" s="69"/>
      <c r="L217" s="69"/>
      <c r="M217" s="69"/>
      <c r="N217" s="69"/>
      <c r="O217" s="72"/>
      <c r="P217" s="70">
        <v>137.069651741294</v>
      </c>
      <c r="Q217" s="69">
        <v>4.3049809889608097</v>
      </c>
      <c r="R217" s="69">
        <v>44.196482412060298</v>
      </c>
      <c r="S217" s="69">
        <v>2.4864001824236199</v>
      </c>
      <c r="T217" s="69"/>
      <c r="U217" s="69"/>
    </row>
    <row r="218" spans="1:21" x14ac:dyDescent="0.2">
      <c r="A218" s="65" t="s">
        <v>278</v>
      </c>
      <c r="B218" s="66" t="s">
        <v>67</v>
      </c>
      <c r="C218" s="67" t="s">
        <v>142</v>
      </c>
      <c r="D218" s="68">
        <v>43835</v>
      </c>
      <c r="E218" s="69">
        <v>0.28809523809523802</v>
      </c>
      <c r="F218" s="65">
        <v>147</v>
      </c>
      <c r="G218" s="70">
        <v>6726.4285714285697</v>
      </c>
      <c r="H218" s="64">
        <v>235.99931972789099</v>
      </c>
      <c r="I218" s="69">
        <v>28.8009409645611</v>
      </c>
      <c r="J218" s="65"/>
      <c r="K218" s="69"/>
      <c r="L218" s="69"/>
      <c r="M218" s="69"/>
      <c r="N218" s="69"/>
      <c r="O218" s="72"/>
      <c r="P218" s="70">
        <v>133.891156462585</v>
      </c>
      <c r="Q218" s="69">
        <v>4.6505819549773504</v>
      </c>
      <c r="R218" s="69">
        <v>48.7705479452055</v>
      </c>
      <c r="S218" s="69">
        <v>3.00436230905812</v>
      </c>
      <c r="T218" s="69"/>
      <c r="U218" s="69"/>
    </row>
    <row r="219" spans="1:21" x14ac:dyDescent="0.2">
      <c r="A219" s="65" t="s">
        <v>278</v>
      </c>
      <c r="B219" s="66" t="s">
        <v>109</v>
      </c>
      <c r="C219" s="67" t="s">
        <v>280</v>
      </c>
      <c r="D219" s="68">
        <v>43782</v>
      </c>
      <c r="E219" s="69">
        <v>0.27607142857142902</v>
      </c>
      <c r="F219" s="65">
        <v>28</v>
      </c>
      <c r="G219" s="70">
        <v>6757.8571428571404</v>
      </c>
      <c r="H219" s="64">
        <v>149.828571428571</v>
      </c>
      <c r="I219" s="69">
        <v>65.223719972218504</v>
      </c>
      <c r="J219" s="65"/>
      <c r="K219" s="69"/>
      <c r="L219" s="69"/>
      <c r="M219" s="69"/>
      <c r="N219" s="69"/>
      <c r="O219" s="72"/>
      <c r="P219" s="70">
        <v>167.53571428571399</v>
      </c>
      <c r="Q219" s="69">
        <v>12.887638363957601</v>
      </c>
      <c r="R219" s="69">
        <v>47.1</v>
      </c>
      <c r="S219" s="69">
        <v>7.0849887238718496</v>
      </c>
      <c r="T219" s="69"/>
      <c r="U219" s="69"/>
    </row>
    <row r="220" spans="1:21" x14ac:dyDescent="0.2">
      <c r="A220" s="65" t="s">
        <v>278</v>
      </c>
      <c r="B220" s="66" t="s">
        <v>72</v>
      </c>
      <c r="C220" s="67" t="s">
        <v>218</v>
      </c>
      <c r="D220" s="68">
        <v>43805</v>
      </c>
      <c r="E220" s="69">
        <v>0.25160377358490599</v>
      </c>
      <c r="F220" s="65">
        <v>106</v>
      </c>
      <c r="G220" s="70">
        <v>6535.4905660377399</v>
      </c>
      <c r="H220" s="64">
        <v>129.466037735849</v>
      </c>
      <c r="I220" s="69">
        <v>32.482364608788103</v>
      </c>
      <c r="J220" s="65">
        <v>31</v>
      </c>
      <c r="K220" s="69">
        <v>289.38709677419399</v>
      </c>
      <c r="L220" s="69">
        <v>247.9375</v>
      </c>
      <c r="M220" s="69">
        <v>954.09375</v>
      </c>
      <c r="N220" s="69">
        <v>3.2312103535353498</v>
      </c>
      <c r="O220" s="72">
        <v>0.17865648377740201</v>
      </c>
      <c r="P220" s="70">
        <v>110.22641509434</v>
      </c>
      <c r="Q220" s="69">
        <v>4.3044990571227304</v>
      </c>
      <c r="R220" s="69">
        <v>61.981000000000002</v>
      </c>
      <c r="S220" s="69">
        <v>4.4878999374412096</v>
      </c>
      <c r="T220" s="69">
        <v>-35.142391304347797</v>
      </c>
      <c r="U220" s="69">
        <v>12.544392099003</v>
      </c>
    </row>
    <row r="221" spans="1:21" x14ac:dyDescent="0.2">
      <c r="A221" s="65" t="s">
        <v>278</v>
      </c>
      <c r="B221" s="66" t="s">
        <v>74</v>
      </c>
      <c r="C221" s="67" t="s">
        <v>88</v>
      </c>
      <c r="D221" s="68">
        <v>44230</v>
      </c>
      <c r="E221" s="69">
        <v>0.25694352159468398</v>
      </c>
      <c r="F221" s="65">
        <v>301</v>
      </c>
      <c r="G221" s="70">
        <v>6432.1362126245804</v>
      </c>
      <c r="H221" s="64">
        <v>108.597674418605</v>
      </c>
      <c r="I221" s="69">
        <v>17.8756761330425</v>
      </c>
      <c r="J221" s="65"/>
      <c r="K221" s="69"/>
      <c r="L221" s="69"/>
      <c r="M221" s="69"/>
      <c r="N221" s="69"/>
      <c r="O221" s="72"/>
      <c r="P221" s="70">
        <v>138.50498338870401</v>
      </c>
      <c r="Q221" s="69">
        <v>3.3326321120543501</v>
      </c>
      <c r="R221" s="69">
        <v>46.303333333333299</v>
      </c>
      <c r="S221" s="69">
        <v>2.0406805777397299</v>
      </c>
      <c r="T221" s="69"/>
      <c r="U221" s="69"/>
    </row>
    <row r="222" spans="1:21" x14ac:dyDescent="0.2">
      <c r="A222" s="65" t="s">
        <v>278</v>
      </c>
      <c r="B222" s="66" t="s">
        <v>173</v>
      </c>
      <c r="C222" s="67" t="s">
        <v>281</v>
      </c>
      <c r="D222" s="68">
        <v>43689</v>
      </c>
      <c r="E222" s="69">
        <v>0.140854700854701</v>
      </c>
      <c r="F222" s="65">
        <v>117</v>
      </c>
      <c r="G222" s="70">
        <v>5653.4188034188001</v>
      </c>
      <c r="H222" s="64">
        <v>101.535344827586</v>
      </c>
      <c r="I222" s="69">
        <v>23.0772881480327</v>
      </c>
      <c r="J222" s="65"/>
      <c r="K222" s="69"/>
      <c r="L222" s="69"/>
      <c r="M222" s="69"/>
      <c r="N222" s="69"/>
      <c r="O222" s="72"/>
      <c r="P222" s="70">
        <v>122.094017094017</v>
      </c>
      <c r="Q222" s="69">
        <v>4.62699416398093</v>
      </c>
      <c r="R222" s="69">
        <v>37.362068965517203</v>
      </c>
      <c r="S222" s="69">
        <v>2.3950347360873701</v>
      </c>
      <c r="T222" s="69"/>
      <c r="U222" s="69"/>
    </row>
    <row r="223" spans="1:21" x14ac:dyDescent="0.2">
      <c r="A223" s="65" t="s">
        <v>278</v>
      </c>
      <c r="B223" s="66" t="s">
        <v>67</v>
      </c>
      <c r="C223" s="67" t="s">
        <v>137</v>
      </c>
      <c r="D223" s="68">
        <v>44167</v>
      </c>
      <c r="E223" s="69">
        <v>0.12084507042253501</v>
      </c>
      <c r="F223" s="65">
        <v>355</v>
      </c>
      <c r="G223" s="70">
        <v>5202.1352112676104</v>
      </c>
      <c r="H223" s="64">
        <v>97.372676056338406</v>
      </c>
      <c r="I223" s="69">
        <v>20.8979611488278</v>
      </c>
      <c r="J223" s="65">
        <v>281</v>
      </c>
      <c r="K223" s="69">
        <v>189.73665480426999</v>
      </c>
      <c r="L223" s="69">
        <v>175.65836298932399</v>
      </c>
      <c r="M223" s="69">
        <v>648.24199288256204</v>
      </c>
      <c r="N223" s="69">
        <v>3.75568137431737</v>
      </c>
      <c r="O223" s="72">
        <v>7.3945765980091005E-2</v>
      </c>
      <c r="P223" s="70">
        <v>123.946478873239</v>
      </c>
      <c r="Q223" s="69">
        <v>2.8786468431880499</v>
      </c>
      <c r="R223" s="69">
        <v>42.298567335243497</v>
      </c>
      <c r="S223" s="69">
        <v>1.7883824179380099</v>
      </c>
      <c r="T223" s="69">
        <v>16.6198863636364</v>
      </c>
      <c r="U223" s="69">
        <v>5.4955207096039604</v>
      </c>
    </row>
    <row r="224" spans="1:21" x14ac:dyDescent="0.2">
      <c r="A224" s="65" t="s">
        <v>278</v>
      </c>
      <c r="B224" s="66" t="s">
        <v>74</v>
      </c>
      <c r="C224" s="67" t="s">
        <v>115</v>
      </c>
      <c r="D224" s="68">
        <v>43846</v>
      </c>
      <c r="E224" s="69">
        <v>0.45457446808510599</v>
      </c>
      <c r="F224" s="65">
        <v>94</v>
      </c>
      <c r="G224" s="70">
        <v>5536.3723404255297</v>
      </c>
      <c r="H224" s="64">
        <v>86.059574468085103</v>
      </c>
      <c r="I224" s="69">
        <v>29.4449746158569</v>
      </c>
      <c r="J224" s="65"/>
      <c r="K224" s="69"/>
      <c r="L224" s="69"/>
      <c r="M224" s="69">
        <v>761.4</v>
      </c>
      <c r="N224" s="69">
        <v>3.63329054834055</v>
      </c>
      <c r="O224" s="72">
        <v>0.17829465670379199</v>
      </c>
      <c r="P224" s="70">
        <v>116.606382978723</v>
      </c>
      <c r="Q224" s="69">
        <v>5.1556469094509998</v>
      </c>
      <c r="R224" s="69">
        <v>38.734408602150602</v>
      </c>
      <c r="S224" s="69">
        <v>3.2722498685184198</v>
      </c>
      <c r="T224" s="69"/>
      <c r="U224" s="69"/>
    </row>
    <row r="225" spans="1:21" x14ac:dyDescent="0.2">
      <c r="A225" s="65" t="s">
        <v>278</v>
      </c>
      <c r="B225" s="66" t="s">
        <v>70</v>
      </c>
      <c r="C225" s="67" t="s">
        <v>245</v>
      </c>
      <c r="D225" s="68">
        <v>44223</v>
      </c>
      <c r="E225" s="69">
        <v>4.7435897435897399E-2</v>
      </c>
      <c r="F225" s="65">
        <v>78</v>
      </c>
      <c r="G225" s="70">
        <v>7210.0512820512804</v>
      </c>
      <c r="H225" s="64">
        <v>79.441025641025604</v>
      </c>
      <c r="I225" s="69">
        <v>30.012212101816498</v>
      </c>
      <c r="J225" s="65"/>
      <c r="K225" s="69"/>
      <c r="L225" s="69"/>
      <c r="M225" s="69"/>
      <c r="N225" s="69">
        <v>2.7030416190476201</v>
      </c>
      <c r="O225" s="72">
        <v>0.25438326562788399</v>
      </c>
      <c r="P225" s="70">
        <v>114.666666666667</v>
      </c>
      <c r="Q225" s="69">
        <v>4.0103374026141596</v>
      </c>
      <c r="R225" s="69">
        <v>78.436000000000007</v>
      </c>
      <c r="S225" s="69">
        <v>4.8089528518723803</v>
      </c>
      <c r="T225" s="69"/>
      <c r="U225" s="69"/>
    </row>
    <row r="226" spans="1:21" x14ac:dyDescent="0.2">
      <c r="A226" s="65" t="s">
        <v>278</v>
      </c>
      <c r="B226" s="66" t="s">
        <v>70</v>
      </c>
      <c r="C226" s="67" t="s">
        <v>227</v>
      </c>
      <c r="D226" s="68">
        <v>44208</v>
      </c>
      <c r="E226" s="69">
        <v>0.13748427672956001</v>
      </c>
      <c r="F226" s="65">
        <v>318</v>
      </c>
      <c r="G226" s="70">
        <v>7042.6792452830196</v>
      </c>
      <c r="H226" s="64">
        <v>60.0317610062894</v>
      </c>
      <c r="I226" s="69">
        <v>16.348209747820899</v>
      </c>
      <c r="J226" s="65">
        <v>111</v>
      </c>
      <c r="K226" s="69">
        <v>236.14414414414401</v>
      </c>
      <c r="L226" s="69">
        <v>223.70085470085499</v>
      </c>
      <c r="M226" s="69">
        <v>838.26495726495705</v>
      </c>
      <c r="N226" s="69">
        <v>2.81075627898944</v>
      </c>
      <c r="O226" s="72">
        <v>0.123604032654894</v>
      </c>
      <c r="P226" s="70">
        <v>120.380503144654</v>
      </c>
      <c r="Q226" s="69">
        <v>2.6930787300858201</v>
      </c>
      <c r="R226" s="69">
        <v>48.143812709030101</v>
      </c>
      <c r="S226" s="69">
        <v>1.9660376938781099</v>
      </c>
      <c r="T226" s="69">
        <v>-47.569803921568599</v>
      </c>
      <c r="U226" s="69">
        <v>6.9728453181569403</v>
      </c>
    </row>
    <row r="227" spans="1:21" x14ac:dyDescent="0.2">
      <c r="A227" s="65" t="s">
        <v>278</v>
      </c>
      <c r="B227" s="66" t="s">
        <v>70</v>
      </c>
      <c r="C227" s="67" t="s">
        <v>282</v>
      </c>
      <c r="D227" s="68">
        <v>43809</v>
      </c>
      <c r="E227" s="69">
        <v>0.25012987012986998</v>
      </c>
      <c r="F227" s="65">
        <v>308</v>
      </c>
      <c r="G227" s="70">
        <v>6237.5292207792199</v>
      </c>
      <c r="H227" s="64">
        <v>58.971103896103898</v>
      </c>
      <c r="I227" s="69">
        <v>15.751256624447899</v>
      </c>
      <c r="J227" s="65">
        <v>164</v>
      </c>
      <c r="K227" s="69">
        <v>259.19512195122002</v>
      </c>
      <c r="L227" s="69">
        <v>219.86060606060599</v>
      </c>
      <c r="M227" s="69">
        <v>835.58787878787905</v>
      </c>
      <c r="N227" s="69">
        <v>4.0059590491857202</v>
      </c>
      <c r="O227" s="72">
        <v>0.104219646588882</v>
      </c>
      <c r="P227" s="70">
        <v>135.37012987013</v>
      </c>
      <c r="Q227" s="69">
        <v>3.5164726986322501</v>
      </c>
      <c r="R227" s="69">
        <v>43.368749999999999</v>
      </c>
      <c r="S227" s="69">
        <v>2.0904317833581998</v>
      </c>
      <c r="T227" s="69">
        <v>34.943243243243202</v>
      </c>
      <c r="U227" s="69">
        <v>5.8354503933107704</v>
      </c>
    </row>
    <row r="228" spans="1:21" x14ac:dyDescent="0.2">
      <c r="A228" s="65" t="s">
        <v>278</v>
      </c>
      <c r="B228" s="66" t="s">
        <v>109</v>
      </c>
      <c r="C228" s="67" t="s">
        <v>143</v>
      </c>
      <c r="D228" s="68">
        <v>43754</v>
      </c>
      <c r="E228" s="69">
        <v>2.82926829268293E-2</v>
      </c>
      <c r="F228" s="65">
        <v>41</v>
      </c>
      <c r="G228" s="70">
        <v>6832.1219512195103</v>
      </c>
      <c r="H228" s="64">
        <v>58.812195121951198</v>
      </c>
      <c r="I228" s="69">
        <v>42.477620965248697</v>
      </c>
      <c r="J228" s="65"/>
      <c r="K228" s="69"/>
      <c r="L228" s="69"/>
      <c r="M228" s="69"/>
      <c r="N228" s="69"/>
      <c r="O228" s="72"/>
      <c r="P228" s="70">
        <v>106.682926829268</v>
      </c>
      <c r="Q228" s="69">
        <v>6.9196114920185998</v>
      </c>
      <c r="R228" s="69">
        <v>50.238888888888901</v>
      </c>
      <c r="S228" s="69">
        <v>5.3824454195918596</v>
      </c>
      <c r="T228" s="69"/>
      <c r="U228" s="69"/>
    </row>
    <row r="229" spans="1:21" x14ac:dyDescent="0.2">
      <c r="A229" s="65" t="s">
        <v>278</v>
      </c>
      <c r="B229" s="66" t="s">
        <v>74</v>
      </c>
      <c r="C229" s="67" t="s">
        <v>125</v>
      </c>
      <c r="D229" s="68">
        <v>43745</v>
      </c>
      <c r="E229" s="69">
        <v>8.9322033898305106E-2</v>
      </c>
      <c r="F229" s="65">
        <v>59</v>
      </c>
      <c r="G229" s="70">
        <v>8996.6271186440699</v>
      </c>
      <c r="H229" s="64">
        <v>45.489830508474597</v>
      </c>
      <c r="I229" s="69">
        <v>35.477270626721797</v>
      </c>
      <c r="J229" s="65"/>
      <c r="K229" s="69"/>
      <c r="L229" s="69"/>
      <c r="M229" s="69"/>
      <c r="N229" s="69"/>
      <c r="O229" s="69"/>
      <c r="P229" s="70">
        <v>107.440677966102</v>
      </c>
      <c r="Q229" s="69">
        <v>5.6818160835485498</v>
      </c>
      <c r="R229" s="69">
        <v>37.8474576271187</v>
      </c>
      <c r="S229" s="69">
        <v>3.1432563569667602</v>
      </c>
      <c r="T229" s="69"/>
      <c r="U229" s="69"/>
    </row>
    <row r="230" spans="1:21" x14ac:dyDescent="0.2">
      <c r="A230" s="65" t="s">
        <v>278</v>
      </c>
      <c r="B230" s="66" t="s">
        <v>67</v>
      </c>
      <c r="C230" s="67" t="s">
        <v>156</v>
      </c>
      <c r="D230" s="68">
        <v>43680</v>
      </c>
      <c r="E230" s="69">
        <v>1.51538461538462E-2</v>
      </c>
      <c r="F230" s="65">
        <v>130</v>
      </c>
      <c r="G230" s="70">
        <v>5487.4769230769198</v>
      </c>
      <c r="H230" s="64">
        <v>44.996923076923203</v>
      </c>
      <c r="I230" s="69">
        <v>25.827079480889498</v>
      </c>
      <c r="J230" s="65"/>
      <c r="K230" s="69"/>
      <c r="L230" s="69"/>
      <c r="M230" s="69"/>
      <c r="N230" s="69">
        <v>5.7078411458333296</v>
      </c>
      <c r="O230" s="69">
        <v>0.34516764354436402</v>
      </c>
      <c r="P230" s="70">
        <v>116.85384615384601</v>
      </c>
      <c r="Q230" s="69">
        <v>4.6227266686584398</v>
      </c>
      <c r="R230" s="69">
        <v>34.504385964912302</v>
      </c>
      <c r="S230" s="69">
        <v>2.5955572106762799</v>
      </c>
      <c r="T230" s="69"/>
      <c r="U230" s="69"/>
    </row>
    <row r="231" spans="1:21" x14ac:dyDescent="0.2">
      <c r="A231" s="65" t="s">
        <v>278</v>
      </c>
      <c r="B231" s="66" t="s">
        <v>74</v>
      </c>
      <c r="C231" s="67" t="s">
        <v>283</v>
      </c>
      <c r="D231" s="68">
        <v>44207</v>
      </c>
      <c r="E231" s="69">
        <v>8.7543859649122799E-2</v>
      </c>
      <c r="F231" s="65">
        <v>57</v>
      </c>
      <c r="G231" s="69">
        <v>6379.9824561403502</v>
      </c>
      <c r="H231" s="64">
        <v>44.523214285714303</v>
      </c>
      <c r="I231" s="69">
        <v>42.962773752557503</v>
      </c>
      <c r="J231" s="65"/>
      <c r="K231" s="69"/>
      <c r="L231" s="69"/>
      <c r="M231" s="69"/>
      <c r="N231" s="69"/>
      <c r="O231" s="69"/>
      <c r="P231" s="70">
        <v>106.210526315789</v>
      </c>
      <c r="Q231" s="69">
        <v>6.6607619609972897</v>
      </c>
      <c r="R231" s="69">
        <v>41.980769230769198</v>
      </c>
      <c r="S231" s="69">
        <v>3.9354722037548999</v>
      </c>
      <c r="T231" s="69"/>
      <c r="U231" s="69"/>
    </row>
    <row r="232" spans="1:21" x14ac:dyDescent="0.2">
      <c r="A232" s="65" t="s">
        <v>278</v>
      </c>
      <c r="B232" s="66" t="s">
        <v>72</v>
      </c>
      <c r="C232" s="67" t="s">
        <v>284</v>
      </c>
      <c r="D232" s="68">
        <v>43847</v>
      </c>
      <c r="E232" s="69">
        <v>8.1282051282051307E-2</v>
      </c>
      <c r="F232" s="65">
        <v>39</v>
      </c>
      <c r="G232" s="69">
        <v>4210.1282051282096</v>
      </c>
      <c r="H232" s="64">
        <v>34.200000000000003</v>
      </c>
      <c r="I232" s="69">
        <v>36.867977064025702</v>
      </c>
      <c r="J232" s="65"/>
      <c r="K232" s="69"/>
      <c r="L232" s="69"/>
      <c r="M232" s="69"/>
      <c r="N232" s="69"/>
      <c r="O232" s="69"/>
      <c r="P232" s="70">
        <v>146.538461538462</v>
      </c>
      <c r="Q232" s="69">
        <v>8.4149188057410704</v>
      </c>
      <c r="R232" s="69">
        <v>34.1897435897436</v>
      </c>
      <c r="S232" s="69">
        <v>3.76329096737848</v>
      </c>
      <c r="T232" s="69"/>
      <c r="U232" s="69"/>
    </row>
    <row r="233" spans="1:21" x14ac:dyDescent="0.2">
      <c r="A233" s="65" t="s">
        <v>278</v>
      </c>
      <c r="B233" s="66" t="s">
        <v>109</v>
      </c>
      <c r="C233" s="67" t="s">
        <v>110</v>
      </c>
      <c r="D233" s="68">
        <v>43842</v>
      </c>
      <c r="E233" s="69"/>
      <c r="F233" s="65">
        <v>30</v>
      </c>
      <c r="G233" s="69">
        <v>4906.1333333333296</v>
      </c>
      <c r="H233" s="64">
        <v>33.586666666666702</v>
      </c>
      <c r="I233" s="69">
        <v>58.5006850796576</v>
      </c>
      <c r="J233" s="65"/>
      <c r="K233" s="69"/>
      <c r="L233" s="69"/>
      <c r="M233" s="69"/>
      <c r="N233" s="69"/>
      <c r="O233" s="69"/>
      <c r="P233" s="70">
        <v>126.566666666667</v>
      </c>
      <c r="Q233" s="69">
        <v>12.7544162586775</v>
      </c>
      <c r="R233" s="69">
        <v>38.9</v>
      </c>
      <c r="S233" s="69">
        <v>4.6945358308001603</v>
      </c>
      <c r="T233" s="69"/>
      <c r="U233" s="69"/>
    </row>
    <row r="234" spans="1:21" x14ac:dyDescent="0.2">
      <c r="A234" s="65" t="s">
        <v>278</v>
      </c>
      <c r="B234" s="66" t="s">
        <v>72</v>
      </c>
      <c r="C234" s="67" t="s">
        <v>285</v>
      </c>
      <c r="D234" s="68">
        <v>43828</v>
      </c>
      <c r="E234" s="69"/>
      <c r="F234" s="65">
        <v>122</v>
      </c>
      <c r="G234" s="69">
        <v>4835.6721311475403</v>
      </c>
      <c r="H234" s="64">
        <v>28.6909836065573</v>
      </c>
      <c r="I234" s="69">
        <v>25.656235546968801</v>
      </c>
      <c r="J234" s="65"/>
      <c r="K234" s="69"/>
      <c r="L234" s="69"/>
      <c r="M234" s="69"/>
      <c r="N234" s="69"/>
      <c r="O234" s="69"/>
      <c r="P234" s="70">
        <v>123.52459016393399</v>
      </c>
      <c r="Q234" s="69">
        <v>4.42295763901119</v>
      </c>
      <c r="R234" s="69">
        <v>46.796721311475402</v>
      </c>
      <c r="S234" s="69">
        <v>3.1030667216080099</v>
      </c>
      <c r="T234" s="69"/>
      <c r="U234" s="69"/>
    </row>
    <row r="235" spans="1:21" x14ac:dyDescent="0.2">
      <c r="A235" s="65" t="s">
        <v>278</v>
      </c>
      <c r="B235" s="66" t="s">
        <v>72</v>
      </c>
      <c r="C235" s="67" t="s">
        <v>189</v>
      </c>
      <c r="D235" s="68">
        <v>44242</v>
      </c>
      <c r="E235" s="69">
        <v>0.14994066882416399</v>
      </c>
      <c r="F235" s="65">
        <v>1854</v>
      </c>
      <c r="G235" s="69">
        <v>5514.9519956850099</v>
      </c>
      <c r="H235" s="64">
        <v>24.462837108953899</v>
      </c>
      <c r="I235" s="69">
        <v>8.1077494089319906</v>
      </c>
      <c r="J235" s="65"/>
      <c r="K235" s="69"/>
      <c r="L235" s="69"/>
      <c r="M235" s="69"/>
      <c r="N235" s="69">
        <v>3.8492962962963002</v>
      </c>
      <c r="O235" s="69">
        <v>0.35364086669857903</v>
      </c>
      <c r="P235" s="70">
        <v>135.65048543689301</v>
      </c>
      <c r="Q235" s="69">
        <v>1.3966502160890999</v>
      </c>
      <c r="R235" s="69">
        <v>33.244611111111197</v>
      </c>
      <c r="S235" s="69">
        <v>0.57389092695148303</v>
      </c>
      <c r="T235" s="69"/>
      <c r="U235" s="69"/>
    </row>
    <row r="236" spans="1:21" x14ac:dyDescent="0.2">
      <c r="A236" s="65" t="s">
        <v>278</v>
      </c>
      <c r="B236" s="66" t="s">
        <v>82</v>
      </c>
      <c r="C236" s="67" t="s">
        <v>134</v>
      </c>
      <c r="D236" s="68">
        <v>43865</v>
      </c>
      <c r="E236" s="69"/>
      <c r="F236" s="65">
        <v>35</v>
      </c>
      <c r="G236" s="69">
        <v>6349.5428571428602</v>
      </c>
      <c r="H236" s="64">
        <v>21.617142857142898</v>
      </c>
      <c r="I236" s="69">
        <v>42.597385110441898</v>
      </c>
      <c r="J236" s="65"/>
      <c r="K236" s="69"/>
      <c r="L236" s="69"/>
      <c r="M236" s="69"/>
      <c r="N236" s="69"/>
      <c r="O236" s="69"/>
      <c r="P236" s="70">
        <v>112.142857142857</v>
      </c>
      <c r="Q236" s="69">
        <v>7.41406145934394</v>
      </c>
      <c r="R236" s="69">
        <v>52.62</v>
      </c>
      <c r="S236" s="69">
        <v>6.1999495796269199</v>
      </c>
      <c r="T236" s="69"/>
      <c r="U236" s="69"/>
    </row>
    <row r="237" spans="1:21" x14ac:dyDescent="0.2">
      <c r="A237" s="65" t="s">
        <v>278</v>
      </c>
      <c r="B237" s="66" t="s">
        <v>67</v>
      </c>
      <c r="C237" s="67" t="s">
        <v>158</v>
      </c>
      <c r="D237" s="68">
        <v>43987</v>
      </c>
      <c r="E237" s="69">
        <v>6.6714285714285698E-2</v>
      </c>
      <c r="F237" s="65">
        <v>70</v>
      </c>
      <c r="G237" s="69">
        <v>5986.6142857142904</v>
      </c>
      <c r="H237" s="64">
        <v>17.5285714285714</v>
      </c>
      <c r="I237" s="69">
        <v>39.021041207356902</v>
      </c>
      <c r="J237" s="65"/>
      <c r="K237" s="69"/>
      <c r="L237" s="69"/>
      <c r="M237" s="69"/>
      <c r="N237" s="69"/>
      <c r="O237" s="69"/>
      <c r="P237" s="70">
        <v>108.571428571429</v>
      </c>
      <c r="Q237" s="69">
        <v>5.3779540557256</v>
      </c>
      <c r="R237" s="69">
        <v>44.456521739130402</v>
      </c>
      <c r="S237" s="69">
        <v>2.6983816929231401</v>
      </c>
      <c r="T237" s="69"/>
      <c r="U237" s="69"/>
    </row>
    <row r="238" spans="1:21" x14ac:dyDescent="0.2">
      <c r="A238" s="65" t="s">
        <v>278</v>
      </c>
      <c r="B238" s="66" t="s">
        <v>65</v>
      </c>
      <c r="C238" s="67" t="s">
        <v>118</v>
      </c>
      <c r="D238" s="68">
        <v>44220</v>
      </c>
      <c r="E238" s="69">
        <v>0.35394736842105301</v>
      </c>
      <c r="F238" s="65">
        <v>152</v>
      </c>
      <c r="G238" s="70">
        <v>5992.1052631578996</v>
      </c>
      <c r="H238" s="64">
        <v>15.120394736842201</v>
      </c>
      <c r="I238" s="69">
        <v>22.191273777640301</v>
      </c>
      <c r="J238" s="65">
        <v>34</v>
      </c>
      <c r="K238" s="69">
        <v>234.29411764705901</v>
      </c>
      <c r="L238" s="69">
        <v>204.35294117647101</v>
      </c>
      <c r="M238" s="69">
        <v>754.14705882352905</v>
      </c>
      <c r="N238" s="69">
        <v>4.3101923076923097</v>
      </c>
      <c r="O238" s="72">
        <v>0.297445390045251</v>
      </c>
      <c r="P238" s="70">
        <v>130.032894736842</v>
      </c>
      <c r="Q238" s="69">
        <v>4.0886228344084099</v>
      </c>
      <c r="R238" s="69">
        <v>42.328476821191998</v>
      </c>
      <c r="S238" s="69">
        <v>2.84027971409331</v>
      </c>
      <c r="T238" s="69">
        <v>-38.986821705426401</v>
      </c>
      <c r="U238" s="69">
        <v>8.3073312877729997</v>
      </c>
    </row>
    <row r="239" spans="1:21" x14ac:dyDescent="0.2">
      <c r="A239" s="65" t="s">
        <v>278</v>
      </c>
      <c r="B239" s="66" t="s">
        <v>72</v>
      </c>
      <c r="C239" s="67" t="s">
        <v>286</v>
      </c>
      <c r="D239" s="68">
        <v>44103</v>
      </c>
      <c r="E239" s="69">
        <v>0.118421052631579</v>
      </c>
      <c r="F239" s="65">
        <v>76</v>
      </c>
      <c r="G239" s="70">
        <v>4395.8421052631602</v>
      </c>
      <c r="H239" s="64">
        <v>13.992105263157899</v>
      </c>
      <c r="I239" s="69">
        <v>34.542679665411299</v>
      </c>
      <c r="J239" s="65"/>
      <c r="K239" s="69"/>
      <c r="L239" s="69"/>
      <c r="M239" s="69"/>
      <c r="N239" s="69"/>
      <c r="O239" s="72"/>
      <c r="P239" s="70">
        <v>129.43421052631601</v>
      </c>
      <c r="Q239" s="69">
        <v>5.4617115602280197</v>
      </c>
      <c r="R239" s="69">
        <v>38.657894736842103</v>
      </c>
      <c r="S239" s="69">
        <v>2.94898630407241</v>
      </c>
      <c r="T239" s="69"/>
      <c r="U239" s="69"/>
    </row>
    <row r="240" spans="1:21" x14ac:dyDescent="0.2">
      <c r="A240" s="65" t="s">
        <v>278</v>
      </c>
      <c r="B240" s="66" t="s">
        <v>72</v>
      </c>
      <c r="C240" s="67" t="s">
        <v>97</v>
      </c>
      <c r="D240" s="68">
        <v>44226</v>
      </c>
      <c r="E240" s="69">
        <v>9.3061224489795896E-2</v>
      </c>
      <c r="F240" s="65">
        <v>49</v>
      </c>
      <c r="G240" s="70">
        <v>6324.1020408163304</v>
      </c>
      <c r="H240" s="64">
        <v>10.459183673469299</v>
      </c>
      <c r="I240" s="69">
        <v>44.6213333750011</v>
      </c>
      <c r="J240" s="65"/>
      <c r="K240" s="69"/>
      <c r="L240" s="69"/>
      <c r="M240" s="69">
        <v>703.4</v>
      </c>
      <c r="N240" s="69"/>
      <c r="O240" s="69"/>
      <c r="P240" s="70">
        <v>139.06122448979599</v>
      </c>
      <c r="Q240" s="69">
        <v>6.67703752204552</v>
      </c>
      <c r="R240" s="69">
        <v>55.837499999999999</v>
      </c>
      <c r="S240" s="69">
        <v>4.7278464586452902</v>
      </c>
      <c r="T240" s="69"/>
      <c r="U240" s="69"/>
    </row>
    <row r="241" spans="1:21" x14ac:dyDescent="0.2">
      <c r="A241" s="65" t="s">
        <v>278</v>
      </c>
      <c r="B241" s="66" t="s">
        <v>82</v>
      </c>
      <c r="C241" s="67" t="s">
        <v>287</v>
      </c>
      <c r="D241" s="68">
        <v>44205</v>
      </c>
      <c r="E241" s="69">
        <v>4.6590909090909099E-2</v>
      </c>
      <c r="F241" s="65">
        <v>44</v>
      </c>
      <c r="G241" s="70">
        <v>6808.7272727272702</v>
      </c>
      <c r="H241" s="64">
        <v>6.2431818181818199</v>
      </c>
      <c r="I241" s="69">
        <v>36.308927812269701</v>
      </c>
      <c r="J241" s="65"/>
      <c r="K241" s="69"/>
      <c r="L241" s="69"/>
      <c r="M241" s="69"/>
      <c r="N241" s="69"/>
      <c r="O241" s="69"/>
      <c r="P241" s="70">
        <v>127.34090909090899</v>
      </c>
      <c r="Q241" s="69">
        <v>10.0548676158107</v>
      </c>
      <c r="R241" s="69">
        <v>54.979545454545402</v>
      </c>
      <c r="S241" s="69">
        <v>5.5021316064838199</v>
      </c>
      <c r="T241" s="69"/>
      <c r="U241" s="69"/>
    </row>
    <row r="242" spans="1:21" x14ac:dyDescent="0.2">
      <c r="A242" s="65" t="s">
        <v>278</v>
      </c>
      <c r="B242" s="66" t="s">
        <v>67</v>
      </c>
      <c r="C242" s="67" t="s">
        <v>187</v>
      </c>
      <c r="D242" s="68">
        <v>43839</v>
      </c>
      <c r="E242" s="69">
        <v>3.3382352941176502E-2</v>
      </c>
      <c r="F242" s="65">
        <v>68</v>
      </c>
      <c r="G242" s="70">
        <v>6253.4411764705901</v>
      </c>
      <c r="H242" s="64">
        <v>-3.6382352941176701</v>
      </c>
      <c r="I242" s="69">
        <v>32.631276304812197</v>
      </c>
      <c r="J242" s="65">
        <v>26</v>
      </c>
      <c r="K242" s="69">
        <v>163.80769230769201</v>
      </c>
      <c r="L242" s="69">
        <v>214.84615384615401</v>
      </c>
      <c r="M242" s="69">
        <v>717.84615384615404</v>
      </c>
      <c r="N242" s="69">
        <v>3.4222351538158202</v>
      </c>
      <c r="O242" s="69">
        <v>0.19137738225840201</v>
      </c>
      <c r="P242" s="70">
        <v>140.058823529412</v>
      </c>
      <c r="Q242" s="69">
        <v>7.6299074897689598</v>
      </c>
      <c r="R242" s="69">
        <v>49.518181818181802</v>
      </c>
      <c r="S242" s="69">
        <v>5.1726129745136404</v>
      </c>
      <c r="T242" s="69">
        <v>-44.140677966101698</v>
      </c>
      <c r="U242" s="69">
        <v>11.198424243811401</v>
      </c>
    </row>
    <row r="243" spans="1:21" x14ac:dyDescent="0.2">
      <c r="A243" s="65" t="s">
        <v>278</v>
      </c>
      <c r="B243" s="66" t="s">
        <v>72</v>
      </c>
      <c r="C243" s="67" t="s">
        <v>288</v>
      </c>
      <c r="D243" s="68">
        <v>43805</v>
      </c>
      <c r="E243" s="69">
        <v>4.1969696969696997E-2</v>
      </c>
      <c r="F243" s="65">
        <v>132</v>
      </c>
      <c r="G243" s="70">
        <v>4347.7651515151501</v>
      </c>
      <c r="H243" s="64">
        <v>-7.9530303030302401</v>
      </c>
      <c r="I243" s="69">
        <v>28.5510472026433</v>
      </c>
      <c r="J243" s="65"/>
      <c r="K243" s="69"/>
      <c r="L243" s="69"/>
      <c r="M243" s="69"/>
      <c r="N243" s="69"/>
      <c r="O243" s="69"/>
      <c r="P243" s="70">
        <v>157.75757575757601</v>
      </c>
      <c r="Q243" s="69">
        <v>5.5122004316281004</v>
      </c>
      <c r="R243" s="69">
        <v>24.052343749999999</v>
      </c>
      <c r="S243" s="69">
        <v>2.0140369140109402</v>
      </c>
      <c r="T243" s="69"/>
      <c r="U243" s="69"/>
    </row>
    <row r="244" spans="1:21" x14ac:dyDescent="0.2">
      <c r="A244" s="65" t="s">
        <v>278</v>
      </c>
      <c r="B244" s="66" t="s">
        <v>65</v>
      </c>
      <c r="C244" s="67" t="s">
        <v>289</v>
      </c>
      <c r="D244" s="68">
        <v>44212</v>
      </c>
      <c r="E244" s="69"/>
      <c r="F244" s="65">
        <v>117</v>
      </c>
      <c r="G244" s="70">
        <v>7593.9572649572601</v>
      </c>
      <c r="H244" s="64">
        <v>-7.9863247863249098</v>
      </c>
      <c r="I244" s="69">
        <v>35.002575563228298</v>
      </c>
      <c r="J244" s="65"/>
      <c r="K244" s="69"/>
      <c r="L244" s="69"/>
      <c r="M244" s="69"/>
      <c r="N244" s="69"/>
      <c r="O244" s="69"/>
      <c r="P244" s="70">
        <v>99.504273504273499</v>
      </c>
      <c r="Q244" s="69">
        <v>4.1346448379147001</v>
      </c>
      <c r="R244" s="69">
        <v>39.862745098039198</v>
      </c>
      <c r="S244" s="69">
        <v>2.7879963328295001</v>
      </c>
      <c r="T244" s="69"/>
      <c r="U244" s="69"/>
    </row>
    <row r="245" spans="1:21" x14ac:dyDescent="0.2">
      <c r="A245" s="65" t="s">
        <v>278</v>
      </c>
      <c r="B245" s="66" t="s">
        <v>82</v>
      </c>
      <c r="C245" s="67" t="s">
        <v>290</v>
      </c>
      <c r="D245" s="68">
        <v>44052</v>
      </c>
      <c r="E245" s="69">
        <v>0.19277777777777799</v>
      </c>
      <c r="F245" s="65">
        <v>36</v>
      </c>
      <c r="G245" s="70">
        <v>6773.6666666666697</v>
      </c>
      <c r="H245" s="64">
        <v>-10.297222222222199</v>
      </c>
      <c r="I245" s="69">
        <v>38.011791505141296</v>
      </c>
      <c r="J245" s="65"/>
      <c r="K245" s="69"/>
      <c r="L245" s="69"/>
      <c r="M245" s="69"/>
      <c r="N245" s="69"/>
      <c r="O245" s="69"/>
      <c r="P245" s="70">
        <v>117.555555555556</v>
      </c>
      <c r="Q245" s="69">
        <v>8.1164583374500605</v>
      </c>
      <c r="R245" s="69">
        <v>51.717647058823502</v>
      </c>
      <c r="S245" s="69">
        <v>5.6266039037759104</v>
      </c>
      <c r="T245" s="69"/>
      <c r="U245" s="69"/>
    </row>
    <row r="246" spans="1:21" x14ac:dyDescent="0.2">
      <c r="A246" s="65" t="s">
        <v>278</v>
      </c>
      <c r="B246" s="66" t="s">
        <v>72</v>
      </c>
      <c r="C246" s="67" t="s">
        <v>159</v>
      </c>
      <c r="D246" s="68">
        <v>44242</v>
      </c>
      <c r="E246" s="69">
        <v>0.27365853658536599</v>
      </c>
      <c r="F246" s="65">
        <v>41</v>
      </c>
      <c r="G246" s="70">
        <v>5813.5609756097601</v>
      </c>
      <c r="H246" s="64">
        <v>-15.446341463414599</v>
      </c>
      <c r="I246" s="69">
        <v>45.421754766497301</v>
      </c>
      <c r="J246" s="65">
        <v>40</v>
      </c>
      <c r="K246" s="69">
        <v>251.17500000000001</v>
      </c>
      <c r="L246" s="69">
        <v>210.358974358974</v>
      </c>
      <c r="M246" s="69">
        <v>772.72500000000002</v>
      </c>
      <c r="N246" s="69">
        <v>4.5011370862387903</v>
      </c>
      <c r="O246" s="69">
        <v>6.1455337262597103E-2</v>
      </c>
      <c r="P246" s="70">
        <v>122.853658536585</v>
      </c>
      <c r="Q246" s="69">
        <v>7.5556117874366002</v>
      </c>
      <c r="R246" s="69">
        <v>32.618918918918901</v>
      </c>
      <c r="S246" s="69">
        <v>3.9336822983041699</v>
      </c>
      <c r="T246" s="69">
        <v>18.378048780487799</v>
      </c>
      <c r="U246" s="69">
        <v>18.175792837471299</v>
      </c>
    </row>
    <row r="247" spans="1:21" x14ac:dyDescent="0.2">
      <c r="A247" s="65" t="s">
        <v>278</v>
      </c>
      <c r="B247" s="66" t="s">
        <v>67</v>
      </c>
      <c r="C247" s="67" t="s">
        <v>291</v>
      </c>
      <c r="D247" s="68">
        <v>43835</v>
      </c>
      <c r="E247" s="69">
        <v>5.6753246753246799E-2</v>
      </c>
      <c r="F247" s="65">
        <v>77</v>
      </c>
      <c r="G247" s="70">
        <v>7029.9220779220796</v>
      </c>
      <c r="H247" s="64">
        <v>-19.8727272727273</v>
      </c>
      <c r="I247" s="69">
        <v>31.723023783865202</v>
      </c>
      <c r="J247" s="65"/>
      <c r="K247" s="69"/>
      <c r="L247" s="69"/>
      <c r="M247" s="69"/>
      <c r="N247" s="69"/>
      <c r="O247" s="69"/>
      <c r="P247" s="70">
        <v>167.06493506493501</v>
      </c>
      <c r="Q247" s="69">
        <v>8.1528741365050497</v>
      </c>
      <c r="R247" s="69">
        <v>70.455844155844204</v>
      </c>
      <c r="S247" s="69">
        <v>4.7456532953802899</v>
      </c>
      <c r="T247" s="69"/>
      <c r="U247" s="69"/>
    </row>
    <row r="248" spans="1:21" x14ac:dyDescent="0.2">
      <c r="A248" s="65" t="s">
        <v>278</v>
      </c>
      <c r="B248" s="66" t="s">
        <v>109</v>
      </c>
      <c r="C248" s="67" t="s">
        <v>292</v>
      </c>
      <c r="D248" s="68">
        <v>43773</v>
      </c>
      <c r="E248" s="69">
        <v>0.2145</v>
      </c>
      <c r="F248" s="65">
        <v>120</v>
      </c>
      <c r="G248" s="70">
        <v>6070.3666666666704</v>
      </c>
      <c r="H248" s="64">
        <v>-21.532499999999999</v>
      </c>
      <c r="I248" s="69">
        <v>25.222748506940999</v>
      </c>
      <c r="J248" s="65"/>
      <c r="K248" s="69"/>
      <c r="L248" s="69"/>
      <c r="M248" s="69"/>
      <c r="N248" s="69"/>
      <c r="O248" s="69"/>
      <c r="P248" s="70">
        <v>153.36666666666699</v>
      </c>
      <c r="Q248" s="69">
        <v>5.3307539280708998</v>
      </c>
      <c r="R248" s="69">
        <v>44.204201680672298</v>
      </c>
      <c r="S248" s="69">
        <v>3.1991654291454599</v>
      </c>
      <c r="T248" s="69"/>
      <c r="U248" s="69"/>
    </row>
    <row r="249" spans="1:21" x14ac:dyDescent="0.2">
      <c r="A249" s="65" t="s">
        <v>278</v>
      </c>
      <c r="B249" s="66" t="s">
        <v>67</v>
      </c>
      <c r="C249" s="67" t="s">
        <v>151</v>
      </c>
      <c r="D249" s="68">
        <v>43868</v>
      </c>
      <c r="E249" s="69">
        <v>9.1511216056670605E-2</v>
      </c>
      <c r="F249" s="65">
        <v>847</v>
      </c>
      <c r="G249" s="70">
        <v>4783.1062573789904</v>
      </c>
      <c r="H249" s="64">
        <v>-21.802479338843099</v>
      </c>
      <c r="I249" s="69">
        <v>10.8588221558417</v>
      </c>
      <c r="J249" s="65"/>
      <c r="K249" s="69"/>
      <c r="L249" s="69"/>
      <c r="M249" s="69"/>
      <c r="N249" s="69">
        <v>4.1832880341880303</v>
      </c>
      <c r="O249" s="69">
        <v>0.20443736201430199</v>
      </c>
      <c r="P249" s="70">
        <v>159.80755608028301</v>
      </c>
      <c r="Q249" s="69">
        <v>2.1698060384017399</v>
      </c>
      <c r="R249" s="69">
        <v>29.531553973902799</v>
      </c>
      <c r="S249" s="69">
        <v>0.76855063030973303</v>
      </c>
      <c r="T249" s="69"/>
      <c r="U249" s="69"/>
    </row>
    <row r="250" spans="1:21" x14ac:dyDescent="0.2">
      <c r="A250" s="65" t="s">
        <v>278</v>
      </c>
      <c r="B250" s="66" t="s">
        <v>67</v>
      </c>
      <c r="C250" s="67" t="s">
        <v>163</v>
      </c>
      <c r="D250" s="68">
        <v>43921</v>
      </c>
      <c r="E250" s="69">
        <v>0.16980000000000001</v>
      </c>
      <c r="F250" s="65">
        <v>300</v>
      </c>
      <c r="G250" s="70">
        <v>4872.41</v>
      </c>
      <c r="H250" s="64">
        <v>-23.560666666666599</v>
      </c>
      <c r="I250" s="69">
        <v>16.829075358866699</v>
      </c>
      <c r="J250" s="65"/>
      <c r="K250" s="69"/>
      <c r="L250" s="69"/>
      <c r="M250" s="69"/>
      <c r="N250" s="69">
        <v>4.9399462585034</v>
      </c>
      <c r="O250" s="69">
        <v>0.31828751971936398</v>
      </c>
      <c r="P250" s="70">
        <v>110.57666666666699</v>
      </c>
      <c r="Q250" s="69">
        <v>2.7924712379920802</v>
      </c>
      <c r="R250" s="69">
        <v>23.145150501672202</v>
      </c>
      <c r="S250" s="69">
        <v>1.1344805363131301</v>
      </c>
      <c r="T250" s="69"/>
      <c r="U250" s="69"/>
    </row>
    <row r="251" spans="1:21" x14ac:dyDescent="0.2">
      <c r="A251" s="65" t="s">
        <v>278</v>
      </c>
      <c r="B251" s="66" t="s">
        <v>74</v>
      </c>
      <c r="C251" s="67" t="s">
        <v>293</v>
      </c>
      <c r="D251" s="68">
        <v>44240</v>
      </c>
      <c r="E251" s="69">
        <v>0.211612903225806</v>
      </c>
      <c r="F251" s="65">
        <v>93</v>
      </c>
      <c r="G251" s="70">
        <v>7532.6021505376302</v>
      </c>
      <c r="H251" s="64">
        <v>-24.193548387096801</v>
      </c>
      <c r="I251" s="69">
        <v>29.296553831487401</v>
      </c>
      <c r="J251" s="65"/>
      <c r="K251" s="69"/>
      <c r="L251" s="69"/>
      <c r="M251" s="69">
        <v>1045.5</v>
      </c>
      <c r="N251" s="69">
        <v>2.7250738816738802</v>
      </c>
      <c r="O251" s="69">
        <v>0.21092134371789301</v>
      </c>
      <c r="P251" s="70">
        <v>120.430107526882</v>
      </c>
      <c r="Q251" s="69">
        <v>4.8068440632013596</v>
      </c>
      <c r="R251" s="69">
        <v>56.4932584269663</v>
      </c>
      <c r="S251" s="69">
        <v>3.2762625531296901</v>
      </c>
      <c r="T251" s="69"/>
      <c r="U251" s="69"/>
    </row>
    <row r="252" spans="1:21" x14ac:dyDescent="0.2">
      <c r="A252" s="65" t="s">
        <v>278</v>
      </c>
      <c r="B252" s="66" t="s">
        <v>67</v>
      </c>
      <c r="C252" s="67" t="s">
        <v>294</v>
      </c>
      <c r="D252" s="68">
        <v>43682</v>
      </c>
      <c r="E252" s="69">
        <v>7.1964285714285703E-2</v>
      </c>
      <c r="F252" s="65">
        <v>112</v>
      </c>
      <c r="G252" s="70">
        <v>6281.3214285714303</v>
      </c>
      <c r="H252" s="64">
        <v>-24.475000000000001</v>
      </c>
      <c r="I252" s="69">
        <v>21.014925615297201</v>
      </c>
      <c r="J252" s="65"/>
      <c r="K252" s="69"/>
      <c r="L252" s="69"/>
      <c r="M252" s="69"/>
      <c r="N252" s="69"/>
      <c r="O252" s="69"/>
      <c r="P252" s="70">
        <v>149.919642857143</v>
      </c>
      <c r="Q252" s="69">
        <v>5.5668561261126603</v>
      </c>
      <c r="R252" s="69">
        <v>61.428703703703697</v>
      </c>
      <c r="S252" s="69">
        <v>3.7663565175534401</v>
      </c>
      <c r="T252" s="69"/>
      <c r="U252" s="69"/>
    </row>
    <row r="253" spans="1:21" x14ac:dyDescent="0.2">
      <c r="A253" s="65" t="s">
        <v>278</v>
      </c>
      <c r="B253" s="71" t="s">
        <v>67</v>
      </c>
      <c r="C253" s="67" t="s">
        <v>233</v>
      </c>
      <c r="D253" s="68">
        <v>44203</v>
      </c>
      <c r="E253" s="69">
        <v>3.8606965174129398E-2</v>
      </c>
      <c r="F253" s="65">
        <v>402</v>
      </c>
      <c r="G253" s="70">
        <v>6025.0970149253699</v>
      </c>
      <c r="H253" s="64">
        <v>-24.594029850746299</v>
      </c>
      <c r="I253" s="69">
        <v>16.768662324817999</v>
      </c>
      <c r="J253" s="65"/>
      <c r="K253" s="69"/>
      <c r="L253" s="69"/>
      <c r="M253" s="69"/>
      <c r="N253" s="69"/>
      <c r="O253" s="69"/>
      <c r="P253" s="70">
        <v>110.129353233831</v>
      </c>
      <c r="Q253" s="69">
        <v>2.5459064480820199</v>
      </c>
      <c r="R253" s="69">
        <v>32.042708333333401</v>
      </c>
      <c r="S253" s="69">
        <v>1.33871266386168</v>
      </c>
      <c r="T253" s="69"/>
      <c r="U253" s="69"/>
    </row>
    <row r="254" spans="1:21" x14ac:dyDescent="0.2">
      <c r="A254" s="65" t="s">
        <v>278</v>
      </c>
      <c r="B254" s="71" t="s">
        <v>67</v>
      </c>
      <c r="C254" s="67" t="s">
        <v>145</v>
      </c>
      <c r="D254" s="68">
        <v>43838</v>
      </c>
      <c r="E254" s="69">
        <v>0.11693069306930701</v>
      </c>
      <c r="F254" s="65">
        <v>101</v>
      </c>
      <c r="G254" s="70">
        <v>5271.2475247524799</v>
      </c>
      <c r="H254" s="64">
        <v>-25.381188118811899</v>
      </c>
      <c r="I254" s="69">
        <v>27.786869600653301</v>
      </c>
      <c r="J254" s="65"/>
      <c r="K254" s="69"/>
      <c r="L254" s="69"/>
      <c r="M254" s="69"/>
      <c r="N254" s="69">
        <v>3.6889370370370398</v>
      </c>
      <c r="O254" s="69">
        <v>0.36626812428729899</v>
      </c>
      <c r="P254" s="70">
        <v>127.247524752475</v>
      </c>
      <c r="Q254" s="69">
        <v>5.1739141194040998</v>
      </c>
      <c r="R254" s="69">
        <v>41.477227722772298</v>
      </c>
      <c r="S254" s="69">
        <v>3.4711309770417</v>
      </c>
      <c r="T254" s="69"/>
      <c r="U254" s="69"/>
    </row>
    <row r="255" spans="1:21" x14ac:dyDescent="0.2">
      <c r="A255" s="65" t="s">
        <v>278</v>
      </c>
      <c r="B255" s="71" t="s">
        <v>72</v>
      </c>
      <c r="C255" s="67" t="s">
        <v>295</v>
      </c>
      <c r="D255" s="68">
        <v>43850</v>
      </c>
      <c r="E255" s="69">
        <v>0.28999999999999998</v>
      </c>
      <c r="F255" s="65">
        <v>166</v>
      </c>
      <c r="G255" s="70">
        <v>7780.5602409638605</v>
      </c>
      <c r="H255" s="64">
        <v>-26.2704819277109</v>
      </c>
      <c r="I255" s="69">
        <v>20.2392700831792</v>
      </c>
      <c r="J255" s="65"/>
      <c r="K255" s="69"/>
      <c r="L255" s="69"/>
      <c r="M255" s="69"/>
      <c r="N255" s="69"/>
      <c r="O255" s="69"/>
      <c r="P255" s="70">
        <v>117.93373493975901</v>
      </c>
      <c r="Q255" s="69">
        <v>4.0772401480281797</v>
      </c>
      <c r="R255" s="69">
        <v>45.309933774834398</v>
      </c>
      <c r="S255" s="69">
        <v>2.7054561427545099</v>
      </c>
      <c r="T255" s="69"/>
      <c r="U255" s="69"/>
    </row>
    <row r="256" spans="1:21" x14ac:dyDescent="0.2">
      <c r="A256" s="65" t="s">
        <v>278</v>
      </c>
      <c r="B256" s="71" t="s">
        <v>67</v>
      </c>
      <c r="C256" s="67" t="s">
        <v>119</v>
      </c>
      <c r="D256" s="68">
        <v>44225</v>
      </c>
      <c r="E256" s="69"/>
      <c r="F256" s="65">
        <v>54</v>
      </c>
      <c r="G256" s="70">
        <v>3727.9444444444398</v>
      </c>
      <c r="H256" s="64">
        <v>-28.1462962962962</v>
      </c>
      <c r="I256" s="69">
        <v>42.460334325179602</v>
      </c>
      <c r="J256" s="65">
        <v>50</v>
      </c>
      <c r="K256" s="69">
        <v>159.80000000000001</v>
      </c>
      <c r="L256" s="69">
        <v>123.04</v>
      </c>
      <c r="M256" s="69">
        <v>478.72</v>
      </c>
      <c r="N256" s="69">
        <v>3.2096030880385098</v>
      </c>
      <c r="O256" s="69">
        <v>0.14820519665661999</v>
      </c>
      <c r="P256" s="70">
        <v>137.40740740740699</v>
      </c>
      <c r="Q256" s="69">
        <v>6.0164297832261697</v>
      </c>
      <c r="R256" s="69">
        <v>36.150943396226403</v>
      </c>
      <c r="S256" s="69">
        <v>4.24296961640764</v>
      </c>
      <c r="T256" s="69">
        <v>14.9444444444444</v>
      </c>
      <c r="U256" s="69">
        <v>15.8079294529538</v>
      </c>
    </row>
    <row r="257" spans="1:21" x14ac:dyDescent="0.2">
      <c r="A257" s="65" t="s">
        <v>278</v>
      </c>
      <c r="B257" s="71" t="s">
        <v>72</v>
      </c>
      <c r="C257" s="67" t="s">
        <v>136</v>
      </c>
      <c r="D257" s="68">
        <v>44046</v>
      </c>
      <c r="E257" s="69">
        <v>0.105047619047619</v>
      </c>
      <c r="F257" s="65">
        <v>105</v>
      </c>
      <c r="G257" s="70">
        <v>7854.4666666666699</v>
      </c>
      <c r="H257" s="64">
        <v>-30.1619047619048</v>
      </c>
      <c r="I257" s="69">
        <v>29.104107132495301</v>
      </c>
      <c r="J257" s="65">
        <v>79</v>
      </c>
      <c r="K257" s="69">
        <v>301.06329113924102</v>
      </c>
      <c r="L257" s="69">
        <v>266.88888888888903</v>
      </c>
      <c r="M257" s="69">
        <v>1007.69135802469</v>
      </c>
      <c r="N257" s="69">
        <v>3.3298518535852</v>
      </c>
      <c r="O257" s="69">
        <v>0.10041903104403201</v>
      </c>
      <c r="P257" s="70">
        <v>130.104761904762</v>
      </c>
      <c r="Q257" s="69">
        <v>5.2397278508012404</v>
      </c>
      <c r="R257" s="69">
        <v>45.668932038834903</v>
      </c>
      <c r="S257" s="69">
        <v>3.0202303575665299</v>
      </c>
      <c r="T257" s="69">
        <v>-8.1330097087378608</v>
      </c>
      <c r="U257" s="69">
        <v>9.4472432126095995</v>
      </c>
    </row>
    <row r="258" spans="1:21" x14ac:dyDescent="0.2">
      <c r="A258" s="65" t="s">
        <v>278</v>
      </c>
      <c r="B258" s="71" t="s">
        <v>72</v>
      </c>
      <c r="C258" s="67" t="s">
        <v>277</v>
      </c>
      <c r="D258" s="68">
        <v>43889</v>
      </c>
      <c r="E258" s="69">
        <v>2.70909090909091E-2</v>
      </c>
      <c r="F258" s="65">
        <v>55</v>
      </c>
      <c r="G258" s="70">
        <v>5511.4727272727296</v>
      </c>
      <c r="H258" s="64">
        <v>-30.545454545454501</v>
      </c>
      <c r="I258" s="69">
        <v>41.2850102682524</v>
      </c>
      <c r="J258" s="65"/>
      <c r="K258" s="69"/>
      <c r="L258" s="69"/>
      <c r="M258" s="69">
        <v>799.83333333333303</v>
      </c>
      <c r="N258" s="69">
        <v>3.8400958292941598</v>
      </c>
      <c r="O258" s="69">
        <v>0.19185730195544901</v>
      </c>
      <c r="P258" s="70">
        <v>139.80000000000001</v>
      </c>
      <c r="Q258" s="69">
        <v>7.4927304836761701</v>
      </c>
      <c r="R258" s="69">
        <v>31.411111111111101</v>
      </c>
      <c r="S258" s="69">
        <v>2.8950796431580699</v>
      </c>
      <c r="T258" s="69"/>
      <c r="U258" s="69"/>
    </row>
    <row r="259" spans="1:21" x14ac:dyDescent="0.2">
      <c r="A259" s="65" t="s">
        <v>278</v>
      </c>
      <c r="B259" s="71" t="s">
        <v>72</v>
      </c>
      <c r="C259" s="67" t="s">
        <v>181</v>
      </c>
      <c r="D259" s="68">
        <v>44216</v>
      </c>
      <c r="E259" s="69">
        <v>5.4824561403508797E-2</v>
      </c>
      <c r="F259" s="65">
        <v>114</v>
      </c>
      <c r="G259" s="70">
        <v>6077.6754385964896</v>
      </c>
      <c r="H259" s="64">
        <v>-32.674561403508697</v>
      </c>
      <c r="I259" s="69">
        <v>30.9693071862655</v>
      </c>
      <c r="J259" s="65"/>
      <c r="K259" s="69"/>
      <c r="L259" s="69"/>
      <c r="M259" s="69"/>
      <c r="N259" s="69"/>
      <c r="O259" s="69"/>
      <c r="P259" s="70">
        <v>132.333333333333</v>
      </c>
      <c r="Q259" s="69">
        <v>5.4407318353610199</v>
      </c>
      <c r="R259" s="69">
        <v>34.092660550458703</v>
      </c>
      <c r="S259" s="69">
        <v>2.8044836639161099</v>
      </c>
      <c r="T259" s="69"/>
      <c r="U259" s="69"/>
    </row>
    <row r="260" spans="1:21" x14ac:dyDescent="0.2">
      <c r="A260" s="65" t="s">
        <v>278</v>
      </c>
      <c r="B260" s="71" t="s">
        <v>72</v>
      </c>
      <c r="C260" s="67" t="s">
        <v>104</v>
      </c>
      <c r="D260" s="68">
        <v>44065</v>
      </c>
      <c r="E260" s="69"/>
      <c r="F260" s="65">
        <v>94</v>
      </c>
      <c r="G260" s="70">
        <v>5607.4893617021298</v>
      </c>
      <c r="H260" s="64">
        <v>-36.003191489361697</v>
      </c>
      <c r="I260" s="69">
        <v>30.4977998183337</v>
      </c>
      <c r="J260" s="65"/>
      <c r="K260" s="69"/>
      <c r="L260" s="69"/>
      <c r="M260" s="69">
        <v>818</v>
      </c>
      <c r="N260" s="69">
        <v>2.2806494444444398</v>
      </c>
      <c r="O260" s="69">
        <v>0.26637506927375398</v>
      </c>
      <c r="P260" s="70">
        <v>103.05319148936201</v>
      </c>
      <c r="Q260" s="69">
        <v>5.6402556569569997</v>
      </c>
      <c r="R260" s="69">
        <v>32.209782608695598</v>
      </c>
      <c r="S260" s="69">
        <v>2.1393906838832</v>
      </c>
      <c r="T260" s="69"/>
      <c r="U260" s="69"/>
    </row>
    <row r="261" spans="1:21" x14ac:dyDescent="0.2">
      <c r="A261" s="65" t="s">
        <v>278</v>
      </c>
      <c r="B261" s="71" t="s">
        <v>82</v>
      </c>
      <c r="C261" s="67" t="s">
        <v>232</v>
      </c>
      <c r="D261" s="68">
        <v>44139</v>
      </c>
      <c r="E261" s="69">
        <v>3.2037037037037003E-2</v>
      </c>
      <c r="F261" s="65">
        <v>54</v>
      </c>
      <c r="G261" s="70">
        <v>5967.7962962963002</v>
      </c>
      <c r="H261" s="64">
        <v>-38.542592592592598</v>
      </c>
      <c r="I261" s="69">
        <v>40.658817471344101</v>
      </c>
      <c r="J261" s="65"/>
      <c r="K261" s="69"/>
      <c r="L261" s="69"/>
      <c r="M261" s="69"/>
      <c r="N261" s="69">
        <v>4.8620479797979801</v>
      </c>
      <c r="O261" s="69">
        <v>0.51555308159592494</v>
      </c>
      <c r="P261" s="70">
        <v>111.09259259259299</v>
      </c>
      <c r="Q261" s="69">
        <v>8.6477081996262406</v>
      </c>
      <c r="R261" s="69">
        <v>40.3857142857143</v>
      </c>
      <c r="S261" s="69">
        <v>4.7740298013541604</v>
      </c>
      <c r="T261" s="69"/>
      <c r="U261" s="69"/>
    </row>
    <row r="262" spans="1:21" x14ac:dyDescent="0.2">
      <c r="A262" s="65" t="s">
        <v>278</v>
      </c>
      <c r="B262" s="71" t="s">
        <v>109</v>
      </c>
      <c r="C262" s="67" t="s">
        <v>180</v>
      </c>
      <c r="D262" s="68">
        <v>43760</v>
      </c>
      <c r="E262" s="69">
        <v>0.28850877192982499</v>
      </c>
      <c r="F262" s="65">
        <v>114</v>
      </c>
      <c r="G262" s="70">
        <v>7090.4385964912299</v>
      </c>
      <c r="H262" s="64">
        <v>-39.921052631579002</v>
      </c>
      <c r="I262" s="69">
        <v>31.396913540985999</v>
      </c>
      <c r="J262" s="65"/>
      <c r="K262" s="69"/>
      <c r="L262" s="69"/>
      <c r="M262" s="69"/>
      <c r="N262" s="69">
        <v>4.0209745039682501</v>
      </c>
      <c r="O262" s="69">
        <v>0.17080219048979201</v>
      </c>
      <c r="P262" s="70">
        <v>114.76315789473701</v>
      </c>
      <c r="Q262" s="69">
        <v>4.1096654229342402</v>
      </c>
      <c r="R262" s="69">
        <v>54.709708737864098</v>
      </c>
      <c r="S262" s="69">
        <v>3.7060468168760399</v>
      </c>
      <c r="T262" s="69"/>
      <c r="U262" s="69"/>
    </row>
    <row r="263" spans="1:21" x14ac:dyDescent="0.2">
      <c r="A263" s="65" t="s">
        <v>278</v>
      </c>
      <c r="B263" s="71" t="s">
        <v>72</v>
      </c>
      <c r="C263" s="67" t="s">
        <v>266</v>
      </c>
      <c r="D263" s="68">
        <v>44167</v>
      </c>
      <c r="E263" s="69"/>
      <c r="F263" s="65">
        <v>96</v>
      </c>
      <c r="G263" s="70">
        <v>5227.4583333333303</v>
      </c>
      <c r="H263" s="64">
        <v>-42.643749999999997</v>
      </c>
      <c r="I263" s="69">
        <v>28.9335679971371</v>
      </c>
      <c r="J263" s="65"/>
      <c r="K263" s="69"/>
      <c r="L263" s="69"/>
      <c r="M263" s="69"/>
      <c r="N263" s="69"/>
      <c r="O263" s="69"/>
      <c r="P263" s="70">
        <v>138.625</v>
      </c>
      <c r="Q263" s="69">
        <v>6.4383930993497396</v>
      </c>
      <c r="R263" s="69">
        <v>29.555208333333301</v>
      </c>
      <c r="S263" s="69">
        <v>2.8441899340800099</v>
      </c>
      <c r="T263" s="69"/>
      <c r="U263" s="69"/>
    </row>
    <row r="264" spans="1:21" x14ac:dyDescent="0.2">
      <c r="A264" s="65" t="s">
        <v>278</v>
      </c>
      <c r="B264" s="71" t="s">
        <v>67</v>
      </c>
      <c r="C264" s="67" t="s">
        <v>296</v>
      </c>
      <c r="D264" s="68">
        <v>44242</v>
      </c>
      <c r="E264" s="69">
        <v>0.58273809523809506</v>
      </c>
      <c r="F264" s="65">
        <v>84</v>
      </c>
      <c r="G264" s="70">
        <v>4643.5119047619</v>
      </c>
      <c r="H264" s="64">
        <v>-43.3380952380952</v>
      </c>
      <c r="I264" s="69">
        <v>26.2877969778859</v>
      </c>
      <c r="J264" s="65"/>
      <c r="K264" s="69"/>
      <c r="L264" s="69"/>
      <c r="M264" s="69"/>
      <c r="N264" s="69"/>
      <c r="O264" s="69"/>
      <c r="P264" s="70">
        <v>108.321428571429</v>
      </c>
      <c r="Q264" s="69">
        <v>7.64493091205608</v>
      </c>
      <c r="R264" s="69">
        <v>26.645679012345699</v>
      </c>
      <c r="S264" s="69">
        <v>2.3464663801988501</v>
      </c>
      <c r="T264" s="69"/>
      <c r="U264" s="69"/>
    </row>
    <row r="265" spans="1:21" x14ac:dyDescent="0.2">
      <c r="A265" s="65" t="s">
        <v>278</v>
      </c>
      <c r="B265" s="71" t="s">
        <v>67</v>
      </c>
      <c r="C265" s="67" t="s">
        <v>215</v>
      </c>
      <c r="D265" s="68">
        <v>44204</v>
      </c>
      <c r="E265" s="69"/>
      <c r="F265" s="65">
        <v>37</v>
      </c>
      <c r="G265" s="70">
        <v>4634.2432432432397</v>
      </c>
      <c r="H265" s="64">
        <v>-46.289189189189202</v>
      </c>
      <c r="I265" s="69">
        <v>50.433733733038402</v>
      </c>
      <c r="J265" s="65"/>
      <c r="K265" s="69"/>
      <c r="L265" s="69"/>
      <c r="M265" s="69"/>
      <c r="N265" s="69"/>
      <c r="O265" s="69"/>
      <c r="P265" s="70">
        <v>111.216216216216</v>
      </c>
      <c r="Q265" s="69">
        <v>9.7579670333182609</v>
      </c>
      <c r="R265" s="69">
        <v>47.751351351351303</v>
      </c>
      <c r="S265" s="69">
        <v>5.4307911778249602</v>
      </c>
      <c r="T265" s="69"/>
      <c r="U265" s="69"/>
    </row>
    <row r="266" spans="1:21" x14ac:dyDescent="0.2">
      <c r="A266" s="65" t="s">
        <v>278</v>
      </c>
      <c r="B266" s="71" t="s">
        <v>74</v>
      </c>
      <c r="C266" s="67" t="s">
        <v>274</v>
      </c>
      <c r="D266" s="68">
        <v>44203</v>
      </c>
      <c r="E266" s="69">
        <v>3.1399999999999997E-2</v>
      </c>
      <c r="F266" s="65">
        <v>50</v>
      </c>
      <c r="G266" s="70">
        <v>5987.8</v>
      </c>
      <c r="H266" s="64">
        <v>-52.281999999999996</v>
      </c>
      <c r="I266" s="69">
        <v>35.522581572163702</v>
      </c>
      <c r="J266" s="65"/>
      <c r="K266" s="69"/>
      <c r="L266" s="69"/>
      <c r="M266" s="69"/>
      <c r="N266" s="69">
        <v>3.3334312547241098</v>
      </c>
      <c r="O266" s="69">
        <v>0.25985709154071202</v>
      </c>
      <c r="P266" s="70">
        <v>145.94</v>
      </c>
      <c r="Q266" s="69">
        <v>7.9418503986855598</v>
      </c>
      <c r="R266" s="69">
        <v>71.066000000000003</v>
      </c>
      <c r="S266" s="69">
        <v>5.7350277902641498</v>
      </c>
      <c r="T266" s="69"/>
      <c r="U266" s="69"/>
    </row>
    <row r="267" spans="1:21" x14ac:dyDescent="0.2">
      <c r="A267" s="65" t="s">
        <v>278</v>
      </c>
      <c r="B267" s="71" t="s">
        <v>297</v>
      </c>
      <c r="C267" s="67" t="s">
        <v>298</v>
      </c>
      <c r="D267" s="68">
        <v>43879</v>
      </c>
      <c r="E267" s="69"/>
      <c r="F267" s="65">
        <v>31</v>
      </c>
      <c r="G267" s="70">
        <v>6145.8387096774204</v>
      </c>
      <c r="H267" s="64">
        <v>-54.687096774193499</v>
      </c>
      <c r="I267" s="69">
        <v>43.267298421900499</v>
      </c>
      <c r="J267" s="65"/>
      <c r="K267" s="69"/>
      <c r="L267" s="69"/>
      <c r="M267" s="69"/>
      <c r="N267" s="69"/>
      <c r="O267" s="69"/>
      <c r="P267" s="70">
        <v>121.38709677419401</v>
      </c>
      <c r="Q267" s="69">
        <v>8.3224889550671506</v>
      </c>
      <c r="R267" s="69">
        <v>27.962068965517201</v>
      </c>
      <c r="S267" s="69">
        <v>3.23126435087705</v>
      </c>
      <c r="T267" s="69"/>
      <c r="U267" s="69"/>
    </row>
    <row r="268" spans="1:21" x14ac:dyDescent="0.2">
      <c r="A268" s="65" t="s">
        <v>278</v>
      </c>
      <c r="B268" s="71" t="s">
        <v>70</v>
      </c>
      <c r="C268" s="67" t="s">
        <v>217</v>
      </c>
      <c r="D268" s="68">
        <v>44228</v>
      </c>
      <c r="E268" s="69"/>
      <c r="F268" s="65">
        <v>186</v>
      </c>
      <c r="G268" s="70">
        <v>6244.7526881720396</v>
      </c>
      <c r="H268" s="64">
        <v>-56.231720430107501</v>
      </c>
      <c r="I268" s="69">
        <v>23.362551749794498</v>
      </c>
      <c r="J268" s="65"/>
      <c r="K268" s="69"/>
      <c r="L268" s="69"/>
      <c r="M268" s="69"/>
      <c r="N268" s="69">
        <v>3.07763404419069</v>
      </c>
      <c r="O268" s="69">
        <v>0.166648422614325</v>
      </c>
      <c r="P268" s="70">
        <v>112.98387096774201</v>
      </c>
      <c r="Q268" s="69">
        <v>3.4074680432745499</v>
      </c>
      <c r="R268" s="69">
        <v>55.275824175824198</v>
      </c>
      <c r="S268" s="69">
        <v>2.3605653226835299</v>
      </c>
      <c r="T268" s="69"/>
      <c r="U268" s="69"/>
    </row>
    <row r="269" spans="1:21" x14ac:dyDescent="0.2">
      <c r="A269" s="65" t="s">
        <v>278</v>
      </c>
      <c r="B269" s="71" t="s">
        <v>67</v>
      </c>
      <c r="C269" s="67" t="s">
        <v>106</v>
      </c>
      <c r="D269" s="68">
        <v>43665</v>
      </c>
      <c r="E269" s="69">
        <v>0.20996062992125999</v>
      </c>
      <c r="F269" s="65">
        <v>508</v>
      </c>
      <c r="G269" s="70">
        <v>4781.0629921259797</v>
      </c>
      <c r="H269" s="64">
        <v>-57.829527559055002</v>
      </c>
      <c r="I269" s="69">
        <v>13.791491870440201</v>
      </c>
      <c r="J269" s="65"/>
      <c r="K269" s="69"/>
      <c r="L269" s="69"/>
      <c r="M269" s="69"/>
      <c r="N269" s="69"/>
      <c r="O269" s="69"/>
      <c r="P269" s="70">
        <v>122.496062992126</v>
      </c>
      <c r="Q269" s="69">
        <v>2.76278566680854</v>
      </c>
      <c r="R269" s="69">
        <v>34.934194831013897</v>
      </c>
      <c r="S269" s="69">
        <v>1.1699853238564299</v>
      </c>
      <c r="T269" s="69"/>
      <c r="U269" s="69"/>
    </row>
    <row r="270" spans="1:21" x14ac:dyDescent="0.2">
      <c r="A270" s="65" t="s">
        <v>278</v>
      </c>
      <c r="B270" s="71" t="s">
        <v>67</v>
      </c>
      <c r="C270" s="67" t="s">
        <v>165</v>
      </c>
      <c r="D270" s="68">
        <v>44202</v>
      </c>
      <c r="E270" s="69">
        <v>2.9069767441860499E-2</v>
      </c>
      <c r="F270" s="65">
        <v>43</v>
      </c>
      <c r="G270" s="70">
        <v>5629.5348837209303</v>
      </c>
      <c r="H270" s="64">
        <v>-58.806976744186102</v>
      </c>
      <c r="I270" s="69">
        <v>39.109667965979803</v>
      </c>
      <c r="J270" s="65"/>
      <c r="K270" s="69"/>
      <c r="L270" s="69"/>
      <c r="M270" s="69">
        <v>772.47826086956502</v>
      </c>
      <c r="N270" s="69">
        <v>3.8589005722291798</v>
      </c>
      <c r="O270" s="69">
        <v>0.25333973511455499</v>
      </c>
      <c r="P270" s="70">
        <v>129.232558139535</v>
      </c>
      <c r="Q270" s="69">
        <v>9.34687973644915</v>
      </c>
      <c r="R270" s="69">
        <v>45.104878048780499</v>
      </c>
      <c r="S270" s="69">
        <v>5.5747251394777999</v>
      </c>
      <c r="T270" s="69"/>
      <c r="U270" s="69"/>
    </row>
    <row r="271" spans="1:21" x14ac:dyDescent="0.2">
      <c r="A271" s="65" t="s">
        <v>278</v>
      </c>
      <c r="B271" s="71" t="s">
        <v>65</v>
      </c>
      <c r="C271" s="67" t="s">
        <v>99</v>
      </c>
      <c r="D271" s="68">
        <v>44229</v>
      </c>
      <c r="E271" s="69">
        <v>3.8428571428571402E-2</v>
      </c>
      <c r="F271" s="65">
        <v>70</v>
      </c>
      <c r="G271" s="70">
        <v>7131.4428571428598</v>
      </c>
      <c r="H271" s="64">
        <v>-60.845714285714301</v>
      </c>
      <c r="I271" s="69">
        <v>34.987705482504701</v>
      </c>
      <c r="J271" s="65">
        <v>62</v>
      </c>
      <c r="K271" s="69">
        <v>287.11290322580601</v>
      </c>
      <c r="L271" s="69">
        <v>247.95161290322599</v>
      </c>
      <c r="M271" s="69">
        <v>928.37096774193503</v>
      </c>
      <c r="N271" s="69">
        <v>2.9483880504875901</v>
      </c>
      <c r="O271" s="72">
        <v>0.17431068189260501</v>
      </c>
      <c r="P271" s="70">
        <v>129.085714285714</v>
      </c>
      <c r="Q271" s="69">
        <v>6.0089561471284698</v>
      </c>
      <c r="R271" s="69">
        <v>52.533823529411698</v>
      </c>
      <c r="S271" s="69">
        <v>5.0258810462464103</v>
      </c>
      <c r="T271" s="69">
        <v>-13.790625</v>
      </c>
      <c r="U271" s="69">
        <v>13.6568616320389</v>
      </c>
    </row>
    <row r="272" spans="1:21" x14ac:dyDescent="0.2">
      <c r="A272" s="65" t="s">
        <v>278</v>
      </c>
      <c r="B272" s="71" t="s">
        <v>70</v>
      </c>
      <c r="C272" s="67" t="s">
        <v>299</v>
      </c>
      <c r="D272" s="68">
        <v>43767</v>
      </c>
      <c r="E272" s="69">
        <v>2.66666666666667E-3</v>
      </c>
      <c r="F272" s="65">
        <v>75</v>
      </c>
      <c r="G272" s="70">
        <v>6548.9866666666703</v>
      </c>
      <c r="H272" s="64">
        <v>-61.865333333333297</v>
      </c>
      <c r="I272" s="69">
        <v>33.4903453342394</v>
      </c>
      <c r="J272" s="65"/>
      <c r="K272" s="69"/>
      <c r="L272" s="69"/>
      <c r="M272" s="69"/>
      <c r="N272" s="69"/>
      <c r="O272" s="69"/>
      <c r="P272" s="70">
        <v>101.37333333333299</v>
      </c>
      <c r="Q272" s="69">
        <v>5.4329250938214697</v>
      </c>
      <c r="R272" s="69">
        <v>39.746551724137902</v>
      </c>
      <c r="S272" s="69">
        <v>3.9800008325939502</v>
      </c>
      <c r="T272" s="69"/>
      <c r="U272" s="69"/>
    </row>
    <row r="273" spans="1:21" x14ac:dyDescent="0.2">
      <c r="A273" s="65" t="s">
        <v>278</v>
      </c>
      <c r="B273" s="71" t="s">
        <v>70</v>
      </c>
      <c r="C273" s="67" t="s">
        <v>300</v>
      </c>
      <c r="D273" s="68">
        <v>44066</v>
      </c>
      <c r="E273" s="69"/>
      <c r="F273" s="65">
        <v>47</v>
      </c>
      <c r="G273" s="70">
        <v>6426.5744680851103</v>
      </c>
      <c r="H273" s="64">
        <v>-67.987234042553197</v>
      </c>
      <c r="I273" s="69">
        <v>45.779480537357699</v>
      </c>
      <c r="J273" s="65"/>
      <c r="K273" s="69"/>
      <c r="L273" s="69"/>
      <c r="M273" s="69"/>
      <c r="N273" s="69"/>
      <c r="O273" s="69"/>
      <c r="P273" s="70">
        <v>83.021276595744695</v>
      </c>
      <c r="Q273" s="69">
        <v>5.7477413302404603</v>
      </c>
      <c r="R273" s="69">
        <v>31.990476190476201</v>
      </c>
      <c r="S273" s="69">
        <v>2.6037601451408801</v>
      </c>
      <c r="T273" s="69"/>
      <c r="U273" s="69"/>
    </row>
    <row r="274" spans="1:21" x14ac:dyDescent="0.2">
      <c r="A274" s="65" t="s">
        <v>278</v>
      </c>
      <c r="B274" s="66" t="s">
        <v>72</v>
      </c>
      <c r="C274" s="67" t="s">
        <v>250</v>
      </c>
      <c r="D274" s="68">
        <v>43666</v>
      </c>
      <c r="E274" s="69"/>
      <c r="F274" s="65">
        <v>36</v>
      </c>
      <c r="G274" s="70">
        <v>6266.0277777777801</v>
      </c>
      <c r="H274" s="64">
        <v>-69.025000000000006</v>
      </c>
      <c r="I274" s="69">
        <v>37.623452955591198</v>
      </c>
      <c r="J274" s="65"/>
      <c r="K274" s="69"/>
      <c r="L274" s="69"/>
      <c r="M274" s="69"/>
      <c r="N274" s="69"/>
      <c r="O274" s="69"/>
      <c r="P274" s="70">
        <v>118.611111111111</v>
      </c>
      <c r="Q274" s="69">
        <v>8.7280134449303706</v>
      </c>
      <c r="R274" s="69">
        <v>42.8472222222222</v>
      </c>
      <c r="S274" s="69">
        <v>5.0768217249732599</v>
      </c>
      <c r="T274" s="69"/>
      <c r="U274" s="69"/>
    </row>
    <row r="275" spans="1:21" x14ac:dyDescent="0.2">
      <c r="A275" s="65" t="s">
        <v>278</v>
      </c>
      <c r="B275" s="71" t="s">
        <v>72</v>
      </c>
      <c r="C275" s="67" t="s">
        <v>220</v>
      </c>
      <c r="D275" s="68">
        <v>44049</v>
      </c>
      <c r="E275" s="69"/>
      <c r="F275" s="65">
        <v>40</v>
      </c>
      <c r="G275" s="70">
        <v>6496.9250000000002</v>
      </c>
      <c r="H275" s="64">
        <v>-70.002499999999998</v>
      </c>
      <c r="I275" s="69">
        <v>39.621976789548697</v>
      </c>
      <c r="J275" s="65"/>
      <c r="K275" s="69"/>
      <c r="L275" s="69"/>
      <c r="M275" s="69"/>
      <c r="N275" s="69"/>
      <c r="O275" s="69"/>
      <c r="P275" s="70">
        <v>108.375</v>
      </c>
      <c r="Q275" s="69">
        <v>10.5785636839499</v>
      </c>
      <c r="R275" s="69">
        <v>43.908333333333303</v>
      </c>
      <c r="S275" s="69">
        <v>4.53326921348211</v>
      </c>
      <c r="T275" s="69"/>
      <c r="U275" s="69"/>
    </row>
    <row r="276" spans="1:21" x14ac:dyDescent="0.2">
      <c r="A276" s="65" t="s">
        <v>278</v>
      </c>
      <c r="B276" s="66" t="s">
        <v>67</v>
      </c>
      <c r="C276" s="67" t="s">
        <v>272</v>
      </c>
      <c r="D276" s="68">
        <v>43846</v>
      </c>
      <c r="E276" s="69">
        <v>4.5121951219512201E-2</v>
      </c>
      <c r="F276" s="65">
        <v>41</v>
      </c>
      <c r="G276" s="70">
        <v>5246.2439024390196</v>
      </c>
      <c r="H276" s="64">
        <v>-71.212195121951197</v>
      </c>
      <c r="I276" s="69">
        <v>45.810434852814097</v>
      </c>
      <c r="J276" s="65"/>
      <c r="K276" s="69"/>
      <c r="L276" s="69"/>
      <c r="M276" s="69"/>
      <c r="N276" s="69"/>
      <c r="O276" s="69"/>
      <c r="P276" s="70">
        <v>155.48780487804899</v>
      </c>
      <c r="Q276" s="69">
        <v>8.6626561824669892</v>
      </c>
      <c r="R276" s="69">
        <v>41.173170731707302</v>
      </c>
      <c r="S276" s="69">
        <v>4.5226692210251098</v>
      </c>
      <c r="T276" s="69"/>
      <c r="U276" s="69"/>
    </row>
    <row r="277" spans="1:21" x14ac:dyDescent="0.2">
      <c r="A277" s="65" t="s">
        <v>278</v>
      </c>
      <c r="B277" s="71" t="s">
        <v>72</v>
      </c>
      <c r="C277" s="67" t="s">
        <v>301</v>
      </c>
      <c r="D277" s="68">
        <v>44058</v>
      </c>
      <c r="E277" s="69">
        <v>2.70212765957447E-2</v>
      </c>
      <c r="F277" s="65">
        <v>47</v>
      </c>
      <c r="G277" s="70">
        <v>5669.2553191489396</v>
      </c>
      <c r="H277" s="64">
        <v>-71.227659574468106</v>
      </c>
      <c r="I277" s="69">
        <v>33.568431452987902</v>
      </c>
      <c r="J277" s="65"/>
      <c r="K277" s="69"/>
      <c r="L277" s="69"/>
      <c r="M277" s="69"/>
      <c r="N277" s="69"/>
      <c r="O277" s="69"/>
      <c r="P277" s="70">
        <v>118.44680851063799</v>
      </c>
      <c r="Q277" s="69">
        <v>9.6155424845213897</v>
      </c>
      <c r="R277" s="69">
        <v>29.932558139534901</v>
      </c>
      <c r="S277" s="69">
        <v>3.6957215707291202</v>
      </c>
      <c r="T277" s="69"/>
      <c r="U277" s="69"/>
    </row>
    <row r="278" spans="1:21" x14ac:dyDescent="0.2">
      <c r="A278" s="65" t="s">
        <v>278</v>
      </c>
      <c r="B278" s="71" t="s">
        <v>74</v>
      </c>
      <c r="C278" s="67" t="s">
        <v>302</v>
      </c>
      <c r="D278" s="68">
        <v>44217</v>
      </c>
      <c r="E278" s="69">
        <v>6.9605263157894698E-2</v>
      </c>
      <c r="F278" s="65">
        <v>76</v>
      </c>
      <c r="G278" s="70">
        <v>5990.8289473684199</v>
      </c>
      <c r="H278" s="64">
        <v>-71.724000000000004</v>
      </c>
      <c r="I278" s="69">
        <v>29.075297452407</v>
      </c>
      <c r="J278" s="65"/>
      <c r="K278" s="69"/>
      <c r="L278" s="69"/>
      <c r="M278" s="69"/>
      <c r="N278" s="69">
        <v>3.1797683760683801</v>
      </c>
      <c r="O278" s="69">
        <v>0.39710537492880099</v>
      </c>
      <c r="P278" s="70">
        <v>127.171052631579</v>
      </c>
      <c r="Q278" s="69">
        <v>5.9303379436231998</v>
      </c>
      <c r="R278" s="69">
        <v>45.9972602739726</v>
      </c>
      <c r="S278" s="69">
        <v>3.6055908370025098</v>
      </c>
      <c r="T278" s="69"/>
      <c r="U278" s="69"/>
    </row>
    <row r="279" spans="1:21" x14ac:dyDescent="0.2">
      <c r="A279" s="65" t="s">
        <v>278</v>
      </c>
      <c r="B279" s="71" t="s">
        <v>67</v>
      </c>
      <c r="C279" s="67" t="s">
        <v>270</v>
      </c>
      <c r="D279" s="68">
        <v>44243</v>
      </c>
      <c r="E279" s="69">
        <v>0.20740740740740701</v>
      </c>
      <c r="F279" s="65">
        <v>81</v>
      </c>
      <c r="G279" s="70">
        <v>5132.8641975308601</v>
      </c>
      <c r="H279" s="64">
        <v>-75.751851851851896</v>
      </c>
      <c r="I279" s="69">
        <v>26.138386056747599</v>
      </c>
      <c r="J279" s="65"/>
      <c r="K279" s="69"/>
      <c r="L279" s="69"/>
      <c r="M279" s="69"/>
      <c r="N279" s="69"/>
      <c r="O279" s="69"/>
      <c r="P279" s="70">
        <v>158.753086419753</v>
      </c>
      <c r="Q279" s="69">
        <v>7.6642413809678498</v>
      </c>
      <c r="R279" s="69">
        <v>27.627160493827201</v>
      </c>
      <c r="S279" s="69">
        <v>2.41716662283517</v>
      </c>
      <c r="T279" s="69"/>
      <c r="U279" s="69"/>
    </row>
    <row r="280" spans="1:21" x14ac:dyDescent="0.2">
      <c r="A280" s="65" t="s">
        <v>278</v>
      </c>
      <c r="B280" s="71" t="s">
        <v>67</v>
      </c>
      <c r="C280" s="67" t="s">
        <v>170</v>
      </c>
      <c r="D280" s="68">
        <v>44229</v>
      </c>
      <c r="E280" s="69">
        <v>9.1089108910891101E-3</v>
      </c>
      <c r="F280" s="65">
        <v>101</v>
      </c>
      <c r="G280" s="70">
        <v>5243.1287128712902</v>
      </c>
      <c r="H280" s="64">
        <v>-77.543564356435695</v>
      </c>
      <c r="I280" s="69">
        <v>29.579020208029402</v>
      </c>
      <c r="J280" s="65"/>
      <c r="K280" s="69"/>
      <c r="L280" s="69"/>
      <c r="M280" s="69"/>
      <c r="N280" s="69"/>
      <c r="O280" s="69"/>
      <c r="P280" s="70">
        <v>143.08910891089101</v>
      </c>
      <c r="Q280" s="69">
        <v>6.5228934084347996</v>
      </c>
      <c r="R280" s="69">
        <v>32.0910891089109</v>
      </c>
      <c r="S280" s="69">
        <v>2.7608995875788098</v>
      </c>
      <c r="T280" s="69"/>
      <c r="U280" s="69"/>
    </row>
    <row r="281" spans="1:21" x14ac:dyDescent="0.2">
      <c r="A281" s="65" t="s">
        <v>278</v>
      </c>
      <c r="B281" s="71" t="s">
        <v>173</v>
      </c>
      <c r="C281" s="67" t="s">
        <v>303</v>
      </c>
      <c r="D281" s="68">
        <v>44186</v>
      </c>
      <c r="E281" s="69">
        <v>0.10637037037037</v>
      </c>
      <c r="F281" s="65">
        <v>135</v>
      </c>
      <c r="G281" s="70">
        <v>6528.0444444444402</v>
      </c>
      <c r="H281" s="64">
        <v>-77.625185185185202</v>
      </c>
      <c r="I281" s="69">
        <v>23.4305565520987</v>
      </c>
      <c r="J281" s="65"/>
      <c r="K281" s="69"/>
      <c r="L281" s="69"/>
      <c r="M281" s="69"/>
      <c r="N281" s="69"/>
      <c r="O281" s="72"/>
      <c r="P281" s="70">
        <v>133.83703703703699</v>
      </c>
      <c r="Q281" s="69">
        <v>3.97839949106331</v>
      </c>
      <c r="R281" s="69">
        <v>43.845864661654097</v>
      </c>
      <c r="S281" s="69">
        <v>2.2018521251738599</v>
      </c>
      <c r="T281" s="69"/>
      <c r="U281" s="69"/>
    </row>
    <row r="282" spans="1:21" x14ac:dyDescent="0.2">
      <c r="A282" s="65" t="s">
        <v>278</v>
      </c>
      <c r="B282" s="71" t="s">
        <v>297</v>
      </c>
      <c r="C282" s="67" t="s">
        <v>304</v>
      </c>
      <c r="D282" s="68">
        <v>44052</v>
      </c>
      <c r="E282" s="69">
        <v>2.3134328358209002E-3</v>
      </c>
      <c r="F282" s="65">
        <v>134</v>
      </c>
      <c r="G282" s="70">
        <v>6467.6194029850703</v>
      </c>
      <c r="H282" s="64">
        <v>-81.256716417910397</v>
      </c>
      <c r="I282" s="69">
        <v>24.563451999019499</v>
      </c>
      <c r="J282" s="65"/>
      <c r="K282" s="69"/>
      <c r="L282" s="69"/>
      <c r="M282" s="69"/>
      <c r="N282" s="69">
        <v>3.6193461538461502</v>
      </c>
      <c r="O282" s="69">
        <v>0.46968881332319001</v>
      </c>
      <c r="P282" s="70">
        <v>131.30597014925399</v>
      </c>
      <c r="Q282" s="69">
        <v>5.0669541118618397</v>
      </c>
      <c r="R282" s="69">
        <v>43.679646017699099</v>
      </c>
      <c r="S282" s="69">
        <v>2.5195835871701302</v>
      </c>
      <c r="T282" s="69"/>
      <c r="U282" s="69"/>
    </row>
    <row r="283" spans="1:21" x14ac:dyDescent="0.2">
      <c r="A283" s="65" t="s">
        <v>278</v>
      </c>
      <c r="B283" s="71" t="s">
        <v>67</v>
      </c>
      <c r="C283" s="67" t="s">
        <v>132</v>
      </c>
      <c r="D283" s="68">
        <v>43865</v>
      </c>
      <c r="E283" s="69">
        <v>3.8953488372093E-3</v>
      </c>
      <c r="F283" s="65">
        <v>516</v>
      </c>
      <c r="G283" s="70">
        <v>4526.6046511627901</v>
      </c>
      <c r="H283" s="64">
        <v>-81.674806201550396</v>
      </c>
      <c r="I283" s="69">
        <v>12.647466996845299</v>
      </c>
      <c r="J283" s="65"/>
      <c r="K283" s="69"/>
      <c r="L283" s="69"/>
      <c r="M283" s="69"/>
      <c r="N283" s="69"/>
      <c r="O283" s="69"/>
      <c r="P283" s="70">
        <v>180.10465116279099</v>
      </c>
      <c r="Q283" s="69">
        <v>3.5130118359312998</v>
      </c>
      <c r="R283" s="69">
        <v>19.0017475728155</v>
      </c>
      <c r="S283" s="69">
        <v>0.72974040236363802</v>
      </c>
      <c r="T283" s="69"/>
      <c r="U283" s="69"/>
    </row>
    <row r="284" spans="1:21" x14ac:dyDescent="0.2">
      <c r="A284" s="65" t="s">
        <v>278</v>
      </c>
      <c r="B284" s="71" t="s">
        <v>65</v>
      </c>
      <c r="C284" s="67" t="s">
        <v>305</v>
      </c>
      <c r="D284" s="68">
        <v>43832</v>
      </c>
      <c r="E284" s="69"/>
      <c r="F284" s="65">
        <v>30</v>
      </c>
      <c r="G284" s="70">
        <v>5659.5666666666702</v>
      </c>
      <c r="H284" s="64">
        <v>-83.22</v>
      </c>
      <c r="I284" s="69">
        <v>40.1057972706272</v>
      </c>
      <c r="J284" s="65"/>
      <c r="K284" s="69"/>
      <c r="L284" s="69"/>
      <c r="M284" s="69"/>
      <c r="N284" s="69"/>
      <c r="O284" s="69"/>
      <c r="P284" s="70">
        <v>104.933333333333</v>
      </c>
      <c r="Q284" s="69">
        <v>9.9061032311425894</v>
      </c>
      <c r="R284" s="69">
        <v>46.075862068965499</v>
      </c>
      <c r="S284" s="69">
        <v>6.7498543227710401</v>
      </c>
      <c r="T284" s="69"/>
      <c r="U284" s="69"/>
    </row>
    <row r="285" spans="1:21" x14ac:dyDescent="0.2">
      <c r="A285" s="65" t="s">
        <v>278</v>
      </c>
      <c r="B285" s="71" t="s">
        <v>173</v>
      </c>
      <c r="C285" s="67" t="s">
        <v>253</v>
      </c>
      <c r="D285" s="68">
        <v>44222</v>
      </c>
      <c r="E285" s="69"/>
      <c r="F285" s="65">
        <v>55</v>
      </c>
      <c r="G285" s="70">
        <v>3736.4363636363601</v>
      </c>
      <c r="H285" s="64">
        <v>-84.149090909090901</v>
      </c>
      <c r="I285" s="69">
        <v>25.648196801002399</v>
      </c>
      <c r="J285" s="65"/>
      <c r="K285" s="69"/>
      <c r="L285" s="69"/>
      <c r="M285" s="69">
        <v>576.142857142857</v>
      </c>
      <c r="N285" s="69">
        <v>3.70538886243386</v>
      </c>
      <c r="O285" s="69">
        <v>0.322992645256579</v>
      </c>
      <c r="P285" s="70">
        <v>135.363636363636</v>
      </c>
      <c r="Q285" s="69">
        <v>8.2787043194978605</v>
      </c>
      <c r="R285" s="69">
        <v>22.850909090909099</v>
      </c>
      <c r="S285" s="69">
        <v>2.5197093423410202</v>
      </c>
      <c r="T285" s="69"/>
      <c r="U285" s="69"/>
    </row>
    <row r="286" spans="1:21" x14ac:dyDescent="0.2">
      <c r="A286" s="65" t="s">
        <v>278</v>
      </c>
      <c r="B286" s="71" t="s">
        <v>70</v>
      </c>
      <c r="C286" s="67" t="s">
        <v>248</v>
      </c>
      <c r="D286" s="68">
        <v>44178</v>
      </c>
      <c r="E286" s="69">
        <v>7.3619631901840495E-4</v>
      </c>
      <c r="F286" s="65">
        <v>326</v>
      </c>
      <c r="G286" s="70">
        <v>5412.9662576687097</v>
      </c>
      <c r="H286" s="64">
        <v>-84.348773006135005</v>
      </c>
      <c r="I286" s="69">
        <v>16.439481991252801</v>
      </c>
      <c r="J286" s="65"/>
      <c r="K286" s="69"/>
      <c r="L286" s="69"/>
      <c r="M286" s="69"/>
      <c r="N286" s="69">
        <v>3.2548228155339798</v>
      </c>
      <c r="O286" s="69">
        <v>0.15513652627421301</v>
      </c>
      <c r="P286" s="70">
        <v>113.631901840491</v>
      </c>
      <c r="Q286" s="69">
        <v>3.0027922010283201</v>
      </c>
      <c r="R286" s="69">
        <v>46.117080745341603</v>
      </c>
      <c r="S286" s="69">
        <v>1.6665606941481199</v>
      </c>
      <c r="T286" s="69"/>
      <c r="U286" s="69"/>
    </row>
    <row r="287" spans="1:21" x14ac:dyDescent="0.2">
      <c r="A287" s="65" t="s">
        <v>278</v>
      </c>
      <c r="B287" s="71" t="s">
        <v>70</v>
      </c>
      <c r="C287" s="67" t="s">
        <v>306</v>
      </c>
      <c r="D287" s="68">
        <v>44021</v>
      </c>
      <c r="E287" s="69">
        <v>0.16883720930232601</v>
      </c>
      <c r="F287" s="65">
        <v>43</v>
      </c>
      <c r="G287" s="70">
        <v>5224.7906976744198</v>
      </c>
      <c r="H287" s="64">
        <v>-84.913953488372101</v>
      </c>
      <c r="I287" s="69">
        <v>47.011497095409197</v>
      </c>
      <c r="J287" s="65"/>
      <c r="K287" s="69"/>
      <c r="L287" s="69"/>
      <c r="M287" s="69"/>
      <c r="N287" s="69"/>
      <c r="O287" s="69"/>
      <c r="P287" s="70">
        <v>148.79069767441899</v>
      </c>
      <c r="Q287" s="69">
        <v>9.4209162770365005</v>
      </c>
      <c r="R287" s="69">
        <v>48.451162790697701</v>
      </c>
      <c r="S287" s="69">
        <v>6.9365295033912897</v>
      </c>
      <c r="T287" s="69"/>
      <c r="U287" s="69"/>
    </row>
    <row r="288" spans="1:21" x14ac:dyDescent="0.2">
      <c r="A288" s="65" t="s">
        <v>278</v>
      </c>
      <c r="B288" s="71" t="s">
        <v>70</v>
      </c>
      <c r="C288" s="67" t="s">
        <v>91</v>
      </c>
      <c r="D288" s="68">
        <v>44157</v>
      </c>
      <c r="E288" s="69"/>
      <c r="F288" s="65">
        <v>43</v>
      </c>
      <c r="G288" s="70">
        <v>5715.8837209302301</v>
      </c>
      <c r="H288" s="64">
        <v>-85.095348837209301</v>
      </c>
      <c r="I288" s="69">
        <v>28.368354804292</v>
      </c>
      <c r="J288" s="65"/>
      <c r="K288" s="69"/>
      <c r="L288" s="69"/>
      <c r="M288" s="69">
        <v>719.142857142857</v>
      </c>
      <c r="N288" s="69">
        <v>3.4029945047610699</v>
      </c>
      <c r="O288" s="69">
        <v>0.26180884918845199</v>
      </c>
      <c r="P288" s="70">
        <v>109.837209302326</v>
      </c>
      <c r="Q288" s="69">
        <v>9.88566588901719</v>
      </c>
      <c r="R288" s="69">
        <v>42.202380952380999</v>
      </c>
      <c r="S288" s="69">
        <v>4.9751642046162399</v>
      </c>
      <c r="T288" s="69"/>
      <c r="U288" s="69"/>
    </row>
    <row r="289" spans="1:21" x14ac:dyDescent="0.2">
      <c r="A289" s="65" t="s">
        <v>278</v>
      </c>
      <c r="B289" s="71" t="s">
        <v>72</v>
      </c>
      <c r="C289" s="67" t="s">
        <v>307</v>
      </c>
      <c r="D289" s="68">
        <v>43992</v>
      </c>
      <c r="E289" s="69">
        <v>1.52777777777778E-2</v>
      </c>
      <c r="F289" s="65">
        <v>36</v>
      </c>
      <c r="G289" s="70">
        <v>4687.8055555555602</v>
      </c>
      <c r="H289" s="64">
        <v>-85.141666666666694</v>
      </c>
      <c r="I289" s="69">
        <v>37.653565225704099</v>
      </c>
      <c r="J289" s="65"/>
      <c r="K289" s="69"/>
      <c r="L289" s="69"/>
      <c r="M289" s="69"/>
      <c r="N289" s="69"/>
      <c r="O289" s="69"/>
      <c r="P289" s="70">
        <v>117.75</v>
      </c>
      <c r="Q289" s="69">
        <v>10.7371462467366</v>
      </c>
      <c r="R289" s="69">
        <v>28.466666666666701</v>
      </c>
      <c r="S289" s="69">
        <v>3.1535671476893801</v>
      </c>
      <c r="T289" s="69"/>
      <c r="U289" s="69"/>
    </row>
    <row r="290" spans="1:21" x14ac:dyDescent="0.2">
      <c r="A290" s="65" t="s">
        <v>278</v>
      </c>
      <c r="B290" s="71" t="s">
        <v>74</v>
      </c>
      <c r="C290" s="67" t="s">
        <v>308</v>
      </c>
      <c r="D290" s="68">
        <v>43853</v>
      </c>
      <c r="E290" s="69"/>
      <c r="F290" s="65">
        <v>261</v>
      </c>
      <c r="G290" s="70">
        <v>3880.24904214559</v>
      </c>
      <c r="H290" s="64">
        <v>-85.4505747126437</v>
      </c>
      <c r="I290" s="69">
        <v>21.903963211438001</v>
      </c>
      <c r="J290" s="65"/>
      <c r="K290" s="69"/>
      <c r="L290" s="69"/>
      <c r="M290" s="69"/>
      <c r="N290" s="69"/>
      <c r="O290" s="69"/>
      <c r="P290" s="70">
        <v>128.91570881226099</v>
      </c>
      <c r="Q290" s="69">
        <v>4.0645508867404896</v>
      </c>
      <c r="R290" s="69">
        <v>28.8042635658915</v>
      </c>
      <c r="S290" s="69">
        <v>1.5277582480655501</v>
      </c>
      <c r="T290" s="69"/>
      <c r="U290" s="69"/>
    </row>
    <row r="291" spans="1:21" x14ac:dyDescent="0.2">
      <c r="A291" s="65" t="s">
        <v>278</v>
      </c>
      <c r="B291" s="71" t="s">
        <v>70</v>
      </c>
      <c r="C291" s="67" t="s">
        <v>103</v>
      </c>
      <c r="D291" s="68">
        <v>44220</v>
      </c>
      <c r="E291" s="69">
        <v>1.94326241134752E-2</v>
      </c>
      <c r="F291" s="65">
        <v>141</v>
      </c>
      <c r="G291" s="70">
        <v>7062.55319148936</v>
      </c>
      <c r="H291" s="64">
        <v>-85.628368794326306</v>
      </c>
      <c r="I291" s="69">
        <v>25.268137432891798</v>
      </c>
      <c r="J291" s="65">
        <v>74</v>
      </c>
      <c r="K291" s="69">
        <v>266.01351351351298</v>
      </c>
      <c r="L291" s="69">
        <v>261.88</v>
      </c>
      <c r="M291" s="69">
        <v>956.70666666666705</v>
      </c>
      <c r="N291" s="69">
        <v>3.6056187940073898</v>
      </c>
      <c r="O291" s="69">
        <v>0.14083294090159601</v>
      </c>
      <c r="P291" s="70">
        <v>114.312056737589</v>
      </c>
      <c r="Q291" s="69">
        <v>4.64093864697674</v>
      </c>
      <c r="R291" s="69">
        <v>50.6312977099237</v>
      </c>
      <c r="S291" s="69">
        <v>2.8783097742853001</v>
      </c>
      <c r="T291" s="69">
        <v>-53.2730769230769</v>
      </c>
      <c r="U291" s="69">
        <v>10.4449512936015</v>
      </c>
    </row>
    <row r="292" spans="1:21" x14ac:dyDescent="0.2">
      <c r="A292" s="65" t="s">
        <v>278</v>
      </c>
      <c r="B292" s="66" t="s">
        <v>67</v>
      </c>
      <c r="C292" s="67" t="s">
        <v>309</v>
      </c>
      <c r="D292" s="68">
        <v>43850</v>
      </c>
      <c r="E292" s="69">
        <v>0.20281250000000001</v>
      </c>
      <c r="F292" s="65">
        <v>192</v>
      </c>
      <c r="G292" s="70">
        <v>5440.40625</v>
      </c>
      <c r="H292" s="64">
        <v>-86.787499999999994</v>
      </c>
      <c r="I292" s="69">
        <v>21.146241676264399</v>
      </c>
      <c r="J292" s="65"/>
      <c r="K292" s="69"/>
      <c r="L292" s="69"/>
      <c r="M292" s="69"/>
      <c r="N292" s="69"/>
      <c r="O292" s="69"/>
      <c r="P292" s="70">
        <v>117.010416666667</v>
      </c>
      <c r="Q292" s="69">
        <v>3.6452950082498599</v>
      </c>
      <c r="R292" s="69">
        <v>38.218085106383</v>
      </c>
      <c r="S292" s="69">
        <v>1.9629820169499701</v>
      </c>
      <c r="T292" s="69"/>
      <c r="U292" s="69"/>
    </row>
    <row r="293" spans="1:21" x14ac:dyDescent="0.2">
      <c r="A293" s="65" t="s">
        <v>278</v>
      </c>
      <c r="B293" s="71" t="s">
        <v>72</v>
      </c>
      <c r="C293" s="67" t="s">
        <v>167</v>
      </c>
      <c r="D293" s="68">
        <v>44241</v>
      </c>
      <c r="E293" s="69">
        <v>0.65030303030303005</v>
      </c>
      <c r="F293" s="65">
        <v>33</v>
      </c>
      <c r="G293" s="70">
        <v>7914.1212121212102</v>
      </c>
      <c r="H293" s="64">
        <v>-86.845454545454601</v>
      </c>
      <c r="I293" s="69">
        <v>70.198736700153802</v>
      </c>
      <c r="J293" s="65"/>
      <c r="K293" s="69"/>
      <c r="L293" s="69"/>
      <c r="M293" s="69"/>
      <c r="N293" s="69"/>
      <c r="O293" s="69"/>
      <c r="P293" s="70">
        <v>138.75757575757601</v>
      </c>
      <c r="Q293" s="69">
        <v>11.564790338519799</v>
      </c>
      <c r="R293" s="69">
        <v>40.9677419354839</v>
      </c>
      <c r="S293" s="69">
        <v>5.5316555049765199</v>
      </c>
      <c r="T293" s="69"/>
      <c r="U293" s="69"/>
    </row>
    <row r="294" spans="1:21" x14ac:dyDescent="0.2">
      <c r="A294" s="65" t="s">
        <v>278</v>
      </c>
      <c r="B294" s="66" t="s">
        <v>67</v>
      </c>
      <c r="C294" s="67" t="s">
        <v>157</v>
      </c>
      <c r="D294" s="68">
        <v>44227</v>
      </c>
      <c r="E294" s="69">
        <v>0.248942731277533</v>
      </c>
      <c r="F294" s="65">
        <v>227</v>
      </c>
      <c r="G294" s="70">
        <v>4872.5814977973596</v>
      </c>
      <c r="H294" s="64">
        <v>-87.102643171806207</v>
      </c>
      <c r="I294" s="69">
        <v>17.082370803652601</v>
      </c>
      <c r="J294" s="65"/>
      <c r="K294" s="69"/>
      <c r="L294" s="69"/>
      <c r="M294" s="69"/>
      <c r="N294" s="69"/>
      <c r="O294" s="69"/>
      <c r="P294" s="70">
        <v>112.88986784140999</v>
      </c>
      <c r="Q294" s="69">
        <v>2.9839546176752298</v>
      </c>
      <c r="R294" s="69">
        <v>36.171806167400902</v>
      </c>
      <c r="S294" s="69">
        <v>1.6583654039500499</v>
      </c>
      <c r="T294" s="69"/>
      <c r="U294" s="69"/>
    </row>
    <row r="295" spans="1:21" x14ac:dyDescent="0.2">
      <c r="A295" s="65" t="s">
        <v>278</v>
      </c>
      <c r="B295" s="71" t="s">
        <v>72</v>
      </c>
      <c r="C295" s="67" t="s">
        <v>310</v>
      </c>
      <c r="D295" s="68">
        <v>43795</v>
      </c>
      <c r="E295" s="69">
        <v>0.11972350230414699</v>
      </c>
      <c r="F295" s="65">
        <v>217</v>
      </c>
      <c r="G295" s="70">
        <v>4268.9354838709696</v>
      </c>
      <c r="H295" s="64">
        <v>-87.507373271889406</v>
      </c>
      <c r="I295" s="69">
        <v>19.517773500697501</v>
      </c>
      <c r="J295" s="65"/>
      <c r="K295" s="69"/>
      <c r="L295" s="69"/>
      <c r="M295" s="69"/>
      <c r="N295" s="69">
        <v>4.0483153846153899</v>
      </c>
      <c r="O295" s="69">
        <v>0.20417633297771001</v>
      </c>
      <c r="P295" s="70">
        <v>161.552995391705</v>
      </c>
      <c r="Q295" s="69">
        <v>4.4577381525404203</v>
      </c>
      <c r="R295" s="69">
        <v>25.141203703703699</v>
      </c>
      <c r="S295" s="69">
        <v>1.6391949301717299</v>
      </c>
      <c r="T295" s="69"/>
      <c r="U295" s="69"/>
    </row>
    <row r="296" spans="1:21" x14ac:dyDescent="0.2">
      <c r="A296" s="65" t="s">
        <v>278</v>
      </c>
      <c r="B296" s="71" t="s">
        <v>297</v>
      </c>
      <c r="C296" s="67" t="s">
        <v>311</v>
      </c>
      <c r="D296" s="68">
        <v>44052</v>
      </c>
      <c r="E296" s="69"/>
      <c r="F296" s="65">
        <v>75</v>
      </c>
      <c r="G296" s="70">
        <v>6060.9733333333297</v>
      </c>
      <c r="H296" s="64">
        <v>-87.942666666666696</v>
      </c>
      <c r="I296" s="69">
        <v>31.8599602525065</v>
      </c>
      <c r="J296" s="65"/>
      <c r="K296" s="69"/>
      <c r="L296" s="69"/>
      <c r="M296" s="69"/>
      <c r="N296" s="69"/>
      <c r="O296" s="69"/>
      <c r="P296" s="70">
        <v>102.17333333333301</v>
      </c>
      <c r="Q296" s="69">
        <v>4.3426389342095799</v>
      </c>
      <c r="R296" s="69">
        <v>43.831081081081102</v>
      </c>
      <c r="S296" s="69">
        <v>4.0966009902105496</v>
      </c>
      <c r="T296" s="69"/>
      <c r="U296" s="69"/>
    </row>
    <row r="297" spans="1:21" x14ac:dyDescent="0.2">
      <c r="A297" s="65" t="s">
        <v>278</v>
      </c>
      <c r="B297" s="66" t="s">
        <v>67</v>
      </c>
      <c r="C297" s="67" t="s">
        <v>102</v>
      </c>
      <c r="D297" s="68">
        <v>44219</v>
      </c>
      <c r="E297" s="69">
        <v>5.7826086956521701E-2</v>
      </c>
      <c r="F297" s="65">
        <v>115</v>
      </c>
      <c r="G297" s="70">
        <v>4330.7652173913002</v>
      </c>
      <c r="H297" s="64">
        <v>-88.044347826086906</v>
      </c>
      <c r="I297" s="69">
        <v>22.527471666764601</v>
      </c>
      <c r="J297" s="65"/>
      <c r="K297" s="69"/>
      <c r="L297" s="69"/>
      <c r="M297" s="69"/>
      <c r="N297" s="69"/>
      <c r="O297" s="69"/>
      <c r="P297" s="70">
        <v>132.017391304348</v>
      </c>
      <c r="Q297" s="69">
        <v>6.3804021858496798</v>
      </c>
      <c r="R297" s="69">
        <v>27.148245614035101</v>
      </c>
      <c r="S297" s="69">
        <v>1.7647456838770901</v>
      </c>
      <c r="T297" s="69"/>
      <c r="U297" s="69"/>
    </row>
    <row r="298" spans="1:21" x14ac:dyDescent="0.2">
      <c r="A298" s="65" t="s">
        <v>278</v>
      </c>
      <c r="B298" s="71" t="s">
        <v>67</v>
      </c>
      <c r="C298" s="67" t="s">
        <v>312</v>
      </c>
      <c r="D298" s="68">
        <v>43671</v>
      </c>
      <c r="E298" s="69"/>
      <c r="F298" s="65">
        <v>86</v>
      </c>
      <c r="G298" s="70">
        <v>3843.3139534883699</v>
      </c>
      <c r="H298" s="64">
        <v>-88.431395348837199</v>
      </c>
      <c r="I298" s="69">
        <v>23.123725757720599</v>
      </c>
      <c r="J298" s="65"/>
      <c r="K298" s="69"/>
      <c r="L298" s="69"/>
      <c r="M298" s="69"/>
      <c r="N298" s="69"/>
      <c r="O298" s="69"/>
      <c r="P298" s="70">
        <v>132.66279069767401</v>
      </c>
      <c r="Q298" s="69">
        <v>6.7161037346709298</v>
      </c>
      <c r="R298" s="69">
        <v>28.0372093023256</v>
      </c>
      <c r="S298" s="69">
        <v>2.6356376129071299</v>
      </c>
      <c r="T298" s="69"/>
      <c r="U298" s="69"/>
    </row>
    <row r="299" spans="1:21" x14ac:dyDescent="0.2">
      <c r="A299" s="65" t="s">
        <v>278</v>
      </c>
      <c r="B299" s="71" t="s">
        <v>82</v>
      </c>
      <c r="C299" s="67" t="s">
        <v>313</v>
      </c>
      <c r="D299" s="68">
        <v>44052</v>
      </c>
      <c r="E299" s="69">
        <v>0.33835294117647102</v>
      </c>
      <c r="F299" s="65">
        <v>85</v>
      </c>
      <c r="G299" s="70">
        <v>6591.9647058823502</v>
      </c>
      <c r="H299" s="64">
        <v>-88.914117647058802</v>
      </c>
      <c r="I299" s="69">
        <v>24.260456820395799</v>
      </c>
      <c r="J299" s="65"/>
      <c r="K299" s="69"/>
      <c r="L299" s="69"/>
      <c r="M299" s="69"/>
      <c r="N299" s="69">
        <v>2.94772466391318</v>
      </c>
      <c r="O299" s="69">
        <v>0.23522859646420899</v>
      </c>
      <c r="P299" s="70">
        <v>103.294117647059</v>
      </c>
      <c r="Q299" s="69">
        <v>5.67568462360392</v>
      </c>
      <c r="R299" s="69">
        <v>40.103658536585399</v>
      </c>
      <c r="S299" s="69">
        <v>3.4216627693216202</v>
      </c>
      <c r="T299" s="69"/>
      <c r="U299" s="69"/>
    </row>
    <row r="300" spans="1:21" x14ac:dyDescent="0.2">
      <c r="A300" s="65" t="s">
        <v>278</v>
      </c>
      <c r="B300" s="71" t="s">
        <v>74</v>
      </c>
      <c r="C300" s="67" t="s">
        <v>276</v>
      </c>
      <c r="D300" s="68">
        <v>44235</v>
      </c>
      <c r="E300" s="69"/>
      <c r="F300" s="65">
        <v>53</v>
      </c>
      <c r="G300" s="70">
        <v>5003.4905660377399</v>
      </c>
      <c r="H300" s="64">
        <v>-88.9358490566038</v>
      </c>
      <c r="I300" s="69">
        <v>42.625547176457999</v>
      </c>
      <c r="J300" s="65"/>
      <c r="K300" s="69"/>
      <c r="L300" s="69"/>
      <c r="M300" s="69"/>
      <c r="N300" s="69"/>
      <c r="O300" s="69"/>
      <c r="P300" s="70">
        <v>146.11320754716999</v>
      </c>
      <c r="Q300" s="69">
        <v>9.3776074410714099</v>
      </c>
      <c r="R300" s="69">
        <v>39.799999999999997</v>
      </c>
      <c r="S300" s="69">
        <v>3.79482516582986</v>
      </c>
      <c r="T300" s="69"/>
      <c r="U300" s="69"/>
    </row>
    <row r="301" spans="1:21" x14ac:dyDescent="0.2">
      <c r="A301" s="65" t="s">
        <v>278</v>
      </c>
      <c r="B301" s="71" t="s">
        <v>109</v>
      </c>
      <c r="C301" s="67" t="s">
        <v>244</v>
      </c>
      <c r="D301" s="68">
        <v>44186</v>
      </c>
      <c r="E301" s="69"/>
      <c r="F301" s="65">
        <v>115</v>
      </c>
      <c r="G301" s="70">
        <v>6324.4260869565196</v>
      </c>
      <c r="H301" s="64">
        <v>-89.820869565217393</v>
      </c>
      <c r="I301" s="69">
        <v>31.248729145677402</v>
      </c>
      <c r="J301" s="65"/>
      <c r="K301" s="69"/>
      <c r="L301" s="69"/>
      <c r="M301" s="69"/>
      <c r="N301" s="69">
        <v>4.0630952020202002</v>
      </c>
      <c r="O301" s="69">
        <v>0.169571773870966</v>
      </c>
      <c r="P301" s="70">
        <v>105.426086956522</v>
      </c>
      <c r="Q301" s="69">
        <v>3.5151206749130801</v>
      </c>
      <c r="R301" s="69">
        <v>44.082142857142898</v>
      </c>
      <c r="S301" s="69">
        <v>2.9543426727231199</v>
      </c>
      <c r="T301" s="69"/>
      <c r="U301" s="69"/>
    </row>
    <row r="302" spans="1:21" x14ac:dyDescent="0.2">
      <c r="A302" s="65" t="s">
        <v>278</v>
      </c>
      <c r="B302" s="71" t="s">
        <v>67</v>
      </c>
      <c r="C302" s="67" t="s">
        <v>135</v>
      </c>
      <c r="D302" s="68">
        <v>43895</v>
      </c>
      <c r="E302" s="69">
        <v>1.44897959183673E-2</v>
      </c>
      <c r="F302" s="65">
        <v>147</v>
      </c>
      <c r="G302" s="70">
        <v>6496.0476190476202</v>
      </c>
      <c r="H302" s="64">
        <v>-90.913605442176902</v>
      </c>
      <c r="I302" s="69">
        <v>23.892848540663099</v>
      </c>
      <c r="J302" s="65">
        <v>36</v>
      </c>
      <c r="K302" s="69">
        <v>300.25</v>
      </c>
      <c r="L302" s="69">
        <v>231.333333333333</v>
      </c>
      <c r="M302" s="69">
        <v>896.27777777777806</v>
      </c>
      <c r="N302" s="69">
        <v>2.38761197848086</v>
      </c>
      <c r="O302" s="69">
        <v>0.13407619892669101</v>
      </c>
      <c r="P302" s="70">
        <v>92.006802721088405</v>
      </c>
      <c r="Q302" s="69">
        <v>3.4318517765513099</v>
      </c>
      <c r="R302" s="69">
        <v>66.9901408450704</v>
      </c>
      <c r="S302" s="69">
        <v>3.2105735856440698</v>
      </c>
      <c r="T302" s="69">
        <v>-24.343809523809501</v>
      </c>
      <c r="U302" s="69">
        <v>7.5397976969549001</v>
      </c>
    </row>
    <row r="303" spans="1:21" x14ac:dyDescent="0.2">
      <c r="A303" s="65" t="s">
        <v>278</v>
      </c>
      <c r="B303" s="71" t="s">
        <v>67</v>
      </c>
      <c r="C303" s="67" t="s">
        <v>314</v>
      </c>
      <c r="D303" s="68">
        <v>43808</v>
      </c>
      <c r="E303" s="69">
        <v>1.6290322580645202E-2</v>
      </c>
      <c r="F303" s="65">
        <v>62</v>
      </c>
      <c r="G303" s="70">
        <v>5675.3870967741896</v>
      </c>
      <c r="H303" s="64">
        <v>-91.637704918032796</v>
      </c>
      <c r="I303" s="69">
        <v>24.285772124266</v>
      </c>
      <c r="J303" s="65"/>
      <c r="K303" s="69"/>
      <c r="L303" s="69"/>
      <c r="M303" s="69"/>
      <c r="N303" s="69"/>
      <c r="O303" s="69"/>
      <c r="P303" s="70">
        <v>112.064516129032</v>
      </c>
      <c r="Q303" s="69">
        <v>7.25875430061458</v>
      </c>
      <c r="R303" s="69">
        <v>48.1526315789473</v>
      </c>
      <c r="S303" s="69">
        <v>4.4616094972733897</v>
      </c>
      <c r="T303" s="69"/>
      <c r="U303" s="69"/>
    </row>
    <row r="304" spans="1:21" x14ac:dyDescent="0.2">
      <c r="A304" s="65" t="s">
        <v>278</v>
      </c>
      <c r="B304" s="71" t="s">
        <v>67</v>
      </c>
      <c r="C304" s="67" t="s">
        <v>315</v>
      </c>
      <c r="D304" s="68">
        <v>44222</v>
      </c>
      <c r="E304" s="69"/>
      <c r="F304" s="65">
        <v>29</v>
      </c>
      <c r="G304" s="70">
        <v>3864.3448275862102</v>
      </c>
      <c r="H304" s="64">
        <v>-91.8642857142857</v>
      </c>
      <c r="I304" s="69">
        <v>28.5132282557257</v>
      </c>
      <c r="J304" s="65"/>
      <c r="K304" s="69"/>
      <c r="L304" s="69"/>
      <c r="M304" s="69"/>
      <c r="N304" s="69"/>
      <c r="O304" s="69"/>
      <c r="P304" s="70">
        <v>141.758620689655</v>
      </c>
      <c r="Q304" s="69">
        <v>13.908006622370999</v>
      </c>
      <c r="R304" s="69">
        <v>22.707142857142902</v>
      </c>
      <c r="S304" s="69">
        <v>3.2311395297355698</v>
      </c>
      <c r="T304" s="69"/>
      <c r="U304" s="69"/>
    </row>
    <row r="305" spans="1:21" x14ac:dyDescent="0.2">
      <c r="A305" s="65" t="s">
        <v>278</v>
      </c>
      <c r="B305" s="71" t="s">
        <v>72</v>
      </c>
      <c r="C305" s="67" t="s">
        <v>192</v>
      </c>
      <c r="D305" s="68">
        <v>43689</v>
      </c>
      <c r="E305" s="69"/>
      <c r="F305" s="65">
        <v>149</v>
      </c>
      <c r="G305" s="70">
        <v>4975.70469798658</v>
      </c>
      <c r="H305" s="64">
        <v>-92.8624161073826</v>
      </c>
      <c r="I305" s="69">
        <v>26.188936464475098</v>
      </c>
      <c r="J305" s="65"/>
      <c r="K305" s="69"/>
      <c r="L305" s="69"/>
      <c r="M305" s="69"/>
      <c r="N305" s="69"/>
      <c r="O305" s="69"/>
      <c r="P305" s="70">
        <v>114.140939597315</v>
      </c>
      <c r="Q305" s="69">
        <v>4.6260684945760397</v>
      </c>
      <c r="R305" s="69">
        <v>35.044594594594599</v>
      </c>
      <c r="S305" s="69">
        <v>1.9493063535420401</v>
      </c>
      <c r="T305" s="69"/>
      <c r="U305" s="69"/>
    </row>
    <row r="306" spans="1:21" x14ac:dyDescent="0.2">
      <c r="A306" s="65" t="s">
        <v>278</v>
      </c>
      <c r="B306" s="71" t="s">
        <v>74</v>
      </c>
      <c r="C306" s="67" t="s">
        <v>316</v>
      </c>
      <c r="D306" s="68">
        <v>44216</v>
      </c>
      <c r="E306" s="69"/>
      <c r="F306" s="65">
        <v>190</v>
      </c>
      <c r="G306" s="70">
        <v>4800.7263157894704</v>
      </c>
      <c r="H306" s="64">
        <v>-93.252631578947401</v>
      </c>
      <c r="I306" s="69">
        <v>18.359835582597199</v>
      </c>
      <c r="J306" s="65"/>
      <c r="K306" s="69"/>
      <c r="L306" s="69"/>
      <c r="M306" s="69"/>
      <c r="N306" s="69"/>
      <c r="O306" s="69"/>
      <c r="P306" s="70">
        <v>160.75263157894699</v>
      </c>
      <c r="Q306" s="69">
        <v>4.78364944037199</v>
      </c>
      <c r="R306" s="69">
        <v>35.988888888888901</v>
      </c>
      <c r="S306" s="69">
        <v>1.8190321105069001</v>
      </c>
      <c r="T306" s="69"/>
      <c r="U306" s="69"/>
    </row>
    <row r="307" spans="1:21" x14ac:dyDescent="0.2">
      <c r="A307" s="65" t="s">
        <v>278</v>
      </c>
      <c r="B307" s="71" t="s">
        <v>72</v>
      </c>
      <c r="C307" s="67" t="s">
        <v>206</v>
      </c>
      <c r="D307" s="68">
        <v>44239</v>
      </c>
      <c r="E307" s="69"/>
      <c r="F307" s="65">
        <v>27</v>
      </c>
      <c r="G307" s="70">
        <v>5330.5555555555602</v>
      </c>
      <c r="H307" s="64">
        <v>-94.255555555555603</v>
      </c>
      <c r="I307" s="69">
        <v>47.962284070479399</v>
      </c>
      <c r="J307" s="65"/>
      <c r="K307" s="69"/>
      <c r="L307" s="69"/>
      <c r="M307" s="69"/>
      <c r="N307" s="69"/>
      <c r="O307" s="69"/>
      <c r="P307" s="70">
        <v>89.296296296296305</v>
      </c>
      <c r="Q307" s="69">
        <v>12.344971964558701</v>
      </c>
      <c r="R307" s="69">
        <v>35.956521739130402</v>
      </c>
      <c r="S307" s="69">
        <v>3.7500662765524302</v>
      </c>
      <c r="T307" s="69"/>
      <c r="U307" s="69"/>
    </row>
    <row r="308" spans="1:21" x14ac:dyDescent="0.2">
      <c r="A308" s="65" t="s">
        <v>278</v>
      </c>
      <c r="B308" s="71" t="s">
        <v>70</v>
      </c>
      <c r="C308" s="67" t="s">
        <v>188</v>
      </c>
      <c r="D308" s="68">
        <v>44244</v>
      </c>
      <c r="E308" s="69">
        <v>8.9830508474576295E-3</v>
      </c>
      <c r="F308" s="65">
        <v>59</v>
      </c>
      <c r="G308" s="70">
        <v>6801.2372881355896</v>
      </c>
      <c r="H308" s="64">
        <v>-94.356896551724105</v>
      </c>
      <c r="I308" s="69">
        <v>34.592491650601097</v>
      </c>
      <c r="J308" s="65"/>
      <c r="K308" s="69"/>
      <c r="L308" s="69"/>
      <c r="M308" s="69"/>
      <c r="N308" s="69"/>
      <c r="O308" s="69"/>
      <c r="P308" s="70">
        <v>118.64406779661</v>
      </c>
      <c r="Q308" s="69">
        <v>5.8401041354746299</v>
      </c>
      <c r="R308" s="69">
        <v>44.142553191489398</v>
      </c>
      <c r="S308" s="69">
        <v>3.93360806178331</v>
      </c>
      <c r="T308" s="69"/>
      <c r="U308" s="69"/>
    </row>
    <row r="309" spans="1:21" x14ac:dyDescent="0.2">
      <c r="A309" s="65" t="s">
        <v>278</v>
      </c>
      <c r="B309" s="71" t="s">
        <v>74</v>
      </c>
      <c r="C309" s="67" t="s">
        <v>147</v>
      </c>
      <c r="D309" s="68">
        <v>43974</v>
      </c>
      <c r="E309" s="69">
        <v>9.7142857142857204E-3</v>
      </c>
      <c r="F309" s="65">
        <v>35</v>
      </c>
      <c r="G309" s="70">
        <v>6199.3428571428603</v>
      </c>
      <c r="H309" s="64">
        <v>-95.457142857142898</v>
      </c>
      <c r="I309" s="69">
        <v>47.836802801618198</v>
      </c>
      <c r="J309" s="65"/>
      <c r="K309" s="69"/>
      <c r="L309" s="69"/>
      <c r="M309" s="69">
        <v>793.5625</v>
      </c>
      <c r="N309" s="69">
        <v>3.24297753730675</v>
      </c>
      <c r="O309" s="69">
        <v>0.23038793936011301</v>
      </c>
      <c r="P309" s="70">
        <v>136.771428571429</v>
      </c>
      <c r="Q309" s="69">
        <v>10.8451348899086</v>
      </c>
      <c r="R309" s="69">
        <v>33.909090909090899</v>
      </c>
      <c r="S309" s="69">
        <v>4.8174248976634901</v>
      </c>
      <c r="T309" s="69"/>
      <c r="U309" s="69"/>
    </row>
    <row r="310" spans="1:21" x14ac:dyDescent="0.2">
      <c r="A310" s="65" t="s">
        <v>278</v>
      </c>
      <c r="B310" s="71" t="s">
        <v>72</v>
      </c>
      <c r="C310" s="67" t="s">
        <v>235</v>
      </c>
      <c r="D310" s="68">
        <v>44140</v>
      </c>
      <c r="E310" s="69"/>
      <c r="F310" s="65">
        <v>93</v>
      </c>
      <c r="G310" s="70">
        <v>5957.9247311828003</v>
      </c>
      <c r="H310" s="64">
        <v>-98.717204301075299</v>
      </c>
      <c r="I310" s="69">
        <v>29.983038162065899</v>
      </c>
      <c r="J310" s="65"/>
      <c r="K310" s="69"/>
      <c r="L310" s="69"/>
      <c r="M310" s="69"/>
      <c r="N310" s="69"/>
      <c r="O310" s="69"/>
      <c r="P310" s="70">
        <v>112.10752688172001</v>
      </c>
      <c r="Q310" s="69">
        <v>5.7241289928581898</v>
      </c>
      <c r="R310" s="69">
        <v>50.3913978494624</v>
      </c>
      <c r="S310" s="69">
        <v>3.31966305873779</v>
      </c>
      <c r="T310" s="69"/>
      <c r="U310" s="69"/>
    </row>
    <row r="311" spans="1:21" x14ac:dyDescent="0.2">
      <c r="A311" s="65" t="s">
        <v>278</v>
      </c>
      <c r="B311" s="66" t="s">
        <v>72</v>
      </c>
      <c r="C311" s="67" t="s">
        <v>317</v>
      </c>
      <c r="D311" s="68">
        <v>43679</v>
      </c>
      <c r="E311" s="69">
        <v>1.9350649350649399E-2</v>
      </c>
      <c r="F311" s="65">
        <v>231</v>
      </c>
      <c r="G311" s="70">
        <v>4835.8917748917702</v>
      </c>
      <c r="H311" s="64">
        <v>-98.755411255411303</v>
      </c>
      <c r="I311" s="69">
        <v>19.0249449466424</v>
      </c>
      <c r="J311" s="65"/>
      <c r="K311" s="69"/>
      <c r="L311" s="69"/>
      <c r="M311" s="69"/>
      <c r="N311" s="69"/>
      <c r="O311" s="69"/>
      <c r="P311" s="70">
        <v>118.398268398268</v>
      </c>
      <c r="Q311" s="69">
        <v>4.12265220858656</v>
      </c>
      <c r="R311" s="69">
        <v>26.288695652173899</v>
      </c>
      <c r="S311" s="69">
        <v>1.5196519804882</v>
      </c>
      <c r="T311" s="69"/>
      <c r="U311" s="69"/>
    </row>
    <row r="312" spans="1:21" x14ac:dyDescent="0.2">
      <c r="A312" s="65" t="s">
        <v>278</v>
      </c>
      <c r="B312" s="71" t="s">
        <v>72</v>
      </c>
      <c r="C312" s="67" t="s">
        <v>318</v>
      </c>
      <c r="D312" s="68">
        <v>44242</v>
      </c>
      <c r="E312" s="69"/>
      <c r="F312" s="65">
        <v>29</v>
      </c>
      <c r="G312" s="70">
        <v>4674.7586206896503</v>
      </c>
      <c r="H312" s="64">
        <v>-99.1357142857143</v>
      </c>
      <c r="I312" s="69">
        <v>42.704619223491903</v>
      </c>
      <c r="J312" s="65"/>
      <c r="K312" s="69"/>
      <c r="L312" s="69"/>
      <c r="M312" s="69"/>
      <c r="N312" s="69"/>
      <c r="O312" s="69"/>
      <c r="P312" s="70">
        <v>110.68965517241401</v>
      </c>
      <c r="Q312" s="69">
        <v>7.9651493741425599</v>
      </c>
      <c r="R312" s="69">
        <v>46.686206896551703</v>
      </c>
      <c r="S312" s="69">
        <v>5.7707170673476602</v>
      </c>
      <c r="T312" s="69"/>
      <c r="U312" s="69"/>
    </row>
    <row r="313" spans="1:21" x14ac:dyDescent="0.2">
      <c r="A313" s="65" t="s">
        <v>278</v>
      </c>
      <c r="B313" s="71" t="s">
        <v>67</v>
      </c>
      <c r="C313" s="67" t="s">
        <v>319</v>
      </c>
      <c r="D313" s="68">
        <v>44230</v>
      </c>
      <c r="E313" s="69"/>
      <c r="F313" s="65">
        <v>35</v>
      </c>
      <c r="G313" s="70">
        <v>2760.8</v>
      </c>
      <c r="H313" s="64">
        <v>-99.948571428571498</v>
      </c>
      <c r="I313" s="69">
        <v>41.043295928766199</v>
      </c>
      <c r="J313" s="65"/>
      <c r="K313" s="69"/>
      <c r="L313" s="69"/>
      <c r="M313" s="69"/>
      <c r="N313" s="69"/>
      <c r="O313" s="69"/>
      <c r="P313" s="70">
        <v>125.514285714286</v>
      </c>
      <c r="Q313" s="69">
        <v>9.0127240986436092</v>
      </c>
      <c r="R313" s="69">
        <v>13.4470588235294</v>
      </c>
      <c r="S313" s="69">
        <v>1.0365188833866299</v>
      </c>
      <c r="T313" s="69"/>
      <c r="U313" s="69"/>
    </row>
    <row r="314" spans="1:21" x14ac:dyDescent="0.2">
      <c r="A314" s="65" t="s">
        <v>278</v>
      </c>
      <c r="B314" s="71" t="s">
        <v>82</v>
      </c>
      <c r="C314" s="67" t="s">
        <v>320</v>
      </c>
      <c r="D314" s="68">
        <v>43822</v>
      </c>
      <c r="E314" s="69"/>
      <c r="F314" s="65">
        <v>98</v>
      </c>
      <c r="G314" s="70">
        <v>5917.9081632653097</v>
      </c>
      <c r="H314" s="64">
        <v>-100.528571428571</v>
      </c>
      <c r="I314" s="69">
        <v>26.693246738043001</v>
      </c>
      <c r="J314" s="65"/>
      <c r="K314" s="69"/>
      <c r="L314" s="69"/>
      <c r="M314" s="69">
        <v>704.54166666666697</v>
      </c>
      <c r="N314" s="69">
        <v>4.1148770562770602</v>
      </c>
      <c r="O314" s="69">
        <v>0.23192668434060701</v>
      </c>
      <c r="P314" s="70">
        <v>123.87755102040801</v>
      </c>
      <c r="Q314" s="69">
        <v>4.0647314711675397</v>
      </c>
      <c r="R314" s="69">
        <v>69.317346938775501</v>
      </c>
      <c r="S314" s="69">
        <v>3.3387387699196198</v>
      </c>
      <c r="T314" s="69"/>
      <c r="U314" s="69"/>
    </row>
    <row r="315" spans="1:21" x14ac:dyDescent="0.2">
      <c r="A315" s="65" t="s">
        <v>278</v>
      </c>
      <c r="B315" s="71" t="s">
        <v>70</v>
      </c>
      <c r="C315" s="67" t="s">
        <v>321</v>
      </c>
      <c r="D315" s="68">
        <v>43776</v>
      </c>
      <c r="E315" s="69"/>
      <c r="F315" s="65">
        <v>110</v>
      </c>
      <c r="G315" s="70">
        <v>5826.1181818181803</v>
      </c>
      <c r="H315" s="64">
        <v>-100.917431192661</v>
      </c>
      <c r="I315" s="69">
        <v>23.131157153663501</v>
      </c>
      <c r="J315" s="65"/>
      <c r="K315" s="69"/>
      <c r="L315" s="69"/>
      <c r="M315" s="69"/>
      <c r="N315" s="69">
        <v>2.9170869565217399</v>
      </c>
      <c r="O315" s="69">
        <v>0.337885667748203</v>
      </c>
      <c r="P315" s="70">
        <v>124.972727272727</v>
      </c>
      <c r="Q315" s="69">
        <v>5.6402204378293197</v>
      </c>
      <c r="R315" s="69">
        <v>55.4342857142857</v>
      </c>
      <c r="S315" s="69">
        <v>3.7826577542818001</v>
      </c>
      <c r="T315" s="69"/>
      <c r="U315" s="69"/>
    </row>
    <row r="316" spans="1:21" x14ac:dyDescent="0.2">
      <c r="A316" s="65" t="s">
        <v>278</v>
      </c>
      <c r="B316" s="71" t="s">
        <v>74</v>
      </c>
      <c r="C316" s="67" t="s">
        <v>322</v>
      </c>
      <c r="D316" s="68">
        <v>44015</v>
      </c>
      <c r="E316" s="69"/>
      <c r="F316" s="65">
        <v>69</v>
      </c>
      <c r="G316" s="70">
        <v>5306.1014492753602</v>
      </c>
      <c r="H316" s="64">
        <v>-103.30294117647099</v>
      </c>
      <c r="I316" s="69">
        <v>27.600882559163399</v>
      </c>
      <c r="J316" s="65"/>
      <c r="K316" s="69"/>
      <c r="L316" s="69"/>
      <c r="M316" s="69"/>
      <c r="N316" s="69">
        <v>3.06177272727273</v>
      </c>
      <c r="O316" s="69">
        <v>0.37300163658812702</v>
      </c>
      <c r="P316" s="70">
        <v>143.73913043478299</v>
      </c>
      <c r="Q316" s="69">
        <v>7.7887346286739696</v>
      </c>
      <c r="R316" s="69">
        <v>31.044117647058801</v>
      </c>
      <c r="S316" s="69">
        <v>2.7831136534862999</v>
      </c>
      <c r="T316" s="69"/>
      <c r="U316" s="69"/>
    </row>
    <row r="317" spans="1:21" x14ac:dyDescent="0.2">
      <c r="A317" s="65" t="s">
        <v>278</v>
      </c>
      <c r="B317" s="71" t="s">
        <v>74</v>
      </c>
      <c r="C317" s="67" t="s">
        <v>231</v>
      </c>
      <c r="D317" s="68">
        <v>43852</v>
      </c>
      <c r="E317" s="69"/>
      <c r="F317" s="65">
        <v>82</v>
      </c>
      <c r="G317" s="70">
        <v>4688.3292682926804</v>
      </c>
      <c r="H317" s="64">
        <v>-103.59756097560999</v>
      </c>
      <c r="I317" s="69">
        <v>29.162260860971699</v>
      </c>
      <c r="J317" s="65"/>
      <c r="K317" s="69"/>
      <c r="L317" s="69"/>
      <c r="M317" s="69"/>
      <c r="N317" s="69">
        <v>4.6311827265704801</v>
      </c>
      <c r="O317" s="69">
        <v>0.23172863889985201</v>
      </c>
      <c r="P317" s="70">
        <v>173.89024390243901</v>
      </c>
      <c r="Q317" s="69">
        <v>7.9649942890852996</v>
      </c>
      <c r="R317" s="69">
        <v>27.782499999999999</v>
      </c>
      <c r="S317" s="69">
        <v>2.1195195710408798</v>
      </c>
      <c r="T317" s="69"/>
      <c r="U317" s="69"/>
    </row>
    <row r="318" spans="1:21" x14ac:dyDescent="0.2">
      <c r="A318" s="65" t="s">
        <v>278</v>
      </c>
      <c r="B318" s="66" t="s">
        <v>67</v>
      </c>
      <c r="C318" s="67" t="s">
        <v>323</v>
      </c>
      <c r="D318" s="68">
        <v>43776</v>
      </c>
      <c r="E318" s="69"/>
      <c r="F318" s="65">
        <v>77</v>
      </c>
      <c r="G318" s="70">
        <v>3856.1818181818198</v>
      </c>
      <c r="H318" s="64">
        <v>-103.95194805194799</v>
      </c>
      <c r="I318" s="69">
        <v>27.947691081898999</v>
      </c>
      <c r="J318" s="65"/>
      <c r="K318" s="69"/>
      <c r="L318" s="69"/>
      <c r="M318" s="69"/>
      <c r="N318" s="69"/>
      <c r="O318" s="69"/>
      <c r="P318" s="70">
        <v>119.948051948052</v>
      </c>
      <c r="Q318" s="69">
        <v>7.2886698491205602</v>
      </c>
      <c r="R318" s="69">
        <v>19.406493506493501</v>
      </c>
      <c r="S318" s="69">
        <v>2.0050170648030701</v>
      </c>
      <c r="T318" s="69"/>
      <c r="U318" s="69"/>
    </row>
    <row r="319" spans="1:21" x14ac:dyDescent="0.2">
      <c r="A319" s="65" t="s">
        <v>278</v>
      </c>
      <c r="B319" s="71" t="s">
        <v>67</v>
      </c>
      <c r="C319" s="67" t="s">
        <v>324</v>
      </c>
      <c r="D319" s="68">
        <v>43839</v>
      </c>
      <c r="E319" s="69">
        <v>0.17764444444444399</v>
      </c>
      <c r="F319" s="65">
        <v>225</v>
      </c>
      <c r="G319" s="70">
        <v>7137.04</v>
      </c>
      <c r="H319" s="64">
        <v>-104.055555555556</v>
      </c>
      <c r="I319" s="69">
        <v>17.370959856622498</v>
      </c>
      <c r="J319" s="65"/>
      <c r="K319" s="69"/>
      <c r="L319" s="69"/>
      <c r="M319" s="69"/>
      <c r="N319" s="69">
        <v>4.9466931818181799</v>
      </c>
      <c r="O319" s="69">
        <v>0.45815973273726102</v>
      </c>
      <c r="P319" s="70">
        <v>135.36444444444399</v>
      </c>
      <c r="Q319" s="69">
        <v>4.0241880664745597</v>
      </c>
      <c r="R319" s="69">
        <v>43.472000000000001</v>
      </c>
      <c r="S319" s="69">
        <v>2.1928321796831498</v>
      </c>
      <c r="T319" s="69"/>
      <c r="U319" s="69"/>
    </row>
    <row r="320" spans="1:21" x14ac:dyDescent="0.2">
      <c r="A320" s="65" t="s">
        <v>278</v>
      </c>
      <c r="B320" s="71" t="s">
        <v>67</v>
      </c>
      <c r="C320" s="67" t="s">
        <v>108</v>
      </c>
      <c r="D320" s="68">
        <v>44227</v>
      </c>
      <c r="E320" s="69"/>
      <c r="F320" s="65">
        <v>48</v>
      </c>
      <c r="G320" s="70">
        <v>4472.6875</v>
      </c>
      <c r="H320" s="64">
        <v>-105.320833333333</v>
      </c>
      <c r="I320" s="69">
        <v>35.768202472884397</v>
      </c>
      <c r="J320" s="65"/>
      <c r="K320" s="69"/>
      <c r="L320" s="69"/>
      <c r="M320" s="69"/>
      <c r="N320" s="69"/>
      <c r="O320" s="69"/>
      <c r="P320" s="70">
        <v>125.833333333333</v>
      </c>
      <c r="Q320" s="69">
        <v>7.9842116663955096</v>
      </c>
      <c r="R320" s="69">
        <v>33.597916666666698</v>
      </c>
      <c r="S320" s="69">
        <v>4.3556807384021701</v>
      </c>
      <c r="T320" s="69"/>
      <c r="U320" s="69"/>
    </row>
    <row r="321" spans="1:21" x14ac:dyDescent="0.2">
      <c r="A321" s="65" t="s">
        <v>278</v>
      </c>
      <c r="B321" s="71" t="s">
        <v>67</v>
      </c>
      <c r="C321" s="67" t="s">
        <v>325</v>
      </c>
      <c r="D321" s="68">
        <v>44130</v>
      </c>
      <c r="E321" s="69">
        <v>1.6986301369863E-2</v>
      </c>
      <c r="F321" s="65">
        <v>73</v>
      </c>
      <c r="G321" s="70">
        <v>4713.8904109589002</v>
      </c>
      <c r="H321" s="64">
        <v>-106.706849315068</v>
      </c>
      <c r="I321" s="69">
        <v>28.337259822528601</v>
      </c>
      <c r="J321" s="65"/>
      <c r="K321" s="69"/>
      <c r="L321" s="69"/>
      <c r="M321" s="69"/>
      <c r="N321" s="69">
        <v>3.09416395348837</v>
      </c>
      <c r="O321" s="69">
        <v>0.24133668258385799</v>
      </c>
      <c r="P321" s="70">
        <v>124.904109589041</v>
      </c>
      <c r="Q321" s="69">
        <v>7.1942805686808402</v>
      </c>
      <c r="R321" s="69">
        <v>26.843835616438401</v>
      </c>
      <c r="S321" s="69">
        <v>2.6918347038189498</v>
      </c>
      <c r="T321" s="69"/>
      <c r="U321" s="69"/>
    </row>
    <row r="322" spans="1:21" x14ac:dyDescent="0.2">
      <c r="A322" s="65" t="s">
        <v>278</v>
      </c>
      <c r="B322" s="71" t="s">
        <v>67</v>
      </c>
      <c r="C322" s="67" t="s">
        <v>261</v>
      </c>
      <c r="D322" s="68">
        <v>43798</v>
      </c>
      <c r="E322" s="69"/>
      <c r="F322" s="65">
        <v>34</v>
      </c>
      <c r="G322" s="70">
        <v>5022.8823529411802</v>
      </c>
      <c r="H322" s="64">
        <v>-107.136363636364</v>
      </c>
      <c r="I322" s="69">
        <v>40.8347025477416</v>
      </c>
      <c r="J322" s="65"/>
      <c r="K322" s="69"/>
      <c r="L322" s="69"/>
      <c r="M322" s="69"/>
      <c r="N322" s="69"/>
      <c r="O322" s="69"/>
      <c r="P322" s="70">
        <v>190.38235294117601</v>
      </c>
      <c r="Q322" s="69">
        <v>10.7998328621353</v>
      </c>
      <c r="R322" s="69">
        <v>34.052941176470597</v>
      </c>
      <c r="S322" s="69">
        <v>3.5600732915559301</v>
      </c>
      <c r="T322" s="69"/>
      <c r="U322" s="69"/>
    </row>
    <row r="323" spans="1:21" x14ac:dyDescent="0.2">
      <c r="A323" s="65" t="s">
        <v>278</v>
      </c>
      <c r="B323" s="71" t="s">
        <v>67</v>
      </c>
      <c r="C323" s="67" t="s">
        <v>326</v>
      </c>
      <c r="D323" s="68">
        <v>43858</v>
      </c>
      <c r="E323" s="69"/>
      <c r="F323" s="65">
        <v>34</v>
      </c>
      <c r="G323" s="70">
        <v>4165.8235294117603</v>
      </c>
      <c r="H323" s="64">
        <v>-107.191176470588</v>
      </c>
      <c r="I323" s="69">
        <v>38.246227399532401</v>
      </c>
      <c r="J323" s="65"/>
      <c r="K323" s="69"/>
      <c r="L323" s="69"/>
      <c r="M323" s="69"/>
      <c r="N323" s="69"/>
      <c r="O323" s="69"/>
      <c r="P323" s="70">
        <v>186.64705882352899</v>
      </c>
      <c r="Q323" s="69">
        <v>12.731134541955999</v>
      </c>
      <c r="R323" s="69">
        <v>27.396969696969698</v>
      </c>
      <c r="S323" s="69">
        <v>3.23899501824115</v>
      </c>
      <c r="T323" s="69"/>
      <c r="U323" s="69"/>
    </row>
    <row r="324" spans="1:21" x14ac:dyDescent="0.2">
      <c r="A324" s="65" t="s">
        <v>278</v>
      </c>
      <c r="B324" s="71" t="s">
        <v>67</v>
      </c>
      <c r="C324" s="67" t="s">
        <v>327</v>
      </c>
      <c r="D324" s="68">
        <v>44242</v>
      </c>
      <c r="E324" s="69">
        <v>0.17241379310344801</v>
      </c>
      <c r="F324" s="65">
        <v>145</v>
      </c>
      <c r="G324" s="70">
        <v>5759.2137931034504</v>
      </c>
      <c r="H324" s="64">
        <v>-108.39310344827599</v>
      </c>
      <c r="I324" s="69">
        <v>21.057427513851799</v>
      </c>
      <c r="J324" s="65"/>
      <c r="K324" s="69"/>
      <c r="L324" s="69"/>
      <c r="M324" s="69"/>
      <c r="N324" s="69">
        <v>3.4546514860706199</v>
      </c>
      <c r="O324" s="69">
        <v>0.19869024099303301</v>
      </c>
      <c r="P324" s="70">
        <v>119.648275862069</v>
      </c>
      <c r="Q324" s="69">
        <v>4.7153203780518202</v>
      </c>
      <c r="R324" s="69">
        <v>42.575539568345299</v>
      </c>
      <c r="S324" s="69">
        <v>2.3761844566274899</v>
      </c>
      <c r="T324" s="69"/>
      <c r="U324" s="69"/>
    </row>
    <row r="325" spans="1:21" x14ac:dyDescent="0.2">
      <c r="A325" s="65" t="s">
        <v>278</v>
      </c>
      <c r="B325" s="71" t="s">
        <v>67</v>
      </c>
      <c r="C325" s="67" t="s">
        <v>328</v>
      </c>
      <c r="D325" s="68">
        <v>43768</v>
      </c>
      <c r="E325" s="69"/>
      <c r="F325" s="65">
        <v>48</v>
      </c>
      <c r="G325" s="70">
        <v>4029.6041666666702</v>
      </c>
      <c r="H325" s="64">
        <v>-108.94374999999999</v>
      </c>
      <c r="I325" s="69">
        <v>28.690932369525999</v>
      </c>
      <c r="J325" s="65"/>
      <c r="K325" s="69"/>
      <c r="L325" s="69"/>
      <c r="M325" s="69"/>
      <c r="N325" s="69"/>
      <c r="O325" s="69"/>
      <c r="P325" s="70">
        <v>153.9375</v>
      </c>
      <c r="Q325" s="69">
        <v>11.2801371845595</v>
      </c>
      <c r="R325" s="69">
        <v>18.3553191489362</v>
      </c>
      <c r="S325" s="69">
        <v>2.2072662119765201</v>
      </c>
      <c r="T325" s="69"/>
      <c r="U325" s="69"/>
    </row>
    <row r="326" spans="1:21" x14ac:dyDescent="0.2">
      <c r="A326" s="65" t="s">
        <v>278</v>
      </c>
      <c r="B326" s="71" t="s">
        <v>67</v>
      </c>
      <c r="C326" s="67" t="s">
        <v>246</v>
      </c>
      <c r="D326" s="68">
        <v>44217</v>
      </c>
      <c r="E326" s="69"/>
      <c r="F326" s="65">
        <v>227</v>
      </c>
      <c r="G326" s="70">
        <v>4027.7268722467002</v>
      </c>
      <c r="H326" s="64">
        <v>-109.35550660793</v>
      </c>
      <c r="I326" s="69">
        <v>19.0796869581044</v>
      </c>
      <c r="J326" s="65"/>
      <c r="K326" s="69"/>
      <c r="L326" s="69"/>
      <c r="M326" s="69"/>
      <c r="N326" s="69"/>
      <c r="O326" s="69"/>
      <c r="P326" s="70">
        <v>122.581497797357</v>
      </c>
      <c r="Q326" s="69">
        <v>3.8904215146973402</v>
      </c>
      <c r="R326" s="69">
        <v>25.9309734513274</v>
      </c>
      <c r="S326" s="69">
        <v>1.2965186210109501</v>
      </c>
      <c r="T326" s="69"/>
      <c r="U326" s="69"/>
    </row>
    <row r="327" spans="1:21" x14ac:dyDescent="0.2">
      <c r="A327" s="65" t="s">
        <v>278</v>
      </c>
      <c r="B327" s="71" t="s">
        <v>74</v>
      </c>
      <c r="C327" s="67" t="s">
        <v>204</v>
      </c>
      <c r="D327" s="68">
        <v>43840</v>
      </c>
      <c r="E327" s="69">
        <v>2.6241134751773098E-3</v>
      </c>
      <c r="F327" s="65">
        <v>141</v>
      </c>
      <c r="G327" s="70">
        <v>5058.1914893617004</v>
      </c>
      <c r="H327" s="64">
        <v>-111.53262411347499</v>
      </c>
      <c r="I327" s="69">
        <v>23.1566781327619</v>
      </c>
      <c r="J327" s="65"/>
      <c r="K327" s="69"/>
      <c r="L327" s="69"/>
      <c r="M327" s="69"/>
      <c r="N327" s="69"/>
      <c r="O327" s="69"/>
      <c r="P327" s="70">
        <v>160.41134751773001</v>
      </c>
      <c r="Q327" s="69">
        <v>6.79927935064772</v>
      </c>
      <c r="R327" s="69">
        <v>31.841134751773101</v>
      </c>
      <c r="S327" s="69">
        <v>1.86000078191799</v>
      </c>
      <c r="T327" s="69"/>
      <c r="U327" s="69"/>
    </row>
    <row r="328" spans="1:21" x14ac:dyDescent="0.2">
      <c r="A328" s="65" t="s">
        <v>278</v>
      </c>
      <c r="B328" s="71" t="s">
        <v>67</v>
      </c>
      <c r="C328" s="67" t="s">
        <v>176</v>
      </c>
      <c r="D328" s="68">
        <v>43688</v>
      </c>
      <c r="E328" s="69"/>
      <c r="F328" s="65">
        <v>135</v>
      </c>
      <c r="G328" s="70">
        <v>3934.8296296296298</v>
      </c>
      <c r="H328" s="64">
        <v>-111.63037037037</v>
      </c>
      <c r="I328" s="69">
        <v>19.372014351861498</v>
      </c>
      <c r="J328" s="65"/>
      <c r="K328" s="69"/>
      <c r="L328" s="69"/>
      <c r="M328" s="69"/>
      <c r="N328" s="69"/>
      <c r="O328" s="69"/>
      <c r="P328" s="70">
        <v>112.562962962963</v>
      </c>
      <c r="Q328" s="69">
        <v>4.72300285118195</v>
      </c>
      <c r="R328" s="69">
        <v>42.184496124031</v>
      </c>
      <c r="S328" s="69">
        <v>2.8338448116792998</v>
      </c>
      <c r="T328" s="69"/>
      <c r="U328" s="69"/>
    </row>
    <row r="329" spans="1:21" x14ac:dyDescent="0.2">
      <c r="A329" s="65" t="s">
        <v>278</v>
      </c>
      <c r="B329" s="71" t="s">
        <v>72</v>
      </c>
      <c r="C329" s="67" t="s">
        <v>116</v>
      </c>
      <c r="D329" s="68">
        <v>43745</v>
      </c>
      <c r="E329" s="69">
        <v>7.0000000000000001E-3</v>
      </c>
      <c r="F329" s="65">
        <v>100</v>
      </c>
      <c r="G329" s="70">
        <v>7158.25</v>
      </c>
      <c r="H329" s="64">
        <v>-111.63800000000001</v>
      </c>
      <c r="I329" s="69">
        <v>26.352334333187301</v>
      </c>
      <c r="J329" s="65"/>
      <c r="K329" s="69"/>
      <c r="L329" s="69"/>
      <c r="M329" s="69"/>
      <c r="N329" s="69">
        <v>2.0512592592592598</v>
      </c>
      <c r="O329" s="69">
        <v>0.441679176060849</v>
      </c>
      <c r="P329" s="70">
        <v>100.13</v>
      </c>
      <c r="Q329" s="69">
        <v>4.1003240817961704</v>
      </c>
      <c r="R329" s="69">
        <v>49.707142857142799</v>
      </c>
      <c r="S329" s="69">
        <v>3.6547503593753299</v>
      </c>
      <c r="T329" s="69"/>
      <c r="U329" s="69"/>
    </row>
    <row r="330" spans="1:21" x14ac:dyDescent="0.2">
      <c r="A330" s="65" t="s">
        <v>278</v>
      </c>
      <c r="B330" s="71" t="s">
        <v>70</v>
      </c>
      <c r="C330" s="67" t="s">
        <v>212</v>
      </c>
      <c r="D330" s="68">
        <v>43795</v>
      </c>
      <c r="E330" s="69"/>
      <c r="F330" s="65">
        <v>75</v>
      </c>
      <c r="G330" s="70">
        <v>6902.36</v>
      </c>
      <c r="H330" s="64">
        <v>-111.664</v>
      </c>
      <c r="I330" s="69">
        <v>32.445875910006897</v>
      </c>
      <c r="J330" s="65"/>
      <c r="K330" s="69"/>
      <c r="L330" s="69"/>
      <c r="M330" s="69"/>
      <c r="N330" s="69"/>
      <c r="O330" s="69"/>
      <c r="P330" s="70">
        <v>97.813333333333304</v>
      </c>
      <c r="Q330" s="69">
        <v>4.3970380420851001</v>
      </c>
      <c r="R330" s="69">
        <v>43.841538461538498</v>
      </c>
      <c r="S330" s="69">
        <v>4.4281110816553904</v>
      </c>
      <c r="T330" s="69"/>
      <c r="U330" s="69"/>
    </row>
    <row r="331" spans="1:21" x14ac:dyDescent="0.2">
      <c r="A331" s="65" t="s">
        <v>278</v>
      </c>
      <c r="B331" s="71" t="s">
        <v>67</v>
      </c>
      <c r="C331" s="67" t="s">
        <v>329</v>
      </c>
      <c r="D331" s="68">
        <v>43837</v>
      </c>
      <c r="E331" s="69"/>
      <c r="F331" s="65">
        <v>38</v>
      </c>
      <c r="G331" s="70">
        <v>2903.8684210526299</v>
      </c>
      <c r="H331" s="64">
        <v>-111.73947368421101</v>
      </c>
      <c r="I331" s="69">
        <v>36.093961174667903</v>
      </c>
      <c r="J331" s="65"/>
      <c r="K331" s="69"/>
      <c r="L331" s="69"/>
      <c r="M331" s="69"/>
      <c r="N331" s="69"/>
      <c r="O331" s="69"/>
      <c r="P331" s="70">
        <v>129.86842105263199</v>
      </c>
      <c r="Q331" s="69">
        <v>9.7148660153647395</v>
      </c>
      <c r="R331" s="69">
        <v>28.1394736842105</v>
      </c>
      <c r="S331" s="69">
        <v>2.0662241435948898</v>
      </c>
      <c r="T331" s="69"/>
      <c r="U331" s="69"/>
    </row>
    <row r="332" spans="1:21" x14ac:dyDescent="0.2">
      <c r="A332" s="65" t="s">
        <v>278</v>
      </c>
      <c r="B332" s="71" t="s">
        <v>67</v>
      </c>
      <c r="C332" s="67" t="s">
        <v>154</v>
      </c>
      <c r="D332" s="68">
        <v>43777</v>
      </c>
      <c r="E332" s="69">
        <v>0.41599999999999998</v>
      </c>
      <c r="F332" s="65">
        <v>65</v>
      </c>
      <c r="G332" s="70">
        <v>5558.8461538461497</v>
      </c>
      <c r="H332" s="64">
        <v>-112.893846153846</v>
      </c>
      <c r="I332" s="69">
        <v>34.123096021618402</v>
      </c>
      <c r="J332" s="65"/>
      <c r="K332" s="69"/>
      <c r="L332" s="69"/>
      <c r="M332" s="69"/>
      <c r="N332" s="69"/>
      <c r="O332" s="69"/>
      <c r="P332" s="70">
        <v>115.138461538462</v>
      </c>
      <c r="Q332" s="69">
        <v>5.8323895404438897</v>
      </c>
      <c r="R332" s="69">
        <v>49.8888888888889</v>
      </c>
      <c r="S332" s="69">
        <v>5.1028766678518798</v>
      </c>
      <c r="T332" s="69"/>
      <c r="U332" s="69"/>
    </row>
    <row r="333" spans="1:21" x14ac:dyDescent="0.2">
      <c r="A333" s="65" t="s">
        <v>278</v>
      </c>
      <c r="B333" s="66" t="s">
        <v>67</v>
      </c>
      <c r="C333" s="67" t="s">
        <v>330</v>
      </c>
      <c r="D333" s="68">
        <v>43785</v>
      </c>
      <c r="E333" s="69"/>
      <c r="F333" s="65">
        <v>49</v>
      </c>
      <c r="G333" s="70">
        <v>5659.6326530612196</v>
      </c>
      <c r="H333" s="64">
        <v>-113.528571428571</v>
      </c>
      <c r="I333" s="69">
        <v>34.603599381221201</v>
      </c>
      <c r="J333" s="65"/>
      <c r="K333" s="69"/>
      <c r="L333" s="69"/>
      <c r="M333" s="69"/>
      <c r="N333" s="69"/>
      <c r="O333" s="69"/>
      <c r="P333" s="70">
        <v>159.53061224489801</v>
      </c>
      <c r="Q333" s="69">
        <v>12.4484345258169</v>
      </c>
      <c r="R333" s="69">
        <v>40.5224489795918</v>
      </c>
      <c r="S333" s="69">
        <v>3.7326643122908001</v>
      </c>
      <c r="T333" s="69"/>
      <c r="U333" s="69"/>
    </row>
    <row r="334" spans="1:21" x14ac:dyDescent="0.2">
      <c r="A334" s="65" t="s">
        <v>278</v>
      </c>
      <c r="B334" s="71" t="s">
        <v>65</v>
      </c>
      <c r="C334" s="67" t="s">
        <v>120</v>
      </c>
      <c r="D334" s="68">
        <v>43831</v>
      </c>
      <c r="E334" s="69"/>
      <c r="F334" s="65">
        <v>127</v>
      </c>
      <c r="G334" s="70">
        <v>6902.7244094488196</v>
      </c>
      <c r="H334" s="64">
        <v>-113.84566929133899</v>
      </c>
      <c r="I334" s="69">
        <v>24.058794343165498</v>
      </c>
      <c r="J334" s="65"/>
      <c r="K334" s="69"/>
      <c r="L334" s="69"/>
      <c r="M334" s="69"/>
      <c r="N334" s="69"/>
      <c r="O334" s="69"/>
      <c r="P334" s="70">
        <v>109.102362204724</v>
      </c>
      <c r="Q334" s="69">
        <v>4.0131460430768398</v>
      </c>
      <c r="R334" s="69">
        <v>47.819834710743798</v>
      </c>
      <c r="S334" s="69">
        <v>2.8449822000815002</v>
      </c>
      <c r="T334" s="69"/>
      <c r="U334" s="69"/>
    </row>
    <row r="335" spans="1:21" x14ac:dyDescent="0.2">
      <c r="A335" s="65" t="s">
        <v>278</v>
      </c>
      <c r="B335" s="66" t="s">
        <v>72</v>
      </c>
      <c r="C335" s="67" t="s">
        <v>331</v>
      </c>
      <c r="D335" s="68">
        <v>43815</v>
      </c>
      <c r="E335" s="69">
        <v>8.6942148760330601E-2</v>
      </c>
      <c r="F335" s="65">
        <v>121</v>
      </c>
      <c r="G335" s="70">
        <v>4871.7272727272702</v>
      </c>
      <c r="H335" s="64">
        <v>-115.47520661157</v>
      </c>
      <c r="I335" s="69">
        <v>27.9215889813069</v>
      </c>
      <c r="J335" s="65"/>
      <c r="K335" s="69"/>
      <c r="L335" s="69"/>
      <c r="M335" s="69"/>
      <c r="N335" s="69">
        <v>3.9808323725981598</v>
      </c>
      <c r="O335" s="69">
        <v>0.28133316212249199</v>
      </c>
      <c r="P335" s="70">
        <v>132.611570247934</v>
      </c>
      <c r="Q335" s="69">
        <v>5.5711448133928698</v>
      </c>
      <c r="R335" s="69">
        <v>27.495614035087701</v>
      </c>
      <c r="S335" s="69">
        <v>1.9920928891756</v>
      </c>
      <c r="T335" s="69"/>
      <c r="U335" s="69"/>
    </row>
    <row r="336" spans="1:21" x14ac:dyDescent="0.2">
      <c r="A336" s="65" t="s">
        <v>278</v>
      </c>
      <c r="B336" s="71" t="s">
        <v>74</v>
      </c>
      <c r="C336" s="67" t="s">
        <v>100</v>
      </c>
      <c r="D336" s="68">
        <v>43850</v>
      </c>
      <c r="E336" s="69">
        <v>2.8571428571428602E-3</v>
      </c>
      <c r="F336" s="65">
        <v>140</v>
      </c>
      <c r="G336" s="70">
        <v>3961.3571428571399</v>
      </c>
      <c r="H336" s="64">
        <v>-116.170714285714</v>
      </c>
      <c r="I336" s="69">
        <v>22.165698862432698</v>
      </c>
      <c r="J336" s="65"/>
      <c r="K336" s="69"/>
      <c r="L336" s="69"/>
      <c r="M336" s="69"/>
      <c r="N336" s="69"/>
      <c r="O336" s="69"/>
      <c r="P336" s="70">
        <v>93.292857142857102</v>
      </c>
      <c r="Q336" s="69">
        <v>4.6225518109002799</v>
      </c>
      <c r="R336" s="69">
        <v>27.429104477611901</v>
      </c>
      <c r="S336" s="69">
        <v>2.0800895008461899</v>
      </c>
      <c r="T336" s="69"/>
      <c r="U336" s="69"/>
    </row>
    <row r="337" spans="1:21" x14ac:dyDescent="0.2">
      <c r="A337" s="65" t="s">
        <v>278</v>
      </c>
      <c r="B337" s="71" t="s">
        <v>72</v>
      </c>
      <c r="C337" s="67" t="s">
        <v>332</v>
      </c>
      <c r="D337" s="68">
        <v>44208</v>
      </c>
      <c r="E337" s="69"/>
      <c r="F337" s="65">
        <v>50</v>
      </c>
      <c r="G337" s="70">
        <v>5010.5600000000004</v>
      </c>
      <c r="H337" s="64">
        <v>-116.28</v>
      </c>
      <c r="I337" s="69">
        <v>38.403443935699897</v>
      </c>
      <c r="J337" s="65"/>
      <c r="K337" s="69"/>
      <c r="L337" s="69"/>
      <c r="M337" s="69"/>
      <c r="N337" s="69"/>
      <c r="O337" s="69"/>
      <c r="P337" s="70">
        <v>104.5</v>
      </c>
      <c r="Q337" s="69">
        <v>9.1439843055197692</v>
      </c>
      <c r="R337" s="69">
        <v>41.71875</v>
      </c>
      <c r="S337" s="69">
        <v>4.8529243361240804</v>
      </c>
      <c r="T337" s="69"/>
      <c r="U337" s="69"/>
    </row>
    <row r="338" spans="1:21" x14ac:dyDescent="0.2">
      <c r="A338" s="65" t="s">
        <v>278</v>
      </c>
      <c r="B338" s="71" t="s">
        <v>67</v>
      </c>
      <c r="C338" s="67" t="s">
        <v>333</v>
      </c>
      <c r="D338" s="68">
        <v>44204</v>
      </c>
      <c r="E338" s="69"/>
      <c r="F338" s="65">
        <v>87</v>
      </c>
      <c r="G338" s="70">
        <v>4445.6321839080501</v>
      </c>
      <c r="H338" s="64">
        <v>-116.725287356322</v>
      </c>
      <c r="I338" s="69">
        <v>31.321432454953001</v>
      </c>
      <c r="J338" s="65"/>
      <c r="K338" s="69"/>
      <c r="L338" s="69"/>
      <c r="M338" s="69"/>
      <c r="N338" s="69"/>
      <c r="O338" s="72"/>
      <c r="P338" s="70">
        <v>139.89655172413799</v>
      </c>
      <c r="Q338" s="69">
        <v>5.4684591587978799</v>
      </c>
      <c r="R338" s="69">
        <v>32.187356321839097</v>
      </c>
      <c r="S338" s="69">
        <v>2.4957894532422</v>
      </c>
      <c r="T338" s="69"/>
      <c r="U338" s="69"/>
    </row>
    <row r="339" spans="1:21" x14ac:dyDescent="0.2">
      <c r="A339" s="65" t="s">
        <v>278</v>
      </c>
      <c r="B339" s="71" t="s">
        <v>67</v>
      </c>
      <c r="C339" s="67" t="s">
        <v>155</v>
      </c>
      <c r="D339" s="68">
        <v>44219</v>
      </c>
      <c r="E339" s="69"/>
      <c r="F339" s="65">
        <v>97</v>
      </c>
      <c r="G339" s="70">
        <v>3390.7319587628899</v>
      </c>
      <c r="H339" s="64">
        <v>-116.789690721649</v>
      </c>
      <c r="I339" s="69">
        <v>27.933733928011598</v>
      </c>
      <c r="J339" s="65"/>
      <c r="K339" s="69"/>
      <c r="L339" s="69"/>
      <c r="M339" s="69"/>
      <c r="N339" s="69"/>
      <c r="O339" s="69"/>
      <c r="P339" s="70">
        <v>158.76288659793801</v>
      </c>
      <c r="Q339" s="69">
        <v>6.9378186468395002</v>
      </c>
      <c r="R339" s="69">
        <v>23.1350515463918</v>
      </c>
      <c r="S339" s="69">
        <v>1.9794910882074599</v>
      </c>
      <c r="T339" s="69"/>
      <c r="U339" s="69"/>
    </row>
    <row r="340" spans="1:21" x14ac:dyDescent="0.2">
      <c r="A340" s="65" t="s">
        <v>278</v>
      </c>
      <c r="B340" s="66" t="s">
        <v>72</v>
      </c>
      <c r="C340" s="67" t="s">
        <v>90</v>
      </c>
      <c r="D340" s="68">
        <v>44215</v>
      </c>
      <c r="E340" s="69"/>
      <c r="F340" s="65">
        <v>63</v>
      </c>
      <c r="G340" s="70">
        <v>6682.0793650793603</v>
      </c>
      <c r="H340" s="64">
        <v>-117.93015873015899</v>
      </c>
      <c r="I340" s="69">
        <v>29.883385540490501</v>
      </c>
      <c r="J340" s="65"/>
      <c r="K340" s="69"/>
      <c r="L340" s="69"/>
      <c r="M340" s="69"/>
      <c r="N340" s="69"/>
      <c r="O340" s="69"/>
      <c r="P340" s="70">
        <v>135.38095238095201</v>
      </c>
      <c r="Q340" s="69">
        <v>7.2775925334666001</v>
      </c>
      <c r="R340" s="69">
        <v>51.546774193548401</v>
      </c>
      <c r="S340" s="69">
        <v>4.5790504938680998</v>
      </c>
      <c r="T340" s="69"/>
      <c r="U340" s="69"/>
    </row>
    <row r="341" spans="1:21" x14ac:dyDescent="0.2">
      <c r="A341" s="65" t="s">
        <v>278</v>
      </c>
      <c r="B341" s="71" t="s">
        <v>74</v>
      </c>
      <c r="C341" s="67" t="s">
        <v>234</v>
      </c>
      <c r="D341" s="68">
        <v>43848</v>
      </c>
      <c r="E341" s="69"/>
      <c r="F341" s="65">
        <v>101</v>
      </c>
      <c r="G341" s="70">
        <v>4319.3267326732703</v>
      </c>
      <c r="H341" s="64">
        <v>-118.10396039603999</v>
      </c>
      <c r="I341" s="69">
        <v>32.563371177097402</v>
      </c>
      <c r="J341" s="65"/>
      <c r="K341" s="69"/>
      <c r="L341" s="69"/>
      <c r="M341" s="69"/>
      <c r="N341" s="69"/>
      <c r="O341" s="69"/>
      <c r="P341" s="70">
        <v>136.673267326733</v>
      </c>
      <c r="Q341" s="69">
        <v>4.4803666069697599</v>
      </c>
      <c r="R341" s="69">
        <v>39.409900990098997</v>
      </c>
      <c r="S341" s="69">
        <v>3.1438226416072101</v>
      </c>
      <c r="T341" s="69"/>
      <c r="U341" s="69"/>
    </row>
    <row r="342" spans="1:21" x14ac:dyDescent="0.2">
      <c r="A342" s="65" t="s">
        <v>278</v>
      </c>
      <c r="B342" s="71" t="s">
        <v>173</v>
      </c>
      <c r="C342" s="67" t="s">
        <v>334</v>
      </c>
      <c r="D342" s="68">
        <v>43675</v>
      </c>
      <c r="E342" s="69">
        <v>0.16722656250000001</v>
      </c>
      <c r="F342" s="65">
        <v>256</v>
      </c>
      <c r="G342" s="70">
        <v>4994.68359375</v>
      </c>
      <c r="H342" s="64">
        <v>-118.1515625</v>
      </c>
      <c r="I342" s="69">
        <v>18.575802620751801</v>
      </c>
      <c r="J342" s="65"/>
      <c r="K342" s="69"/>
      <c r="L342" s="69"/>
      <c r="M342" s="69"/>
      <c r="N342" s="69"/>
      <c r="O342" s="69"/>
      <c r="P342" s="70">
        <v>139.859375</v>
      </c>
      <c r="Q342" s="69">
        <v>3.6482413703738601</v>
      </c>
      <c r="R342" s="69">
        <v>31.353571428571399</v>
      </c>
      <c r="S342" s="69">
        <v>1.3269116295655099</v>
      </c>
      <c r="T342" s="69"/>
      <c r="U342" s="69"/>
    </row>
    <row r="343" spans="1:21" x14ac:dyDescent="0.2">
      <c r="A343" s="65" t="s">
        <v>278</v>
      </c>
      <c r="B343" s="71" t="s">
        <v>72</v>
      </c>
      <c r="C343" s="67" t="s">
        <v>262</v>
      </c>
      <c r="D343" s="68">
        <v>44232</v>
      </c>
      <c r="E343" s="69"/>
      <c r="F343" s="65">
        <v>110</v>
      </c>
      <c r="G343" s="70">
        <v>4527.0090909090904</v>
      </c>
      <c r="H343" s="64">
        <v>-119.84128440367</v>
      </c>
      <c r="I343" s="69">
        <v>20.579875887817</v>
      </c>
      <c r="J343" s="65"/>
      <c r="K343" s="69"/>
      <c r="L343" s="69"/>
      <c r="M343" s="69"/>
      <c r="N343" s="69"/>
      <c r="O343" s="69"/>
      <c r="P343" s="70">
        <v>146.54545454545499</v>
      </c>
      <c r="Q343" s="69">
        <v>6.8170374352378298</v>
      </c>
      <c r="R343" s="69">
        <v>27.97</v>
      </c>
      <c r="S343" s="69">
        <v>2.0850780661928301</v>
      </c>
      <c r="T343" s="69"/>
      <c r="U343" s="69"/>
    </row>
    <row r="344" spans="1:21" x14ac:dyDescent="0.2">
      <c r="A344" s="65" t="s">
        <v>278</v>
      </c>
      <c r="B344" s="71" t="s">
        <v>67</v>
      </c>
      <c r="C344" s="67" t="s">
        <v>335</v>
      </c>
      <c r="D344" s="68">
        <v>44159</v>
      </c>
      <c r="E344" s="69"/>
      <c r="F344" s="65">
        <v>141</v>
      </c>
      <c r="G344" s="70">
        <v>5171.2907801418396</v>
      </c>
      <c r="H344" s="64">
        <v>-121.709929078014</v>
      </c>
      <c r="I344" s="69">
        <v>17.984113678110401</v>
      </c>
      <c r="J344" s="65"/>
      <c r="K344" s="69"/>
      <c r="L344" s="69"/>
      <c r="M344" s="69">
        <v>589.16666666666697</v>
      </c>
      <c r="N344" s="69">
        <v>3.8735757951437702</v>
      </c>
      <c r="O344" s="69">
        <v>0.18832290200579899</v>
      </c>
      <c r="P344" s="70">
        <v>113.787234042553</v>
      </c>
      <c r="Q344" s="69">
        <v>4.6201489086674696</v>
      </c>
      <c r="R344" s="69">
        <v>35.667407407407403</v>
      </c>
      <c r="S344" s="69">
        <v>2.5193765032875599</v>
      </c>
      <c r="T344" s="69"/>
      <c r="U344" s="69"/>
    </row>
    <row r="345" spans="1:21" x14ac:dyDescent="0.2">
      <c r="A345" s="65" t="s">
        <v>278</v>
      </c>
      <c r="B345" s="71" t="s">
        <v>65</v>
      </c>
      <c r="C345" s="67" t="s">
        <v>336</v>
      </c>
      <c r="D345" s="68">
        <v>43753</v>
      </c>
      <c r="E345" s="69"/>
      <c r="F345" s="65">
        <v>42</v>
      </c>
      <c r="G345" s="70">
        <v>6116.3571428571404</v>
      </c>
      <c r="H345" s="64">
        <v>-121.814285714286</v>
      </c>
      <c r="I345" s="69">
        <v>45.878898888257297</v>
      </c>
      <c r="J345" s="65"/>
      <c r="K345" s="69"/>
      <c r="L345" s="69"/>
      <c r="M345" s="69"/>
      <c r="N345" s="69"/>
      <c r="O345" s="69"/>
      <c r="P345" s="70">
        <v>116.52380952381</v>
      </c>
      <c r="Q345" s="69">
        <v>8.2350232266721992</v>
      </c>
      <c r="R345" s="69">
        <v>44.572499999999998</v>
      </c>
      <c r="S345" s="69">
        <v>6.0774984178715101</v>
      </c>
      <c r="T345" s="69"/>
      <c r="U345" s="69"/>
    </row>
    <row r="346" spans="1:21" x14ac:dyDescent="0.2">
      <c r="A346" s="65" t="s">
        <v>278</v>
      </c>
      <c r="B346" s="71" t="s">
        <v>72</v>
      </c>
      <c r="C346" s="67" t="s">
        <v>337</v>
      </c>
      <c r="D346" s="68">
        <v>44198</v>
      </c>
      <c r="E346" s="69">
        <v>0.30214285714285699</v>
      </c>
      <c r="F346" s="65">
        <v>42</v>
      </c>
      <c r="G346" s="70">
        <v>7691.1904761904798</v>
      </c>
      <c r="H346" s="64">
        <v>-121.875</v>
      </c>
      <c r="I346" s="69">
        <v>38.625594302954298</v>
      </c>
      <c r="J346" s="65"/>
      <c r="K346" s="69"/>
      <c r="L346" s="69"/>
      <c r="M346" s="69">
        <v>972.71428571428601</v>
      </c>
      <c r="N346" s="69">
        <v>2.32362816558441</v>
      </c>
      <c r="O346" s="69">
        <v>0.25953813000724602</v>
      </c>
      <c r="P346" s="70">
        <v>98.714285714285694</v>
      </c>
      <c r="Q346" s="69">
        <v>7.0814315857365804</v>
      </c>
      <c r="R346" s="69">
        <v>56.564285714285703</v>
      </c>
      <c r="S346" s="69">
        <v>4.86768578906839</v>
      </c>
      <c r="T346" s="69"/>
      <c r="U346" s="69"/>
    </row>
    <row r="347" spans="1:21" x14ac:dyDescent="0.2">
      <c r="A347" s="65" t="s">
        <v>278</v>
      </c>
      <c r="B347" s="71" t="s">
        <v>72</v>
      </c>
      <c r="C347" s="67" t="s">
        <v>338</v>
      </c>
      <c r="D347" s="68">
        <v>44193</v>
      </c>
      <c r="E347" s="69"/>
      <c r="F347" s="65">
        <v>167</v>
      </c>
      <c r="G347" s="70">
        <v>4493.6407185628696</v>
      </c>
      <c r="H347" s="64">
        <v>-122.101796407186</v>
      </c>
      <c r="I347" s="69">
        <v>24.786052241919499</v>
      </c>
      <c r="J347" s="65"/>
      <c r="K347" s="69"/>
      <c r="L347" s="69"/>
      <c r="M347" s="69"/>
      <c r="N347" s="69"/>
      <c r="O347" s="69"/>
      <c r="P347" s="70">
        <v>150.64071856287401</v>
      </c>
      <c r="Q347" s="69">
        <v>5.1399799703344602</v>
      </c>
      <c r="R347" s="69">
        <v>29.189156626506001</v>
      </c>
      <c r="S347" s="69">
        <v>2.2056466126716798</v>
      </c>
      <c r="T347" s="69"/>
      <c r="U347" s="69"/>
    </row>
    <row r="348" spans="1:21" x14ac:dyDescent="0.2">
      <c r="A348" s="65" t="s">
        <v>278</v>
      </c>
      <c r="B348" s="71" t="s">
        <v>74</v>
      </c>
      <c r="C348" s="67" t="s">
        <v>339</v>
      </c>
      <c r="D348" s="68">
        <v>44022</v>
      </c>
      <c r="E348" s="69"/>
      <c r="F348" s="65">
        <v>76</v>
      </c>
      <c r="G348" s="70">
        <v>5062.6447368421104</v>
      </c>
      <c r="H348" s="64">
        <v>-122.79210526315801</v>
      </c>
      <c r="I348" s="69">
        <v>21.161963872912398</v>
      </c>
      <c r="J348" s="65"/>
      <c r="K348" s="69"/>
      <c r="L348" s="69"/>
      <c r="M348" s="69"/>
      <c r="N348" s="69"/>
      <c r="O348" s="69"/>
      <c r="P348" s="70">
        <v>132.552631578947</v>
      </c>
      <c r="Q348" s="69">
        <v>8.7457336914864197</v>
      </c>
      <c r="R348" s="69">
        <v>30.6194444444445</v>
      </c>
      <c r="S348" s="69">
        <v>2.66675076076976</v>
      </c>
      <c r="T348" s="69"/>
      <c r="U348" s="69"/>
    </row>
    <row r="349" spans="1:21" x14ac:dyDescent="0.2">
      <c r="A349" s="65" t="s">
        <v>278</v>
      </c>
      <c r="B349" s="71" t="s">
        <v>297</v>
      </c>
      <c r="C349" s="67" t="s">
        <v>340</v>
      </c>
      <c r="D349" s="68">
        <v>44226</v>
      </c>
      <c r="E349" s="69"/>
      <c r="F349" s="65">
        <v>35</v>
      </c>
      <c r="G349" s="70">
        <v>5076.5714285714303</v>
      </c>
      <c r="H349" s="64">
        <v>-123.238235294118</v>
      </c>
      <c r="I349" s="69">
        <v>27.784739144310802</v>
      </c>
      <c r="J349" s="65"/>
      <c r="K349" s="69"/>
      <c r="L349" s="69"/>
      <c r="M349" s="69"/>
      <c r="N349" s="69">
        <v>4.2068575268817199</v>
      </c>
      <c r="O349" s="69">
        <v>0.50396029044892598</v>
      </c>
      <c r="P349" s="70">
        <v>92.8</v>
      </c>
      <c r="Q349" s="69">
        <v>9.4398404772164497</v>
      </c>
      <c r="R349" s="69">
        <v>37.817142857142798</v>
      </c>
      <c r="S349" s="69">
        <v>4.9409274904400604</v>
      </c>
      <c r="T349" s="69"/>
      <c r="U349" s="69"/>
    </row>
    <row r="350" spans="1:21" x14ac:dyDescent="0.2">
      <c r="A350" s="65" t="s">
        <v>278</v>
      </c>
      <c r="B350" s="71" t="s">
        <v>74</v>
      </c>
      <c r="C350" s="67" t="s">
        <v>341</v>
      </c>
      <c r="D350" s="68">
        <v>43819</v>
      </c>
      <c r="E350" s="69"/>
      <c r="F350" s="65">
        <v>51</v>
      </c>
      <c r="G350" s="70">
        <v>3930</v>
      </c>
      <c r="H350" s="64">
        <v>-123.254901960784</v>
      </c>
      <c r="I350" s="69">
        <v>35.076689462334699</v>
      </c>
      <c r="J350" s="65"/>
      <c r="K350" s="69"/>
      <c r="L350" s="69"/>
      <c r="M350" s="69"/>
      <c r="N350" s="69"/>
      <c r="O350" s="69"/>
      <c r="P350" s="70">
        <v>90.960784313725497</v>
      </c>
      <c r="Q350" s="69">
        <v>8.3768570447681192</v>
      </c>
      <c r="R350" s="69">
        <v>25.4627450980392</v>
      </c>
      <c r="S350" s="69">
        <v>3.2795850536003099</v>
      </c>
      <c r="T350" s="69"/>
      <c r="U350" s="69"/>
    </row>
    <row r="351" spans="1:21" x14ac:dyDescent="0.2">
      <c r="A351" s="65" t="s">
        <v>278</v>
      </c>
      <c r="B351" s="66" t="s">
        <v>173</v>
      </c>
      <c r="C351" s="67" t="s">
        <v>230</v>
      </c>
      <c r="D351" s="68">
        <v>44191</v>
      </c>
      <c r="E351" s="69"/>
      <c r="F351" s="65">
        <v>44</v>
      </c>
      <c r="G351" s="70">
        <v>5445.8181818181802</v>
      </c>
      <c r="H351" s="64">
        <v>-123.259090909091</v>
      </c>
      <c r="I351" s="69">
        <v>39.515136302699901</v>
      </c>
      <c r="J351" s="65"/>
      <c r="K351" s="69"/>
      <c r="L351" s="69"/>
      <c r="M351" s="69"/>
      <c r="N351" s="69"/>
      <c r="O351" s="72"/>
      <c r="P351" s="70">
        <v>121.568181818182</v>
      </c>
      <c r="Q351" s="69">
        <v>9.0901869427763895</v>
      </c>
      <c r="R351" s="69">
        <v>41.583720930232602</v>
      </c>
      <c r="S351" s="69">
        <v>3.7315465936293699</v>
      </c>
      <c r="T351" s="69"/>
      <c r="U351" s="69"/>
    </row>
    <row r="352" spans="1:21" x14ac:dyDescent="0.2">
      <c r="A352" s="65" t="s">
        <v>278</v>
      </c>
      <c r="B352" s="71" t="s">
        <v>67</v>
      </c>
      <c r="C352" s="67" t="s">
        <v>249</v>
      </c>
      <c r="D352" s="68">
        <v>43662</v>
      </c>
      <c r="E352" s="69">
        <v>4.6445497630331796E-3</v>
      </c>
      <c r="F352" s="65">
        <v>211</v>
      </c>
      <c r="G352" s="70">
        <v>4238.4976303317499</v>
      </c>
      <c r="H352" s="64">
        <v>-123.441232227488</v>
      </c>
      <c r="I352" s="69">
        <v>20.099295235216001</v>
      </c>
      <c r="J352" s="65"/>
      <c r="K352" s="69"/>
      <c r="L352" s="69"/>
      <c r="M352" s="69"/>
      <c r="N352" s="69"/>
      <c r="O352" s="69"/>
      <c r="P352" s="70">
        <v>126.34123222748801</v>
      </c>
      <c r="Q352" s="69">
        <v>4.0601754152510896</v>
      </c>
      <c r="R352" s="69">
        <v>25.603864734299499</v>
      </c>
      <c r="S352" s="69">
        <v>1.5392752047640501</v>
      </c>
      <c r="T352" s="69"/>
      <c r="U352" s="69"/>
    </row>
    <row r="353" spans="1:21" x14ac:dyDescent="0.2">
      <c r="A353" s="65" t="s">
        <v>278</v>
      </c>
      <c r="B353" s="66" t="s">
        <v>72</v>
      </c>
      <c r="C353" s="67" t="s">
        <v>342</v>
      </c>
      <c r="D353" s="68">
        <v>44227</v>
      </c>
      <c r="E353" s="69"/>
      <c r="F353" s="65">
        <v>434</v>
      </c>
      <c r="G353" s="70">
        <v>3960.1105990783399</v>
      </c>
      <c r="H353" s="64">
        <v>-124.56774193548399</v>
      </c>
      <c r="I353" s="69">
        <v>13.299574870493601</v>
      </c>
      <c r="J353" s="65"/>
      <c r="K353" s="69"/>
      <c r="L353" s="69"/>
      <c r="M353" s="69"/>
      <c r="N353" s="69">
        <v>3.4131499999999999</v>
      </c>
      <c r="O353" s="69">
        <v>0.247805133196352</v>
      </c>
      <c r="P353" s="70">
        <v>146.370967741935</v>
      </c>
      <c r="Q353" s="69">
        <v>3.47071398851172</v>
      </c>
      <c r="R353" s="69">
        <v>21.519392523364498</v>
      </c>
      <c r="S353" s="69">
        <v>0.86668897487527197</v>
      </c>
      <c r="T353" s="69"/>
      <c r="U353" s="69"/>
    </row>
    <row r="354" spans="1:21" x14ac:dyDescent="0.2">
      <c r="A354" s="65" t="s">
        <v>278</v>
      </c>
      <c r="B354" s="71" t="s">
        <v>72</v>
      </c>
      <c r="C354" s="67" t="s">
        <v>210</v>
      </c>
      <c r="D354" s="68">
        <v>43815</v>
      </c>
      <c r="E354" s="69">
        <v>4.8333333333333301E-3</v>
      </c>
      <c r="F354" s="65">
        <v>120</v>
      </c>
      <c r="G354" s="70">
        <v>3735.5916666666699</v>
      </c>
      <c r="H354" s="64">
        <v>-124.603333333333</v>
      </c>
      <c r="I354" s="69">
        <v>25.544384888785299</v>
      </c>
      <c r="J354" s="65"/>
      <c r="K354" s="69"/>
      <c r="L354" s="69"/>
      <c r="M354" s="69"/>
      <c r="N354" s="69"/>
      <c r="O354" s="69"/>
      <c r="P354" s="70">
        <v>139.77500000000001</v>
      </c>
      <c r="Q354" s="69">
        <v>5.5271859624826796</v>
      </c>
      <c r="R354" s="69">
        <v>22.3541666666667</v>
      </c>
      <c r="S354" s="69">
        <v>1.7731075032986501</v>
      </c>
      <c r="T354" s="69"/>
      <c r="U354" s="69"/>
    </row>
    <row r="355" spans="1:21" x14ac:dyDescent="0.2">
      <c r="A355" s="65" t="s">
        <v>278</v>
      </c>
      <c r="B355" s="71" t="s">
        <v>74</v>
      </c>
      <c r="C355" s="67" t="s">
        <v>175</v>
      </c>
      <c r="D355" s="68">
        <v>43827</v>
      </c>
      <c r="E355" s="69"/>
      <c r="F355" s="65">
        <v>176</v>
      </c>
      <c r="G355" s="70">
        <v>3890.2159090909099</v>
      </c>
      <c r="H355" s="64">
        <v>-125.601136363636</v>
      </c>
      <c r="I355" s="69">
        <v>20.731313272260898</v>
      </c>
      <c r="J355" s="65"/>
      <c r="K355" s="69"/>
      <c r="L355" s="69"/>
      <c r="M355" s="69"/>
      <c r="N355" s="69"/>
      <c r="O355" s="69"/>
      <c r="P355" s="70">
        <v>133.823863636364</v>
      </c>
      <c r="Q355" s="69">
        <v>4.7498514664839799</v>
      </c>
      <c r="R355" s="69">
        <v>20.497159090909101</v>
      </c>
      <c r="S355" s="69">
        <v>1.2944124247356099</v>
      </c>
      <c r="T355" s="69"/>
      <c r="U355" s="69"/>
    </row>
    <row r="356" spans="1:21" x14ac:dyDescent="0.2">
      <c r="A356" s="65" t="s">
        <v>278</v>
      </c>
      <c r="B356" s="71" t="s">
        <v>74</v>
      </c>
      <c r="C356" s="67" t="s">
        <v>343</v>
      </c>
      <c r="D356" s="68">
        <v>44131</v>
      </c>
      <c r="E356" s="69"/>
      <c r="F356" s="65">
        <v>27</v>
      </c>
      <c r="G356" s="70">
        <v>5059.1851851851898</v>
      </c>
      <c r="H356" s="64">
        <v>-125.92592592592599</v>
      </c>
      <c r="I356" s="69">
        <v>43.599527099748798</v>
      </c>
      <c r="J356" s="65"/>
      <c r="K356" s="69"/>
      <c r="L356" s="69"/>
      <c r="M356" s="69"/>
      <c r="N356" s="69"/>
      <c r="O356" s="69"/>
      <c r="P356" s="70">
        <v>133.85185185185199</v>
      </c>
      <c r="Q356" s="69">
        <v>14.7034022947715</v>
      </c>
      <c r="R356" s="69">
        <v>32.640740740740704</v>
      </c>
      <c r="S356" s="69">
        <v>3.96227315134947</v>
      </c>
      <c r="T356" s="69"/>
      <c r="U356" s="69"/>
    </row>
    <row r="357" spans="1:21" x14ac:dyDescent="0.2">
      <c r="A357" s="65" t="s">
        <v>278</v>
      </c>
      <c r="B357" s="71" t="s">
        <v>67</v>
      </c>
      <c r="C357" s="67" t="s">
        <v>344</v>
      </c>
      <c r="D357" s="68">
        <v>44169</v>
      </c>
      <c r="E357" s="69"/>
      <c r="F357" s="65">
        <v>45</v>
      </c>
      <c r="G357" s="70">
        <v>4391.8444444444403</v>
      </c>
      <c r="H357" s="64">
        <v>-126.084444444444</v>
      </c>
      <c r="I357" s="69">
        <v>31.3462104351064</v>
      </c>
      <c r="J357" s="65"/>
      <c r="K357" s="69"/>
      <c r="L357" s="69"/>
      <c r="M357" s="69"/>
      <c r="N357" s="69"/>
      <c r="O357" s="69"/>
      <c r="P357" s="70">
        <v>179.177777777778</v>
      </c>
      <c r="Q357" s="69">
        <v>9.2372373810150101</v>
      </c>
      <c r="R357" s="69">
        <v>32.642222222222202</v>
      </c>
      <c r="S357" s="69">
        <v>4.2439243427705602</v>
      </c>
      <c r="T357" s="69"/>
      <c r="U357" s="69"/>
    </row>
    <row r="358" spans="1:21" x14ac:dyDescent="0.2">
      <c r="A358" s="65" t="s">
        <v>278</v>
      </c>
      <c r="B358" s="71" t="s">
        <v>74</v>
      </c>
      <c r="C358" s="67" t="s">
        <v>345</v>
      </c>
      <c r="D358" s="68">
        <v>43767</v>
      </c>
      <c r="E358" s="69">
        <v>2.8857142857142901E-2</v>
      </c>
      <c r="F358" s="65">
        <v>35</v>
      </c>
      <c r="G358" s="70">
        <v>5673.4285714285697</v>
      </c>
      <c r="H358" s="64">
        <v>-127.16</v>
      </c>
      <c r="I358" s="69">
        <v>30.9846259518838</v>
      </c>
      <c r="J358" s="65"/>
      <c r="K358" s="69"/>
      <c r="L358" s="69"/>
      <c r="M358" s="69">
        <v>686.2</v>
      </c>
      <c r="N358" s="69"/>
      <c r="O358" s="69"/>
      <c r="P358" s="70">
        <v>124.342857142857</v>
      </c>
      <c r="Q358" s="69">
        <v>12.108816348981</v>
      </c>
      <c r="R358" s="69">
        <v>42.22</v>
      </c>
      <c r="S358" s="69">
        <v>5.2926297255489798</v>
      </c>
      <c r="T358" s="69"/>
      <c r="U358" s="69"/>
    </row>
    <row r="359" spans="1:21" x14ac:dyDescent="0.2">
      <c r="A359" s="65" t="s">
        <v>278</v>
      </c>
      <c r="B359" s="71" t="s">
        <v>72</v>
      </c>
      <c r="C359" s="67" t="s">
        <v>195</v>
      </c>
      <c r="D359" s="68">
        <v>44233</v>
      </c>
      <c r="E359" s="69"/>
      <c r="F359" s="65">
        <v>76</v>
      </c>
      <c r="G359" s="70">
        <v>3528.14473684211</v>
      </c>
      <c r="H359" s="64">
        <v>-127.330263157895</v>
      </c>
      <c r="I359" s="69">
        <v>33.4729105984065</v>
      </c>
      <c r="J359" s="65"/>
      <c r="K359" s="69"/>
      <c r="L359" s="69"/>
      <c r="M359" s="69"/>
      <c r="N359" s="69">
        <v>4.2196230769230798</v>
      </c>
      <c r="O359" s="69">
        <v>0.19384333102972101</v>
      </c>
      <c r="P359" s="70">
        <v>125.56578947368401</v>
      </c>
      <c r="Q359" s="69">
        <v>8.0025069652285694</v>
      </c>
      <c r="R359" s="69">
        <v>28.223684210526301</v>
      </c>
      <c r="S359" s="69">
        <v>2.5970231733430702</v>
      </c>
      <c r="T359" s="69"/>
      <c r="U359" s="69"/>
    </row>
    <row r="360" spans="1:21" x14ac:dyDescent="0.2">
      <c r="A360" s="65" t="s">
        <v>278</v>
      </c>
      <c r="B360" s="71" t="s">
        <v>72</v>
      </c>
      <c r="C360" s="67" t="s">
        <v>346</v>
      </c>
      <c r="D360" s="68">
        <v>44229</v>
      </c>
      <c r="E360" s="69"/>
      <c r="F360" s="65">
        <v>35</v>
      </c>
      <c r="G360" s="70">
        <v>3934.3142857142898</v>
      </c>
      <c r="H360" s="64">
        <v>-129.00571428571399</v>
      </c>
      <c r="I360" s="69">
        <v>25.882418659744101</v>
      </c>
      <c r="J360" s="65"/>
      <c r="K360" s="69"/>
      <c r="L360" s="69"/>
      <c r="M360" s="69"/>
      <c r="N360" s="69"/>
      <c r="O360" s="69"/>
      <c r="P360" s="70">
        <v>135.142857142857</v>
      </c>
      <c r="Q360" s="69">
        <v>10.190879334416801</v>
      </c>
      <c r="R360" s="69">
        <v>19.3705882352941</v>
      </c>
      <c r="S360" s="69">
        <v>1.59926191427216</v>
      </c>
      <c r="T360" s="69"/>
      <c r="U360" s="69"/>
    </row>
    <row r="361" spans="1:21" x14ac:dyDescent="0.2">
      <c r="A361" s="65" t="s">
        <v>278</v>
      </c>
      <c r="B361" s="71" t="s">
        <v>72</v>
      </c>
      <c r="C361" s="67" t="s">
        <v>211</v>
      </c>
      <c r="D361" s="68">
        <v>44140</v>
      </c>
      <c r="E361" s="69"/>
      <c r="F361" s="65">
        <v>61</v>
      </c>
      <c r="G361" s="70">
        <v>5771.8360655737697</v>
      </c>
      <c r="H361" s="64">
        <v>-129.216393442623</v>
      </c>
      <c r="I361" s="69">
        <v>31.035101507415199</v>
      </c>
      <c r="J361" s="65"/>
      <c r="K361" s="69"/>
      <c r="L361" s="69"/>
      <c r="M361" s="69"/>
      <c r="N361" s="69"/>
      <c r="O361" s="69"/>
      <c r="P361" s="70">
        <v>138.032786885246</v>
      </c>
      <c r="Q361" s="69">
        <v>8.6775562276293705</v>
      </c>
      <c r="R361" s="69">
        <v>43.215000000000003</v>
      </c>
      <c r="S361" s="69">
        <v>4.1147521738225503</v>
      </c>
      <c r="T361" s="69"/>
      <c r="U361" s="69"/>
    </row>
    <row r="362" spans="1:21" x14ac:dyDescent="0.2">
      <c r="A362" s="65" t="s">
        <v>278</v>
      </c>
      <c r="B362" s="66" t="s">
        <v>67</v>
      </c>
      <c r="C362" s="67" t="s">
        <v>347</v>
      </c>
      <c r="D362" s="68">
        <v>44008</v>
      </c>
      <c r="E362" s="69">
        <v>0.34482758620689702</v>
      </c>
      <c r="F362" s="65">
        <v>145</v>
      </c>
      <c r="G362" s="70">
        <v>3404.6689655172399</v>
      </c>
      <c r="H362" s="64">
        <v>-130.40827586206899</v>
      </c>
      <c r="I362" s="69">
        <v>17.8513805315079</v>
      </c>
      <c r="J362" s="65"/>
      <c r="K362" s="69"/>
      <c r="L362" s="69"/>
      <c r="M362" s="69"/>
      <c r="N362" s="69"/>
      <c r="O362" s="69"/>
      <c r="P362" s="70">
        <v>140.48965517241399</v>
      </c>
      <c r="Q362" s="69">
        <v>4.7962920428478304</v>
      </c>
      <c r="R362" s="69">
        <v>24.098620689655199</v>
      </c>
      <c r="S362" s="69">
        <v>1.4798677668892799</v>
      </c>
      <c r="T362" s="69"/>
      <c r="U362" s="69"/>
    </row>
    <row r="363" spans="1:21" x14ac:dyDescent="0.2">
      <c r="A363" s="65" t="s">
        <v>278</v>
      </c>
      <c r="B363" s="66" t="s">
        <v>72</v>
      </c>
      <c r="C363" s="67" t="s">
        <v>208</v>
      </c>
      <c r="D363" s="68">
        <v>43811</v>
      </c>
      <c r="E363" s="69"/>
      <c r="F363" s="65">
        <v>30</v>
      </c>
      <c r="G363" s="70">
        <v>3716.6666666666702</v>
      </c>
      <c r="H363" s="64">
        <v>-130.875862068966</v>
      </c>
      <c r="I363" s="69">
        <v>31.434048816597699</v>
      </c>
      <c r="J363" s="65"/>
      <c r="K363" s="69"/>
      <c r="L363" s="69"/>
      <c r="M363" s="69"/>
      <c r="N363" s="69"/>
      <c r="O363" s="69"/>
      <c r="P363" s="70">
        <v>189.23333333333301</v>
      </c>
      <c r="Q363" s="69">
        <v>16.094954112787001</v>
      </c>
      <c r="R363" s="69">
        <v>18.29</v>
      </c>
      <c r="S363" s="69">
        <v>2.50171596281846</v>
      </c>
      <c r="T363" s="69"/>
      <c r="U363" s="69"/>
    </row>
    <row r="364" spans="1:21" x14ac:dyDescent="0.2">
      <c r="A364" s="65" t="s">
        <v>278</v>
      </c>
      <c r="B364" s="71" t="s">
        <v>173</v>
      </c>
      <c r="C364" s="67" t="s">
        <v>236</v>
      </c>
      <c r="D364" s="68">
        <v>44226</v>
      </c>
      <c r="E364" s="69"/>
      <c r="F364" s="65">
        <v>29</v>
      </c>
      <c r="G364" s="70">
        <v>4020.1724137931001</v>
      </c>
      <c r="H364" s="64">
        <v>-131.05862068965499</v>
      </c>
      <c r="I364" s="69">
        <v>43.227507752969501</v>
      </c>
      <c r="J364" s="65"/>
      <c r="K364" s="69"/>
      <c r="L364" s="69"/>
      <c r="M364" s="69"/>
      <c r="N364" s="69"/>
      <c r="O364" s="69"/>
      <c r="P364" s="70">
        <v>140.31034482758599</v>
      </c>
      <c r="Q364" s="69">
        <v>14.4035011692197</v>
      </c>
      <c r="R364" s="69">
        <v>35.164285714285697</v>
      </c>
      <c r="S364" s="69">
        <v>3.9041905795737799</v>
      </c>
      <c r="T364" s="69"/>
      <c r="U364" s="69"/>
    </row>
    <row r="365" spans="1:21" x14ac:dyDescent="0.2">
      <c r="A365" s="65" t="s">
        <v>278</v>
      </c>
      <c r="B365" s="71" t="s">
        <v>72</v>
      </c>
      <c r="C365" s="67" t="s">
        <v>348</v>
      </c>
      <c r="D365" s="68">
        <v>43770</v>
      </c>
      <c r="E365" s="69"/>
      <c r="F365" s="65">
        <v>118</v>
      </c>
      <c r="G365" s="70">
        <v>6145.5593220338997</v>
      </c>
      <c r="H365" s="64">
        <v>-131.09915254237299</v>
      </c>
      <c r="I365" s="69">
        <v>23.784308994220499</v>
      </c>
      <c r="J365" s="65"/>
      <c r="K365" s="69"/>
      <c r="L365" s="69"/>
      <c r="M365" s="69"/>
      <c r="N365" s="69">
        <v>3.8347085286935298</v>
      </c>
      <c r="O365" s="69">
        <v>0.240376041968066</v>
      </c>
      <c r="P365" s="70">
        <v>126.83050847457601</v>
      </c>
      <c r="Q365" s="69">
        <v>5.8597780796792396</v>
      </c>
      <c r="R365" s="69">
        <v>51.3915887850467</v>
      </c>
      <c r="S365" s="69">
        <v>3.1097925325174498</v>
      </c>
      <c r="T365" s="69"/>
      <c r="U365" s="69"/>
    </row>
    <row r="366" spans="1:21" x14ac:dyDescent="0.2">
      <c r="A366" s="65" t="s">
        <v>278</v>
      </c>
      <c r="B366" s="71" t="s">
        <v>67</v>
      </c>
      <c r="C366" s="67" t="s">
        <v>349</v>
      </c>
      <c r="D366" s="68">
        <v>43803</v>
      </c>
      <c r="E366" s="69">
        <v>1.36507936507937E-2</v>
      </c>
      <c r="F366" s="65">
        <v>63</v>
      </c>
      <c r="G366" s="70">
        <v>3465</v>
      </c>
      <c r="H366" s="64">
        <v>-133.24920634920599</v>
      </c>
      <c r="I366" s="69">
        <v>25.101434657788801</v>
      </c>
      <c r="J366" s="65"/>
      <c r="K366" s="69"/>
      <c r="L366" s="69"/>
      <c r="M366" s="69"/>
      <c r="N366" s="69"/>
      <c r="O366" s="69"/>
      <c r="P366" s="70">
        <v>142.47619047619</v>
      </c>
      <c r="Q366" s="69">
        <v>8.1527863215179597</v>
      </c>
      <c r="R366" s="69">
        <v>23.396825396825399</v>
      </c>
      <c r="S366" s="69">
        <v>2.33009537047396</v>
      </c>
      <c r="T366" s="69"/>
      <c r="U366" s="69"/>
    </row>
    <row r="367" spans="1:21" x14ac:dyDescent="0.2">
      <c r="A367" s="65" t="s">
        <v>278</v>
      </c>
      <c r="B367" s="71" t="s">
        <v>72</v>
      </c>
      <c r="C367" s="67" t="s">
        <v>350</v>
      </c>
      <c r="D367" s="68">
        <v>44241</v>
      </c>
      <c r="E367" s="69"/>
      <c r="F367" s="65">
        <v>29</v>
      </c>
      <c r="G367" s="70">
        <v>3415.3103448275901</v>
      </c>
      <c r="H367" s="64">
        <v>-133.289655172414</v>
      </c>
      <c r="I367" s="69">
        <v>29.086057273290098</v>
      </c>
      <c r="J367" s="65"/>
      <c r="K367" s="69"/>
      <c r="L367" s="69"/>
      <c r="M367" s="69"/>
      <c r="N367" s="69"/>
      <c r="O367" s="72"/>
      <c r="P367" s="70">
        <v>107.965517241379</v>
      </c>
      <c r="Q367" s="69">
        <v>13.843645085658901</v>
      </c>
      <c r="R367" s="69">
        <v>18.417241379310301</v>
      </c>
      <c r="S367" s="69">
        <v>2.7231676578475201</v>
      </c>
      <c r="T367" s="69"/>
      <c r="U367" s="69"/>
    </row>
    <row r="368" spans="1:21" x14ac:dyDescent="0.2">
      <c r="A368" s="65" t="s">
        <v>278</v>
      </c>
      <c r="B368" s="71" t="s">
        <v>173</v>
      </c>
      <c r="C368" s="67" t="s">
        <v>247</v>
      </c>
      <c r="D368" s="68">
        <v>43693</v>
      </c>
      <c r="E368" s="69"/>
      <c r="F368" s="65">
        <v>61</v>
      </c>
      <c r="G368" s="70">
        <v>5667.4590163934399</v>
      </c>
      <c r="H368" s="64">
        <v>-133.38032786885199</v>
      </c>
      <c r="I368" s="69">
        <v>35.368939077580798</v>
      </c>
      <c r="J368" s="65"/>
      <c r="K368" s="69"/>
      <c r="L368" s="69"/>
      <c r="M368" s="69"/>
      <c r="N368" s="69"/>
      <c r="O368" s="69"/>
      <c r="P368" s="70">
        <v>120.31147540983601</v>
      </c>
      <c r="Q368" s="69">
        <v>6.6097519022744802</v>
      </c>
      <c r="R368" s="69">
        <v>52.216393442622902</v>
      </c>
      <c r="S368" s="69">
        <v>4.88080279852361</v>
      </c>
      <c r="T368" s="69"/>
      <c r="U368" s="69"/>
    </row>
    <row r="369" spans="1:21" x14ac:dyDescent="0.2">
      <c r="A369" s="65" t="s">
        <v>278</v>
      </c>
      <c r="B369" s="71" t="s">
        <v>74</v>
      </c>
      <c r="C369" s="67" t="s">
        <v>153</v>
      </c>
      <c r="D369" s="68">
        <v>43852</v>
      </c>
      <c r="E369" s="69"/>
      <c r="F369" s="65">
        <v>104</v>
      </c>
      <c r="G369" s="70">
        <v>4238.4807692307704</v>
      </c>
      <c r="H369" s="64">
        <v>-133.38461538461499</v>
      </c>
      <c r="I369" s="69">
        <v>26.369863532180201</v>
      </c>
      <c r="J369" s="65"/>
      <c r="K369" s="69"/>
      <c r="L369" s="69"/>
      <c r="M369" s="69"/>
      <c r="N369" s="69">
        <v>4.1333289450802599</v>
      </c>
      <c r="O369" s="72">
        <v>0.17524912825101399</v>
      </c>
      <c r="P369" s="70">
        <v>146.27884615384599</v>
      </c>
      <c r="Q369" s="69">
        <v>5.9798556649372303</v>
      </c>
      <c r="R369" s="69">
        <v>33.25</v>
      </c>
      <c r="S369" s="69">
        <v>2.1918823860609198</v>
      </c>
      <c r="T369" s="69"/>
      <c r="U369" s="69"/>
    </row>
    <row r="370" spans="1:21" x14ac:dyDescent="0.2">
      <c r="A370" s="65" t="s">
        <v>278</v>
      </c>
      <c r="B370" s="71" t="s">
        <v>74</v>
      </c>
      <c r="C370" s="67" t="s">
        <v>193</v>
      </c>
      <c r="D370" s="68">
        <v>44202</v>
      </c>
      <c r="E370" s="69">
        <v>0.2</v>
      </c>
      <c r="F370" s="65">
        <v>125</v>
      </c>
      <c r="G370" s="70">
        <v>4876.4719999999998</v>
      </c>
      <c r="H370" s="64">
        <v>-135.06639999999999</v>
      </c>
      <c r="I370" s="69">
        <v>24.600434009914</v>
      </c>
      <c r="J370" s="65"/>
      <c r="K370" s="69"/>
      <c r="L370" s="69"/>
      <c r="M370" s="69"/>
      <c r="N370" s="69"/>
      <c r="O370" s="72"/>
      <c r="P370" s="70">
        <v>110.824</v>
      </c>
      <c r="Q370" s="69">
        <v>5.5969584366810796</v>
      </c>
      <c r="R370" s="69">
        <v>26.311199999999999</v>
      </c>
      <c r="S370" s="69">
        <v>1.70457911407157</v>
      </c>
      <c r="T370" s="69"/>
      <c r="U370" s="69"/>
    </row>
    <row r="371" spans="1:21" x14ac:dyDescent="0.2">
      <c r="A371" s="65" t="s">
        <v>278</v>
      </c>
      <c r="B371" s="71" t="s">
        <v>67</v>
      </c>
      <c r="C371" s="67" t="s">
        <v>351</v>
      </c>
      <c r="D371" s="68">
        <v>44214</v>
      </c>
      <c r="E371" s="69"/>
      <c r="F371" s="65">
        <v>38</v>
      </c>
      <c r="G371" s="70">
        <v>4076</v>
      </c>
      <c r="H371" s="64">
        <v>-135.77631578947401</v>
      </c>
      <c r="I371" s="69">
        <v>23.872163817363798</v>
      </c>
      <c r="J371" s="65"/>
      <c r="K371" s="69"/>
      <c r="L371" s="69"/>
      <c r="M371" s="69">
        <v>548.625</v>
      </c>
      <c r="N371" s="69">
        <v>3.8106027657527699</v>
      </c>
      <c r="O371" s="72">
        <v>0.26668811843846901</v>
      </c>
      <c r="P371" s="70">
        <v>162.552631578947</v>
      </c>
      <c r="Q371" s="69">
        <v>14.3277375930553</v>
      </c>
      <c r="R371" s="69">
        <v>20.371052631578898</v>
      </c>
      <c r="S371" s="69">
        <v>2.1320854024897198</v>
      </c>
      <c r="T371" s="69"/>
      <c r="U371" s="69"/>
    </row>
    <row r="372" spans="1:21" x14ac:dyDescent="0.2">
      <c r="A372" s="65" t="s">
        <v>278</v>
      </c>
      <c r="B372" s="66" t="s">
        <v>82</v>
      </c>
      <c r="C372" s="67" t="s">
        <v>140</v>
      </c>
      <c r="D372" s="68">
        <v>44222</v>
      </c>
      <c r="E372" s="69"/>
      <c r="F372" s="65">
        <v>79</v>
      </c>
      <c r="G372" s="70">
        <v>6108.22784810127</v>
      </c>
      <c r="H372" s="64">
        <v>-136.09240506329101</v>
      </c>
      <c r="I372" s="69">
        <v>31.968328653693899</v>
      </c>
      <c r="J372" s="65"/>
      <c r="K372" s="69"/>
      <c r="L372" s="69"/>
      <c r="M372" s="69">
        <v>819.555555555556</v>
      </c>
      <c r="N372" s="69"/>
      <c r="O372" s="69"/>
      <c r="P372" s="70">
        <v>87.481012658227897</v>
      </c>
      <c r="Q372" s="69">
        <v>4.5893297621959697</v>
      </c>
      <c r="R372" s="69">
        <v>55.083544303797503</v>
      </c>
      <c r="S372" s="69">
        <v>4.4194329173037197</v>
      </c>
      <c r="T372" s="69"/>
      <c r="U372" s="69"/>
    </row>
    <row r="373" spans="1:21" x14ac:dyDescent="0.2">
      <c r="A373" s="65" t="s">
        <v>278</v>
      </c>
      <c r="B373" s="71" t="s">
        <v>74</v>
      </c>
      <c r="C373" s="67" t="s">
        <v>202</v>
      </c>
      <c r="D373" s="68">
        <v>43745</v>
      </c>
      <c r="E373" s="69"/>
      <c r="F373" s="65">
        <v>50</v>
      </c>
      <c r="G373" s="70">
        <v>5773.7</v>
      </c>
      <c r="H373" s="64">
        <v>-136.34399999999999</v>
      </c>
      <c r="I373" s="69">
        <v>33.460061866076003</v>
      </c>
      <c r="J373" s="65"/>
      <c r="K373" s="69"/>
      <c r="L373" s="69"/>
      <c r="M373" s="69"/>
      <c r="N373" s="69">
        <v>2.8516052631578899</v>
      </c>
      <c r="O373" s="69">
        <v>0.28973761500175299</v>
      </c>
      <c r="P373" s="70">
        <v>81.680000000000007</v>
      </c>
      <c r="Q373" s="69">
        <v>5.7269459753067</v>
      </c>
      <c r="R373" s="69">
        <v>46.553061224489802</v>
      </c>
      <c r="S373" s="69">
        <v>3.7970104401568299</v>
      </c>
      <c r="T373" s="69"/>
      <c r="U373" s="69"/>
    </row>
    <row r="374" spans="1:21" x14ac:dyDescent="0.2">
      <c r="A374" s="65" t="s">
        <v>278</v>
      </c>
      <c r="B374" s="71" t="s">
        <v>74</v>
      </c>
      <c r="C374" s="67" t="s">
        <v>352</v>
      </c>
      <c r="D374" s="68">
        <v>43768</v>
      </c>
      <c r="E374" s="69"/>
      <c r="F374" s="65">
        <v>70</v>
      </c>
      <c r="G374" s="70">
        <v>4618.2142857142899</v>
      </c>
      <c r="H374" s="64">
        <v>-137.05217391304299</v>
      </c>
      <c r="I374" s="69">
        <v>23.6950557618303</v>
      </c>
      <c r="J374" s="65"/>
      <c r="K374" s="69"/>
      <c r="L374" s="69"/>
      <c r="M374" s="69"/>
      <c r="N374" s="69"/>
      <c r="O374" s="69"/>
      <c r="P374" s="70">
        <v>138.671428571429</v>
      </c>
      <c r="Q374" s="69">
        <v>7.7806821734533402</v>
      </c>
      <c r="R374" s="69">
        <v>35.94</v>
      </c>
      <c r="S374" s="69">
        <v>4.0267924650937497</v>
      </c>
      <c r="T374" s="69"/>
      <c r="U374" s="69"/>
    </row>
    <row r="375" spans="1:21" x14ac:dyDescent="0.2">
      <c r="A375" s="65" t="s">
        <v>278</v>
      </c>
      <c r="B375" s="71" t="s">
        <v>67</v>
      </c>
      <c r="C375" s="67" t="s">
        <v>228</v>
      </c>
      <c r="D375" s="68">
        <v>43828</v>
      </c>
      <c r="E375" s="69"/>
      <c r="F375" s="65">
        <v>100</v>
      </c>
      <c r="G375" s="70">
        <v>3882.77</v>
      </c>
      <c r="H375" s="64">
        <v>-137.22</v>
      </c>
      <c r="I375" s="69">
        <v>25.843338082227699</v>
      </c>
      <c r="J375" s="65"/>
      <c r="K375" s="69"/>
      <c r="L375" s="69"/>
      <c r="M375" s="69"/>
      <c r="N375" s="69">
        <v>3.8730822880371698</v>
      </c>
      <c r="O375" s="69">
        <v>0.184737804470467</v>
      </c>
      <c r="P375" s="70">
        <v>168.79</v>
      </c>
      <c r="Q375" s="69">
        <v>7.21949234343868</v>
      </c>
      <c r="R375" s="69">
        <v>25.4383838383838</v>
      </c>
      <c r="S375" s="69">
        <v>1.93385557266942</v>
      </c>
      <c r="T375" s="69"/>
      <c r="U375" s="69"/>
    </row>
    <row r="376" spans="1:21" x14ac:dyDescent="0.2">
      <c r="A376" s="65" t="s">
        <v>278</v>
      </c>
      <c r="B376" s="71" t="s">
        <v>74</v>
      </c>
      <c r="C376" s="67" t="s">
        <v>107</v>
      </c>
      <c r="D376" s="68">
        <v>43863</v>
      </c>
      <c r="E376" s="69">
        <v>7.1022727272727307E-2</v>
      </c>
      <c r="F376" s="65">
        <v>88</v>
      </c>
      <c r="G376" s="70">
        <v>5566.4318181818198</v>
      </c>
      <c r="H376" s="64">
        <v>-137.75113636363599</v>
      </c>
      <c r="I376" s="69">
        <v>34.635782689494697</v>
      </c>
      <c r="J376" s="65"/>
      <c r="K376" s="69"/>
      <c r="L376" s="69"/>
      <c r="M376" s="69"/>
      <c r="N376" s="69">
        <v>2.70783783783784</v>
      </c>
      <c r="O376" s="69">
        <v>0.23191454272079501</v>
      </c>
      <c r="P376" s="70">
        <v>124.295454545455</v>
      </c>
      <c r="Q376" s="69">
        <v>5.1943965239870602</v>
      </c>
      <c r="R376" s="69">
        <v>50.294252873563202</v>
      </c>
      <c r="S376" s="69">
        <v>3.0019535456779698</v>
      </c>
      <c r="T376" s="69"/>
      <c r="U376" s="69"/>
    </row>
    <row r="377" spans="1:21" x14ac:dyDescent="0.2">
      <c r="A377" s="65" t="s">
        <v>278</v>
      </c>
      <c r="B377" s="71" t="s">
        <v>297</v>
      </c>
      <c r="C377" s="67" t="s">
        <v>353</v>
      </c>
      <c r="D377" s="68">
        <v>44046</v>
      </c>
      <c r="E377" s="69"/>
      <c r="F377" s="65">
        <v>31</v>
      </c>
      <c r="G377" s="70">
        <v>5876.8064516128998</v>
      </c>
      <c r="H377" s="64">
        <v>-137.976666666667</v>
      </c>
      <c r="I377" s="69">
        <v>32.953341338383098</v>
      </c>
      <c r="J377" s="65"/>
      <c r="K377" s="69"/>
      <c r="L377" s="69"/>
      <c r="M377" s="69"/>
      <c r="N377" s="69"/>
      <c r="O377" s="69"/>
      <c r="P377" s="70">
        <v>131.03225806451599</v>
      </c>
      <c r="Q377" s="69">
        <v>13.4351075861544</v>
      </c>
      <c r="R377" s="69">
        <v>37.667741935483903</v>
      </c>
      <c r="S377" s="69">
        <v>3.9461956283951598</v>
      </c>
      <c r="T377" s="69"/>
      <c r="U377" s="69"/>
    </row>
    <row r="378" spans="1:21" x14ac:dyDescent="0.2">
      <c r="A378" s="65" t="s">
        <v>278</v>
      </c>
      <c r="B378" s="71" t="s">
        <v>72</v>
      </c>
      <c r="C378" s="67" t="s">
        <v>354</v>
      </c>
      <c r="D378" s="68">
        <v>43661</v>
      </c>
      <c r="E378" s="69"/>
      <c r="F378" s="65">
        <v>46</v>
      </c>
      <c r="G378" s="70">
        <v>5431.3043478260897</v>
      </c>
      <c r="H378" s="64">
        <v>-138.30652173913001</v>
      </c>
      <c r="I378" s="69">
        <v>36.6395017161989</v>
      </c>
      <c r="J378" s="65"/>
      <c r="K378" s="69"/>
      <c r="L378" s="69"/>
      <c r="M378" s="69"/>
      <c r="N378" s="69"/>
      <c r="O378" s="72"/>
      <c r="P378" s="70">
        <v>110.95652173913</v>
      </c>
      <c r="Q378" s="69">
        <v>8.0396334981321793</v>
      </c>
      <c r="R378" s="69">
        <v>40.756818181818197</v>
      </c>
      <c r="S378" s="69">
        <v>3.8989555138007099</v>
      </c>
      <c r="T378" s="69"/>
      <c r="U378" s="69"/>
    </row>
    <row r="379" spans="1:21" x14ac:dyDescent="0.2">
      <c r="A379" s="65" t="s">
        <v>278</v>
      </c>
      <c r="B379" s="66" t="s">
        <v>67</v>
      </c>
      <c r="C379" s="67" t="s">
        <v>355</v>
      </c>
      <c r="D379" s="68">
        <v>43898</v>
      </c>
      <c r="E379" s="69"/>
      <c r="F379" s="65">
        <v>26</v>
      </c>
      <c r="G379" s="70">
        <v>3873.6153846153802</v>
      </c>
      <c r="H379" s="64">
        <v>-138.68</v>
      </c>
      <c r="I379" s="69">
        <v>39.657334336370397</v>
      </c>
      <c r="J379" s="65"/>
      <c r="K379" s="69"/>
      <c r="L379" s="69"/>
      <c r="M379" s="69"/>
      <c r="N379" s="69"/>
      <c r="O379" s="72"/>
      <c r="P379" s="70">
        <v>127.92307692307701</v>
      </c>
      <c r="Q379" s="69">
        <v>12.307961535516901</v>
      </c>
      <c r="R379" s="69">
        <v>23.769230769230798</v>
      </c>
      <c r="S379" s="69">
        <v>4.4111738163293701</v>
      </c>
      <c r="T379" s="69"/>
      <c r="U379" s="69"/>
    </row>
    <row r="380" spans="1:21" x14ac:dyDescent="0.2">
      <c r="A380" s="65" t="s">
        <v>278</v>
      </c>
      <c r="B380" s="71" t="s">
        <v>74</v>
      </c>
      <c r="C380" s="67" t="s">
        <v>356</v>
      </c>
      <c r="D380" s="68">
        <v>44238</v>
      </c>
      <c r="E380" s="69"/>
      <c r="F380" s="65">
        <v>50</v>
      </c>
      <c r="G380" s="70">
        <v>4521.5</v>
      </c>
      <c r="H380" s="64">
        <v>-139.97999999999999</v>
      </c>
      <c r="I380" s="69">
        <v>28.798746854822699</v>
      </c>
      <c r="J380" s="65"/>
      <c r="K380" s="69"/>
      <c r="L380" s="69"/>
      <c r="M380" s="69"/>
      <c r="N380" s="69"/>
      <c r="O380" s="69"/>
      <c r="P380" s="70">
        <v>130.32</v>
      </c>
      <c r="Q380" s="69">
        <v>8.4733165807463493</v>
      </c>
      <c r="R380" s="69">
        <v>36.744</v>
      </c>
      <c r="S380" s="69">
        <v>3.4146756023651399</v>
      </c>
      <c r="T380" s="69"/>
      <c r="U380" s="69"/>
    </row>
    <row r="381" spans="1:21" x14ac:dyDescent="0.2">
      <c r="A381" s="65" t="s">
        <v>278</v>
      </c>
      <c r="B381" s="71" t="s">
        <v>67</v>
      </c>
      <c r="C381" s="67" t="s">
        <v>357</v>
      </c>
      <c r="D381" s="68">
        <v>44068</v>
      </c>
      <c r="E381" s="69"/>
      <c r="F381" s="65">
        <v>99</v>
      </c>
      <c r="G381" s="70">
        <v>5584.5050505050503</v>
      </c>
      <c r="H381" s="64">
        <v>-140.37272727272699</v>
      </c>
      <c r="I381" s="69">
        <v>24.6843647259075</v>
      </c>
      <c r="J381" s="65"/>
      <c r="K381" s="69"/>
      <c r="L381" s="69"/>
      <c r="M381" s="69">
        <v>818.54166666666697</v>
      </c>
      <c r="N381" s="69">
        <v>4.1512824684232097</v>
      </c>
      <c r="O381" s="69">
        <v>0.170709371488247</v>
      </c>
      <c r="P381" s="70">
        <v>124.32323232323201</v>
      </c>
      <c r="Q381" s="69">
        <v>6.5389407783168698</v>
      </c>
      <c r="R381" s="69">
        <v>46.163157894736798</v>
      </c>
      <c r="S381" s="69">
        <v>3.2591636863197202</v>
      </c>
      <c r="T381" s="69"/>
      <c r="U381" s="69"/>
    </row>
    <row r="382" spans="1:21" x14ac:dyDescent="0.2">
      <c r="A382" s="65" t="s">
        <v>278</v>
      </c>
      <c r="B382" s="66" t="s">
        <v>72</v>
      </c>
      <c r="C382" s="67" t="s">
        <v>259</v>
      </c>
      <c r="D382" s="68">
        <v>43860</v>
      </c>
      <c r="E382" s="69"/>
      <c r="F382" s="65">
        <v>30</v>
      </c>
      <c r="G382" s="70">
        <v>3079.6666666666702</v>
      </c>
      <c r="H382" s="64">
        <v>-140.65333333333299</v>
      </c>
      <c r="I382" s="69">
        <v>37.859402249603903</v>
      </c>
      <c r="J382" s="65"/>
      <c r="K382" s="69"/>
      <c r="L382" s="69"/>
      <c r="M382" s="69"/>
      <c r="N382" s="69"/>
      <c r="O382" s="72"/>
      <c r="P382" s="70">
        <v>170.36666666666699</v>
      </c>
      <c r="Q382" s="69">
        <v>13.9790058789595</v>
      </c>
      <c r="R382" s="69">
        <v>20.963333333333299</v>
      </c>
      <c r="S382" s="69">
        <v>3.38619062859433</v>
      </c>
      <c r="T382" s="69"/>
      <c r="U382" s="69"/>
    </row>
    <row r="383" spans="1:21" x14ac:dyDescent="0.2">
      <c r="A383" s="65" t="s">
        <v>278</v>
      </c>
      <c r="B383" s="71" t="s">
        <v>173</v>
      </c>
      <c r="C383" s="67" t="s">
        <v>358</v>
      </c>
      <c r="D383" s="68">
        <v>43692</v>
      </c>
      <c r="E383" s="69"/>
      <c r="F383" s="65">
        <v>68</v>
      </c>
      <c r="G383" s="70">
        <v>5537.0882352941198</v>
      </c>
      <c r="H383" s="64">
        <v>-141.441176470588</v>
      </c>
      <c r="I383" s="69">
        <v>32.363757127323296</v>
      </c>
      <c r="J383" s="65"/>
      <c r="K383" s="69"/>
      <c r="L383" s="69"/>
      <c r="M383" s="69"/>
      <c r="N383" s="69"/>
      <c r="O383" s="69"/>
      <c r="P383" s="70">
        <v>90.088235294117695</v>
      </c>
      <c r="Q383" s="69">
        <v>4.9507998703749596</v>
      </c>
      <c r="R383" s="69">
        <v>41.530158730158703</v>
      </c>
      <c r="S383" s="69">
        <v>4.1664009960898296</v>
      </c>
      <c r="T383" s="69"/>
      <c r="U383" s="69"/>
    </row>
    <row r="384" spans="1:21" x14ac:dyDescent="0.2">
      <c r="A384" s="65" t="s">
        <v>278</v>
      </c>
      <c r="B384" s="71" t="s">
        <v>74</v>
      </c>
      <c r="C384" s="67" t="s">
        <v>359</v>
      </c>
      <c r="D384" s="68">
        <v>43845</v>
      </c>
      <c r="E384" s="69"/>
      <c r="F384" s="65">
        <v>51</v>
      </c>
      <c r="G384" s="70">
        <v>3213.8823529411802</v>
      </c>
      <c r="H384" s="64">
        <v>-142.042</v>
      </c>
      <c r="I384" s="69">
        <v>25.893258454426999</v>
      </c>
      <c r="J384" s="65"/>
      <c r="K384" s="69"/>
      <c r="L384" s="69"/>
      <c r="M384" s="69"/>
      <c r="N384" s="69">
        <v>3.8970223577235799</v>
      </c>
      <c r="O384" s="69">
        <v>0.26992538859733201</v>
      </c>
      <c r="P384" s="70">
        <v>137.11764705882399</v>
      </c>
      <c r="Q384" s="69">
        <v>8.7282568867689907</v>
      </c>
      <c r="R384" s="69">
        <v>21.072549019607798</v>
      </c>
      <c r="S384" s="69">
        <v>1.8752277319090001</v>
      </c>
      <c r="T384" s="69"/>
      <c r="U384" s="69"/>
    </row>
    <row r="385" spans="1:21" x14ac:dyDescent="0.2">
      <c r="A385" s="65" t="s">
        <v>278</v>
      </c>
      <c r="B385" s="71" t="s">
        <v>72</v>
      </c>
      <c r="C385" s="67" t="s">
        <v>238</v>
      </c>
      <c r="D385" s="68">
        <v>43853</v>
      </c>
      <c r="E385" s="69"/>
      <c r="F385" s="65">
        <v>66</v>
      </c>
      <c r="G385" s="70">
        <v>3718.34848484849</v>
      </c>
      <c r="H385" s="64">
        <v>-142.933333333333</v>
      </c>
      <c r="I385" s="69">
        <v>30.6787381734154</v>
      </c>
      <c r="J385" s="65"/>
      <c r="K385" s="69"/>
      <c r="L385" s="69"/>
      <c r="M385" s="69"/>
      <c r="N385" s="69"/>
      <c r="O385" s="69"/>
      <c r="P385" s="70">
        <v>158.43939393939399</v>
      </c>
      <c r="Q385" s="69">
        <v>9.2197752600139307</v>
      </c>
      <c r="R385" s="69">
        <v>34.1666666666667</v>
      </c>
      <c r="S385" s="69">
        <v>2.7366521440009399</v>
      </c>
      <c r="T385" s="69"/>
      <c r="U385" s="69"/>
    </row>
    <row r="386" spans="1:21" x14ac:dyDescent="0.2">
      <c r="A386" s="65" t="s">
        <v>278</v>
      </c>
      <c r="B386" s="71" t="s">
        <v>74</v>
      </c>
      <c r="C386" s="67" t="s">
        <v>360</v>
      </c>
      <c r="D386" s="68">
        <v>43753</v>
      </c>
      <c r="E386" s="69"/>
      <c r="F386" s="65">
        <v>230</v>
      </c>
      <c r="G386" s="70">
        <v>3703.51739130435</v>
      </c>
      <c r="H386" s="64">
        <v>-143.68347826087</v>
      </c>
      <c r="I386" s="69">
        <v>15.0769315056707</v>
      </c>
      <c r="J386" s="65"/>
      <c r="K386" s="69"/>
      <c r="L386" s="69"/>
      <c r="M386" s="69"/>
      <c r="N386" s="69"/>
      <c r="O386" s="69"/>
      <c r="P386" s="70">
        <v>109.960869565217</v>
      </c>
      <c r="Q386" s="69">
        <v>4.1123639049539804</v>
      </c>
      <c r="R386" s="69">
        <v>26.368609865470798</v>
      </c>
      <c r="S386" s="69">
        <v>1.3293806316004</v>
      </c>
      <c r="T386" s="69"/>
      <c r="U386" s="69"/>
    </row>
    <row r="387" spans="1:21" x14ac:dyDescent="0.2">
      <c r="A387" s="65" t="s">
        <v>278</v>
      </c>
      <c r="B387" s="71" t="s">
        <v>67</v>
      </c>
      <c r="C387" s="67" t="s">
        <v>361</v>
      </c>
      <c r="D387" s="68">
        <v>43861</v>
      </c>
      <c r="E387" s="69"/>
      <c r="F387" s="65">
        <v>132</v>
      </c>
      <c r="G387" s="70">
        <v>4302.1060606060601</v>
      </c>
      <c r="H387" s="64">
        <v>-143.73409090909101</v>
      </c>
      <c r="I387" s="69">
        <v>23.554005962642801</v>
      </c>
      <c r="J387" s="65"/>
      <c r="K387" s="69"/>
      <c r="L387" s="69"/>
      <c r="M387" s="69"/>
      <c r="N387" s="69"/>
      <c r="O387" s="69"/>
      <c r="P387" s="70">
        <v>159.780303030303</v>
      </c>
      <c r="Q387" s="69">
        <v>5.29529701990585</v>
      </c>
      <c r="R387" s="69">
        <v>29.8312977099237</v>
      </c>
      <c r="S387" s="69">
        <v>2.3736464348124602</v>
      </c>
      <c r="T387" s="69"/>
      <c r="U387" s="69"/>
    </row>
    <row r="388" spans="1:21" x14ac:dyDescent="0.2">
      <c r="A388" s="65" t="s">
        <v>278</v>
      </c>
      <c r="B388" s="71" t="s">
        <v>72</v>
      </c>
      <c r="C388" s="67" t="s">
        <v>150</v>
      </c>
      <c r="D388" s="68">
        <v>44053</v>
      </c>
      <c r="E388" s="69"/>
      <c r="F388" s="65">
        <v>135</v>
      </c>
      <c r="G388" s="70">
        <v>5968.6962962962998</v>
      </c>
      <c r="H388" s="64">
        <v>-143.81703703703701</v>
      </c>
      <c r="I388" s="69">
        <v>22.3384385526725</v>
      </c>
      <c r="J388" s="65"/>
      <c r="K388" s="69"/>
      <c r="L388" s="69"/>
      <c r="M388" s="69"/>
      <c r="N388" s="69"/>
      <c r="O388" s="69"/>
      <c r="P388" s="70">
        <v>133.066666666667</v>
      </c>
      <c r="Q388" s="69">
        <v>4.7109272782431599</v>
      </c>
      <c r="R388" s="69">
        <v>44.714814814814801</v>
      </c>
      <c r="S388" s="69">
        <v>2.7857142711651601</v>
      </c>
      <c r="T388" s="69"/>
      <c r="U388" s="69"/>
    </row>
    <row r="389" spans="1:21" x14ac:dyDescent="0.2">
      <c r="A389" s="65" t="s">
        <v>278</v>
      </c>
      <c r="B389" s="71" t="s">
        <v>67</v>
      </c>
      <c r="C389" s="67" t="s">
        <v>144</v>
      </c>
      <c r="D389" s="68">
        <v>43809</v>
      </c>
      <c r="E389" s="69">
        <v>7.9514563106796096E-2</v>
      </c>
      <c r="F389" s="65">
        <v>103</v>
      </c>
      <c r="G389" s="70">
        <v>5787.6601941747604</v>
      </c>
      <c r="H389" s="64">
        <v>-144.02815533980601</v>
      </c>
      <c r="I389" s="69">
        <v>27.848402548359701</v>
      </c>
      <c r="J389" s="65"/>
      <c r="K389" s="69"/>
      <c r="L389" s="69"/>
      <c r="M389" s="69"/>
      <c r="N389" s="69">
        <v>3.41347916666667</v>
      </c>
      <c r="O389" s="69">
        <v>0.32078545957270699</v>
      </c>
      <c r="P389" s="70">
        <v>105.330097087379</v>
      </c>
      <c r="Q389" s="69">
        <v>4.7773656554671904</v>
      </c>
      <c r="R389" s="69">
        <v>52.639805825242803</v>
      </c>
      <c r="S389" s="69">
        <v>3.05195020236305</v>
      </c>
      <c r="T389" s="69"/>
      <c r="U389" s="69"/>
    </row>
    <row r="390" spans="1:21" x14ac:dyDescent="0.2">
      <c r="A390" s="65" t="s">
        <v>278</v>
      </c>
      <c r="B390" s="71" t="s">
        <v>74</v>
      </c>
      <c r="C390" s="67" t="s">
        <v>241</v>
      </c>
      <c r="D390" s="68">
        <v>44202</v>
      </c>
      <c r="E390" s="69"/>
      <c r="F390" s="65">
        <v>35</v>
      </c>
      <c r="G390" s="70">
        <v>5610.0285714285701</v>
      </c>
      <c r="H390" s="64">
        <v>-145.86857142857099</v>
      </c>
      <c r="I390" s="69">
        <v>40.930503874481801</v>
      </c>
      <c r="J390" s="65"/>
      <c r="K390" s="69"/>
      <c r="L390" s="69"/>
      <c r="M390" s="69"/>
      <c r="N390" s="69"/>
      <c r="O390" s="69"/>
      <c r="P390" s="70">
        <v>120.74285714285701</v>
      </c>
      <c r="Q390" s="69">
        <v>7.6852300619071796</v>
      </c>
      <c r="R390" s="69">
        <v>55.409090909090899</v>
      </c>
      <c r="S390" s="69">
        <v>6.1869828581508397</v>
      </c>
      <c r="T390" s="69"/>
      <c r="U390" s="69"/>
    </row>
    <row r="391" spans="1:21" x14ac:dyDescent="0.2">
      <c r="A391" s="65" t="s">
        <v>278</v>
      </c>
      <c r="B391" s="71" t="s">
        <v>72</v>
      </c>
      <c r="C391" s="67" t="s">
        <v>362</v>
      </c>
      <c r="D391" s="68">
        <v>44112</v>
      </c>
      <c r="E391" s="69"/>
      <c r="F391" s="65">
        <v>49</v>
      </c>
      <c r="G391" s="70">
        <v>4359.9795918367299</v>
      </c>
      <c r="H391" s="64">
        <v>-146.15510204081599</v>
      </c>
      <c r="I391" s="69">
        <v>28.740683947775601</v>
      </c>
      <c r="J391" s="65"/>
      <c r="K391" s="69"/>
      <c r="L391" s="69"/>
      <c r="M391" s="69"/>
      <c r="N391" s="69">
        <v>2.9591806899731998</v>
      </c>
      <c r="O391" s="72">
        <v>0.15710644922334799</v>
      </c>
      <c r="P391" s="70">
        <v>110.53061224489799</v>
      </c>
      <c r="Q391" s="69">
        <v>5.5676957917315804</v>
      </c>
      <c r="R391" s="69">
        <v>33.7265306122449</v>
      </c>
      <c r="S391" s="69">
        <v>3.0522501673798699</v>
      </c>
      <c r="T391" s="69"/>
      <c r="U391" s="69"/>
    </row>
    <row r="392" spans="1:21" x14ac:dyDescent="0.2">
      <c r="A392" s="65" t="s">
        <v>278</v>
      </c>
      <c r="B392" s="71" t="s">
        <v>70</v>
      </c>
      <c r="C392" s="67" t="s">
        <v>363</v>
      </c>
      <c r="D392" s="68">
        <v>43764</v>
      </c>
      <c r="E392" s="69"/>
      <c r="F392" s="65">
        <v>28</v>
      </c>
      <c r="G392" s="70">
        <v>4769.5</v>
      </c>
      <c r="H392" s="64">
        <v>-146.54814814814799</v>
      </c>
      <c r="I392" s="69">
        <v>32.383374515710997</v>
      </c>
      <c r="J392" s="65"/>
      <c r="K392" s="69"/>
      <c r="L392" s="69"/>
      <c r="M392" s="69"/>
      <c r="N392" s="69"/>
      <c r="O392" s="69"/>
      <c r="P392" s="70">
        <v>118</v>
      </c>
      <c r="Q392" s="69">
        <v>13.961398028873599</v>
      </c>
      <c r="R392" s="69">
        <v>40.042857142857102</v>
      </c>
      <c r="S392" s="69">
        <v>6.1080817063558701</v>
      </c>
      <c r="T392" s="69"/>
      <c r="U392" s="69"/>
    </row>
    <row r="393" spans="1:21" x14ac:dyDescent="0.2">
      <c r="A393" s="65" t="s">
        <v>278</v>
      </c>
      <c r="B393" s="71" t="s">
        <v>67</v>
      </c>
      <c r="C393" s="67" t="s">
        <v>139</v>
      </c>
      <c r="D393" s="68">
        <v>43859</v>
      </c>
      <c r="E393" s="69"/>
      <c r="F393" s="65">
        <v>71</v>
      </c>
      <c r="G393" s="70">
        <v>4522.7605633802796</v>
      </c>
      <c r="H393" s="64">
        <v>-147.96901408450699</v>
      </c>
      <c r="I393" s="69">
        <v>23.658626885830301</v>
      </c>
      <c r="J393" s="65"/>
      <c r="K393" s="69"/>
      <c r="L393" s="69"/>
      <c r="M393" s="69"/>
      <c r="N393" s="69"/>
      <c r="O393" s="72"/>
      <c r="P393" s="70">
        <v>169.87323943662</v>
      </c>
      <c r="Q393" s="69">
        <v>8.3575272299515806</v>
      </c>
      <c r="R393" s="69">
        <v>36.285915492957699</v>
      </c>
      <c r="S393" s="69">
        <v>3.1578437335262199</v>
      </c>
      <c r="T393" s="69"/>
      <c r="U393" s="69"/>
    </row>
    <row r="394" spans="1:21" x14ac:dyDescent="0.2">
      <c r="A394" s="65" t="s">
        <v>278</v>
      </c>
      <c r="B394" s="66" t="s">
        <v>67</v>
      </c>
      <c r="C394" s="67" t="s">
        <v>129</v>
      </c>
      <c r="D394" s="68">
        <v>44110</v>
      </c>
      <c r="E394" s="69"/>
      <c r="F394" s="65">
        <v>196</v>
      </c>
      <c r="G394" s="70">
        <v>3033.6683673469402</v>
      </c>
      <c r="H394" s="64">
        <v>-149.01989795918399</v>
      </c>
      <c r="I394" s="69">
        <v>17.798580479794101</v>
      </c>
      <c r="J394" s="65"/>
      <c r="K394" s="69"/>
      <c r="L394" s="69"/>
      <c r="M394" s="69"/>
      <c r="N394" s="69"/>
      <c r="O394" s="69"/>
      <c r="P394" s="70">
        <v>134.841836734694</v>
      </c>
      <c r="Q394" s="69">
        <v>5.6011513378260096</v>
      </c>
      <c r="R394" s="69">
        <v>22.840306122449</v>
      </c>
      <c r="S394" s="69">
        <v>1.1519545374939799</v>
      </c>
      <c r="T394" s="69"/>
      <c r="U394" s="69"/>
    </row>
    <row r="395" spans="1:21" x14ac:dyDescent="0.2">
      <c r="A395" s="65" t="s">
        <v>278</v>
      </c>
      <c r="B395" s="71" t="s">
        <v>67</v>
      </c>
      <c r="C395" s="67" t="s">
        <v>364</v>
      </c>
      <c r="D395" s="68">
        <v>44194</v>
      </c>
      <c r="E395" s="69"/>
      <c r="F395" s="65">
        <v>169</v>
      </c>
      <c r="G395" s="70">
        <v>4514.4733727810699</v>
      </c>
      <c r="H395" s="64">
        <v>-150.205917159763</v>
      </c>
      <c r="I395" s="69">
        <v>21.002480527199499</v>
      </c>
      <c r="J395" s="65"/>
      <c r="K395" s="69"/>
      <c r="L395" s="69"/>
      <c r="M395" s="69"/>
      <c r="N395" s="69"/>
      <c r="O395" s="69"/>
      <c r="P395" s="70">
        <v>139.92899408284001</v>
      </c>
      <c r="Q395" s="69">
        <v>5.19673921569514</v>
      </c>
      <c r="R395" s="69">
        <v>33.817365269461099</v>
      </c>
      <c r="S395" s="69">
        <v>2.1717373794043402</v>
      </c>
      <c r="T395" s="69"/>
      <c r="U395" s="69"/>
    </row>
    <row r="396" spans="1:21" x14ac:dyDescent="0.2">
      <c r="A396" s="65" t="s">
        <v>278</v>
      </c>
      <c r="B396" s="71" t="s">
        <v>67</v>
      </c>
      <c r="C396" s="67" t="s">
        <v>365</v>
      </c>
      <c r="D396" s="68">
        <v>43869</v>
      </c>
      <c r="E396" s="69"/>
      <c r="F396" s="65">
        <v>60</v>
      </c>
      <c r="G396" s="70">
        <v>6109.05</v>
      </c>
      <c r="H396" s="64">
        <v>-150.47999999999999</v>
      </c>
      <c r="I396" s="69">
        <v>35.318575784991999</v>
      </c>
      <c r="J396" s="65"/>
      <c r="K396" s="69"/>
      <c r="L396" s="69"/>
      <c r="M396" s="69"/>
      <c r="N396" s="69"/>
      <c r="O396" s="69"/>
      <c r="P396" s="70">
        <v>156.083333333333</v>
      </c>
      <c r="Q396" s="69">
        <v>7.8767085552776104</v>
      </c>
      <c r="R396" s="69">
        <v>49.591666666666697</v>
      </c>
      <c r="S396" s="69">
        <v>4.0380298740417304</v>
      </c>
      <c r="T396" s="69"/>
      <c r="U396" s="69"/>
    </row>
    <row r="397" spans="1:21" x14ac:dyDescent="0.2">
      <c r="A397" s="65" t="s">
        <v>278</v>
      </c>
      <c r="B397" s="66" t="s">
        <v>67</v>
      </c>
      <c r="C397" s="67" t="s">
        <v>164</v>
      </c>
      <c r="D397" s="68">
        <v>43688</v>
      </c>
      <c r="E397" s="69"/>
      <c r="F397" s="65">
        <v>41</v>
      </c>
      <c r="G397" s="70">
        <v>3983.6829268292699</v>
      </c>
      <c r="H397" s="64">
        <v>-150.72682926829299</v>
      </c>
      <c r="I397" s="69">
        <v>25.903765152539702</v>
      </c>
      <c r="J397" s="65"/>
      <c r="K397" s="69"/>
      <c r="L397" s="69"/>
      <c r="M397" s="69"/>
      <c r="N397" s="69"/>
      <c r="O397" s="69"/>
      <c r="P397" s="70">
        <v>125.731707317073</v>
      </c>
      <c r="Q397" s="69">
        <v>10.043868678795199</v>
      </c>
      <c r="R397" s="69">
        <v>32.156097560975603</v>
      </c>
      <c r="S397" s="69">
        <v>4.5916029519172001</v>
      </c>
      <c r="T397" s="69"/>
      <c r="U397" s="69"/>
    </row>
    <row r="398" spans="1:21" x14ac:dyDescent="0.2">
      <c r="A398" s="65" t="s">
        <v>278</v>
      </c>
      <c r="B398" s="66" t="s">
        <v>72</v>
      </c>
      <c r="C398" s="67" t="s">
        <v>257</v>
      </c>
      <c r="D398" s="68">
        <v>44240</v>
      </c>
      <c r="E398" s="69"/>
      <c r="F398" s="65">
        <v>42</v>
      </c>
      <c r="G398" s="70">
        <v>3119.5952380952399</v>
      </c>
      <c r="H398" s="64">
        <v>-150.75</v>
      </c>
      <c r="I398" s="69">
        <v>33.393136061242402</v>
      </c>
      <c r="J398" s="65"/>
      <c r="K398" s="69"/>
      <c r="L398" s="69"/>
      <c r="M398" s="69"/>
      <c r="N398" s="69"/>
      <c r="O398" s="69"/>
      <c r="P398" s="70">
        <v>127.095238095238</v>
      </c>
      <c r="Q398" s="69">
        <v>8.0851888161364407</v>
      </c>
      <c r="R398" s="69">
        <v>26.490476190476201</v>
      </c>
      <c r="S398" s="69">
        <v>3.4183504412146699</v>
      </c>
      <c r="T398" s="69"/>
      <c r="U398" s="69"/>
    </row>
    <row r="399" spans="1:21" x14ac:dyDescent="0.2">
      <c r="A399" s="65" t="s">
        <v>278</v>
      </c>
      <c r="B399" s="66" t="s">
        <v>72</v>
      </c>
      <c r="C399" s="67" t="s">
        <v>185</v>
      </c>
      <c r="D399" s="68">
        <v>44214</v>
      </c>
      <c r="E399" s="69"/>
      <c r="F399" s="65">
        <v>42</v>
      </c>
      <c r="G399" s="70">
        <v>4176.2857142857101</v>
      </c>
      <c r="H399" s="64">
        <v>-151.44999999999999</v>
      </c>
      <c r="I399" s="69">
        <v>35.051495094537302</v>
      </c>
      <c r="J399" s="65">
        <v>34</v>
      </c>
      <c r="K399" s="69">
        <v>179.441176470588</v>
      </c>
      <c r="L399" s="69">
        <v>151</v>
      </c>
      <c r="M399" s="69">
        <v>576.32352941176498</v>
      </c>
      <c r="N399" s="69">
        <v>3.7846086161430601</v>
      </c>
      <c r="O399" s="69">
        <v>0.20295865451946399</v>
      </c>
      <c r="P399" s="70">
        <v>137.357142857143</v>
      </c>
      <c r="Q399" s="69">
        <v>8.8855035621143994</v>
      </c>
      <c r="R399" s="69">
        <v>45.726829268292697</v>
      </c>
      <c r="S399" s="69">
        <v>5.5776612639609802</v>
      </c>
      <c r="T399" s="69">
        <v>-22.168749999999999</v>
      </c>
      <c r="U399" s="69">
        <v>15.455328080588499</v>
      </c>
    </row>
    <row r="400" spans="1:21" x14ac:dyDescent="0.2">
      <c r="A400" s="65" t="s">
        <v>278</v>
      </c>
      <c r="B400" s="66" t="s">
        <v>67</v>
      </c>
      <c r="C400" s="67" t="s">
        <v>366</v>
      </c>
      <c r="D400" s="68">
        <v>43960</v>
      </c>
      <c r="E400" s="69"/>
      <c r="F400" s="65">
        <v>56</v>
      </c>
      <c r="G400" s="70">
        <v>5385.8035714285697</v>
      </c>
      <c r="H400" s="64">
        <v>-152.976785714286</v>
      </c>
      <c r="I400" s="69">
        <v>29.0879532782224</v>
      </c>
      <c r="J400" s="65"/>
      <c r="K400" s="69"/>
      <c r="L400" s="69"/>
      <c r="M400" s="69"/>
      <c r="N400" s="69">
        <v>3.5470173985890701</v>
      </c>
      <c r="O400" s="72">
        <v>0.24391367254496499</v>
      </c>
      <c r="P400" s="70">
        <v>137.92857142857099</v>
      </c>
      <c r="Q400" s="69">
        <v>9.6364721525727397</v>
      </c>
      <c r="R400" s="69">
        <v>44.314285714285703</v>
      </c>
      <c r="S400" s="69">
        <v>4.0147256772351003</v>
      </c>
      <c r="T400" s="69"/>
      <c r="U400" s="69"/>
    </row>
    <row r="401" spans="1:21" x14ac:dyDescent="0.2">
      <c r="A401" s="65" t="s">
        <v>278</v>
      </c>
      <c r="B401" s="66" t="s">
        <v>65</v>
      </c>
      <c r="C401" s="67" t="s">
        <v>251</v>
      </c>
      <c r="D401" s="68">
        <v>44135</v>
      </c>
      <c r="E401" s="69"/>
      <c r="F401" s="65">
        <v>29</v>
      </c>
      <c r="G401" s="70">
        <v>6031.2413793103497</v>
      </c>
      <c r="H401" s="64">
        <v>-153.40344827586199</v>
      </c>
      <c r="I401" s="69">
        <v>41.9912715193502</v>
      </c>
      <c r="J401" s="65"/>
      <c r="K401" s="69"/>
      <c r="L401" s="69"/>
      <c r="M401" s="69"/>
      <c r="N401" s="69"/>
      <c r="O401" s="72"/>
      <c r="P401" s="70">
        <v>153.172413793103</v>
      </c>
      <c r="Q401" s="69">
        <v>9.0318359978147207</v>
      </c>
      <c r="R401" s="69">
        <v>54.510344827586202</v>
      </c>
      <c r="S401" s="69">
        <v>6.4819080251110996</v>
      </c>
      <c r="T401" s="69"/>
      <c r="U401" s="69"/>
    </row>
    <row r="402" spans="1:21" x14ac:dyDescent="0.2">
      <c r="A402" s="65" t="s">
        <v>278</v>
      </c>
      <c r="B402" s="66" t="s">
        <v>173</v>
      </c>
      <c r="C402" s="67" t="s">
        <v>367</v>
      </c>
      <c r="D402" s="68">
        <v>43688</v>
      </c>
      <c r="E402" s="69"/>
      <c r="F402" s="65">
        <v>107</v>
      </c>
      <c r="G402" s="70">
        <v>5582.7757009345796</v>
      </c>
      <c r="H402" s="64">
        <v>-153.50093457943899</v>
      </c>
      <c r="I402" s="69">
        <v>23.192771825589201</v>
      </c>
      <c r="J402" s="65"/>
      <c r="K402" s="69"/>
      <c r="L402" s="69"/>
      <c r="M402" s="69"/>
      <c r="N402" s="69"/>
      <c r="O402" s="72"/>
      <c r="P402" s="70">
        <v>92.186915887850503</v>
      </c>
      <c r="Q402" s="69">
        <v>4.6261035674080402</v>
      </c>
      <c r="R402" s="69">
        <v>37.1018691588785</v>
      </c>
      <c r="S402" s="69">
        <v>2.48020268585327</v>
      </c>
      <c r="T402" s="69"/>
      <c r="U402" s="69"/>
    </row>
    <row r="403" spans="1:21" x14ac:dyDescent="0.2">
      <c r="A403" s="65" t="s">
        <v>278</v>
      </c>
      <c r="B403" s="66" t="s">
        <v>72</v>
      </c>
      <c r="C403" s="67" t="s">
        <v>133</v>
      </c>
      <c r="D403" s="68">
        <v>43770</v>
      </c>
      <c r="E403" s="69"/>
      <c r="F403" s="65">
        <v>218</v>
      </c>
      <c r="G403" s="70">
        <v>5757.9770642201802</v>
      </c>
      <c r="H403" s="64">
        <v>-154.01192660550501</v>
      </c>
      <c r="I403" s="69">
        <v>18.215426667418001</v>
      </c>
      <c r="J403" s="65"/>
      <c r="K403" s="69"/>
      <c r="L403" s="69"/>
      <c r="M403" s="69"/>
      <c r="N403" s="69"/>
      <c r="O403" s="69"/>
      <c r="P403" s="70">
        <v>123.50458715596299</v>
      </c>
      <c r="Q403" s="69">
        <v>4.2995982312504699</v>
      </c>
      <c r="R403" s="69">
        <v>36.080092592592599</v>
      </c>
      <c r="S403" s="69">
        <v>1.4557198390297501</v>
      </c>
      <c r="T403" s="69"/>
      <c r="U403" s="69"/>
    </row>
    <row r="404" spans="1:21" x14ac:dyDescent="0.2">
      <c r="A404" s="65" t="s">
        <v>278</v>
      </c>
      <c r="B404" s="66" t="s">
        <v>74</v>
      </c>
      <c r="C404" s="67" t="s">
        <v>105</v>
      </c>
      <c r="D404" s="68">
        <v>43817</v>
      </c>
      <c r="E404" s="69"/>
      <c r="F404" s="65">
        <v>41</v>
      </c>
      <c r="G404" s="70">
        <v>3715.9756097560999</v>
      </c>
      <c r="H404" s="64">
        <v>-154.22439024390201</v>
      </c>
      <c r="I404" s="69">
        <v>39.149493000562202</v>
      </c>
      <c r="J404" s="65"/>
      <c r="K404" s="69"/>
      <c r="L404" s="69"/>
      <c r="M404" s="69"/>
      <c r="N404" s="69"/>
      <c r="O404" s="69"/>
      <c r="P404" s="70">
        <v>108.024390243902</v>
      </c>
      <c r="Q404" s="69">
        <v>7.5250385141934801</v>
      </c>
      <c r="R404" s="69">
        <v>35.112195121951203</v>
      </c>
      <c r="S404" s="69">
        <v>3.3628533817787698</v>
      </c>
      <c r="T404" s="69"/>
      <c r="U404" s="69"/>
    </row>
    <row r="405" spans="1:21" x14ac:dyDescent="0.2">
      <c r="A405" s="65" t="s">
        <v>278</v>
      </c>
      <c r="B405" s="66" t="s">
        <v>67</v>
      </c>
      <c r="C405" s="67" t="s">
        <v>256</v>
      </c>
      <c r="D405" s="68">
        <v>43847</v>
      </c>
      <c r="E405" s="69"/>
      <c r="F405" s="65">
        <v>47</v>
      </c>
      <c r="G405" s="70">
        <v>4754.5106382978702</v>
      </c>
      <c r="H405" s="64">
        <v>-154.33191489361701</v>
      </c>
      <c r="I405" s="69">
        <v>29.4946026054388</v>
      </c>
      <c r="J405" s="65"/>
      <c r="K405" s="69"/>
      <c r="L405" s="69"/>
      <c r="M405" s="69"/>
      <c r="N405" s="69"/>
      <c r="O405" s="69"/>
      <c r="P405" s="70">
        <v>123.91489361702099</v>
      </c>
      <c r="Q405" s="69">
        <v>9.4407363121660293</v>
      </c>
      <c r="R405" s="69">
        <v>35.4063829787234</v>
      </c>
      <c r="S405" s="69">
        <v>4.1203589699460403</v>
      </c>
      <c r="T405" s="69"/>
      <c r="U405" s="69"/>
    </row>
    <row r="406" spans="1:21" x14ac:dyDescent="0.2">
      <c r="A406" s="65" t="s">
        <v>278</v>
      </c>
      <c r="B406" s="66" t="s">
        <v>67</v>
      </c>
      <c r="C406" s="67" t="s">
        <v>368</v>
      </c>
      <c r="D406" s="68">
        <v>44223</v>
      </c>
      <c r="E406" s="69">
        <v>2.4059405940594102E-2</v>
      </c>
      <c r="F406" s="65">
        <v>101</v>
      </c>
      <c r="G406" s="70">
        <v>6150.1881188118796</v>
      </c>
      <c r="H406" s="64">
        <v>-155.011</v>
      </c>
      <c r="I406" s="69">
        <v>29.207443319168199</v>
      </c>
      <c r="J406" s="65"/>
      <c r="K406" s="69"/>
      <c r="L406" s="69"/>
      <c r="M406" s="69"/>
      <c r="N406" s="69">
        <v>5.4630333333333301</v>
      </c>
      <c r="O406" s="69">
        <v>0.51362674735051495</v>
      </c>
      <c r="P406" s="70">
        <v>130.663366336634</v>
      </c>
      <c r="Q406" s="69">
        <v>5.9673248434845503</v>
      </c>
      <c r="R406" s="69">
        <v>32.298000000000002</v>
      </c>
      <c r="S406" s="69">
        <v>2.3967170222720302</v>
      </c>
      <c r="T406" s="69"/>
      <c r="U406" s="69"/>
    </row>
    <row r="407" spans="1:21" x14ac:dyDescent="0.2">
      <c r="A407" s="65" t="s">
        <v>278</v>
      </c>
      <c r="B407" s="66" t="s">
        <v>72</v>
      </c>
      <c r="C407" s="67" t="s">
        <v>369</v>
      </c>
      <c r="D407" s="68">
        <v>43842</v>
      </c>
      <c r="E407" s="69"/>
      <c r="F407" s="65">
        <v>58</v>
      </c>
      <c r="G407" s="70">
        <v>3646.96551724138</v>
      </c>
      <c r="H407" s="64">
        <v>-155.33793103448301</v>
      </c>
      <c r="I407" s="69">
        <v>21.357414025653899</v>
      </c>
      <c r="J407" s="65"/>
      <c r="K407" s="69"/>
      <c r="L407" s="69"/>
      <c r="M407" s="69"/>
      <c r="N407" s="69"/>
      <c r="O407" s="69"/>
      <c r="P407" s="70">
        <v>122.706896551724</v>
      </c>
      <c r="Q407" s="69">
        <v>10.2405138439177</v>
      </c>
      <c r="R407" s="69">
        <v>25.7157894736842</v>
      </c>
      <c r="S407" s="69">
        <v>2.2378043043286202</v>
      </c>
      <c r="T407" s="69"/>
      <c r="U407" s="69"/>
    </row>
    <row r="408" spans="1:21" x14ac:dyDescent="0.2">
      <c r="A408" s="65" t="s">
        <v>278</v>
      </c>
      <c r="B408" s="66" t="s">
        <v>72</v>
      </c>
      <c r="C408" s="67" t="s">
        <v>203</v>
      </c>
      <c r="D408" s="68">
        <v>44223</v>
      </c>
      <c r="E408" s="69"/>
      <c r="F408" s="65">
        <v>47</v>
      </c>
      <c r="G408" s="70">
        <v>3677.4255319148901</v>
      </c>
      <c r="H408" s="64">
        <v>-155.45531914893601</v>
      </c>
      <c r="I408" s="69">
        <v>27.6471752255284</v>
      </c>
      <c r="J408" s="65"/>
      <c r="K408" s="69"/>
      <c r="L408" s="69"/>
      <c r="M408" s="69"/>
      <c r="N408" s="69"/>
      <c r="O408" s="72"/>
      <c r="P408" s="70">
        <v>117.723404255319</v>
      </c>
      <c r="Q408" s="69">
        <v>8.3307385361939605</v>
      </c>
      <c r="R408" s="69">
        <v>29.608510638297901</v>
      </c>
      <c r="S408" s="69">
        <v>3.0898491408336399</v>
      </c>
      <c r="T408" s="69"/>
      <c r="U408" s="69"/>
    </row>
    <row r="409" spans="1:21" x14ac:dyDescent="0.2">
      <c r="A409" s="65" t="s">
        <v>278</v>
      </c>
      <c r="B409" s="66" t="s">
        <v>67</v>
      </c>
      <c r="C409" s="67" t="s">
        <v>370</v>
      </c>
      <c r="D409" s="68">
        <v>43864</v>
      </c>
      <c r="E409" s="69"/>
      <c r="F409" s="65">
        <v>36</v>
      </c>
      <c r="G409" s="70">
        <v>4107.8888888888896</v>
      </c>
      <c r="H409" s="64">
        <v>-155.73428571428599</v>
      </c>
      <c r="I409" s="69">
        <v>34.391119124998902</v>
      </c>
      <c r="J409" s="65"/>
      <c r="K409" s="69"/>
      <c r="L409" s="69"/>
      <c r="M409" s="69"/>
      <c r="N409" s="69"/>
      <c r="O409" s="69"/>
      <c r="P409" s="70">
        <v>135.083333333333</v>
      </c>
      <c r="Q409" s="69">
        <v>13.0860628029419</v>
      </c>
      <c r="R409" s="69">
        <v>26.688888888888901</v>
      </c>
      <c r="S409" s="69">
        <v>2.9457873547372402</v>
      </c>
      <c r="T409" s="69"/>
      <c r="U409" s="69"/>
    </row>
    <row r="410" spans="1:21" x14ac:dyDescent="0.2">
      <c r="A410" s="65" t="s">
        <v>278</v>
      </c>
      <c r="B410" s="71" t="s">
        <v>72</v>
      </c>
      <c r="C410" s="67" t="s">
        <v>371</v>
      </c>
      <c r="D410" s="68">
        <v>44233</v>
      </c>
      <c r="E410" s="69"/>
      <c r="F410" s="65">
        <v>33</v>
      </c>
      <c r="G410" s="70">
        <v>5824.5757575757598</v>
      </c>
      <c r="H410" s="64">
        <v>-156.37272727272699</v>
      </c>
      <c r="I410" s="69">
        <v>45.782200390430503</v>
      </c>
      <c r="J410" s="65"/>
      <c r="K410" s="69"/>
      <c r="L410" s="69"/>
      <c r="M410" s="69"/>
      <c r="N410" s="69"/>
      <c r="O410" s="69"/>
      <c r="P410" s="70">
        <v>119.666666666667</v>
      </c>
      <c r="Q410" s="69">
        <v>7.3636168786373997</v>
      </c>
      <c r="R410" s="69">
        <v>58.5</v>
      </c>
      <c r="S410" s="69">
        <v>6.5935032959941502</v>
      </c>
      <c r="T410" s="69"/>
      <c r="U410" s="69"/>
    </row>
    <row r="411" spans="1:21" x14ac:dyDescent="0.2">
      <c r="A411" s="65" t="s">
        <v>278</v>
      </c>
      <c r="B411" s="66" t="s">
        <v>67</v>
      </c>
      <c r="C411" s="67" t="s">
        <v>372</v>
      </c>
      <c r="D411" s="68">
        <v>43970</v>
      </c>
      <c r="E411" s="69"/>
      <c r="F411" s="65">
        <v>47</v>
      </c>
      <c r="G411" s="70">
        <v>4428.2978723404303</v>
      </c>
      <c r="H411" s="64">
        <v>-158.60434782608701</v>
      </c>
      <c r="I411" s="69">
        <v>28.351362542813099</v>
      </c>
      <c r="J411" s="65"/>
      <c r="K411" s="69"/>
      <c r="L411" s="69"/>
      <c r="M411" s="69">
        <v>580.25</v>
      </c>
      <c r="N411" s="69"/>
      <c r="O411" s="69"/>
      <c r="P411" s="70">
        <v>134.42553191489401</v>
      </c>
      <c r="Q411" s="69">
        <v>12.0914930486313</v>
      </c>
      <c r="R411" s="69">
        <v>30.602127659574499</v>
      </c>
      <c r="S411" s="69">
        <v>2.94475731534353</v>
      </c>
      <c r="T411" s="69"/>
      <c r="U411" s="69"/>
    </row>
    <row r="412" spans="1:21" x14ac:dyDescent="0.2">
      <c r="A412" s="65" t="s">
        <v>278</v>
      </c>
      <c r="B412" s="66" t="s">
        <v>72</v>
      </c>
      <c r="C412" s="67" t="s">
        <v>373</v>
      </c>
      <c r="D412" s="68">
        <v>44208</v>
      </c>
      <c r="E412" s="69"/>
      <c r="F412" s="65">
        <v>80</v>
      </c>
      <c r="G412" s="70">
        <v>4889.0249999999996</v>
      </c>
      <c r="H412" s="64">
        <v>-159.035</v>
      </c>
      <c r="I412" s="69">
        <v>21.866639096572399</v>
      </c>
      <c r="J412" s="65"/>
      <c r="K412" s="69"/>
      <c r="L412" s="69"/>
      <c r="M412" s="69"/>
      <c r="N412" s="69"/>
      <c r="O412" s="69"/>
      <c r="P412" s="70">
        <v>136.15</v>
      </c>
      <c r="Q412" s="69">
        <v>6.7767309433443703</v>
      </c>
      <c r="R412" s="69">
        <v>43.77</v>
      </c>
      <c r="S412" s="69">
        <v>3.48740064964427</v>
      </c>
      <c r="T412" s="69"/>
      <c r="U412" s="69"/>
    </row>
    <row r="413" spans="1:21" x14ac:dyDescent="0.2">
      <c r="A413" s="65" t="s">
        <v>278</v>
      </c>
      <c r="B413" s="71" t="s">
        <v>67</v>
      </c>
      <c r="C413" s="67" t="s">
        <v>117</v>
      </c>
      <c r="D413" s="68">
        <v>44239</v>
      </c>
      <c r="E413" s="69">
        <v>2.9569892473118298E-2</v>
      </c>
      <c r="F413" s="65">
        <v>93</v>
      </c>
      <c r="G413" s="70">
        <v>3088.1182795698901</v>
      </c>
      <c r="H413" s="64">
        <v>-159.59462365591401</v>
      </c>
      <c r="I413" s="69">
        <v>25.232842585420499</v>
      </c>
      <c r="J413" s="65">
        <v>86</v>
      </c>
      <c r="K413" s="69">
        <v>132.802325581395</v>
      </c>
      <c r="L413" s="69">
        <v>95.383720930232599</v>
      </c>
      <c r="M413" s="69">
        <v>387.39534883720899</v>
      </c>
      <c r="N413" s="69">
        <v>3.9560893334797198</v>
      </c>
      <c r="O413" s="69">
        <v>0.114903075425942</v>
      </c>
      <c r="P413" s="70">
        <v>118.27956989247301</v>
      </c>
      <c r="Q413" s="69">
        <v>5.05559012275919</v>
      </c>
      <c r="R413" s="69">
        <v>16.616129032258101</v>
      </c>
      <c r="S413" s="69">
        <v>1.09845751250784</v>
      </c>
      <c r="T413" s="69">
        <v>-27.3539325842697</v>
      </c>
      <c r="U413" s="69">
        <v>8.8904998957753705</v>
      </c>
    </row>
    <row r="414" spans="1:21" x14ac:dyDescent="0.2">
      <c r="A414" s="65" t="s">
        <v>278</v>
      </c>
      <c r="B414" s="71" t="s">
        <v>67</v>
      </c>
      <c r="C414" s="67" t="s">
        <v>374</v>
      </c>
      <c r="D414" s="68">
        <v>44123</v>
      </c>
      <c r="E414" s="69">
        <v>0.158227848101266</v>
      </c>
      <c r="F414" s="65">
        <v>158</v>
      </c>
      <c r="G414" s="70">
        <v>4497.44303797468</v>
      </c>
      <c r="H414" s="64">
        <v>-160.018987341772</v>
      </c>
      <c r="I414" s="69">
        <v>22.496145587095999</v>
      </c>
      <c r="J414" s="65"/>
      <c r="K414" s="69"/>
      <c r="L414" s="69"/>
      <c r="M414" s="69"/>
      <c r="N414" s="69"/>
      <c r="O414" s="69"/>
      <c r="P414" s="70">
        <v>138.291139240506</v>
      </c>
      <c r="Q414" s="69">
        <v>4.8939351208719302</v>
      </c>
      <c r="R414" s="69">
        <v>38.3448717948718</v>
      </c>
      <c r="S414" s="69">
        <v>2.5832069333048899</v>
      </c>
      <c r="T414" s="69"/>
      <c r="U414" s="69"/>
    </row>
    <row r="415" spans="1:21" x14ac:dyDescent="0.2">
      <c r="A415" s="65" t="s">
        <v>278</v>
      </c>
      <c r="B415" s="71" t="s">
        <v>72</v>
      </c>
      <c r="C415" s="67" t="s">
        <v>375</v>
      </c>
      <c r="D415" s="68">
        <v>44208</v>
      </c>
      <c r="E415" s="69"/>
      <c r="F415" s="65">
        <v>29</v>
      </c>
      <c r="G415" s="70">
        <v>3845.5172413793098</v>
      </c>
      <c r="H415" s="64">
        <v>-161.303448275862</v>
      </c>
      <c r="I415" s="69">
        <v>36.710889675375597</v>
      </c>
      <c r="J415" s="65"/>
      <c r="K415" s="69"/>
      <c r="L415" s="69"/>
      <c r="M415" s="69"/>
      <c r="N415" s="69"/>
      <c r="O415" s="69"/>
      <c r="P415" s="70">
        <v>139.10344827586201</v>
      </c>
      <c r="Q415" s="69">
        <v>11.426176069680301</v>
      </c>
      <c r="R415" s="69">
        <v>28.3758620689655</v>
      </c>
      <c r="S415" s="69">
        <v>3.5751732025025</v>
      </c>
      <c r="T415" s="69"/>
      <c r="U415" s="69"/>
    </row>
    <row r="416" spans="1:21" x14ac:dyDescent="0.2">
      <c r="A416" s="65" t="s">
        <v>278</v>
      </c>
      <c r="B416" s="66" t="s">
        <v>72</v>
      </c>
      <c r="C416" s="67" t="s">
        <v>376</v>
      </c>
      <c r="D416" s="68">
        <v>43985</v>
      </c>
      <c r="E416" s="69"/>
      <c r="F416" s="65">
        <v>72</v>
      </c>
      <c r="G416" s="70">
        <v>3859.4166666666702</v>
      </c>
      <c r="H416" s="64">
        <v>-162.754166666667</v>
      </c>
      <c r="I416" s="69">
        <v>28.462880443408402</v>
      </c>
      <c r="J416" s="65"/>
      <c r="K416" s="69"/>
      <c r="L416" s="69"/>
      <c r="M416" s="69"/>
      <c r="N416" s="69">
        <v>2.1126858495671001</v>
      </c>
      <c r="O416" s="69">
        <v>0.20278653953181</v>
      </c>
      <c r="P416" s="70">
        <v>136.875</v>
      </c>
      <c r="Q416" s="69">
        <v>7.2267093244717504</v>
      </c>
      <c r="R416" s="69">
        <v>27.844444444444399</v>
      </c>
      <c r="S416" s="69">
        <v>2.8283405947497902</v>
      </c>
      <c r="T416" s="69"/>
      <c r="U416" s="69"/>
    </row>
    <row r="417" spans="1:21" x14ac:dyDescent="0.2">
      <c r="A417" s="65" t="s">
        <v>278</v>
      </c>
      <c r="B417" s="71" t="s">
        <v>67</v>
      </c>
      <c r="C417" s="67" t="s">
        <v>226</v>
      </c>
      <c r="D417" s="68">
        <v>44229</v>
      </c>
      <c r="E417" s="69">
        <v>6.3138686131386804E-2</v>
      </c>
      <c r="F417" s="65">
        <v>137</v>
      </c>
      <c r="G417" s="70">
        <v>3672.3430656934302</v>
      </c>
      <c r="H417" s="64">
        <v>-163.61021897810201</v>
      </c>
      <c r="I417" s="69">
        <v>25.326345483132599</v>
      </c>
      <c r="J417" s="65"/>
      <c r="K417" s="69"/>
      <c r="L417" s="69"/>
      <c r="M417" s="69"/>
      <c r="N417" s="69">
        <v>4.0182055731922404</v>
      </c>
      <c r="O417" s="69">
        <v>0.26773942692626701</v>
      </c>
      <c r="P417" s="70">
        <v>136.72992700729901</v>
      </c>
      <c r="Q417" s="69">
        <v>5.3907182890722201</v>
      </c>
      <c r="R417" s="69">
        <v>24.9759124087591</v>
      </c>
      <c r="S417" s="69">
        <v>1.8231443230819699</v>
      </c>
      <c r="T417" s="69"/>
      <c r="U417" s="69"/>
    </row>
    <row r="418" spans="1:21" x14ac:dyDescent="0.2">
      <c r="A418" s="65" t="s">
        <v>278</v>
      </c>
      <c r="B418" s="71" t="s">
        <v>67</v>
      </c>
      <c r="C418" s="67" t="s">
        <v>377</v>
      </c>
      <c r="D418" s="68">
        <v>43841</v>
      </c>
      <c r="E418" s="69"/>
      <c r="F418" s="65">
        <v>30</v>
      </c>
      <c r="G418" s="70">
        <v>4188.3</v>
      </c>
      <c r="H418" s="64">
        <v>-163.76333333333301</v>
      </c>
      <c r="I418" s="69">
        <v>37.758935452597299</v>
      </c>
      <c r="J418" s="65"/>
      <c r="K418" s="69"/>
      <c r="L418" s="69"/>
      <c r="M418" s="69"/>
      <c r="N418" s="69"/>
      <c r="O418" s="69"/>
      <c r="P418" s="70">
        <v>111.1</v>
      </c>
      <c r="Q418" s="69">
        <v>10.7613986613927</v>
      </c>
      <c r="R418" s="69">
        <v>29.082142857142902</v>
      </c>
      <c r="S418" s="69">
        <v>4.9079167596729896</v>
      </c>
      <c r="T418" s="69"/>
      <c r="U418" s="69"/>
    </row>
    <row r="419" spans="1:21" x14ac:dyDescent="0.2">
      <c r="A419" s="65" t="s">
        <v>278</v>
      </c>
      <c r="B419" s="71" t="s">
        <v>297</v>
      </c>
      <c r="C419" s="67" t="s">
        <v>378</v>
      </c>
      <c r="D419" s="68">
        <v>44005</v>
      </c>
      <c r="E419" s="69"/>
      <c r="F419" s="65">
        <v>41</v>
      </c>
      <c r="G419" s="70">
        <v>3952.0243902439001</v>
      </c>
      <c r="H419" s="64">
        <v>-163.990243902439</v>
      </c>
      <c r="I419" s="69">
        <v>34.251441095706603</v>
      </c>
      <c r="J419" s="65"/>
      <c r="K419" s="69"/>
      <c r="L419" s="69"/>
      <c r="M419" s="69"/>
      <c r="N419" s="69">
        <v>3.3395302273133902</v>
      </c>
      <c r="O419" s="69">
        <v>0.224474584602537</v>
      </c>
      <c r="P419" s="70">
        <v>149.14634146341501</v>
      </c>
      <c r="Q419" s="69">
        <v>8.3540234921169105</v>
      </c>
      <c r="R419" s="69">
        <v>38.212499999999999</v>
      </c>
      <c r="S419" s="69">
        <v>5.2591522026868196</v>
      </c>
      <c r="T419" s="69"/>
      <c r="U419" s="69"/>
    </row>
    <row r="420" spans="1:21" x14ac:dyDescent="0.2">
      <c r="A420" s="65" t="s">
        <v>278</v>
      </c>
      <c r="B420" s="71" t="s">
        <v>65</v>
      </c>
      <c r="C420" s="67" t="s">
        <v>379</v>
      </c>
      <c r="D420" s="68">
        <v>44235</v>
      </c>
      <c r="E420" s="69">
        <v>0.18843750000000001</v>
      </c>
      <c r="F420" s="65">
        <v>32</v>
      </c>
      <c r="G420" s="70">
        <v>8153.125</v>
      </c>
      <c r="H420" s="64">
        <v>-164.18064516128999</v>
      </c>
      <c r="I420" s="69">
        <v>49.157848107131002</v>
      </c>
      <c r="J420" s="65"/>
      <c r="K420" s="69"/>
      <c r="L420" s="69"/>
      <c r="M420" s="69">
        <v>997.5</v>
      </c>
      <c r="N420" s="69">
        <v>3.1797618441586799</v>
      </c>
      <c r="O420" s="69">
        <v>0.206765626654968</v>
      </c>
      <c r="P420" s="70">
        <v>101.96875</v>
      </c>
      <c r="Q420" s="69">
        <v>6.9661457234197597</v>
      </c>
      <c r="R420" s="69">
        <v>70.930000000000007</v>
      </c>
      <c r="S420" s="69">
        <v>6.6496912900429903</v>
      </c>
      <c r="T420" s="69"/>
      <c r="U420" s="69"/>
    </row>
    <row r="421" spans="1:21" x14ac:dyDescent="0.2">
      <c r="A421" s="65" t="s">
        <v>278</v>
      </c>
      <c r="B421" s="71" t="s">
        <v>67</v>
      </c>
      <c r="C421" s="67" t="s">
        <v>265</v>
      </c>
      <c r="D421" s="68">
        <v>43753</v>
      </c>
      <c r="E421" s="69"/>
      <c r="F421" s="65">
        <v>85</v>
      </c>
      <c r="G421" s="70">
        <v>4777.7882352941197</v>
      </c>
      <c r="H421" s="64">
        <v>-165.69882352941201</v>
      </c>
      <c r="I421" s="69">
        <v>26.9854097155951</v>
      </c>
      <c r="J421" s="65"/>
      <c r="K421" s="69"/>
      <c r="L421" s="69"/>
      <c r="M421" s="69"/>
      <c r="N421" s="69"/>
      <c r="O421" s="69"/>
      <c r="P421" s="70">
        <v>166.76470588235301</v>
      </c>
      <c r="Q421" s="69">
        <v>8.0107009498766004</v>
      </c>
      <c r="R421" s="69">
        <v>35.8987951807229</v>
      </c>
      <c r="S421" s="69">
        <v>2.2955267632299501</v>
      </c>
      <c r="T421" s="69"/>
      <c r="U421" s="69"/>
    </row>
    <row r="422" spans="1:21" x14ac:dyDescent="0.2">
      <c r="A422" s="65" t="s">
        <v>278</v>
      </c>
      <c r="B422" s="71" t="s">
        <v>74</v>
      </c>
      <c r="C422" s="67" t="s">
        <v>95</v>
      </c>
      <c r="D422" s="68">
        <v>43801</v>
      </c>
      <c r="E422" s="69"/>
      <c r="F422" s="65">
        <v>31</v>
      </c>
      <c r="G422" s="70">
        <v>4361.0967741935501</v>
      </c>
      <c r="H422" s="64">
        <v>-165.83870967741899</v>
      </c>
      <c r="I422" s="69">
        <v>24.735979922780501</v>
      </c>
      <c r="J422" s="65"/>
      <c r="K422" s="69"/>
      <c r="L422" s="69"/>
      <c r="M422" s="69"/>
      <c r="N422" s="69"/>
      <c r="O422" s="69"/>
      <c r="P422" s="70">
        <v>134.90322580645201</v>
      </c>
      <c r="Q422" s="69">
        <v>11.602127617145801</v>
      </c>
      <c r="R422" s="69">
        <v>30.856666666666701</v>
      </c>
      <c r="S422" s="69">
        <v>4.53945078285488</v>
      </c>
      <c r="T422" s="69"/>
      <c r="U422" s="69"/>
    </row>
    <row r="423" spans="1:21" x14ac:dyDescent="0.2">
      <c r="A423" s="65" t="s">
        <v>278</v>
      </c>
      <c r="B423" s="66" t="s">
        <v>72</v>
      </c>
      <c r="C423" s="67" t="s">
        <v>223</v>
      </c>
      <c r="D423" s="68">
        <v>44241</v>
      </c>
      <c r="E423" s="69"/>
      <c r="F423" s="65">
        <v>42</v>
      </c>
      <c r="G423" s="70">
        <v>3267.6666666666702</v>
      </c>
      <c r="H423" s="64">
        <v>-166.36428571428601</v>
      </c>
      <c r="I423" s="69">
        <v>25.1539983548099</v>
      </c>
      <c r="J423" s="65">
        <v>26</v>
      </c>
      <c r="K423" s="69">
        <v>105.07692307692299</v>
      </c>
      <c r="L423" s="69">
        <v>101.57692307692299</v>
      </c>
      <c r="M423" s="69">
        <v>377.730769230769</v>
      </c>
      <c r="N423" s="69">
        <v>3.54478593123401</v>
      </c>
      <c r="O423" s="69">
        <v>0.24924639887674199</v>
      </c>
      <c r="P423" s="70">
        <v>134.78571428571399</v>
      </c>
      <c r="Q423" s="69">
        <v>13.232335351522501</v>
      </c>
      <c r="R423" s="69">
        <v>26.516666666666701</v>
      </c>
      <c r="S423" s="69">
        <v>1.9347393161477699</v>
      </c>
      <c r="T423" s="69">
        <v>-25.132000000000001</v>
      </c>
      <c r="U423" s="69">
        <v>18.3507772042494</v>
      </c>
    </row>
    <row r="424" spans="1:21" x14ac:dyDescent="0.2">
      <c r="A424" s="65" t="s">
        <v>278</v>
      </c>
      <c r="B424" s="71" t="s">
        <v>72</v>
      </c>
      <c r="C424" s="67" t="s">
        <v>201</v>
      </c>
      <c r="D424" s="68">
        <v>43696</v>
      </c>
      <c r="E424" s="69"/>
      <c r="F424" s="65">
        <v>97</v>
      </c>
      <c r="G424" s="70">
        <v>5596.8144329896904</v>
      </c>
      <c r="H424" s="64">
        <v>-166.57422680412401</v>
      </c>
      <c r="I424" s="69">
        <v>29.069918021201001</v>
      </c>
      <c r="J424" s="65"/>
      <c r="K424" s="69"/>
      <c r="L424" s="69"/>
      <c r="M424" s="69">
        <v>716.15789473684197</v>
      </c>
      <c r="N424" s="69">
        <v>2.83920340478657</v>
      </c>
      <c r="O424" s="69">
        <v>0.195117109443225</v>
      </c>
      <c r="P424" s="70">
        <v>103.48453608247399</v>
      </c>
      <c r="Q424" s="69">
        <v>4.9571209800745999</v>
      </c>
      <c r="R424" s="69">
        <v>43.938666666666698</v>
      </c>
      <c r="S424" s="69">
        <v>4.3018219032972196</v>
      </c>
      <c r="T424" s="69"/>
      <c r="U424" s="69"/>
    </row>
    <row r="425" spans="1:21" x14ac:dyDescent="0.2">
      <c r="A425" s="65" t="s">
        <v>278</v>
      </c>
      <c r="B425" s="71" t="s">
        <v>70</v>
      </c>
      <c r="C425" s="67" t="s">
        <v>380</v>
      </c>
      <c r="D425" s="68">
        <v>44229</v>
      </c>
      <c r="E425" s="69"/>
      <c r="F425" s="65">
        <v>40</v>
      </c>
      <c r="G425" s="70">
        <v>6278.85</v>
      </c>
      <c r="H425" s="64">
        <v>-166.78</v>
      </c>
      <c r="I425" s="69">
        <v>34.704248649970403</v>
      </c>
      <c r="J425" s="65"/>
      <c r="K425" s="69"/>
      <c r="L425" s="69"/>
      <c r="M425" s="69"/>
      <c r="N425" s="69"/>
      <c r="O425" s="72"/>
      <c r="P425" s="70">
        <v>129.25</v>
      </c>
      <c r="Q425" s="69">
        <v>11.2383700570172</v>
      </c>
      <c r="R425" s="69">
        <v>35.384615384615401</v>
      </c>
      <c r="S425" s="69">
        <v>3.00134369022435</v>
      </c>
      <c r="T425" s="69"/>
      <c r="U425" s="69"/>
    </row>
    <row r="426" spans="1:21" x14ac:dyDescent="0.2">
      <c r="A426" s="65" t="s">
        <v>278</v>
      </c>
      <c r="B426" s="71" t="s">
        <v>72</v>
      </c>
      <c r="C426" s="67" t="s">
        <v>381</v>
      </c>
      <c r="D426" s="68">
        <v>43676</v>
      </c>
      <c r="E426" s="69"/>
      <c r="F426" s="65">
        <v>27</v>
      </c>
      <c r="G426" s="70">
        <v>4724.0370370370401</v>
      </c>
      <c r="H426" s="64">
        <v>-167.403703703704</v>
      </c>
      <c r="I426" s="69">
        <v>39.574254732705199</v>
      </c>
      <c r="J426" s="65"/>
      <c r="K426" s="69"/>
      <c r="L426" s="69"/>
      <c r="M426" s="69"/>
      <c r="N426" s="69"/>
      <c r="O426" s="69"/>
      <c r="P426" s="70">
        <v>122.740740740741</v>
      </c>
      <c r="Q426" s="69">
        <v>11.3821963983535</v>
      </c>
      <c r="R426" s="69">
        <v>29.7304347826087</v>
      </c>
      <c r="S426" s="69">
        <v>4.3766061299486303</v>
      </c>
      <c r="T426" s="69"/>
      <c r="U426" s="69"/>
    </row>
    <row r="427" spans="1:21" x14ac:dyDescent="0.2">
      <c r="A427" s="65" t="s">
        <v>278</v>
      </c>
      <c r="B427" s="66" t="s">
        <v>72</v>
      </c>
      <c r="C427" s="67" t="s">
        <v>93</v>
      </c>
      <c r="D427" s="68">
        <v>43687</v>
      </c>
      <c r="E427" s="69"/>
      <c r="F427" s="65">
        <v>48</v>
      </c>
      <c r="G427" s="70">
        <v>4640.1875</v>
      </c>
      <c r="H427" s="64">
        <v>-168.17291666666699</v>
      </c>
      <c r="I427" s="69">
        <v>33.892021088097103</v>
      </c>
      <c r="J427" s="65"/>
      <c r="K427" s="69"/>
      <c r="L427" s="69"/>
      <c r="M427" s="69"/>
      <c r="N427" s="69"/>
      <c r="O427" s="69"/>
      <c r="P427" s="70">
        <v>92.9791666666667</v>
      </c>
      <c r="Q427" s="69">
        <v>7.6775952933695804</v>
      </c>
      <c r="R427" s="69">
        <v>37.202127659574501</v>
      </c>
      <c r="S427" s="69">
        <v>5.24038919380168</v>
      </c>
      <c r="T427" s="69"/>
      <c r="U427" s="69"/>
    </row>
    <row r="428" spans="1:21" x14ac:dyDescent="0.2">
      <c r="A428" s="65" t="s">
        <v>278</v>
      </c>
      <c r="B428" s="66" t="s">
        <v>67</v>
      </c>
      <c r="C428" s="67" t="s">
        <v>214</v>
      </c>
      <c r="D428" s="68">
        <v>43844</v>
      </c>
      <c r="E428" s="69"/>
      <c r="F428" s="65">
        <v>43</v>
      </c>
      <c r="G428" s="70">
        <v>4043.8139534883699</v>
      </c>
      <c r="H428" s="64">
        <v>-169.28837209302301</v>
      </c>
      <c r="I428" s="69">
        <v>45.332091851116097</v>
      </c>
      <c r="J428" s="65"/>
      <c r="K428" s="69"/>
      <c r="L428" s="69"/>
      <c r="M428" s="69"/>
      <c r="N428" s="69"/>
      <c r="O428" s="69"/>
      <c r="P428" s="70">
        <v>137.67441860465101</v>
      </c>
      <c r="Q428" s="69">
        <v>10.484166246962401</v>
      </c>
      <c r="R428" s="69">
        <v>19.483333333333299</v>
      </c>
      <c r="S428" s="69">
        <v>2.3989300670323401</v>
      </c>
      <c r="T428" s="69"/>
      <c r="U428" s="69"/>
    </row>
    <row r="429" spans="1:21" x14ac:dyDescent="0.2">
      <c r="A429" s="65" t="s">
        <v>278</v>
      </c>
      <c r="B429" s="71" t="s">
        <v>173</v>
      </c>
      <c r="C429" s="67" t="s">
        <v>209</v>
      </c>
      <c r="D429" s="68">
        <v>44100</v>
      </c>
      <c r="E429" s="69"/>
      <c r="F429" s="65">
        <v>27</v>
      </c>
      <c r="G429" s="70">
        <v>2339.8518518518499</v>
      </c>
      <c r="H429" s="64">
        <v>-170.888888888889</v>
      </c>
      <c r="I429" s="69">
        <v>49.412887845987598</v>
      </c>
      <c r="J429" s="65"/>
      <c r="K429" s="69"/>
      <c r="L429" s="69"/>
      <c r="M429" s="69"/>
      <c r="N429" s="69"/>
      <c r="O429" s="69"/>
      <c r="P429" s="70">
        <v>130.29629629629599</v>
      </c>
      <c r="Q429" s="69">
        <v>11.6324057150819</v>
      </c>
      <c r="R429" s="69">
        <v>16.262962962963002</v>
      </c>
      <c r="S429" s="69">
        <v>2.2821439172238001</v>
      </c>
      <c r="T429" s="69"/>
      <c r="U429" s="69"/>
    </row>
    <row r="430" spans="1:21" x14ac:dyDescent="0.2">
      <c r="A430" s="65" t="s">
        <v>278</v>
      </c>
      <c r="B430" s="71" t="s">
        <v>72</v>
      </c>
      <c r="C430" s="67" t="s">
        <v>382</v>
      </c>
      <c r="D430" s="68">
        <v>43836</v>
      </c>
      <c r="E430" s="69"/>
      <c r="F430" s="65">
        <v>45</v>
      </c>
      <c r="G430" s="70">
        <v>5327.48888888889</v>
      </c>
      <c r="H430" s="64">
        <v>-171.495555555556</v>
      </c>
      <c r="I430" s="69">
        <v>33.552572641515802</v>
      </c>
      <c r="J430" s="65"/>
      <c r="K430" s="69"/>
      <c r="L430" s="69"/>
      <c r="M430" s="69"/>
      <c r="N430" s="69"/>
      <c r="O430" s="72"/>
      <c r="P430" s="70">
        <v>107.088888888889</v>
      </c>
      <c r="Q430" s="69">
        <v>9.05130283731296</v>
      </c>
      <c r="R430" s="69">
        <v>34.462222222222202</v>
      </c>
      <c r="S430" s="69">
        <v>3.5447860257813399</v>
      </c>
      <c r="T430" s="69"/>
      <c r="U430" s="69"/>
    </row>
    <row r="431" spans="1:21" x14ac:dyDescent="0.2">
      <c r="A431" s="65" t="s">
        <v>278</v>
      </c>
      <c r="B431" s="66" t="s">
        <v>72</v>
      </c>
      <c r="C431" s="67" t="s">
        <v>383</v>
      </c>
      <c r="D431" s="68">
        <v>44227</v>
      </c>
      <c r="E431" s="69"/>
      <c r="F431" s="65">
        <v>51</v>
      </c>
      <c r="G431" s="70">
        <v>3510.49019607843</v>
      </c>
      <c r="H431" s="64">
        <v>-171.79019607843099</v>
      </c>
      <c r="I431" s="69">
        <v>25.5981914580073</v>
      </c>
      <c r="J431" s="65"/>
      <c r="K431" s="69"/>
      <c r="L431" s="69"/>
      <c r="M431" s="69"/>
      <c r="N431" s="69"/>
      <c r="O431" s="69"/>
      <c r="P431" s="70">
        <v>135.98039215686299</v>
      </c>
      <c r="Q431" s="69">
        <v>9.8994747413075892</v>
      </c>
      <c r="R431" s="69">
        <v>27.466666666666701</v>
      </c>
      <c r="S431" s="69">
        <v>3.8875494238499102</v>
      </c>
      <c r="T431" s="69"/>
      <c r="U431" s="69"/>
    </row>
    <row r="432" spans="1:21" x14ac:dyDescent="0.2">
      <c r="A432" s="65" t="s">
        <v>278</v>
      </c>
      <c r="B432" s="71" t="s">
        <v>67</v>
      </c>
      <c r="C432" s="67" t="s">
        <v>200</v>
      </c>
      <c r="D432" s="68">
        <v>43665</v>
      </c>
      <c r="E432" s="69"/>
      <c r="F432" s="65">
        <v>59</v>
      </c>
      <c r="G432" s="70">
        <v>4610.3898305084704</v>
      </c>
      <c r="H432" s="64">
        <v>-172.39152542372901</v>
      </c>
      <c r="I432" s="69">
        <v>31.3617891602904</v>
      </c>
      <c r="J432" s="65"/>
      <c r="K432" s="69"/>
      <c r="L432" s="69"/>
      <c r="M432" s="69"/>
      <c r="N432" s="69"/>
      <c r="O432" s="69"/>
      <c r="P432" s="70">
        <v>111.016949152542</v>
      </c>
      <c r="Q432" s="69">
        <v>7.7786626705990498</v>
      </c>
      <c r="R432" s="69">
        <v>34.893220338983099</v>
      </c>
      <c r="S432" s="69">
        <v>3.25277911515458</v>
      </c>
      <c r="T432" s="69"/>
      <c r="U432" s="69"/>
    </row>
    <row r="433" spans="1:21" x14ac:dyDescent="0.2">
      <c r="A433" s="65" t="s">
        <v>278</v>
      </c>
      <c r="B433" s="71" t="s">
        <v>74</v>
      </c>
      <c r="C433" s="67" t="s">
        <v>239</v>
      </c>
      <c r="D433" s="68">
        <v>44239</v>
      </c>
      <c r="E433" s="69"/>
      <c r="F433" s="65">
        <v>98</v>
      </c>
      <c r="G433" s="70">
        <v>4132.2959183673502</v>
      </c>
      <c r="H433" s="64">
        <v>-172.805102040816</v>
      </c>
      <c r="I433" s="69">
        <v>31.904449951771898</v>
      </c>
      <c r="J433" s="65"/>
      <c r="K433" s="69"/>
      <c r="L433" s="69"/>
      <c r="M433" s="69"/>
      <c r="N433" s="69"/>
      <c r="O433" s="69"/>
      <c r="P433" s="70">
        <v>100.69387755101999</v>
      </c>
      <c r="Q433" s="69">
        <v>5.5559508616926898</v>
      </c>
      <c r="R433" s="69">
        <v>37.051612903225802</v>
      </c>
      <c r="S433" s="69">
        <v>3.5548791815709002</v>
      </c>
      <c r="T433" s="69"/>
      <c r="U433" s="69"/>
    </row>
    <row r="434" spans="1:21" x14ac:dyDescent="0.2">
      <c r="A434" s="65" t="s">
        <v>278</v>
      </c>
      <c r="B434" s="71" t="s">
        <v>67</v>
      </c>
      <c r="C434" s="67" t="s">
        <v>384</v>
      </c>
      <c r="D434" s="68">
        <v>43863</v>
      </c>
      <c r="E434" s="69"/>
      <c r="F434" s="65">
        <v>80</v>
      </c>
      <c r="G434" s="70">
        <v>3167.1875</v>
      </c>
      <c r="H434" s="64">
        <v>-173.76875000000001</v>
      </c>
      <c r="I434" s="69">
        <v>27.995095162274001</v>
      </c>
      <c r="J434" s="65"/>
      <c r="K434" s="69"/>
      <c r="L434" s="69"/>
      <c r="M434" s="69"/>
      <c r="N434" s="69"/>
      <c r="O434" s="69"/>
      <c r="P434" s="70">
        <v>107.85</v>
      </c>
      <c r="Q434" s="69">
        <v>7.2730885087214601</v>
      </c>
      <c r="R434" s="69">
        <v>25.984210526315799</v>
      </c>
      <c r="S434" s="69">
        <v>2.6001599496222401</v>
      </c>
      <c r="T434" s="69"/>
      <c r="U434" s="69"/>
    </row>
    <row r="435" spans="1:21" x14ac:dyDescent="0.2">
      <c r="A435" s="65" t="s">
        <v>278</v>
      </c>
      <c r="B435" s="66" t="s">
        <v>72</v>
      </c>
      <c r="C435" s="67" t="s">
        <v>229</v>
      </c>
      <c r="D435" s="68">
        <v>43789</v>
      </c>
      <c r="E435" s="69"/>
      <c r="F435" s="65">
        <v>34</v>
      </c>
      <c r="G435" s="70">
        <v>5917.8529411764703</v>
      </c>
      <c r="H435" s="64">
        <v>-173.81764705882301</v>
      </c>
      <c r="I435" s="69">
        <v>44.386857803220202</v>
      </c>
      <c r="J435" s="65"/>
      <c r="K435" s="69"/>
      <c r="L435" s="69"/>
      <c r="M435" s="69"/>
      <c r="N435" s="69"/>
      <c r="O435" s="69"/>
      <c r="P435" s="70">
        <v>102.764705882353</v>
      </c>
      <c r="Q435" s="69">
        <v>8.7835994903166696</v>
      </c>
      <c r="R435" s="69">
        <v>46.861764705882401</v>
      </c>
      <c r="S435" s="69">
        <v>5.8153984766456501</v>
      </c>
      <c r="T435" s="69"/>
      <c r="U435" s="69"/>
    </row>
    <row r="436" spans="1:21" x14ac:dyDescent="0.2">
      <c r="A436" s="65" t="s">
        <v>278</v>
      </c>
      <c r="B436" s="66" t="s">
        <v>67</v>
      </c>
      <c r="C436" s="67" t="s">
        <v>385</v>
      </c>
      <c r="D436" s="68">
        <v>43855</v>
      </c>
      <c r="E436" s="69"/>
      <c r="F436" s="65">
        <v>44</v>
      </c>
      <c r="G436" s="69">
        <v>4159.1590909090901</v>
      </c>
      <c r="H436" s="64">
        <v>-174.10465116279099</v>
      </c>
      <c r="I436" s="69">
        <v>21.2144380184181</v>
      </c>
      <c r="J436" s="65"/>
      <c r="K436" s="69"/>
      <c r="L436" s="69"/>
      <c r="M436" s="69"/>
      <c r="N436" s="69"/>
      <c r="O436" s="69"/>
      <c r="P436" s="70">
        <v>166.95454545454501</v>
      </c>
      <c r="Q436" s="69">
        <v>9.6963384550530893</v>
      </c>
      <c r="R436" s="69">
        <v>35.065909090909102</v>
      </c>
      <c r="S436" s="69">
        <v>4.8785416399347596</v>
      </c>
      <c r="T436" s="69"/>
      <c r="U436" s="69"/>
    </row>
    <row r="437" spans="1:21" x14ac:dyDescent="0.2">
      <c r="A437" s="65" t="s">
        <v>278</v>
      </c>
      <c r="B437" s="66" t="s">
        <v>74</v>
      </c>
      <c r="C437" s="67" t="s">
        <v>386</v>
      </c>
      <c r="D437" s="68">
        <v>43769</v>
      </c>
      <c r="E437" s="69"/>
      <c r="F437" s="65">
        <v>35</v>
      </c>
      <c r="G437" s="69">
        <v>6506.7714285714301</v>
      </c>
      <c r="H437" s="64">
        <v>-176.16285714285701</v>
      </c>
      <c r="I437" s="69">
        <v>44.903907128335199</v>
      </c>
      <c r="J437" s="65"/>
      <c r="K437" s="69"/>
      <c r="L437" s="69"/>
      <c r="M437" s="69"/>
      <c r="N437" s="69"/>
      <c r="O437" s="69"/>
      <c r="P437" s="70">
        <v>122.571428571429</v>
      </c>
      <c r="Q437" s="69">
        <v>11.049870580959</v>
      </c>
      <c r="R437" s="69">
        <v>62.923529411764697</v>
      </c>
      <c r="S437" s="69">
        <v>7.1739602137431397</v>
      </c>
      <c r="T437" s="69"/>
      <c r="U437" s="69"/>
    </row>
    <row r="438" spans="1:21" x14ac:dyDescent="0.2">
      <c r="A438" s="65" t="s">
        <v>278</v>
      </c>
      <c r="B438" s="66" t="s">
        <v>67</v>
      </c>
      <c r="C438" s="67" t="s">
        <v>387</v>
      </c>
      <c r="D438" s="68">
        <v>44220</v>
      </c>
      <c r="E438" s="69"/>
      <c r="F438" s="65">
        <v>84</v>
      </c>
      <c r="G438" s="69">
        <v>5036.7619047619</v>
      </c>
      <c r="H438" s="64">
        <v>-176.94404761904801</v>
      </c>
      <c r="I438" s="69">
        <v>28.2677475540935</v>
      </c>
      <c r="J438" s="65"/>
      <c r="K438" s="69"/>
      <c r="L438" s="69"/>
      <c r="M438" s="69"/>
      <c r="N438" s="69">
        <v>3.9022567567567599</v>
      </c>
      <c r="O438" s="69">
        <v>0.30853697902444899</v>
      </c>
      <c r="P438" s="70">
        <v>135.28571428571399</v>
      </c>
      <c r="Q438" s="69">
        <v>5.5117506412705799</v>
      </c>
      <c r="R438" s="69">
        <v>46.917857142857102</v>
      </c>
      <c r="S438" s="69">
        <v>3.9123948557756001</v>
      </c>
      <c r="T438" s="69"/>
      <c r="U438" s="69"/>
    </row>
    <row r="439" spans="1:21" x14ac:dyDescent="0.2">
      <c r="A439" s="65" t="s">
        <v>278</v>
      </c>
      <c r="B439" s="66" t="s">
        <v>67</v>
      </c>
      <c r="C439" s="67" t="s">
        <v>388</v>
      </c>
      <c r="D439" s="68">
        <v>44228</v>
      </c>
      <c r="E439" s="69"/>
      <c r="F439" s="65">
        <v>82</v>
      </c>
      <c r="G439" s="69">
        <v>3363.7682926829302</v>
      </c>
      <c r="H439" s="64">
        <v>-177.65853658536599</v>
      </c>
      <c r="I439" s="69">
        <v>25.262533653576199</v>
      </c>
      <c r="J439" s="65"/>
      <c r="K439" s="69"/>
      <c r="L439" s="69"/>
      <c r="M439" s="69"/>
      <c r="N439" s="69"/>
      <c r="O439" s="69"/>
      <c r="P439" s="70">
        <v>104.487804878049</v>
      </c>
      <c r="Q439" s="69">
        <v>6.5901718887421596</v>
      </c>
      <c r="R439" s="69">
        <v>24.623170731707301</v>
      </c>
      <c r="S439" s="69">
        <v>2.2694528937959899</v>
      </c>
      <c r="T439" s="69"/>
      <c r="U439" s="69"/>
    </row>
    <row r="440" spans="1:21" x14ac:dyDescent="0.2">
      <c r="A440" s="65" t="s">
        <v>278</v>
      </c>
      <c r="B440" s="66" t="s">
        <v>67</v>
      </c>
      <c r="C440" s="67" t="s">
        <v>216</v>
      </c>
      <c r="D440" s="68">
        <v>43851</v>
      </c>
      <c r="E440" s="69"/>
      <c r="F440" s="65">
        <v>222</v>
      </c>
      <c r="G440" s="69">
        <v>4219.0135135135097</v>
      </c>
      <c r="H440" s="64">
        <v>-178.325675675676</v>
      </c>
      <c r="I440" s="69">
        <v>18.3956081287755</v>
      </c>
      <c r="J440" s="65"/>
      <c r="K440" s="69"/>
      <c r="L440" s="69"/>
      <c r="M440" s="69"/>
      <c r="N440" s="69"/>
      <c r="O440" s="69"/>
      <c r="P440" s="70">
        <v>165.720720720721</v>
      </c>
      <c r="Q440" s="69">
        <v>4.89279028543372</v>
      </c>
      <c r="R440" s="69">
        <v>27.629090909090898</v>
      </c>
      <c r="S440" s="69">
        <v>1.40069998081062</v>
      </c>
      <c r="T440" s="69"/>
      <c r="U440" s="69"/>
    </row>
    <row r="441" spans="1:21" x14ac:dyDescent="0.2">
      <c r="A441" s="65" t="s">
        <v>278</v>
      </c>
      <c r="B441" s="66" t="s">
        <v>389</v>
      </c>
      <c r="C441" s="67" t="s">
        <v>390</v>
      </c>
      <c r="D441" s="68">
        <v>44209</v>
      </c>
      <c r="E441" s="69"/>
      <c r="F441" s="65">
        <v>34</v>
      </c>
      <c r="G441" s="69">
        <v>5732.4117647058802</v>
      </c>
      <c r="H441" s="64">
        <v>-178.332352941176</v>
      </c>
      <c r="I441" s="69">
        <v>32.852388415599499</v>
      </c>
      <c r="J441" s="65"/>
      <c r="K441" s="69"/>
      <c r="L441" s="69"/>
      <c r="M441" s="69"/>
      <c r="N441" s="69"/>
      <c r="O441" s="69"/>
      <c r="P441" s="70">
        <v>88.647058823529406</v>
      </c>
      <c r="Q441" s="69">
        <v>10.895785899224901</v>
      </c>
      <c r="R441" s="69">
        <v>44.552941176470597</v>
      </c>
      <c r="S441" s="69">
        <v>4.1606278562904899</v>
      </c>
      <c r="T441" s="69"/>
      <c r="U441" s="69"/>
    </row>
    <row r="442" spans="1:21" x14ac:dyDescent="0.2">
      <c r="A442" s="65" t="s">
        <v>278</v>
      </c>
      <c r="B442" s="66" t="s">
        <v>72</v>
      </c>
      <c r="C442" s="67" t="s">
        <v>391</v>
      </c>
      <c r="D442" s="68">
        <v>43848</v>
      </c>
      <c r="E442" s="69"/>
      <c r="F442" s="65">
        <v>66</v>
      </c>
      <c r="G442" s="69">
        <v>3005.1666666666702</v>
      </c>
      <c r="H442" s="64">
        <v>-179.375384615385</v>
      </c>
      <c r="I442" s="69">
        <v>24.665195331171599</v>
      </c>
      <c r="J442" s="65"/>
      <c r="K442" s="69"/>
      <c r="L442" s="69"/>
      <c r="M442" s="69"/>
      <c r="N442" s="69">
        <v>3.5051785714285701</v>
      </c>
      <c r="O442" s="69">
        <v>0.41766045946556002</v>
      </c>
      <c r="P442" s="70">
        <v>142.333333333333</v>
      </c>
      <c r="Q442" s="69">
        <v>8.5761183381414305</v>
      </c>
      <c r="R442" s="69">
        <v>20.553030303030301</v>
      </c>
      <c r="S442" s="69">
        <v>1.84788320867408</v>
      </c>
      <c r="T442" s="69"/>
      <c r="U442" s="69"/>
    </row>
    <row r="443" spans="1:21" x14ac:dyDescent="0.2">
      <c r="A443" s="65" t="s">
        <v>278</v>
      </c>
      <c r="B443" s="66" t="s">
        <v>72</v>
      </c>
      <c r="C443" s="67" t="s">
        <v>81</v>
      </c>
      <c r="D443" s="68">
        <v>44146</v>
      </c>
      <c r="E443" s="69">
        <v>9.9516908212560398E-3</v>
      </c>
      <c r="F443" s="65">
        <v>207</v>
      </c>
      <c r="G443" s="69">
        <v>5497.3381642512104</v>
      </c>
      <c r="H443" s="64">
        <v>-179.66473429951699</v>
      </c>
      <c r="I443" s="69">
        <v>19.5522684838561</v>
      </c>
      <c r="J443" s="65"/>
      <c r="K443" s="69"/>
      <c r="L443" s="69"/>
      <c r="M443" s="69"/>
      <c r="N443" s="69"/>
      <c r="O443" s="69"/>
      <c r="P443" s="70">
        <v>143.101449275362</v>
      </c>
      <c r="Q443" s="69">
        <v>4.3874831813575303</v>
      </c>
      <c r="R443" s="69">
        <v>32.0091787439614</v>
      </c>
      <c r="S443" s="69">
        <v>1.8280226275159801</v>
      </c>
      <c r="T443" s="69"/>
      <c r="U443" s="69"/>
    </row>
    <row r="444" spans="1:21" x14ac:dyDescent="0.2">
      <c r="A444" s="65" t="s">
        <v>278</v>
      </c>
      <c r="B444" s="66" t="s">
        <v>67</v>
      </c>
      <c r="C444" s="67" t="s">
        <v>392</v>
      </c>
      <c r="D444" s="68">
        <v>43725</v>
      </c>
      <c r="E444" s="69">
        <v>2.7058823529411798E-2</v>
      </c>
      <c r="F444" s="65">
        <v>34</v>
      </c>
      <c r="G444" s="69">
        <v>4684.5</v>
      </c>
      <c r="H444" s="64">
        <v>-179.75757575757601</v>
      </c>
      <c r="I444" s="69">
        <v>40.524679169439999</v>
      </c>
      <c r="J444" s="65"/>
      <c r="K444" s="69"/>
      <c r="L444" s="69"/>
      <c r="M444" s="69">
        <v>652.444444444444</v>
      </c>
      <c r="N444" s="69">
        <v>2.8578728480261599</v>
      </c>
      <c r="O444" s="69">
        <v>0.24347786273084299</v>
      </c>
      <c r="P444" s="70">
        <v>134.29411764705901</v>
      </c>
      <c r="Q444" s="69">
        <v>10.896084221309501</v>
      </c>
      <c r="R444" s="69">
        <v>28.705882352941199</v>
      </c>
      <c r="S444" s="69">
        <v>4.2957134485049302</v>
      </c>
      <c r="T444" s="69"/>
      <c r="U444" s="69"/>
    </row>
    <row r="445" spans="1:21" x14ac:dyDescent="0.2">
      <c r="A445" s="65" t="s">
        <v>278</v>
      </c>
      <c r="B445" s="66" t="s">
        <v>72</v>
      </c>
      <c r="C445" s="67" t="s">
        <v>393</v>
      </c>
      <c r="D445" s="68">
        <v>43964</v>
      </c>
      <c r="E445" s="69"/>
      <c r="F445" s="65">
        <v>38</v>
      </c>
      <c r="G445" s="69">
        <v>5792.4473684210498</v>
      </c>
      <c r="H445" s="64">
        <v>-179.960526315789</v>
      </c>
      <c r="I445" s="69">
        <v>41.272714344375302</v>
      </c>
      <c r="J445" s="65"/>
      <c r="K445" s="69"/>
      <c r="L445" s="69"/>
      <c r="M445" s="69"/>
      <c r="N445" s="69"/>
      <c r="O445" s="69"/>
      <c r="P445" s="70">
        <v>142.13157894736801</v>
      </c>
      <c r="Q445" s="69">
        <v>10.509642734271999</v>
      </c>
      <c r="R445" s="69">
        <v>50.905263157894701</v>
      </c>
      <c r="S445" s="69">
        <v>5.1448132222668397</v>
      </c>
      <c r="T445" s="69"/>
      <c r="U445" s="69"/>
    </row>
    <row r="446" spans="1:21" x14ac:dyDescent="0.2">
      <c r="A446" s="65" t="s">
        <v>278</v>
      </c>
      <c r="B446" s="66" t="s">
        <v>67</v>
      </c>
      <c r="C446" s="67" t="s">
        <v>394</v>
      </c>
      <c r="D446" s="68">
        <v>44154</v>
      </c>
      <c r="E446" s="69"/>
      <c r="F446" s="65">
        <v>83</v>
      </c>
      <c r="G446" s="69">
        <v>4833.8915662650597</v>
      </c>
      <c r="H446" s="64">
        <v>-182.96265060241001</v>
      </c>
      <c r="I446" s="69">
        <v>27.966298181952698</v>
      </c>
      <c r="J446" s="65"/>
      <c r="K446" s="69"/>
      <c r="L446" s="69"/>
      <c r="M446" s="69"/>
      <c r="N446" s="69"/>
      <c r="O446" s="69"/>
      <c r="P446" s="70">
        <v>142.28915662650601</v>
      </c>
      <c r="Q446" s="69">
        <v>6.8059352958568802</v>
      </c>
      <c r="R446" s="69">
        <v>43.248717948718003</v>
      </c>
      <c r="S446" s="69">
        <v>3.7969091762475902</v>
      </c>
      <c r="T446" s="69"/>
      <c r="U446" s="69"/>
    </row>
    <row r="447" spans="1:21" x14ac:dyDescent="0.2">
      <c r="A447" s="65" t="s">
        <v>278</v>
      </c>
      <c r="B447" s="66" t="s">
        <v>67</v>
      </c>
      <c r="C447" s="67" t="s">
        <v>395</v>
      </c>
      <c r="D447" s="68">
        <v>43843</v>
      </c>
      <c r="E447" s="69"/>
      <c r="F447" s="65">
        <v>35</v>
      </c>
      <c r="G447" s="69">
        <v>3851.8285714285698</v>
      </c>
      <c r="H447" s="64">
        <v>-184.168571428571</v>
      </c>
      <c r="I447" s="69">
        <v>45.252888810973097</v>
      </c>
      <c r="J447" s="65"/>
      <c r="K447" s="69"/>
      <c r="L447" s="69"/>
      <c r="M447" s="69"/>
      <c r="N447" s="69"/>
      <c r="O447" s="69"/>
      <c r="P447" s="70">
        <v>164.42857142857099</v>
      </c>
      <c r="Q447" s="69">
        <v>11.9209078185047</v>
      </c>
      <c r="R447" s="69">
        <v>29.014705882352899</v>
      </c>
      <c r="S447" s="69">
        <v>3.87252337589379</v>
      </c>
      <c r="T447" s="69"/>
      <c r="U447" s="69"/>
    </row>
    <row r="448" spans="1:21" x14ac:dyDescent="0.2">
      <c r="A448" s="65" t="s">
        <v>278</v>
      </c>
      <c r="B448" s="66" t="s">
        <v>72</v>
      </c>
      <c r="C448" s="67" t="s">
        <v>263</v>
      </c>
      <c r="D448" s="68">
        <v>43664</v>
      </c>
      <c r="E448" s="69"/>
      <c r="F448" s="65">
        <v>105</v>
      </c>
      <c r="G448" s="69">
        <v>3951.7904761904801</v>
      </c>
      <c r="H448" s="64">
        <v>-184.66285714285701</v>
      </c>
      <c r="I448" s="69">
        <v>29.178689136737301</v>
      </c>
      <c r="J448" s="65"/>
      <c r="K448" s="69"/>
      <c r="L448" s="69"/>
      <c r="M448" s="69"/>
      <c r="N448" s="69"/>
      <c r="O448" s="69"/>
      <c r="P448" s="70">
        <v>105.247619047619</v>
      </c>
      <c r="Q448" s="69">
        <v>5.4781413948036901</v>
      </c>
      <c r="R448" s="69">
        <v>21.368041237113399</v>
      </c>
      <c r="S448" s="69">
        <v>1.1750471095255199</v>
      </c>
      <c r="T448" s="69"/>
      <c r="U448" s="69"/>
    </row>
    <row r="449" spans="1:21" x14ac:dyDescent="0.2">
      <c r="A449" s="65" t="s">
        <v>278</v>
      </c>
      <c r="B449" s="66" t="s">
        <v>67</v>
      </c>
      <c r="C449" s="67" t="s">
        <v>264</v>
      </c>
      <c r="D449" s="68">
        <v>44215</v>
      </c>
      <c r="E449" s="69">
        <v>0.17642857142857099</v>
      </c>
      <c r="F449" s="65">
        <v>84</v>
      </c>
      <c r="G449" s="69">
        <v>3546.0238095238101</v>
      </c>
      <c r="H449" s="64">
        <v>-185.352380952381</v>
      </c>
      <c r="I449" s="69">
        <v>27.829201452073701</v>
      </c>
      <c r="J449" s="65">
        <v>65</v>
      </c>
      <c r="K449" s="69">
        <v>153.69230769230799</v>
      </c>
      <c r="L449" s="69">
        <v>116.6</v>
      </c>
      <c r="M449" s="69">
        <v>455.18461538461497</v>
      </c>
      <c r="N449" s="69">
        <v>3.15605926025072</v>
      </c>
      <c r="O449" s="69">
        <v>0.113564564414911</v>
      </c>
      <c r="P449" s="70">
        <v>122.97619047619</v>
      </c>
      <c r="Q449" s="69">
        <v>4.2320111750689202</v>
      </c>
      <c r="R449" s="69">
        <v>24.2059523809524</v>
      </c>
      <c r="S449" s="69">
        <v>2.0764313791915701</v>
      </c>
      <c r="T449" s="69">
        <v>-1.95512820512821</v>
      </c>
      <c r="U449" s="69">
        <v>9.7916885670003904</v>
      </c>
    </row>
    <row r="450" spans="1:21" x14ac:dyDescent="0.2">
      <c r="A450" s="65" t="s">
        <v>278</v>
      </c>
      <c r="B450" s="66" t="s">
        <v>72</v>
      </c>
      <c r="C450" s="67" t="s">
        <v>396</v>
      </c>
      <c r="D450" s="68">
        <v>43967</v>
      </c>
      <c r="E450" s="69"/>
      <c r="F450" s="65">
        <v>34</v>
      </c>
      <c r="G450" s="69">
        <v>5429.3823529411802</v>
      </c>
      <c r="H450" s="64">
        <v>-185.7</v>
      </c>
      <c r="I450" s="69">
        <v>41.766490760484501</v>
      </c>
      <c r="J450" s="65"/>
      <c r="K450" s="69"/>
      <c r="L450" s="69"/>
      <c r="M450" s="69"/>
      <c r="N450" s="69"/>
      <c r="O450" s="69"/>
      <c r="P450" s="70">
        <v>110.61764705882401</v>
      </c>
      <c r="Q450" s="69">
        <v>11.4922290031771</v>
      </c>
      <c r="R450" s="69">
        <v>42.4</v>
      </c>
      <c r="S450" s="69">
        <v>5.1509340135669799</v>
      </c>
      <c r="T450" s="69"/>
      <c r="U450" s="69"/>
    </row>
    <row r="451" spans="1:21" x14ac:dyDescent="0.2">
      <c r="A451" s="65" t="s">
        <v>278</v>
      </c>
      <c r="B451" s="66" t="s">
        <v>72</v>
      </c>
      <c r="C451" s="67" t="s">
        <v>213</v>
      </c>
      <c r="D451" s="68">
        <v>43785</v>
      </c>
      <c r="E451" s="69"/>
      <c r="F451" s="65">
        <v>135</v>
      </c>
      <c r="G451" s="69">
        <v>5265.6592592592597</v>
      </c>
      <c r="H451" s="64">
        <v>-190.61259259259299</v>
      </c>
      <c r="I451" s="69">
        <v>20.008114811170898</v>
      </c>
      <c r="J451" s="65"/>
      <c r="K451" s="69"/>
      <c r="L451" s="69"/>
      <c r="M451" s="69"/>
      <c r="N451" s="69"/>
      <c r="O451" s="69"/>
      <c r="P451" s="70">
        <v>128.70370370370401</v>
      </c>
      <c r="Q451" s="69">
        <v>5.4267021369676396</v>
      </c>
      <c r="R451" s="69">
        <v>39.206153846153803</v>
      </c>
      <c r="S451" s="69">
        <v>2.3862760447551801</v>
      </c>
      <c r="T451" s="69"/>
      <c r="U451" s="69"/>
    </row>
    <row r="452" spans="1:21" x14ac:dyDescent="0.2">
      <c r="A452" s="65" t="s">
        <v>278</v>
      </c>
      <c r="B452" s="66" t="s">
        <v>72</v>
      </c>
      <c r="C452" s="67" t="s">
        <v>397</v>
      </c>
      <c r="D452" s="68">
        <v>43683</v>
      </c>
      <c r="E452" s="69"/>
      <c r="F452" s="65">
        <v>51</v>
      </c>
      <c r="G452" s="70">
        <v>4740.7058823529396</v>
      </c>
      <c r="H452" s="64">
        <v>-193.78235294117599</v>
      </c>
      <c r="I452" s="69">
        <v>30.133922609093599</v>
      </c>
      <c r="J452" s="65"/>
      <c r="K452" s="69"/>
      <c r="L452" s="69"/>
      <c r="M452" s="69"/>
      <c r="N452" s="69"/>
      <c r="O452" s="69"/>
      <c r="P452" s="70">
        <v>100.68627450980399</v>
      </c>
      <c r="Q452" s="69">
        <v>8.7135904756487399</v>
      </c>
      <c r="R452" s="69">
        <v>22.068421052631599</v>
      </c>
      <c r="S452" s="69">
        <v>2.9247487284643299</v>
      </c>
      <c r="T452" s="69"/>
      <c r="U452" s="69"/>
    </row>
    <row r="453" spans="1:21" x14ac:dyDescent="0.2">
      <c r="A453" s="65" t="s">
        <v>278</v>
      </c>
      <c r="B453" s="66" t="s">
        <v>70</v>
      </c>
      <c r="C453" s="67" t="s">
        <v>398</v>
      </c>
      <c r="D453" s="68">
        <v>43766</v>
      </c>
      <c r="E453" s="69"/>
      <c r="F453" s="65">
        <v>33</v>
      </c>
      <c r="G453" s="70">
        <v>5294.5151515151501</v>
      </c>
      <c r="H453" s="64">
        <v>-193.987878787879</v>
      </c>
      <c r="I453" s="69">
        <v>41.7613014910552</v>
      </c>
      <c r="J453" s="65"/>
      <c r="K453" s="69"/>
      <c r="L453" s="69"/>
      <c r="M453" s="69"/>
      <c r="N453" s="69"/>
      <c r="O453" s="69"/>
      <c r="P453" s="70">
        <v>151.18181818181799</v>
      </c>
      <c r="Q453" s="69">
        <v>11.7166236592481</v>
      </c>
      <c r="R453" s="69">
        <v>41.76</v>
      </c>
      <c r="S453" s="69">
        <v>5.8684008669851604</v>
      </c>
      <c r="T453" s="69"/>
      <c r="U453" s="69"/>
    </row>
    <row r="454" spans="1:21" x14ac:dyDescent="0.2">
      <c r="A454" s="65" t="s">
        <v>278</v>
      </c>
      <c r="B454" s="66" t="s">
        <v>74</v>
      </c>
      <c r="C454" s="67" t="s">
        <v>85</v>
      </c>
      <c r="D454" s="68">
        <v>43662</v>
      </c>
      <c r="E454" s="69">
        <v>4.1836734693877498E-2</v>
      </c>
      <c r="F454" s="65">
        <v>49</v>
      </c>
      <c r="G454" s="70">
        <v>4240.6122448979604</v>
      </c>
      <c r="H454" s="64">
        <v>-194.35510204081601</v>
      </c>
      <c r="I454" s="69">
        <v>40.344541338658701</v>
      </c>
      <c r="J454" s="65"/>
      <c r="K454" s="69"/>
      <c r="L454" s="69"/>
      <c r="M454" s="69"/>
      <c r="N454" s="69"/>
      <c r="O454" s="69"/>
      <c r="P454" s="70">
        <v>99.367346938775498</v>
      </c>
      <c r="Q454" s="69">
        <v>5.5223489867311804</v>
      </c>
      <c r="R454" s="69">
        <v>27.183673469387699</v>
      </c>
      <c r="S454" s="69">
        <v>3.3258679330338401</v>
      </c>
      <c r="T454" s="69"/>
      <c r="U454" s="69"/>
    </row>
    <row r="455" spans="1:21" x14ac:dyDescent="0.2">
      <c r="A455" s="65" t="s">
        <v>278</v>
      </c>
      <c r="B455" s="66" t="s">
        <v>67</v>
      </c>
      <c r="C455" s="67" t="s">
        <v>224</v>
      </c>
      <c r="D455" s="68">
        <v>43697</v>
      </c>
      <c r="E455" s="69">
        <v>2.8250000000000001E-2</v>
      </c>
      <c r="F455" s="65">
        <v>40</v>
      </c>
      <c r="G455" s="70">
        <v>6900.1750000000002</v>
      </c>
      <c r="H455" s="64">
        <v>-202.35</v>
      </c>
      <c r="I455" s="69">
        <v>40.2356969331004</v>
      </c>
      <c r="J455" s="65"/>
      <c r="K455" s="69"/>
      <c r="L455" s="69"/>
      <c r="M455" s="69"/>
      <c r="N455" s="69"/>
      <c r="O455" s="72"/>
      <c r="P455" s="70">
        <v>140.5</v>
      </c>
      <c r="Q455" s="69">
        <v>10.109845417165101</v>
      </c>
      <c r="R455" s="69">
        <v>36.115000000000002</v>
      </c>
      <c r="S455" s="69">
        <v>4.1853982287631002</v>
      </c>
      <c r="T455" s="69"/>
      <c r="U455" s="69"/>
    </row>
    <row r="456" spans="1:21" x14ac:dyDescent="0.2">
      <c r="A456" s="65" t="s">
        <v>278</v>
      </c>
      <c r="B456" s="66" t="s">
        <v>82</v>
      </c>
      <c r="C456" s="67" t="s">
        <v>399</v>
      </c>
      <c r="D456" s="68">
        <v>43915</v>
      </c>
      <c r="E456" s="69"/>
      <c r="F456" s="65">
        <v>43</v>
      </c>
      <c r="G456" s="70">
        <v>5196.0232558139496</v>
      </c>
      <c r="H456" s="64">
        <v>-206.26976744186001</v>
      </c>
      <c r="I456" s="69">
        <v>37.5639875688084</v>
      </c>
      <c r="J456" s="65"/>
      <c r="K456" s="69"/>
      <c r="L456" s="69"/>
      <c r="M456" s="69">
        <v>710.78571428571399</v>
      </c>
      <c r="N456" s="69">
        <v>2.4612705687830698</v>
      </c>
      <c r="O456" s="69">
        <v>0.234511904606234</v>
      </c>
      <c r="P456" s="70">
        <v>96.651162790697697</v>
      </c>
      <c r="Q456" s="69">
        <v>5.2568453206540804</v>
      </c>
      <c r="R456" s="69">
        <v>56.3674418604651</v>
      </c>
      <c r="S456" s="69">
        <v>6.8034107472254002</v>
      </c>
      <c r="T456" s="69"/>
      <c r="U456" s="69"/>
    </row>
    <row r="457" spans="1:21" x14ac:dyDescent="0.2">
      <c r="A457" s="65" t="s">
        <v>278</v>
      </c>
      <c r="B457" s="66" t="s">
        <v>72</v>
      </c>
      <c r="C457" s="67" t="s">
        <v>207</v>
      </c>
      <c r="D457" s="68">
        <v>43832</v>
      </c>
      <c r="E457" s="69"/>
      <c r="F457" s="65">
        <v>115</v>
      </c>
      <c r="G457" s="70">
        <v>4525.7739130434802</v>
      </c>
      <c r="H457" s="64">
        <v>-209.27043478260899</v>
      </c>
      <c r="I457" s="69">
        <v>22.8398704269446</v>
      </c>
      <c r="J457" s="65"/>
      <c r="K457" s="69"/>
      <c r="L457" s="69"/>
      <c r="M457" s="69"/>
      <c r="N457" s="69"/>
      <c r="O457" s="69"/>
      <c r="P457" s="70">
        <v>148.63478260869601</v>
      </c>
      <c r="Q457" s="69">
        <v>6.0219954123799404</v>
      </c>
      <c r="R457" s="69">
        <v>28.4377192982456</v>
      </c>
      <c r="S457" s="69">
        <v>2.2202576776534602</v>
      </c>
      <c r="T457" s="69"/>
      <c r="U457" s="69"/>
    </row>
    <row r="458" spans="1:21" x14ac:dyDescent="0.2">
      <c r="A458" s="65" t="s">
        <v>278</v>
      </c>
      <c r="B458" s="66" t="s">
        <v>74</v>
      </c>
      <c r="C458" s="67" t="s">
        <v>400</v>
      </c>
      <c r="D458" s="68">
        <v>44223</v>
      </c>
      <c r="E458" s="69">
        <v>0.17358974358974399</v>
      </c>
      <c r="F458" s="65">
        <v>39</v>
      </c>
      <c r="G458" s="70">
        <v>6871.2051282051298</v>
      </c>
      <c r="H458" s="64">
        <v>-210.85263157894701</v>
      </c>
      <c r="I458" s="69">
        <v>44.266135960152397</v>
      </c>
      <c r="J458" s="65"/>
      <c r="K458" s="69"/>
      <c r="L458" s="69"/>
      <c r="M458" s="69"/>
      <c r="N458" s="69"/>
      <c r="O458" s="69"/>
      <c r="P458" s="70">
        <v>104.30769230769199</v>
      </c>
      <c r="Q458" s="69">
        <v>8.5316868967309905</v>
      </c>
      <c r="R458" s="69">
        <v>52.25</v>
      </c>
      <c r="S458" s="69">
        <v>5.25474215145102</v>
      </c>
      <c r="T458" s="69"/>
      <c r="U458" s="69"/>
    </row>
    <row r="459" spans="1:21" x14ac:dyDescent="0.2">
      <c r="A459" s="65" t="s">
        <v>278</v>
      </c>
      <c r="B459" s="66" t="s">
        <v>72</v>
      </c>
      <c r="C459" s="67" t="s">
        <v>401</v>
      </c>
      <c r="D459" s="68">
        <v>43689</v>
      </c>
      <c r="E459" s="69"/>
      <c r="F459" s="65">
        <v>42</v>
      </c>
      <c r="G459" s="70">
        <v>7093.9285714285697</v>
      </c>
      <c r="H459" s="64">
        <v>-213.13333333333301</v>
      </c>
      <c r="I459" s="69">
        <v>29.1647448512362</v>
      </c>
      <c r="J459" s="65"/>
      <c r="K459" s="69"/>
      <c r="L459" s="69"/>
      <c r="M459" s="69"/>
      <c r="N459" s="69"/>
      <c r="O459" s="69"/>
      <c r="P459" s="70">
        <v>103.19047619047601</v>
      </c>
      <c r="Q459" s="69">
        <v>8.9644567281665708</v>
      </c>
      <c r="R459" s="69">
        <v>46.935897435897402</v>
      </c>
      <c r="S459" s="69">
        <v>4.8346987049737002</v>
      </c>
      <c r="T459" s="69"/>
      <c r="U459" s="69"/>
    </row>
    <row r="460" spans="1:21" x14ac:dyDescent="0.2">
      <c r="A460" s="65" t="s">
        <v>278</v>
      </c>
      <c r="B460" s="66" t="s">
        <v>173</v>
      </c>
      <c r="C460" s="67" t="s">
        <v>174</v>
      </c>
      <c r="D460" s="68">
        <v>43814</v>
      </c>
      <c r="E460" s="69"/>
      <c r="F460" s="65">
        <v>39</v>
      </c>
      <c r="G460" s="70">
        <v>4090.6153846153802</v>
      </c>
      <c r="H460" s="64">
        <v>-214.02051282051301</v>
      </c>
      <c r="I460" s="69">
        <v>33.621226301590603</v>
      </c>
      <c r="J460" s="65"/>
      <c r="K460" s="69"/>
      <c r="L460" s="69"/>
      <c r="M460" s="69"/>
      <c r="N460" s="69"/>
      <c r="O460" s="69"/>
      <c r="P460" s="70">
        <v>136.538461538462</v>
      </c>
      <c r="Q460" s="69">
        <v>11.299555492305</v>
      </c>
      <c r="R460" s="69">
        <v>40.225641025641004</v>
      </c>
      <c r="S460" s="69">
        <v>6.5217902358592799</v>
      </c>
      <c r="T460" s="69"/>
      <c r="U460" s="69"/>
    </row>
    <row r="461" spans="1:21" x14ac:dyDescent="0.2">
      <c r="A461" s="65" t="s">
        <v>278</v>
      </c>
      <c r="B461" s="66" t="s">
        <v>72</v>
      </c>
      <c r="C461" s="67" t="s">
        <v>402</v>
      </c>
      <c r="D461" s="68">
        <v>44201</v>
      </c>
      <c r="E461" s="69"/>
      <c r="F461" s="65">
        <v>30</v>
      </c>
      <c r="G461" s="70">
        <v>7856.2333333333299</v>
      </c>
      <c r="H461" s="64">
        <v>-236.062068965517</v>
      </c>
      <c r="I461" s="69">
        <v>50.505156887796197</v>
      </c>
      <c r="J461" s="65"/>
      <c r="K461" s="69"/>
      <c r="L461" s="69"/>
      <c r="M461" s="69"/>
      <c r="N461" s="69"/>
      <c r="O461" s="69"/>
      <c r="P461" s="70">
        <v>108.833333333333</v>
      </c>
      <c r="Q461" s="69">
        <v>8.1347958926182908</v>
      </c>
      <c r="R461" s="69">
        <v>55.268965517241398</v>
      </c>
      <c r="S461" s="69">
        <v>3.8511884911404302</v>
      </c>
      <c r="T461" s="69"/>
      <c r="U461" s="69"/>
    </row>
    <row r="462" spans="1:21" x14ac:dyDescent="0.2">
      <c r="A462" s="65" t="s">
        <v>403</v>
      </c>
      <c r="B462" s="66" t="s">
        <v>70</v>
      </c>
      <c r="C462" s="67" t="s">
        <v>404</v>
      </c>
      <c r="D462" s="68">
        <v>43810</v>
      </c>
      <c r="E462" s="69">
        <v>2.0286065573770502</v>
      </c>
      <c r="F462" s="65">
        <v>244</v>
      </c>
      <c r="G462" s="70">
        <v>9072.73360655738</v>
      </c>
      <c r="H462" s="64">
        <v>366.21516393442602</v>
      </c>
      <c r="I462" s="69">
        <v>26.883741376394401</v>
      </c>
      <c r="J462" s="65">
        <v>107</v>
      </c>
      <c r="K462" s="69">
        <v>292.28037383177599</v>
      </c>
      <c r="L462" s="69">
        <v>291.16666666666703</v>
      </c>
      <c r="M462" s="69">
        <v>1122.80555555556</v>
      </c>
      <c r="N462" s="69">
        <v>2.8415603547933901</v>
      </c>
      <c r="O462" s="72">
        <v>0.11380623961763101</v>
      </c>
      <c r="P462" s="70">
        <v>122.18852459016399</v>
      </c>
      <c r="Q462" s="69">
        <v>2.7159026303543099</v>
      </c>
      <c r="R462" s="69">
        <v>43.979497907949799</v>
      </c>
      <c r="S462" s="69">
        <v>2.2416383919537699</v>
      </c>
      <c r="T462" s="69">
        <v>-1.3899581589958101</v>
      </c>
      <c r="U462" s="69">
        <v>7.4113783816157204</v>
      </c>
    </row>
    <row r="463" spans="1:21" x14ac:dyDescent="0.2">
      <c r="A463" s="65" t="s">
        <v>403</v>
      </c>
      <c r="B463" s="66" t="s">
        <v>82</v>
      </c>
      <c r="C463" s="67" t="s">
        <v>134</v>
      </c>
      <c r="D463" s="68">
        <v>43865</v>
      </c>
      <c r="E463" s="69">
        <v>1.9544375</v>
      </c>
      <c r="F463" s="65">
        <v>160</v>
      </c>
      <c r="G463" s="70">
        <v>7368.9250000000002</v>
      </c>
      <c r="H463" s="64">
        <v>361.66312499999998</v>
      </c>
      <c r="I463" s="69">
        <v>28.682044881808999</v>
      </c>
      <c r="J463" s="65"/>
      <c r="K463" s="69"/>
      <c r="L463" s="69"/>
      <c r="M463" s="69">
        <v>957</v>
      </c>
      <c r="N463" s="69">
        <v>3.1276129032258102</v>
      </c>
      <c r="O463" s="72">
        <v>0.25907524548805999</v>
      </c>
      <c r="P463" s="70">
        <v>140.91249999999999</v>
      </c>
      <c r="Q463" s="69">
        <v>4.0350409689455704</v>
      </c>
      <c r="R463" s="69">
        <v>46.65625</v>
      </c>
      <c r="S463" s="69">
        <v>2.86237914626372</v>
      </c>
      <c r="T463" s="69"/>
      <c r="U463" s="69"/>
    </row>
    <row r="464" spans="1:21" x14ac:dyDescent="0.2">
      <c r="A464" s="65" t="s">
        <v>403</v>
      </c>
      <c r="B464" s="66" t="s">
        <v>72</v>
      </c>
      <c r="C464" s="67" t="s">
        <v>279</v>
      </c>
      <c r="D464" s="68">
        <v>43711</v>
      </c>
      <c r="E464" s="69">
        <v>1.24122200895713</v>
      </c>
      <c r="F464" s="65">
        <v>1563</v>
      </c>
      <c r="G464" s="70">
        <v>6721.7012156110004</v>
      </c>
      <c r="H464" s="64">
        <v>359.92117722328902</v>
      </c>
      <c r="I464" s="69">
        <v>10.7695592060295</v>
      </c>
      <c r="J464" s="65"/>
      <c r="K464" s="69"/>
      <c r="L464" s="69"/>
      <c r="M464" s="69"/>
      <c r="N464" s="69"/>
      <c r="O464" s="69"/>
      <c r="P464" s="70">
        <v>141.63083813179799</v>
      </c>
      <c r="Q464" s="69">
        <v>1.5076197546218799</v>
      </c>
      <c r="R464" s="69">
        <v>32.787964841108902</v>
      </c>
      <c r="S464" s="69">
        <v>0.65619247733422803</v>
      </c>
      <c r="T464" s="69"/>
      <c r="U464" s="69"/>
    </row>
    <row r="465" spans="1:21" x14ac:dyDescent="0.2">
      <c r="A465" s="65" t="s">
        <v>403</v>
      </c>
      <c r="B465" s="66" t="s">
        <v>72</v>
      </c>
      <c r="C465" s="67" t="s">
        <v>405</v>
      </c>
      <c r="D465" s="68">
        <v>44232</v>
      </c>
      <c r="E465" s="69">
        <v>0.993378684807255</v>
      </c>
      <c r="F465" s="65">
        <v>1323</v>
      </c>
      <c r="G465" s="70">
        <v>8692.3643235071795</v>
      </c>
      <c r="H465" s="64">
        <v>358.67868480725599</v>
      </c>
      <c r="I465" s="69">
        <v>10.408705024775101</v>
      </c>
      <c r="J465" s="65"/>
      <c r="K465" s="69"/>
      <c r="L465" s="69"/>
      <c r="M465" s="69"/>
      <c r="N465" s="69"/>
      <c r="O465" s="69"/>
      <c r="P465" s="70">
        <v>157.08919123204799</v>
      </c>
      <c r="Q465" s="69">
        <v>1.6543169189065801</v>
      </c>
      <c r="R465" s="69">
        <v>38.9829365079365</v>
      </c>
      <c r="S465" s="69">
        <v>0.716504939251563</v>
      </c>
      <c r="T465" s="69"/>
      <c r="U465" s="69"/>
    </row>
    <row r="466" spans="1:21" x14ac:dyDescent="0.2">
      <c r="A466" s="65" t="s">
        <v>403</v>
      </c>
      <c r="B466" s="66" t="s">
        <v>67</v>
      </c>
      <c r="C466" s="67" t="s">
        <v>137</v>
      </c>
      <c r="D466" s="68">
        <v>44167</v>
      </c>
      <c r="E466" s="69">
        <v>0.54932203389830503</v>
      </c>
      <c r="F466" s="65">
        <v>59</v>
      </c>
      <c r="G466" s="70">
        <v>5835.05084745763</v>
      </c>
      <c r="H466" s="64">
        <v>342.34745762711901</v>
      </c>
      <c r="I466" s="69">
        <v>55.502040145312002</v>
      </c>
      <c r="J466" s="65">
        <v>39</v>
      </c>
      <c r="K466" s="69">
        <v>188.61538461538501</v>
      </c>
      <c r="L466" s="69">
        <v>191.17948717948701</v>
      </c>
      <c r="M466" s="69">
        <v>697.30769230769204</v>
      </c>
      <c r="N466" s="69">
        <v>3.6703526633143402</v>
      </c>
      <c r="O466" s="69">
        <v>0.20516952033987301</v>
      </c>
      <c r="P466" s="70">
        <v>139.22033898305099</v>
      </c>
      <c r="Q466" s="69">
        <v>6.5864776461277001</v>
      </c>
      <c r="R466" s="69">
        <v>32.508474576271198</v>
      </c>
      <c r="S466" s="69">
        <v>3.4410602868779701</v>
      </c>
      <c r="T466" s="69">
        <v>17.044067796610101</v>
      </c>
      <c r="U466" s="69">
        <v>14.626033264100901</v>
      </c>
    </row>
    <row r="467" spans="1:21" x14ac:dyDescent="0.2">
      <c r="A467" s="65" t="s">
        <v>403</v>
      </c>
      <c r="B467" s="66" t="s">
        <v>74</v>
      </c>
      <c r="C467" s="67" t="s">
        <v>76</v>
      </c>
      <c r="D467" s="68">
        <v>44219</v>
      </c>
      <c r="E467" s="69">
        <v>1.8769432314410499</v>
      </c>
      <c r="F467" s="65">
        <v>229</v>
      </c>
      <c r="G467" s="70">
        <v>6436.6943231441001</v>
      </c>
      <c r="H467" s="64">
        <v>302.80174672488999</v>
      </c>
      <c r="I467" s="69">
        <v>21.180222366436901</v>
      </c>
      <c r="J467" s="65">
        <v>222</v>
      </c>
      <c r="K467" s="69">
        <v>221.53603603603599</v>
      </c>
      <c r="L467" s="69">
        <v>207.063063063063</v>
      </c>
      <c r="M467" s="69">
        <v>779.22972972973002</v>
      </c>
      <c r="N467" s="69">
        <v>3.62687624120109</v>
      </c>
      <c r="O467" s="69">
        <v>9.1344103534513804E-2</v>
      </c>
      <c r="P467" s="70">
        <v>155.27074235807899</v>
      </c>
      <c r="Q467" s="69">
        <v>3.4523360697838399</v>
      </c>
      <c r="R467" s="69">
        <v>34.232751091703101</v>
      </c>
      <c r="S467" s="69">
        <v>1.49253283473165</v>
      </c>
      <c r="T467" s="69">
        <v>3.72751091703056</v>
      </c>
      <c r="U467" s="69">
        <v>7.4381386789712298</v>
      </c>
    </row>
    <row r="468" spans="1:21" x14ac:dyDescent="0.2">
      <c r="A468" s="65" t="s">
        <v>403</v>
      </c>
      <c r="B468" s="66" t="s">
        <v>82</v>
      </c>
      <c r="C468" s="67" t="s">
        <v>130</v>
      </c>
      <c r="D468" s="68">
        <v>44242</v>
      </c>
      <c r="E468" s="69">
        <v>1.8981511627907</v>
      </c>
      <c r="F468" s="65">
        <v>860</v>
      </c>
      <c r="G468" s="70">
        <v>9391.8290697674402</v>
      </c>
      <c r="H468" s="64">
        <v>282.99837209302302</v>
      </c>
      <c r="I468" s="69">
        <v>13.858480919805199</v>
      </c>
      <c r="J468" s="65">
        <v>398</v>
      </c>
      <c r="K468" s="69">
        <v>287.678391959799</v>
      </c>
      <c r="L468" s="69">
        <v>300.86716791980001</v>
      </c>
      <c r="M468" s="69">
        <v>1115.8020050125299</v>
      </c>
      <c r="N468" s="69">
        <v>4.2009579365606902</v>
      </c>
      <c r="O468" s="69">
        <v>7.3938832036405402E-2</v>
      </c>
      <c r="P468" s="70">
        <v>137.88023255813999</v>
      </c>
      <c r="Q468" s="69">
        <v>1.6571755990771899</v>
      </c>
      <c r="R468" s="69">
        <v>43.293508114856401</v>
      </c>
      <c r="S468" s="69">
        <v>1.0380154483025701</v>
      </c>
      <c r="T468" s="69">
        <v>-4.3025581395348897</v>
      </c>
      <c r="U468" s="69">
        <v>4.1112993310016996</v>
      </c>
    </row>
    <row r="469" spans="1:21" x14ac:dyDescent="0.2">
      <c r="A469" s="65" t="s">
        <v>403</v>
      </c>
      <c r="B469" s="66" t="s">
        <v>70</v>
      </c>
      <c r="C469" s="67" t="s">
        <v>406</v>
      </c>
      <c r="D469" s="68">
        <v>43701</v>
      </c>
      <c r="E469" s="69">
        <v>2.2633333333333301</v>
      </c>
      <c r="F469" s="65">
        <v>165</v>
      </c>
      <c r="G469" s="70">
        <v>8998.1575757575793</v>
      </c>
      <c r="H469" s="64">
        <v>278.18787878787901</v>
      </c>
      <c r="I469" s="69">
        <v>30.349128865637802</v>
      </c>
      <c r="J469" s="65"/>
      <c r="K469" s="69"/>
      <c r="L469" s="69"/>
      <c r="M469" s="69"/>
      <c r="N469" s="69"/>
      <c r="O469" s="69"/>
      <c r="P469" s="70">
        <v>115.89090909090901</v>
      </c>
      <c r="Q469" s="69">
        <v>3.2736378793930099</v>
      </c>
      <c r="R469" s="69">
        <v>49.805128205128199</v>
      </c>
      <c r="S469" s="69">
        <v>2.4485214043823702</v>
      </c>
      <c r="T469" s="69"/>
      <c r="U469" s="69"/>
    </row>
    <row r="470" spans="1:21" x14ac:dyDescent="0.2">
      <c r="A470" s="65" t="s">
        <v>403</v>
      </c>
      <c r="B470" s="66" t="s">
        <v>72</v>
      </c>
      <c r="C470" s="67" t="s">
        <v>407</v>
      </c>
      <c r="D470" s="68">
        <v>43759</v>
      </c>
      <c r="E470" s="69">
        <v>0.831907216494845</v>
      </c>
      <c r="F470" s="65">
        <v>194</v>
      </c>
      <c r="G470" s="70">
        <v>8267.5670103092798</v>
      </c>
      <c r="H470" s="64">
        <v>273.93144329896899</v>
      </c>
      <c r="I470" s="69">
        <v>24.9176026667683</v>
      </c>
      <c r="J470" s="65">
        <v>43</v>
      </c>
      <c r="K470" s="69">
        <v>284.232558139535</v>
      </c>
      <c r="L470" s="69">
        <v>259.79069767441899</v>
      </c>
      <c r="M470" s="69">
        <v>992.93023255814001</v>
      </c>
      <c r="N470" s="69">
        <v>3.1370132344983501</v>
      </c>
      <c r="O470" s="72">
        <v>0.12995073006789101</v>
      </c>
      <c r="P470" s="70">
        <v>131.190721649485</v>
      </c>
      <c r="Q470" s="69">
        <v>3.59313701398594</v>
      </c>
      <c r="R470" s="69">
        <v>42.462234042553199</v>
      </c>
      <c r="S470" s="69">
        <v>2.1317407251399301</v>
      </c>
      <c r="T470" s="69">
        <v>-27.699484536082501</v>
      </c>
      <c r="U470" s="69">
        <v>5.9451258516293199</v>
      </c>
    </row>
    <row r="471" spans="1:21" x14ac:dyDescent="0.2">
      <c r="A471" s="65" t="s">
        <v>403</v>
      </c>
      <c r="B471" s="66" t="s">
        <v>109</v>
      </c>
      <c r="C471" s="67" t="s">
        <v>280</v>
      </c>
      <c r="D471" s="68">
        <v>43782</v>
      </c>
      <c r="E471" s="69">
        <v>1.5637206572769999</v>
      </c>
      <c r="F471" s="65">
        <v>852</v>
      </c>
      <c r="G471" s="70">
        <v>6412.5446009389698</v>
      </c>
      <c r="H471" s="64">
        <v>272.36420187793402</v>
      </c>
      <c r="I471" s="69">
        <v>12.4238633968058</v>
      </c>
      <c r="J471" s="65"/>
      <c r="K471" s="69"/>
      <c r="L471" s="69"/>
      <c r="M471" s="69"/>
      <c r="N471" s="69"/>
      <c r="O471" s="72"/>
      <c r="P471" s="70">
        <v>169.85446009389699</v>
      </c>
      <c r="Q471" s="69">
        <v>1.9638622754539901</v>
      </c>
      <c r="R471" s="69">
        <v>35.265217391304297</v>
      </c>
      <c r="S471" s="69">
        <v>0.87748037712420501</v>
      </c>
      <c r="T471" s="69"/>
      <c r="U471" s="69"/>
    </row>
    <row r="472" spans="1:21" x14ac:dyDescent="0.2">
      <c r="A472" s="65" t="s">
        <v>403</v>
      </c>
      <c r="B472" s="66" t="s">
        <v>72</v>
      </c>
      <c r="C472" s="67" t="s">
        <v>408</v>
      </c>
      <c r="D472" s="68">
        <v>43778</v>
      </c>
      <c r="E472" s="69">
        <v>0.893075489282386</v>
      </c>
      <c r="F472" s="65">
        <v>1073</v>
      </c>
      <c r="G472" s="70">
        <v>7538.56011183597</v>
      </c>
      <c r="H472" s="64">
        <v>267.68937558247899</v>
      </c>
      <c r="I472" s="69">
        <v>12.0543995205302</v>
      </c>
      <c r="J472" s="65">
        <v>263</v>
      </c>
      <c r="K472" s="69">
        <v>260.71863117870703</v>
      </c>
      <c r="L472" s="69">
        <v>242.03018867924499</v>
      </c>
      <c r="M472" s="69">
        <v>928.39622641509402</v>
      </c>
      <c r="N472" s="69">
        <v>2.87558634318831</v>
      </c>
      <c r="O472" s="72">
        <v>6.2652489375870896E-2</v>
      </c>
      <c r="P472" s="70">
        <v>156.7064305685</v>
      </c>
      <c r="Q472" s="69">
        <v>1.69868538157946</v>
      </c>
      <c r="R472" s="69">
        <v>32.371604938271602</v>
      </c>
      <c r="S472" s="69">
        <v>0.68731173724217298</v>
      </c>
      <c r="T472" s="69">
        <v>-10.873540489642201</v>
      </c>
      <c r="U472" s="69">
        <v>2.59171727458122</v>
      </c>
    </row>
    <row r="473" spans="1:21" x14ac:dyDescent="0.2">
      <c r="A473" s="65" t="s">
        <v>403</v>
      </c>
      <c r="B473" s="66" t="s">
        <v>70</v>
      </c>
      <c r="C473" s="67" t="s">
        <v>138</v>
      </c>
      <c r="D473" s="68">
        <v>44056</v>
      </c>
      <c r="E473" s="69">
        <v>1.8702475247524799</v>
      </c>
      <c r="F473" s="65">
        <v>404</v>
      </c>
      <c r="G473" s="70">
        <v>8598.7450495049507</v>
      </c>
      <c r="H473" s="64">
        <v>259.66509900990098</v>
      </c>
      <c r="I473" s="69">
        <v>20.972276057490099</v>
      </c>
      <c r="J473" s="65">
        <v>198</v>
      </c>
      <c r="K473" s="69">
        <v>286.87878787878799</v>
      </c>
      <c r="L473" s="69">
        <v>273.74371859296502</v>
      </c>
      <c r="M473" s="69">
        <v>1059.26633165829</v>
      </c>
      <c r="N473" s="69">
        <v>3.9173707857495801</v>
      </c>
      <c r="O473" s="69">
        <v>9.5327974094766496E-2</v>
      </c>
      <c r="P473" s="70">
        <v>136.96287128712899</v>
      </c>
      <c r="Q473" s="69">
        <v>2.5186629178642002</v>
      </c>
      <c r="R473" s="69">
        <v>43.574479166666698</v>
      </c>
      <c r="S473" s="69">
        <v>1.7014766860696799</v>
      </c>
      <c r="T473" s="69">
        <v>-30.8171215880893</v>
      </c>
      <c r="U473" s="69">
        <v>5.23679693569738</v>
      </c>
    </row>
    <row r="474" spans="1:21" x14ac:dyDescent="0.2">
      <c r="A474" s="65" t="s">
        <v>403</v>
      </c>
      <c r="B474" s="66" t="s">
        <v>72</v>
      </c>
      <c r="C474" s="67" t="s">
        <v>409</v>
      </c>
      <c r="D474" s="68">
        <v>44226</v>
      </c>
      <c r="E474" s="69">
        <v>1.0740805604203201</v>
      </c>
      <c r="F474" s="65">
        <v>571</v>
      </c>
      <c r="G474" s="70">
        <v>7577.2241681260903</v>
      </c>
      <c r="H474" s="64">
        <v>247.358318739054</v>
      </c>
      <c r="I474" s="69">
        <v>16.162635573094398</v>
      </c>
      <c r="J474" s="65">
        <v>546</v>
      </c>
      <c r="K474" s="69">
        <v>256.58241758241797</v>
      </c>
      <c r="L474" s="69">
        <v>236.69780219780199</v>
      </c>
      <c r="M474" s="69">
        <v>902.77472527472503</v>
      </c>
      <c r="N474" s="69">
        <v>3.3969307500747798</v>
      </c>
      <c r="O474" s="69">
        <v>5.3579238108696102E-2</v>
      </c>
      <c r="P474" s="70">
        <v>131.72679509632201</v>
      </c>
      <c r="Q474" s="69">
        <v>2.14031940497174</v>
      </c>
      <c r="R474" s="69">
        <v>38.729710144927502</v>
      </c>
      <c r="S474" s="69">
        <v>1.27796688663036</v>
      </c>
      <c r="T474" s="69">
        <v>7.7816578483245404</v>
      </c>
      <c r="U474" s="69">
        <v>5.7232845383560598</v>
      </c>
    </row>
    <row r="475" spans="1:21" x14ac:dyDescent="0.2">
      <c r="A475" s="65" t="s">
        <v>403</v>
      </c>
      <c r="B475" s="66" t="s">
        <v>67</v>
      </c>
      <c r="C475" s="67" t="s">
        <v>163</v>
      </c>
      <c r="D475" s="68">
        <v>43921</v>
      </c>
      <c r="E475" s="69">
        <v>1.68518518518519</v>
      </c>
      <c r="F475" s="65">
        <v>27</v>
      </c>
      <c r="G475" s="70">
        <v>5568.7037037036998</v>
      </c>
      <c r="H475" s="64">
        <v>235.36666666666699</v>
      </c>
      <c r="I475" s="69">
        <v>52.665931781089498</v>
      </c>
      <c r="J475" s="65"/>
      <c r="K475" s="69"/>
      <c r="L475" s="69"/>
      <c r="M475" s="69"/>
      <c r="N475" s="69"/>
      <c r="O475" s="69"/>
      <c r="P475" s="70">
        <v>151.222222222222</v>
      </c>
      <c r="Q475" s="69">
        <v>12.2605072483444</v>
      </c>
      <c r="R475" s="69">
        <v>17.812000000000001</v>
      </c>
      <c r="S475" s="69">
        <v>3.1459037917054502</v>
      </c>
      <c r="T475" s="69"/>
      <c r="U475" s="69"/>
    </row>
    <row r="476" spans="1:21" x14ac:dyDescent="0.2">
      <c r="A476" s="65" t="s">
        <v>403</v>
      </c>
      <c r="B476" s="66" t="s">
        <v>72</v>
      </c>
      <c r="C476" s="67" t="s">
        <v>89</v>
      </c>
      <c r="D476" s="68">
        <v>43769</v>
      </c>
      <c r="E476" s="69">
        <v>1.5259340659340701</v>
      </c>
      <c r="F476" s="65">
        <v>182</v>
      </c>
      <c r="G476" s="70">
        <v>7787.0769230769201</v>
      </c>
      <c r="H476" s="64">
        <v>222.474175824176</v>
      </c>
      <c r="I476" s="69">
        <v>26.408770358758598</v>
      </c>
      <c r="J476" s="65"/>
      <c r="K476" s="69"/>
      <c r="L476" s="69"/>
      <c r="M476" s="69"/>
      <c r="N476" s="69"/>
      <c r="O476" s="69"/>
      <c r="P476" s="70">
        <v>131.24725274725299</v>
      </c>
      <c r="Q476" s="69">
        <v>3.79573730484623</v>
      </c>
      <c r="R476" s="69">
        <v>38.339010989011001</v>
      </c>
      <c r="S476" s="69">
        <v>2.2746836996643802</v>
      </c>
      <c r="T476" s="69"/>
      <c r="U476" s="69"/>
    </row>
    <row r="477" spans="1:21" x14ac:dyDescent="0.2">
      <c r="A477" s="65" t="s">
        <v>403</v>
      </c>
      <c r="B477" s="66" t="s">
        <v>74</v>
      </c>
      <c r="C477" s="67" t="s">
        <v>283</v>
      </c>
      <c r="D477" s="68">
        <v>44207</v>
      </c>
      <c r="E477" s="69">
        <v>0.92975609756097499</v>
      </c>
      <c r="F477" s="65">
        <v>205</v>
      </c>
      <c r="G477" s="70">
        <v>6931.4780487804901</v>
      </c>
      <c r="H477" s="64">
        <v>219.468292682927</v>
      </c>
      <c r="I477" s="69">
        <v>25.512747793012</v>
      </c>
      <c r="J477" s="65"/>
      <c r="K477" s="69"/>
      <c r="L477" s="69"/>
      <c r="M477" s="69"/>
      <c r="N477" s="69"/>
      <c r="O477" s="69"/>
      <c r="P477" s="70">
        <v>135.42926829268299</v>
      </c>
      <c r="Q477" s="69">
        <v>2.98557116944164</v>
      </c>
      <c r="R477" s="69">
        <v>39.698974358974297</v>
      </c>
      <c r="S477" s="69">
        <v>1.7927225325292</v>
      </c>
      <c r="T477" s="69"/>
      <c r="U477" s="69"/>
    </row>
    <row r="478" spans="1:21" x14ac:dyDescent="0.2">
      <c r="A478" s="65" t="s">
        <v>403</v>
      </c>
      <c r="B478" s="66" t="s">
        <v>82</v>
      </c>
      <c r="C478" s="67" t="s">
        <v>410</v>
      </c>
      <c r="D478" s="68">
        <v>44013</v>
      </c>
      <c r="E478" s="69">
        <v>2.0406341463414601</v>
      </c>
      <c r="F478" s="65">
        <v>205</v>
      </c>
      <c r="G478" s="70">
        <v>7685.9219512195104</v>
      </c>
      <c r="H478" s="64">
        <v>218.68926829268301</v>
      </c>
      <c r="I478" s="69">
        <v>24.669406640959</v>
      </c>
      <c r="J478" s="65">
        <v>205</v>
      </c>
      <c r="K478" s="69">
        <v>272.90243902438999</v>
      </c>
      <c r="L478" s="69">
        <v>234.936585365854</v>
      </c>
      <c r="M478" s="69">
        <v>906.21951219512198</v>
      </c>
      <c r="N478" s="69">
        <v>4.1639392356552003</v>
      </c>
      <c r="O478" s="69">
        <v>3.5108139965994198E-2</v>
      </c>
      <c r="P478" s="70">
        <v>158.68780487804901</v>
      </c>
      <c r="Q478" s="69">
        <v>3.6533103752684202</v>
      </c>
      <c r="R478" s="69">
        <v>43.432843137254899</v>
      </c>
      <c r="S478" s="69">
        <v>1.9888077271998601</v>
      </c>
      <c r="T478" s="69">
        <v>-8.4385365853658403</v>
      </c>
      <c r="U478" s="69">
        <v>9.5150762668747202</v>
      </c>
    </row>
    <row r="479" spans="1:21" x14ac:dyDescent="0.2">
      <c r="A479" s="65" t="s">
        <v>403</v>
      </c>
      <c r="B479" s="66" t="s">
        <v>72</v>
      </c>
      <c r="C479" s="67" t="s">
        <v>288</v>
      </c>
      <c r="D479" s="68">
        <v>43805</v>
      </c>
      <c r="E479" s="69">
        <v>0.459580838323353</v>
      </c>
      <c r="F479" s="65">
        <v>334</v>
      </c>
      <c r="G479" s="70">
        <v>4855.7574850299397</v>
      </c>
      <c r="H479" s="64">
        <v>218.102694610779</v>
      </c>
      <c r="I479" s="69">
        <v>27.757039112526599</v>
      </c>
      <c r="J479" s="65"/>
      <c r="K479" s="69"/>
      <c r="L479" s="69"/>
      <c r="M479" s="69"/>
      <c r="N479" s="69"/>
      <c r="O479" s="69"/>
      <c r="P479" s="70">
        <v>151.760479041916</v>
      </c>
      <c r="Q479" s="69">
        <v>3.2149933180706598</v>
      </c>
      <c r="R479" s="69">
        <v>23.315197568388999</v>
      </c>
      <c r="S479" s="69">
        <v>1.24495283220537</v>
      </c>
      <c r="T479" s="69"/>
      <c r="U479" s="69"/>
    </row>
    <row r="480" spans="1:21" x14ac:dyDescent="0.2">
      <c r="A480" s="65" t="s">
        <v>403</v>
      </c>
      <c r="B480" s="66" t="s">
        <v>72</v>
      </c>
      <c r="C480" s="67" t="s">
        <v>411</v>
      </c>
      <c r="D480" s="68">
        <v>44234</v>
      </c>
      <c r="E480" s="69">
        <v>2.10604972375691</v>
      </c>
      <c r="F480" s="65">
        <v>362</v>
      </c>
      <c r="G480" s="70">
        <v>9413.1795580110502</v>
      </c>
      <c r="H480" s="64">
        <v>210.730110497238</v>
      </c>
      <c r="I480" s="69">
        <v>19.489770255811699</v>
      </c>
      <c r="J480" s="65">
        <v>180</v>
      </c>
      <c r="K480" s="69">
        <v>325.35000000000002</v>
      </c>
      <c r="L480" s="69">
        <v>311.890625</v>
      </c>
      <c r="M480" s="69">
        <v>1190.046875</v>
      </c>
      <c r="N480" s="69">
        <v>4.4013688954491696</v>
      </c>
      <c r="O480" s="72">
        <v>0.18017053595256499</v>
      </c>
      <c r="P480" s="70">
        <v>157.37016574585601</v>
      </c>
      <c r="Q480" s="69">
        <v>3.02454769366329</v>
      </c>
      <c r="R480" s="69">
        <v>35.154046242774598</v>
      </c>
      <c r="S480" s="69">
        <v>1.3148816645872801</v>
      </c>
      <c r="T480" s="69">
        <v>-48.2878453038674</v>
      </c>
      <c r="U480" s="69">
        <v>5.62057527552225</v>
      </c>
    </row>
    <row r="481" spans="1:21" x14ac:dyDescent="0.2">
      <c r="A481" s="65" t="s">
        <v>403</v>
      </c>
      <c r="B481" s="66" t="s">
        <v>65</v>
      </c>
      <c r="C481" s="67" t="s">
        <v>412</v>
      </c>
      <c r="D481" s="68">
        <v>44154</v>
      </c>
      <c r="E481" s="69">
        <v>1.6524513618676999</v>
      </c>
      <c r="F481" s="65">
        <v>514</v>
      </c>
      <c r="G481" s="70">
        <v>9188.1070038910493</v>
      </c>
      <c r="H481" s="64">
        <v>205.78988326848301</v>
      </c>
      <c r="I481" s="69">
        <v>18.559019501119401</v>
      </c>
      <c r="J481" s="65">
        <v>389</v>
      </c>
      <c r="K481" s="69">
        <v>292.56555269922899</v>
      </c>
      <c r="L481" s="69">
        <v>289.40512820512799</v>
      </c>
      <c r="M481" s="69">
        <v>1079.5</v>
      </c>
      <c r="N481" s="69">
        <v>3.2346441542895898</v>
      </c>
      <c r="O481" s="69">
        <v>5.1946097188237797E-2</v>
      </c>
      <c r="P481" s="70">
        <v>145.301556420233</v>
      </c>
      <c r="Q481" s="69">
        <v>1.99982768156831</v>
      </c>
      <c r="R481" s="69">
        <v>48.857926829268301</v>
      </c>
      <c r="S481" s="69">
        <v>1.46553068972612</v>
      </c>
      <c r="T481" s="69">
        <v>-34.566147859922197</v>
      </c>
      <c r="U481" s="69">
        <v>5.9207722462767904</v>
      </c>
    </row>
    <row r="482" spans="1:21" x14ac:dyDescent="0.2">
      <c r="A482" s="65" t="s">
        <v>403</v>
      </c>
      <c r="B482" s="66" t="s">
        <v>72</v>
      </c>
      <c r="C482" s="67" t="s">
        <v>413</v>
      </c>
      <c r="D482" s="68">
        <v>44215</v>
      </c>
      <c r="E482" s="69">
        <v>2.2648545861297502</v>
      </c>
      <c r="F482" s="65">
        <v>447</v>
      </c>
      <c r="G482" s="70">
        <v>8310.6129753914993</v>
      </c>
      <c r="H482" s="64">
        <v>193.74541387024601</v>
      </c>
      <c r="I482" s="69">
        <v>18.320939843515699</v>
      </c>
      <c r="J482" s="65">
        <v>395</v>
      </c>
      <c r="K482" s="69">
        <v>286.56455696202499</v>
      </c>
      <c r="L482" s="69">
        <v>253.92911392405099</v>
      </c>
      <c r="M482" s="69">
        <v>996.09620253164599</v>
      </c>
      <c r="N482" s="69">
        <v>3.3788305133328</v>
      </c>
      <c r="O482" s="69">
        <v>6.3817571035031107E-2</v>
      </c>
      <c r="P482" s="70">
        <v>139.512304250559</v>
      </c>
      <c r="Q482" s="69">
        <v>2.61995517104714</v>
      </c>
      <c r="R482" s="69">
        <v>37.097272727272703</v>
      </c>
      <c r="S482" s="69">
        <v>1.3112512237679901</v>
      </c>
      <c r="T482" s="69">
        <v>-19.6270693512304</v>
      </c>
      <c r="U482" s="69">
        <v>5.8123909121283601</v>
      </c>
    </row>
    <row r="483" spans="1:21" x14ac:dyDescent="0.2">
      <c r="A483" s="65" t="s">
        <v>403</v>
      </c>
      <c r="B483" s="66" t="s">
        <v>82</v>
      </c>
      <c r="C483" s="67" t="s">
        <v>414</v>
      </c>
      <c r="D483" s="68">
        <v>44079</v>
      </c>
      <c r="E483" s="69">
        <v>1.6081553398058299</v>
      </c>
      <c r="F483" s="65">
        <v>103</v>
      </c>
      <c r="G483" s="70">
        <v>10396.427184466</v>
      </c>
      <c r="H483" s="64">
        <v>192.83203883495199</v>
      </c>
      <c r="I483" s="69">
        <v>31.158432805907001</v>
      </c>
      <c r="J483" s="65"/>
      <c r="K483" s="69"/>
      <c r="L483" s="69"/>
      <c r="M483" s="69"/>
      <c r="N483" s="69"/>
      <c r="O483" s="72"/>
      <c r="P483" s="70">
        <v>186.22330097087399</v>
      </c>
      <c r="Q483" s="69">
        <v>7.1548100120516196</v>
      </c>
      <c r="R483" s="69">
        <v>46.9554455445545</v>
      </c>
      <c r="S483" s="69">
        <v>3.00899163243345</v>
      </c>
      <c r="T483" s="69"/>
      <c r="U483" s="69"/>
    </row>
    <row r="484" spans="1:21" x14ac:dyDescent="0.2">
      <c r="A484" s="65" t="s">
        <v>403</v>
      </c>
      <c r="B484" s="66" t="s">
        <v>72</v>
      </c>
      <c r="C484" s="67" t="s">
        <v>415</v>
      </c>
      <c r="D484" s="68">
        <v>43907</v>
      </c>
      <c r="E484" s="69">
        <v>0.94194513715710704</v>
      </c>
      <c r="F484" s="65">
        <v>1203</v>
      </c>
      <c r="G484" s="70">
        <v>8011.7955112219497</v>
      </c>
      <c r="H484" s="64">
        <v>189.447797173732</v>
      </c>
      <c r="I484" s="69">
        <v>12.607343727845199</v>
      </c>
      <c r="J484" s="65"/>
      <c r="K484" s="69"/>
      <c r="L484" s="69"/>
      <c r="M484" s="69"/>
      <c r="N484" s="69"/>
      <c r="O484" s="72"/>
      <c r="P484" s="70">
        <v>175.64172901080599</v>
      </c>
      <c r="Q484" s="69">
        <v>1.9252336076494201</v>
      </c>
      <c r="R484" s="69">
        <v>31.050990525409102</v>
      </c>
      <c r="S484" s="69">
        <v>0.59143727449374495</v>
      </c>
      <c r="T484" s="69"/>
      <c r="U484" s="69"/>
    </row>
    <row r="485" spans="1:21" x14ac:dyDescent="0.2">
      <c r="A485" s="65" t="s">
        <v>403</v>
      </c>
      <c r="B485" s="66" t="s">
        <v>74</v>
      </c>
      <c r="C485" s="67" t="s">
        <v>293</v>
      </c>
      <c r="D485" s="68">
        <v>44240</v>
      </c>
      <c r="E485" s="69">
        <v>0.79796874999999901</v>
      </c>
      <c r="F485" s="65">
        <v>256</v>
      </c>
      <c r="G485" s="70">
        <v>8030.62890625</v>
      </c>
      <c r="H485" s="64">
        <v>183.78593749999999</v>
      </c>
      <c r="I485" s="69">
        <v>26.6944540548822</v>
      </c>
      <c r="J485" s="65"/>
      <c r="K485" s="69"/>
      <c r="L485" s="69"/>
      <c r="M485" s="69">
        <v>955.73913043478296</v>
      </c>
      <c r="N485" s="69">
        <v>2.3658806412337698</v>
      </c>
      <c r="O485" s="69">
        <v>0.16115811996435001</v>
      </c>
      <c r="P485" s="70">
        <v>139.8046875</v>
      </c>
      <c r="Q485" s="69">
        <v>3.0820385986610601</v>
      </c>
      <c r="R485" s="69">
        <v>46.802024291498</v>
      </c>
      <c r="S485" s="69">
        <v>2.07229641824678</v>
      </c>
      <c r="T485" s="69"/>
      <c r="U485" s="69"/>
    </row>
    <row r="486" spans="1:21" x14ac:dyDescent="0.2">
      <c r="A486" s="65" t="s">
        <v>403</v>
      </c>
      <c r="B486" s="66" t="s">
        <v>82</v>
      </c>
      <c r="C486" s="67" t="s">
        <v>416</v>
      </c>
      <c r="D486" s="68">
        <v>43715</v>
      </c>
      <c r="E486" s="69">
        <v>1.64774193548387</v>
      </c>
      <c r="F486" s="65">
        <v>155</v>
      </c>
      <c r="G486" s="70">
        <v>8165.5161290322603</v>
      </c>
      <c r="H486" s="64">
        <v>182.08</v>
      </c>
      <c r="I486" s="69">
        <v>26.680395929175699</v>
      </c>
      <c r="J486" s="65"/>
      <c r="K486" s="69"/>
      <c r="L486" s="69"/>
      <c r="M486" s="69"/>
      <c r="N486" s="69"/>
      <c r="O486" s="69"/>
      <c r="P486" s="70">
        <v>153.748387096774</v>
      </c>
      <c r="Q486" s="69">
        <v>5.5227419037648398</v>
      </c>
      <c r="R486" s="69">
        <v>45.841891891891898</v>
      </c>
      <c r="S486" s="69">
        <v>2.6233661623219202</v>
      </c>
      <c r="T486" s="69"/>
      <c r="U486" s="69"/>
    </row>
    <row r="487" spans="1:21" x14ac:dyDescent="0.2">
      <c r="A487" s="65" t="s">
        <v>403</v>
      </c>
      <c r="B487" s="66" t="s">
        <v>72</v>
      </c>
      <c r="C487" s="67" t="s">
        <v>136</v>
      </c>
      <c r="D487" s="68">
        <v>44046</v>
      </c>
      <c r="E487" s="69">
        <v>1.10808</v>
      </c>
      <c r="F487" s="65">
        <v>125</v>
      </c>
      <c r="G487" s="70">
        <v>8646.0319999999992</v>
      </c>
      <c r="H487" s="64">
        <v>180.87440000000001</v>
      </c>
      <c r="I487" s="69">
        <v>33.4244208173142</v>
      </c>
      <c r="J487" s="65">
        <v>91</v>
      </c>
      <c r="K487" s="69">
        <v>305.64835164835199</v>
      </c>
      <c r="L487" s="69">
        <v>277.15384615384602</v>
      </c>
      <c r="M487" s="69">
        <v>1071.17582417582</v>
      </c>
      <c r="N487" s="69">
        <v>3.3506893602710099</v>
      </c>
      <c r="O487" s="69">
        <v>9.5198137458197496E-2</v>
      </c>
      <c r="P487" s="70">
        <v>143.096</v>
      </c>
      <c r="Q487" s="69">
        <v>4.22573412595088</v>
      </c>
      <c r="R487" s="69">
        <v>43.3217741935484</v>
      </c>
      <c r="S487" s="69">
        <v>2.59516450032458</v>
      </c>
      <c r="T487" s="69">
        <v>9.3717741935484007</v>
      </c>
      <c r="U487" s="69">
        <v>11.4278272987293</v>
      </c>
    </row>
    <row r="488" spans="1:21" x14ac:dyDescent="0.2">
      <c r="A488" s="65" t="s">
        <v>403</v>
      </c>
      <c r="B488" s="66" t="s">
        <v>72</v>
      </c>
      <c r="C488" s="67" t="s">
        <v>417</v>
      </c>
      <c r="D488" s="68">
        <v>43765</v>
      </c>
      <c r="E488" s="69">
        <v>1.7661025641025601</v>
      </c>
      <c r="F488" s="65">
        <v>390</v>
      </c>
      <c r="G488" s="70">
        <v>7800.0410256410296</v>
      </c>
      <c r="H488" s="64">
        <v>178.20333333333301</v>
      </c>
      <c r="I488" s="69">
        <v>19.480727531156202</v>
      </c>
      <c r="J488" s="65">
        <v>32</v>
      </c>
      <c r="K488" s="69">
        <v>226.9375</v>
      </c>
      <c r="L488" s="69">
        <v>267.45714285714303</v>
      </c>
      <c r="M488" s="69">
        <v>954.57142857142901</v>
      </c>
      <c r="N488" s="69">
        <v>2.8657582499999998</v>
      </c>
      <c r="O488" s="69">
        <v>0.11749717163500099</v>
      </c>
      <c r="P488" s="70">
        <v>138.83589743589701</v>
      </c>
      <c r="Q488" s="69">
        <v>2.6717967315906299</v>
      </c>
      <c r="R488" s="69">
        <v>38.459668508287301</v>
      </c>
      <c r="S488" s="69">
        <v>1.3124594417353399</v>
      </c>
      <c r="T488" s="69">
        <v>-37.425964010282797</v>
      </c>
      <c r="U488" s="69">
        <v>3.5212331575310198</v>
      </c>
    </row>
    <row r="489" spans="1:21" x14ac:dyDescent="0.2">
      <c r="A489" s="65" t="s">
        <v>403</v>
      </c>
      <c r="B489" s="66" t="s">
        <v>109</v>
      </c>
      <c r="C489" s="67" t="s">
        <v>180</v>
      </c>
      <c r="D489" s="68">
        <v>43760</v>
      </c>
      <c r="E489" s="69">
        <v>0.81</v>
      </c>
      <c r="F489" s="65">
        <v>35</v>
      </c>
      <c r="G489" s="70">
        <v>7592.3142857142902</v>
      </c>
      <c r="H489" s="64">
        <v>165.08</v>
      </c>
      <c r="I489" s="69">
        <v>75.147184631117099</v>
      </c>
      <c r="J489" s="65"/>
      <c r="K489" s="69"/>
      <c r="L489" s="69"/>
      <c r="M489" s="69"/>
      <c r="N489" s="69"/>
      <c r="O489" s="69"/>
      <c r="P489" s="70">
        <v>143.314285714286</v>
      </c>
      <c r="Q489" s="69">
        <v>8.4970357093717404</v>
      </c>
      <c r="R489" s="69">
        <v>34.854545454545502</v>
      </c>
      <c r="S489" s="69">
        <v>3.3585939374855398</v>
      </c>
      <c r="T489" s="69"/>
      <c r="U489" s="69"/>
    </row>
    <row r="490" spans="1:21" x14ac:dyDescent="0.2">
      <c r="A490" s="65" t="s">
        <v>403</v>
      </c>
      <c r="B490" s="66" t="s">
        <v>67</v>
      </c>
      <c r="C490" s="67" t="s">
        <v>156</v>
      </c>
      <c r="D490" s="68">
        <v>43680</v>
      </c>
      <c r="E490" s="69">
        <v>1.45619223659889</v>
      </c>
      <c r="F490" s="65">
        <v>541</v>
      </c>
      <c r="G490" s="70">
        <v>5999.8927911275396</v>
      </c>
      <c r="H490" s="64">
        <v>156.53512014787401</v>
      </c>
      <c r="I490" s="69">
        <v>16.855895091377899</v>
      </c>
      <c r="J490" s="65"/>
      <c r="K490" s="69"/>
      <c r="L490" s="69"/>
      <c r="M490" s="69"/>
      <c r="N490" s="69">
        <v>5.3045718309859096</v>
      </c>
      <c r="O490" s="72">
        <v>0.25546631507413597</v>
      </c>
      <c r="P490" s="70">
        <v>161.833641404806</v>
      </c>
      <c r="Q490" s="69">
        <v>2.4809681738745302</v>
      </c>
      <c r="R490" s="69">
        <v>28.093045112782001</v>
      </c>
      <c r="S490" s="69">
        <v>0.90198152136996201</v>
      </c>
      <c r="T490" s="69"/>
      <c r="U490" s="69"/>
    </row>
    <row r="491" spans="1:21" x14ac:dyDescent="0.2">
      <c r="A491" s="65" t="s">
        <v>403</v>
      </c>
      <c r="B491" s="66" t="s">
        <v>74</v>
      </c>
      <c r="C491" s="67" t="s">
        <v>186</v>
      </c>
      <c r="D491" s="68">
        <v>43843</v>
      </c>
      <c r="E491" s="69">
        <v>0.25</v>
      </c>
      <c r="F491" s="65">
        <v>48</v>
      </c>
      <c r="G491" s="70">
        <v>6301.2708333333303</v>
      </c>
      <c r="H491" s="64">
        <v>150.35833333333301</v>
      </c>
      <c r="I491" s="69">
        <v>37.632637985993902</v>
      </c>
      <c r="J491" s="65"/>
      <c r="K491" s="69"/>
      <c r="L491" s="69"/>
      <c r="M491" s="69"/>
      <c r="N491" s="69"/>
      <c r="O491" s="69"/>
      <c r="P491" s="70">
        <v>204.916666666667</v>
      </c>
      <c r="Q491" s="69">
        <v>8.6325621249781701</v>
      </c>
      <c r="R491" s="69">
        <v>24.608333333333299</v>
      </c>
      <c r="S491" s="69">
        <v>2.5054246701463199</v>
      </c>
      <c r="T491" s="69"/>
      <c r="U491" s="69"/>
    </row>
    <row r="492" spans="1:21" x14ac:dyDescent="0.2">
      <c r="A492" s="65" t="s">
        <v>403</v>
      </c>
      <c r="B492" s="66" t="s">
        <v>74</v>
      </c>
      <c r="C492" s="67" t="s">
        <v>418</v>
      </c>
      <c r="D492" s="68">
        <v>43669</v>
      </c>
      <c r="E492" s="69">
        <v>0.85670025188916898</v>
      </c>
      <c r="F492" s="65">
        <v>397</v>
      </c>
      <c r="G492" s="70">
        <v>6065.6397984886698</v>
      </c>
      <c r="H492" s="64">
        <v>149.94256926952099</v>
      </c>
      <c r="I492" s="69">
        <v>19.676717156121398</v>
      </c>
      <c r="J492" s="65"/>
      <c r="K492" s="69"/>
      <c r="L492" s="69"/>
      <c r="M492" s="69"/>
      <c r="N492" s="69"/>
      <c r="O492" s="72"/>
      <c r="P492" s="70">
        <v>166.61964735516401</v>
      </c>
      <c r="Q492" s="69">
        <v>3.0570564719003501</v>
      </c>
      <c r="R492" s="69">
        <v>22.2168765743073</v>
      </c>
      <c r="S492" s="69">
        <v>0.92455820971827496</v>
      </c>
      <c r="T492" s="69"/>
      <c r="U492" s="69"/>
    </row>
    <row r="493" spans="1:21" x14ac:dyDescent="0.2">
      <c r="A493" s="65" t="s">
        <v>403</v>
      </c>
      <c r="B493" s="66" t="s">
        <v>65</v>
      </c>
      <c r="C493" s="67" t="s">
        <v>419</v>
      </c>
      <c r="D493" s="68">
        <v>44228</v>
      </c>
      <c r="E493" s="69">
        <v>3.22624324324324</v>
      </c>
      <c r="F493" s="65">
        <v>370</v>
      </c>
      <c r="G493" s="70">
        <v>8098.5297297297302</v>
      </c>
      <c r="H493" s="64">
        <v>147.663783783784</v>
      </c>
      <c r="I493" s="69">
        <v>21.230428515662101</v>
      </c>
      <c r="J493" s="65">
        <v>116</v>
      </c>
      <c r="K493" s="69">
        <v>315.55172413793099</v>
      </c>
      <c r="L493" s="69">
        <v>281.606557377049</v>
      </c>
      <c r="M493" s="69">
        <v>1074.98360655738</v>
      </c>
      <c r="N493" s="69">
        <v>2.6940423886710101</v>
      </c>
      <c r="O493" s="69">
        <v>8.2453116841902402E-2</v>
      </c>
      <c r="P493" s="70">
        <v>155.308108108108</v>
      </c>
      <c r="Q493" s="69">
        <v>2.7314328967847601</v>
      </c>
      <c r="R493" s="69">
        <v>40.359663865546203</v>
      </c>
      <c r="S493" s="69">
        <v>1.68675989203219</v>
      </c>
      <c r="T493" s="69">
        <v>-71.916986301369903</v>
      </c>
      <c r="U493" s="69">
        <v>5.0869606701436698</v>
      </c>
    </row>
    <row r="494" spans="1:21" x14ac:dyDescent="0.2">
      <c r="A494" s="65" t="s">
        <v>403</v>
      </c>
      <c r="B494" s="66" t="s">
        <v>65</v>
      </c>
      <c r="C494" s="67" t="s">
        <v>420</v>
      </c>
      <c r="D494" s="68">
        <v>44028</v>
      </c>
      <c r="E494" s="69">
        <v>0.59733333333333305</v>
      </c>
      <c r="F494" s="65">
        <v>330</v>
      </c>
      <c r="G494" s="70">
        <v>8702.0696969697001</v>
      </c>
      <c r="H494" s="64">
        <v>146.06242424242399</v>
      </c>
      <c r="I494" s="69">
        <v>24.689116268825501</v>
      </c>
      <c r="J494" s="65"/>
      <c r="K494" s="69"/>
      <c r="L494" s="69"/>
      <c r="M494" s="69"/>
      <c r="N494" s="69"/>
      <c r="O494" s="72"/>
      <c r="P494" s="70">
        <v>138.1</v>
      </c>
      <c r="Q494" s="69">
        <v>2.8979697708023302</v>
      </c>
      <c r="R494" s="69">
        <v>47.891772151898699</v>
      </c>
      <c r="S494" s="69">
        <v>1.8301911771458499</v>
      </c>
      <c r="T494" s="69"/>
      <c r="U494" s="69"/>
    </row>
    <row r="495" spans="1:21" x14ac:dyDescent="0.2">
      <c r="A495" s="65" t="s">
        <v>403</v>
      </c>
      <c r="B495" s="66" t="s">
        <v>72</v>
      </c>
      <c r="C495" s="67" t="s">
        <v>331</v>
      </c>
      <c r="D495" s="68">
        <v>43815</v>
      </c>
      <c r="E495" s="69">
        <v>0.59780669144981402</v>
      </c>
      <c r="F495" s="65">
        <v>269</v>
      </c>
      <c r="G495" s="70">
        <v>5902.7472118959104</v>
      </c>
      <c r="H495" s="64">
        <v>140.90371747211901</v>
      </c>
      <c r="I495" s="69">
        <v>21.193999098698502</v>
      </c>
      <c r="J495" s="65">
        <v>42</v>
      </c>
      <c r="K495" s="69">
        <v>241.04761904761901</v>
      </c>
      <c r="L495" s="69">
        <v>251.61904761904799</v>
      </c>
      <c r="M495" s="69">
        <v>921.88095238095195</v>
      </c>
      <c r="N495" s="69">
        <v>3.4892658664006699</v>
      </c>
      <c r="O495" s="69">
        <v>0.18068646228625501</v>
      </c>
      <c r="P495" s="70">
        <v>154.546468401487</v>
      </c>
      <c r="Q495" s="69">
        <v>3.4350745853610798</v>
      </c>
      <c r="R495" s="69">
        <v>22.787832699619798</v>
      </c>
      <c r="S495" s="69">
        <v>1.09634853229584</v>
      </c>
      <c r="T495" s="69">
        <v>5.3502145922746696</v>
      </c>
      <c r="U495" s="69">
        <v>5.0080465490012198</v>
      </c>
    </row>
    <row r="496" spans="1:21" x14ac:dyDescent="0.2">
      <c r="A496" s="65" t="s">
        <v>403</v>
      </c>
      <c r="B496" s="66" t="s">
        <v>70</v>
      </c>
      <c r="C496" s="67" t="s">
        <v>421</v>
      </c>
      <c r="D496" s="68">
        <v>43802</v>
      </c>
      <c r="E496" s="69">
        <v>0.392117962466488</v>
      </c>
      <c r="F496" s="65">
        <v>373</v>
      </c>
      <c r="G496" s="70">
        <v>7857.7050938337798</v>
      </c>
      <c r="H496" s="64">
        <v>140.03646112600501</v>
      </c>
      <c r="I496" s="69">
        <v>19.391171023194701</v>
      </c>
      <c r="J496" s="65"/>
      <c r="K496" s="69"/>
      <c r="L496" s="69"/>
      <c r="M496" s="69"/>
      <c r="N496" s="69"/>
      <c r="O496" s="69"/>
      <c r="P496" s="70">
        <v>153.74262734584499</v>
      </c>
      <c r="Q496" s="69">
        <v>3.4862430992229201</v>
      </c>
      <c r="R496" s="69">
        <v>29.854120879120899</v>
      </c>
      <c r="S496" s="69">
        <v>1.1361514414559299</v>
      </c>
      <c r="T496" s="69"/>
      <c r="U496" s="69"/>
    </row>
    <row r="497" spans="1:21" x14ac:dyDescent="0.2">
      <c r="A497" s="65" t="s">
        <v>403</v>
      </c>
      <c r="B497" s="66" t="s">
        <v>72</v>
      </c>
      <c r="C497" s="67" t="s">
        <v>189</v>
      </c>
      <c r="D497" s="68">
        <v>44242</v>
      </c>
      <c r="E497" s="69">
        <v>0.73525150905432601</v>
      </c>
      <c r="F497" s="65">
        <v>994</v>
      </c>
      <c r="G497" s="70">
        <v>5915.5382293762596</v>
      </c>
      <c r="H497" s="64">
        <v>139.47233400402399</v>
      </c>
      <c r="I497" s="69">
        <v>13.7285330097942</v>
      </c>
      <c r="J497" s="65"/>
      <c r="K497" s="69"/>
      <c r="L497" s="69"/>
      <c r="M497" s="69"/>
      <c r="N497" s="69">
        <v>4.6389210526315798</v>
      </c>
      <c r="O497" s="69">
        <v>0.40187727080655999</v>
      </c>
      <c r="P497" s="70">
        <v>162.643863179074</v>
      </c>
      <c r="Q497" s="69">
        <v>1.9109253843570899</v>
      </c>
      <c r="R497" s="69">
        <v>24.401827411167499</v>
      </c>
      <c r="S497" s="69">
        <v>0.61309329614693497</v>
      </c>
      <c r="T497" s="69"/>
      <c r="U497" s="69"/>
    </row>
    <row r="498" spans="1:21" x14ac:dyDescent="0.2">
      <c r="A498" s="65" t="s">
        <v>403</v>
      </c>
      <c r="B498" s="66" t="s">
        <v>72</v>
      </c>
      <c r="C498" s="67" t="s">
        <v>127</v>
      </c>
      <c r="D498" s="68">
        <v>43661</v>
      </c>
      <c r="E498" s="69">
        <v>0.33974025974026001</v>
      </c>
      <c r="F498" s="65">
        <v>77</v>
      </c>
      <c r="G498" s="70">
        <v>5967.8181818181802</v>
      </c>
      <c r="H498" s="64">
        <v>134.58181818181799</v>
      </c>
      <c r="I498" s="69">
        <v>35.006322479784799</v>
      </c>
      <c r="J498" s="65"/>
      <c r="K498" s="69"/>
      <c r="L498" s="69"/>
      <c r="M498" s="69"/>
      <c r="N498" s="69"/>
      <c r="O498" s="69"/>
      <c r="P498" s="70">
        <v>137.20779220779201</v>
      </c>
      <c r="Q498" s="69">
        <v>6.1903431084102296</v>
      </c>
      <c r="R498" s="69">
        <v>17.4675324675325</v>
      </c>
      <c r="S498" s="69">
        <v>1.7018700678413199</v>
      </c>
      <c r="T498" s="69"/>
      <c r="U498" s="69"/>
    </row>
    <row r="499" spans="1:21" x14ac:dyDescent="0.2">
      <c r="A499" s="65" t="s">
        <v>403</v>
      </c>
      <c r="B499" s="66" t="s">
        <v>67</v>
      </c>
      <c r="C499" s="67" t="s">
        <v>224</v>
      </c>
      <c r="D499" s="68">
        <v>43697</v>
      </c>
      <c r="E499" s="69">
        <v>1.21445544554455</v>
      </c>
      <c r="F499" s="65">
        <v>101</v>
      </c>
      <c r="G499" s="70">
        <v>9128.4257425742599</v>
      </c>
      <c r="H499" s="64">
        <v>134.271287128713</v>
      </c>
      <c r="I499" s="69">
        <v>33.524361301397001</v>
      </c>
      <c r="J499" s="65"/>
      <c r="K499" s="69"/>
      <c r="L499" s="69"/>
      <c r="M499" s="69"/>
      <c r="N499" s="69"/>
      <c r="O499" s="69"/>
      <c r="P499" s="70">
        <v>173.009900990099</v>
      </c>
      <c r="Q499" s="69">
        <v>5.84943925635298</v>
      </c>
      <c r="R499" s="69">
        <v>40.041584158415901</v>
      </c>
      <c r="S499" s="69">
        <v>2.5017064541678802</v>
      </c>
      <c r="T499" s="69"/>
      <c r="U499" s="69"/>
    </row>
    <row r="500" spans="1:21" x14ac:dyDescent="0.2">
      <c r="A500" s="65" t="s">
        <v>403</v>
      </c>
      <c r="B500" s="66" t="s">
        <v>67</v>
      </c>
      <c r="C500" s="67" t="s">
        <v>68</v>
      </c>
      <c r="D500" s="68">
        <v>43842</v>
      </c>
      <c r="E500" s="69">
        <v>1.24101123595506</v>
      </c>
      <c r="F500" s="65">
        <v>89</v>
      </c>
      <c r="G500" s="70">
        <v>7513.2471910112399</v>
      </c>
      <c r="H500" s="64">
        <v>131.23258426966299</v>
      </c>
      <c r="I500" s="69">
        <v>46.623918784213402</v>
      </c>
      <c r="J500" s="65"/>
      <c r="K500" s="69"/>
      <c r="L500" s="69"/>
      <c r="M500" s="69">
        <v>973.66666666666697</v>
      </c>
      <c r="N500" s="69"/>
      <c r="O500" s="72"/>
      <c r="P500" s="70">
        <v>148.44943820224699</v>
      </c>
      <c r="Q500" s="69">
        <v>6.5153039613570698</v>
      </c>
      <c r="R500" s="69">
        <v>29.250588235294099</v>
      </c>
      <c r="S500" s="69">
        <v>2.4608358805850501</v>
      </c>
      <c r="T500" s="69"/>
      <c r="U500" s="69"/>
    </row>
    <row r="501" spans="1:21" x14ac:dyDescent="0.2">
      <c r="A501" s="65" t="s">
        <v>403</v>
      </c>
      <c r="B501" s="66" t="s">
        <v>72</v>
      </c>
      <c r="C501" s="67" t="s">
        <v>422</v>
      </c>
      <c r="D501" s="68">
        <v>44222</v>
      </c>
      <c r="E501" s="69">
        <v>1.7770977917980999</v>
      </c>
      <c r="F501" s="65">
        <v>317</v>
      </c>
      <c r="G501" s="70">
        <v>10170.059936908499</v>
      </c>
      <c r="H501" s="64">
        <v>130.358675078864</v>
      </c>
      <c r="I501" s="69">
        <v>24.550198281096101</v>
      </c>
      <c r="J501" s="65"/>
      <c r="K501" s="69"/>
      <c r="L501" s="69"/>
      <c r="M501" s="69"/>
      <c r="N501" s="69"/>
      <c r="O501" s="69"/>
      <c r="P501" s="70">
        <v>151.51104100946401</v>
      </c>
      <c r="Q501" s="69">
        <v>3.76083562948418</v>
      </c>
      <c r="R501" s="69">
        <v>35.822712933753898</v>
      </c>
      <c r="S501" s="69">
        <v>1.7843342581555901</v>
      </c>
      <c r="T501" s="69"/>
      <c r="U501" s="69"/>
    </row>
    <row r="502" spans="1:21" x14ac:dyDescent="0.2">
      <c r="A502" s="65" t="s">
        <v>403</v>
      </c>
      <c r="B502" s="66" t="s">
        <v>82</v>
      </c>
      <c r="C502" s="67" t="s">
        <v>423</v>
      </c>
      <c r="D502" s="68">
        <v>44236</v>
      </c>
      <c r="E502" s="69">
        <v>0.52019867549668897</v>
      </c>
      <c r="F502" s="65">
        <v>151</v>
      </c>
      <c r="G502" s="70">
        <v>7527.7549668874199</v>
      </c>
      <c r="H502" s="64">
        <v>129.81523178808001</v>
      </c>
      <c r="I502" s="69">
        <v>28.091986912571901</v>
      </c>
      <c r="J502" s="65">
        <v>83</v>
      </c>
      <c r="K502" s="69">
        <v>255.54216867469901</v>
      </c>
      <c r="L502" s="69">
        <v>219.60240963855401</v>
      </c>
      <c r="M502" s="69">
        <v>874.14457831325296</v>
      </c>
      <c r="N502" s="69">
        <v>3.3569263161333001</v>
      </c>
      <c r="O502" s="69">
        <v>0.19151916510686201</v>
      </c>
      <c r="P502" s="70">
        <v>155.139072847682</v>
      </c>
      <c r="Q502" s="69">
        <v>4.4550245932788703</v>
      </c>
      <c r="R502" s="69">
        <v>44.439583333333303</v>
      </c>
      <c r="S502" s="69">
        <v>2.4838009014367199</v>
      </c>
      <c r="T502" s="69">
        <v>-16.8772727272727</v>
      </c>
      <c r="U502" s="69">
        <v>9.2181847524657208</v>
      </c>
    </row>
    <row r="503" spans="1:21" x14ac:dyDescent="0.2">
      <c r="A503" s="65" t="s">
        <v>403</v>
      </c>
      <c r="B503" s="66" t="s">
        <v>70</v>
      </c>
      <c r="C503" s="67" t="s">
        <v>212</v>
      </c>
      <c r="D503" s="68">
        <v>43795</v>
      </c>
      <c r="E503" s="69">
        <v>0.20100000000000001</v>
      </c>
      <c r="F503" s="65">
        <v>30</v>
      </c>
      <c r="G503" s="70">
        <v>8461.2000000000007</v>
      </c>
      <c r="H503" s="64">
        <v>126.196666666667</v>
      </c>
      <c r="I503" s="69">
        <v>67.015781377522202</v>
      </c>
      <c r="J503" s="65"/>
      <c r="K503" s="69"/>
      <c r="L503" s="69"/>
      <c r="M503" s="69"/>
      <c r="N503" s="69"/>
      <c r="O503" s="69"/>
      <c r="P503" s="70">
        <v>134.63333333333301</v>
      </c>
      <c r="Q503" s="69">
        <v>12.321319093934701</v>
      </c>
      <c r="R503" s="69">
        <v>53.323333333333302</v>
      </c>
      <c r="S503" s="69">
        <v>7.6016886861556001</v>
      </c>
      <c r="T503" s="69"/>
      <c r="U503" s="69"/>
    </row>
    <row r="504" spans="1:21" x14ac:dyDescent="0.2">
      <c r="A504" s="65" t="s">
        <v>403</v>
      </c>
      <c r="B504" s="66" t="s">
        <v>65</v>
      </c>
      <c r="C504" s="67" t="s">
        <v>424</v>
      </c>
      <c r="D504" s="68">
        <v>44154</v>
      </c>
      <c r="E504" s="69">
        <v>0.59674185463659102</v>
      </c>
      <c r="F504" s="65">
        <v>399</v>
      </c>
      <c r="G504" s="70">
        <v>6871.0025062656596</v>
      </c>
      <c r="H504" s="64">
        <v>124.813032581454</v>
      </c>
      <c r="I504" s="69">
        <v>20.643732705845999</v>
      </c>
      <c r="J504" s="65">
        <v>121</v>
      </c>
      <c r="K504" s="69">
        <v>233.95041322314</v>
      </c>
      <c r="L504" s="69">
        <v>240</v>
      </c>
      <c r="M504" s="69">
        <v>887.63114754098399</v>
      </c>
      <c r="N504" s="69">
        <v>3.6400607859421501</v>
      </c>
      <c r="O504" s="69">
        <v>0.105894902250584</v>
      </c>
      <c r="P504" s="70">
        <v>131.235588972431</v>
      </c>
      <c r="Q504" s="69">
        <v>2.34906704564083</v>
      </c>
      <c r="R504" s="69">
        <v>39.264766839378197</v>
      </c>
      <c r="S504" s="69">
        <v>1.1725767700826799</v>
      </c>
      <c r="T504" s="69">
        <v>-61.285089974293001</v>
      </c>
      <c r="U504" s="69">
        <v>5.1444868736682103</v>
      </c>
    </row>
    <row r="505" spans="1:21" x14ac:dyDescent="0.2">
      <c r="A505" s="65" t="s">
        <v>403</v>
      </c>
      <c r="B505" s="66" t="s">
        <v>70</v>
      </c>
      <c r="C505" s="67" t="s">
        <v>425</v>
      </c>
      <c r="D505" s="68">
        <v>44030</v>
      </c>
      <c r="E505" s="69">
        <v>1.5499752475247499</v>
      </c>
      <c r="F505" s="65">
        <v>404</v>
      </c>
      <c r="G505" s="70">
        <v>7900.1584158415799</v>
      </c>
      <c r="H505" s="64">
        <v>123.711386138614</v>
      </c>
      <c r="I505" s="69">
        <v>18.753823088873499</v>
      </c>
      <c r="J505" s="65"/>
      <c r="K505" s="69"/>
      <c r="L505" s="69"/>
      <c r="M505" s="69"/>
      <c r="N505" s="69"/>
      <c r="O505" s="69"/>
      <c r="P505" s="70">
        <v>137.52475247524799</v>
      </c>
      <c r="Q505" s="69">
        <v>2.5282896267428301</v>
      </c>
      <c r="R505" s="69">
        <v>28.480940594059401</v>
      </c>
      <c r="S505" s="69">
        <v>1.0833671547888899</v>
      </c>
      <c r="T505" s="69"/>
      <c r="U505" s="69"/>
    </row>
    <row r="506" spans="1:21" x14ac:dyDescent="0.2">
      <c r="A506" s="65" t="s">
        <v>403</v>
      </c>
      <c r="B506" s="66" t="s">
        <v>72</v>
      </c>
      <c r="C506" s="67" t="s">
        <v>167</v>
      </c>
      <c r="D506" s="68">
        <v>44241</v>
      </c>
      <c r="E506" s="69">
        <v>0.89595833333333397</v>
      </c>
      <c r="F506" s="65">
        <v>720</v>
      </c>
      <c r="G506" s="70">
        <v>8173.93194444444</v>
      </c>
      <c r="H506" s="64">
        <v>123.21361111111101</v>
      </c>
      <c r="I506" s="69">
        <v>13.6319295670725</v>
      </c>
      <c r="J506" s="65">
        <v>139</v>
      </c>
      <c r="K506" s="69">
        <v>224.12230215827299</v>
      </c>
      <c r="L506" s="69">
        <v>249.97841726618699</v>
      </c>
      <c r="M506" s="69">
        <v>917.99280575539603</v>
      </c>
      <c r="N506" s="69"/>
      <c r="O506" s="69"/>
      <c r="P506" s="70">
        <v>152.03749999999999</v>
      </c>
      <c r="Q506" s="69">
        <v>2.2013529944078201</v>
      </c>
      <c r="R506" s="69">
        <v>35.679394812680101</v>
      </c>
      <c r="S506" s="69">
        <v>1.1122271528355201</v>
      </c>
      <c r="T506" s="69"/>
      <c r="U506" s="69"/>
    </row>
    <row r="507" spans="1:21" x14ac:dyDescent="0.2">
      <c r="A507" s="65" t="s">
        <v>403</v>
      </c>
      <c r="B507" s="66" t="s">
        <v>67</v>
      </c>
      <c r="C507" s="67" t="s">
        <v>142</v>
      </c>
      <c r="D507" s="68">
        <v>43835</v>
      </c>
      <c r="E507" s="69">
        <v>0.92252427184466002</v>
      </c>
      <c r="F507" s="65">
        <v>103</v>
      </c>
      <c r="G507" s="70">
        <v>6643.60194174757</v>
      </c>
      <c r="H507" s="64">
        <v>122.45339805825201</v>
      </c>
      <c r="I507" s="69">
        <v>30.836249031949901</v>
      </c>
      <c r="J507" s="65"/>
      <c r="K507" s="69"/>
      <c r="L507" s="69"/>
      <c r="M507" s="69"/>
      <c r="N507" s="69"/>
      <c r="O507" s="69"/>
      <c r="P507" s="70">
        <v>163.33980582524299</v>
      </c>
      <c r="Q507" s="69">
        <v>7.0091256145442502</v>
      </c>
      <c r="R507" s="69">
        <v>33.576699029126203</v>
      </c>
      <c r="S507" s="69">
        <v>2.8322075468765702</v>
      </c>
      <c r="T507" s="69"/>
      <c r="U507" s="69"/>
    </row>
    <row r="508" spans="1:21" x14ac:dyDescent="0.2">
      <c r="A508" s="65" t="s">
        <v>403</v>
      </c>
      <c r="B508" s="66" t="s">
        <v>70</v>
      </c>
      <c r="C508" s="67" t="s">
        <v>227</v>
      </c>
      <c r="D508" s="68">
        <v>44208</v>
      </c>
      <c r="E508" s="69">
        <v>1.83328813559322</v>
      </c>
      <c r="F508" s="65">
        <v>295</v>
      </c>
      <c r="G508" s="70">
        <v>8287.2677966101692</v>
      </c>
      <c r="H508" s="64">
        <v>122.257288135593</v>
      </c>
      <c r="I508" s="69">
        <v>24.453909354426699</v>
      </c>
      <c r="J508" s="65">
        <v>52</v>
      </c>
      <c r="K508" s="69">
        <v>230.40384615384599</v>
      </c>
      <c r="L508" s="69">
        <v>249.93220338983099</v>
      </c>
      <c r="M508" s="69">
        <v>947.60344827586198</v>
      </c>
      <c r="N508" s="69">
        <v>2.2585923084162198</v>
      </c>
      <c r="O508" s="69">
        <v>0.162598580306026</v>
      </c>
      <c r="P508" s="70">
        <v>134.32881355932199</v>
      </c>
      <c r="Q508" s="69">
        <v>2.6471086913647599</v>
      </c>
      <c r="R508" s="69">
        <v>38.634576271186397</v>
      </c>
      <c r="S508" s="69">
        <v>1.71129355268244</v>
      </c>
      <c r="T508" s="69">
        <v>-26.0783050847458</v>
      </c>
      <c r="U508" s="69">
        <v>4.9473631077306397</v>
      </c>
    </row>
    <row r="509" spans="1:21" x14ac:dyDescent="0.2">
      <c r="A509" s="65" t="s">
        <v>403</v>
      </c>
      <c r="B509" s="66" t="s">
        <v>82</v>
      </c>
      <c r="C509" s="67" t="s">
        <v>232</v>
      </c>
      <c r="D509" s="68">
        <v>44139</v>
      </c>
      <c r="E509" s="69">
        <v>0.67942528735632202</v>
      </c>
      <c r="F509" s="65">
        <v>87</v>
      </c>
      <c r="G509" s="70">
        <v>6717.3908045976996</v>
      </c>
      <c r="H509" s="64">
        <v>119.873563218391</v>
      </c>
      <c r="I509" s="69">
        <v>33.918254658672097</v>
      </c>
      <c r="J509" s="65"/>
      <c r="K509" s="69"/>
      <c r="L509" s="69"/>
      <c r="M509" s="69"/>
      <c r="N509" s="69">
        <v>3.8227259259259299</v>
      </c>
      <c r="O509" s="69">
        <v>0.38099194163828398</v>
      </c>
      <c r="P509" s="70">
        <v>143.62068965517199</v>
      </c>
      <c r="Q509" s="69">
        <v>6.3749719745978002</v>
      </c>
      <c r="R509" s="69">
        <v>34.001204819277099</v>
      </c>
      <c r="S509" s="69">
        <v>2.2817701793270602</v>
      </c>
      <c r="T509" s="69"/>
      <c r="U509" s="69"/>
    </row>
    <row r="510" spans="1:21" x14ac:dyDescent="0.2">
      <c r="A510" s="65" t="s">
        <v>403</v>
      </c>
      <c r="B510" s="66" t="s">
        <v>72</v>
      </c>
      <c r="C510" s="67" t="s">
        <v>295</v>
      </c>
      <c r="D510" s="68">
        <v>43850</v>
      </c>
      <c r="E510" s="69">
        <v>0.83895569620253196</v>
      </c>
      <c r="F510" s="65">
        <v>316</v>
      </c>
      <c r="G510" s="70">
        <v>8240.5981012658194</v>
      </c>
      <c r="H510" s="64">
        <v>110.72721518987299</v>
      </c>
      <c r="I510" s="69">
        <v>18.338739217774599</v>
      </c>
      <c r="J510" s="65"/>
      <c r="K510" s="69"/>
      <c r="L510" s="69"/>
      <c r="M510" s="69"/>
      <c r="N510" s="69"/>
      <c r="O510" s="69"/>
      <c r="P510" s="70">
        <v>129.29746835443001</v>
      </c>
      <c r="Q510" s="69">
        <v>2.67662403680928</v>
      </c>
      <c r="R510" s="69">
        <v>38.951147540983598</v>
      </c>
      <c r="S510" s="69">
        <v>1.52487280795469</v>
      </c>
      <c r="T510" s="69"/>
      <c r="U510" s="69"/>
    </row>
    <row r="511" spans="1:21" x14ac:dyDescent="0.2">
      <c r="A511" s="65" t="s">
        <v>403</v>
      </c>
      <c r="B511" s="66" t="s">
        <v>70</v>
      </c>
      <c r="C511" s="67" t="s">
        <v>245</v>
      </c>
      <c r="D511" s="68">
        <v>44223</v>
      </c>
      <c r="E511" s="69">
        <v>1.0669090909090899</v>
      </c>
      <c r="F511" s="65">
        <v>55</v>
      </c>
      <c r="G511" s="70">
        <v>6852.3818181818197</v>
      </c>
      <c r="H511" s="64">
        <v>108.623636363636</v>
      </c>
      <c r="I511" s="69">
        <v>41.480666379131499</v>
      </c>
      <c r="J511" s="65"/>
      <c r="K511" s="69"/>
      <c r="L511" s="69"/>
      <c r="M511" s="69">
        <v>790.38461538461502</v>
      </c>
      <c r="N511" s="69"/>
      <c r="O511" s="72"/>
      <c r="P511" s="70">
        <v>154.272727272727</v>
      </c>
      <c r="Q511" s="69">
        <v>6.6126322608938803</v>
      </c>
      <c r="R511" s="69">
        <v>35.502000000000002</v>
      </c>
      <c r="S511" s="69">
        <v>3.8409145275784602</v>
      </c>
      <c r="T511" s="69"/>
      <c r="U511" s="69"/>
    </row>
    <row r="512" spans="1:21" x14ac:dyDescent="0.2">
      <c r="A512" s="65" t="s">
        <v>403</v>
      </c>
      <c r="B512" s="66" t="s">
        <v>74</v>
      </c>
      <c r="C512" s="67" t="s">
        <v>88</v>
      </c>
      <c r="D512" s="68">
        <v>44230</v>
      </c>
      <c r="E512" s="69">
        <v>0.50323008849557505</v>
      </c>
      <c r="F512" s="65">
        <v>226</v>
      </c>
      <c r="G512" s="70">
        <v>6543.9380530973403</v>
      </c>
      <c r="H512" s="64">
        <v>97.429646017699099</v>
      </c>
      <c r="I512" s="69">
        <v>27.024615732405898</v>
      </c>
      <c r="J512" s="65"/>
      <c r="K512" s="69"/>
      <c r="L512" s="69"/>
      <c r="M512" s="69"/>
      <c r="N512" s="69"/>
      <c r="O512" s="69"/>
      <c r="P512" s="70">
        <v>152.03539823008899</v>
      </c>
      <c r="Q512" s="69">
        <v>3.4375041734177798</v>
      </c>
      <c r="R512" s="69">
        <v>33.404464285714297</v>
      </c>
      <c r="S512" s="69">
        <v>1.5431546857146099</v>
      </c>
      <c r="T512" s="69"/>
      <c r="U512" s="69"/>
    </row>
    <row r="513" spans="1:21" x14ac:dyDescent="0.2">
      <c r="A513" s="65" t="s">
        <v>403</v>
      </c>
      <c r="B513" s="66" t="s">
        <v>65</v>
      </c>
      <c r="C513" s="67" t="s">
        <v>289</v>
      </c>
      <c r="D513" s="68">
        <v>44212</v>
      </c>
      <c r="E513" s="69">
        <v>5.2631578947368403E-3</v>
      </c>
      <c r="F513" s="65">
        <v>76</v>
      </c>
      <c r="G513" s="70">
        <v>8022.1447368421104</v>
      </c>
      <c r="H513" s="64">
        <v>91.072368421052602</v>
      </c>
      <c r="I513" s="69">
        <v>53.840195367293802</v>
      </c>
      <c r="J513" s="65"/>
      <c r="K513" s="69"/>
      <c r="L513" s="69"/>
      <c r="M513" s="69"/>
      <c r="N513" s="69"/>
      <c r="O513" s="69"/>
      <c r="P513" s="70">
        <v>115.23684210526299</v>
      </c>
      <c r="Q513" s="69">
        <v>6.2395419428440198</v>
      </c>
      <c r="R513" s="69">
        <v>40.014285714285698</v>
      </c>
      <c r="S513" s="69">
        <v>3.07791255505082</v>
      </c>
      <c r="T513" s="69"/>
      <c r="U513" s="69"/>
    </row>
    <row r="514" spans="1:21" x14ac:dyDescent="0.2">
      <c r="A514" s="65" t="s">
        <v>403</v>
      </c>
      <c r="B514" s="66" t="s">
        <v>82</v>
      </c>
      <c r="C514" s="67" t="s">
        <v>426</v>
      </c>
      <c r="D514" s="68">
        <v>43692</v>
      </c>
      <c r="E514" s="69">
        <v>1.5698136645962699</v>
      </c>
      <c r="F514" s="65">
        <v>161</v>
      </c>
      <c r="G514" s="70">
        <v>7399.8385093167699</v>
      </c>
      <c r="H514" s="64">
        <v>88.465838509316896</v>
      </c>
      <c r="I514" s="69">
        <v>26.899164625233201</v>
      </c>
      <c r="J514" s="65"/>
      <c r="K514" s="69"/>
      <c r="L514" s="69"/>
      <c r="M514" s="69"/>
      <c r="N514" s="69"/>
      <c r="O514" s="69"/>
      <c r="P514" s="70">
        <v>173.60248447205001</v>
      </c>
      <c r="Q514" s="69">
        <v>4.4779244539001999</v>
      </c>
      <c r="R514" s="69">
        <v>45.863975155279498</v>
      </c>
      <c r="S514" s="69">
        <v>2.4032438857781999</v>
      </c>
      <c r="T514" s="69"/>
      <c r="U514" s="69"/>
    </row>
    <row r="515" spans="1:21" x14ac:dyDescent="0.2">
      <c r="A515" s="65" t="s">
        <v>403</v>
      </c>
      <c r="B515" s="66" t="s">
        <v>65</v>
      </c>
      <c r="C515" s="67" t="s">
        <v>427</v>
      </c>
      <c r="D515" s="68">
        <v>43839</v>
      </c>
      <c r="E515" s="69">
        <v>0.84361313868613097</v>
      </c>
      <c r="F515" s="65">
        <v>548</v>
      </c>
      <c r="G515" s="70">
        <v>6915.7445255474404</v>
      </c>
      <c r="H515" s="64">
        <v>86.376824817518298</v>
      </c>
      <c r="I515" s="69">
        <v>13.7916550099647</v>
      </c>
      <c r="J515" s="65"/>
      <c r="K515" s="69"/>
      <c r="L515" s="69"/>
      <c r="M515" s="69"/>
      <c r="N515" s="69"/>
      <c r="O515" s="69"/>
      <c r="P515" s="70">
        <v>143.835766423358</v>
      </c>
      <c r="Q515" s="69">
        <v>2.49819135457959</v>
      </c>
      <c r="R515" s="69">
        <v>40.395229007633603</v>
      </c>
      <c r="S515" s="69">
        <v>1.3342689349146</v>
      </c>
      <c r="T515" s="69"/>
      <c r="U515" s="69"/>
    </row>
    <row r="516" spans="1:21" x14ac:dyDescent="0.2">
      <c r="A516" s="65" t="s">
        <v>403</v>
      </c>
      <c r="B516" s="66" t="s">
        <v>67</v>
      </c>
      <c r="C516" s="67" t="s">
        <v>233</v>
      </c>
      <c r="D516" s="68">
        <v>44203</v>
      </c>
      <c r="E516" s="69">
        <v>1.02</v>
      </c>
      <c r="F516" s="65">
        <v>44</v>
      </c>
      <c r="G516" s="70">
        <v>6740.0909090909099</v>
      </c>
      <c r="H516" s="64">
        <v>83.727272727272705</v>
      </c>
      <c r="I516" s="69">
        <v>54.484650782242902</v>
      </c>
      <c r="J516" s="65"/>
      <c r="K516" s="69"/>
      <c r="L516" s="69"/>
      <c r="M516" s="69"/>
      <c r="N516" s="69"/>
      <c r="O516" s="72"/>
      <c r="P516" s="70">
        <v>131.54545454545499</v>
      </c>
      <c r="Q516" s="69">
        <v>8.5458874884705107</v>
      </c>
      <c r="R516" s="69">
        <v>27.995121951219499</v>
      </c>
      <c r="S516" s="69">
        <v>3.4733900485701601</v>
      </c>
      <c r="T516" s="69"/>
      <c r="U516" s="69"/>
    </row>
    <row r="517" spans="1:21" x14ac:dyDescent="0.2">
      <c r="A517" s="65" t="s">
        <v>403</v>
      </c>
      <c r="B517" s="66" t="s">
        <v>72</v>
      </c>
      <c r="C517" s="67" t="s">
        <v>181</v>
      </c>
      <c r="D517" s="68">
        <v>44216</v>
      </c>
      <c r="E517" s="69">
        <v>0.63015267175572498</v>
      </c>
      <c r="F517" s="65">
        <v>524</v>
      </c>
      <c r="G517" s="70">
        <v>5885.9446564885502</v>
      </c>
      <c r="H517" s="64">
        <v>83.497328244274797</v>
      </c>
      <c r="I517" s="69">
        <v>18.684101329530399</v>
      </c>
      <c r="J517" s="65"/>
      <c r="K517" s="69"/>
      <c r="L517" s="69"/>
      <c r="M517" s="69"/>
      <c r="N517" s="69"/>
      <c r="O517" s="69"/>
      <c r="P517" s="70">
        <v>155.479007633588</v>
      </c>
      <c r="Q517" s="69">
        <v>2.62275351881906</v>
      </c>
      <c r="R517" s="69">
        <v>26.823791102514502</v>
      </c>
      <c r="S517" s="69">
        <v>0.90685864116760195</v>
      </c>
      <c r="T517" s="69"/>
      <c r="U517" s="69"/>
    </row>
    <row r="518" spans="1:21" x14ac:dyDescent="0.2">
      <c r="A518" s="65" t="s">
        <v>403</v>
      </c>
      <c r="B518" s="66" t="s">
        <v>72</v>
      </c>
      <c r="C518" s="67" t="s">
        <v>428</v>
      </c>
      <c r="D518" s="68">
        <v>43845</v>
      </c>
      <c r="E518" s="69">
        <v>0.70194444444444404</v>
      </c>
      <c r="F518" s="65">
        <v>72</v>
      </c>
      <c r="G518" s="70">
        <v>10531.2361111111</v>
      </c>
      <c r="H518" s="64">
        <v>82.390277777777797</v>
      </c>
      <c r="I518" s="69">
        <v>35.238754527596399</v>
      </c>
      <c r="J518" s="65"/>
      <c r="K518" s="69"/>
      <c r="L518" s="69"/>
      <c r="M518" s="69"/>
      <c r="N518" s="69"/>
      <c r="O518" s="69"/>
      <c r="P518" s="70">
        <v>151.819444444444</v>
      </c>
      <c r="Q518" s="69">
        <v>6.6863361941681703</v>
      </c>
      <c r="R518" s="69">
        <v>45.995833333333302</v>
      </c>
      <c r="S518" s="69">
        <v>3.1083060751614799</v>
      </c>
      <c r="T518" s="69"/>
      <c r="U518" s="69"/>
    </row>
    <row r="519" spans="1:21" x14ac:dyDescent="0.2">
      <c r="A519" s="65" t="s">
        <v>403</v>
      </c>
      <c r="B519" s="66" t="s">
        <v>74</v>
      </c>
      <c r="C519" s="67" t="s">
        <v>147</v>
      </c>
      <c r="D519" s="68">
        <v>43974</v>
      </c>
      <c r="E519" s="69">
        <v>1.01887179487179</v>
      </c>
      <c r="F519" s="65">
        <v>195</v>
      </c>
      <c r="G519" s="70">
        <v>6864.6205128205102</v>
      </c>
      <c r="H519" s="64">
        <v>73.7676923076924</v>
      </c>
      <c r="I519" s="69">
        <v>21.606118753817402</v>
      </c>
      <c r="J519" s="65">
        <v>140</v>
      </c>
      <c r="K519" s="69">
        <v>230.957142857143</v>
      </c>
      <c r="L519" s="69">
        <v>211.276595744681</v>
      </c>
      <c r="M519" s="69">
        <v>809.71631205673805</v>
      </c>
      <c r="N519" s="69">
        <v>3.1481020852758999</v>
      </c>
      <c r="O519" s="69">
        <v>0.113836203818272</v>
      </c>
      <c r="P519" s="70">
        <v>185.574358974359</v>
      </c>
      <c r="Q519" s="69">
        <v>4.5250665316556304</v>
      </c>
      <c r="R519" s="69">
        <v>28.800518134714999</v>
      </c>
      <c r="S519" s="69">
        <v>1.70338442846098</v>
      </c>
      <c r="T519" s="69">
        <v>-14.713020833333299</v>
      </c>
      <c r="U519" s="69">
        <v>7.5953127722575502</v>
      </c>
    </row>
    <row r="520" spans="1:21" x14ac:dyDescent="0.2">
      <c r="A520" s="65" t="s">
        <v>403</v>
      </c>
      <c r="B520" s="66" t="s">
        <v>72</v>
      </c>
      <c r="C520" s="67" t="s">
        <v>429</v>
      </c>
      <c r="D520" s="68">
        <v>43661</v>
      </c>
      <c r="E520" s="69">
        <v>0.32837782340862398</v>
      </c>
      <c r="F520" s="65">
        <v>974</v>
      </c>
      <c r="G520" s="70">
        <v>6691.9979466119103</v>
      </c>
      <c r="H520" s="64">
        <v>70.877002053387798</v>
      </c>
      <c r="I520" s="69">
        <v>13.056222556558801</v>
      </c>
      <c r="J520" s="65"/>
      <c r="K520" s="69"/>
      <c r="L520" s="69"/>
      <c r="M520" s="69"/>
      <c r="N520" s="69"/>
      <c r="O520" s="69"/>
      <c r="P520" s="70">
        <v>157.70123203285399</v>
      </c>
      <c r="Q520" s="69">
        <v>2.0159880974288802</v>
      </c>
      <c r="R520" s="69">
        <v>26.557933194154501</v>
      </c>
      <c r="S520" s="69">
        <v>0.65835436442612805</v>
      </c>
      <c r="T520" s="69"/>
      <c r="U520" s="69"/>
    </row>
    <row r="521" spans="1:21" x14ac:dyDescent="0.2">
      <c r="A521" s="65" t="s">
        <v>403</v>
      </c>
      <c r="B521" s="66" t="s">
        <v>65</v>
      </c>
      <c r="C521" s="67" t="s">
        <v>114</v>
      </c>
      <c r="D521" s="68">
        <v>44224</v>
      </c>
      <c r="E521" s="69">
        <v>0.99595744680850995</v>
      </c>
      <c r="F521" s="65">
        <v>47</v>
      </c>
      <c r="G521" s="70">
        <v>7794.3617021276596</v>
      </c>
      <c r="H521" s="64">
        <v>69.957446808510696</v>
      </c>
      <c r="I521" s="69">
        <v>52.018765359574999</v>
      </c>
      <c r="J521" s="65"/>
      <c r="K521" s="69"/>
      <c r="L521" s="69"/>
      <c r="M521" s="69">
        <v>958.88888888888903</v>
      </c>
      <c r="N521" s="69">
        <v>4.1041041590719196</v>
      </c>
      <c r="O521" s="69">
        <v>0.362732381088678</v>
      </c>
      <c r="P521" s="70">
        <v>144.787234042553</v>
      </c>
      <c r="Q521" s="69">
        <v>5.8445746540200201</v>
      </c>
      <c r="R521" s="69">
        <v>48.697777777777802</v>
      </c>
      <c r="S521" s="69">
        <v>3.4098142502341502</v>
      </c>
      <c r="T521" s="69"/>
      <c r="U521" s="69"/>
    </row>
    <row r="522" spans="1:21" x14ac:dyDescent="0.2">
      <c r="A522" s="65" t="s">
        <v>403</v>
      </c>
      <c r="B522" s="66" t="s">
        <v>74</v>
      </c>
      <c r="C522" s="67" t="s">
        <v>302</v>
      </c>
      <c r="D522" s="68">
        <v>44217</v>
      </c>
      <c r="E522" s="69">
        <v>1.45049180327869</v>
      </c>
      <c r="F522" s="65">
        <v>61</v>
      </c>
      <c r="G522" s="70">
        <v>6648.3278688524597</v>
      </c>
      <c r="H522" s="64">
        <v>69.896721311475503</v>
      </c>
      <c r="I522" s="69">
        <v>41.358516343526802</v>
      </c>
      <c r="J522" s="65"/>
      <c r="K522" s="69"/>
      <c r="L522" s="69"/>
      <c r="M522" s="69"/>
      <c r="N522" s="69"/>
      <c r="O522" s="69"/>
      <c r="P522" s="70">
        <v>153.09836065573799</v>
      </c>
      <c r="Q522" s="69">
        <v>7.5083816523387004</v>
      </c>
      <c r="R522" s="69">
        <v>37.732203389830502</v>
      </c>
      <c r="S522" s="69">
        <v>2.72904956307082</v>
      </c>
      <c r="T522" s="69"/>
      <c r="U522" s="69"/>
    </row>
    <row r="523" spans="1:21" x14ac:dyDescent="0.2">
      <c r="A523" s="65" t="s">
        <v>403</v>
      </c>
      <c r="B523" s="66" t="s">
        <v>67</v>
      </c>
      <c r="C523" s="67" t="s">
        <v>430</v>
      </c>
      <c r="D523" s="68">
        <v>43854</v>
      </c>
      <c r="E523" s="69">
        <v>0.860591715976331</v>
      </c>
      <c r="F523" s="65">
        <v>169</v>
      </c>
      <c r="G523" s="70">
        <v>8894.9171597633103</v>
      </c>
      <c r="H523" s="64">
        <v>63.556804733727802</v>
      </c>
      <c r="I523" s="69">
        <v>27.113219768278601</v>
      </c>
      <c r="J523" s="65"/>
      <c r="K523" s="69"/>
      <c r="L523" s="69"/>
      <c r="M523" s="69">
        <v>1060.4000000000001</v>
      </c>
      <c r="N523" s="69"/>
      <c r="O523" s="69"/>
      <c r="P523" s="70">
        <v>157.31360946745599</v>
      </c>
      <c r="Q523" s="69">
        <v>3.9155298855898599</v>
      </c>
      <c r="R523" s="69">
        <v>54.3591715976332</v>
      </c>
      <c r="S523" s="69">
        <v>2.60085836317081</v>
      </c>
      <c r="T523" s="69"/>
      <c r="U523" s="69"/>
    </row>
    <row r="524" spans="1:21" x14ac:dyDescent="0.2">
      <c r="A524" s="65" t="s">
        <v>403</v>
      </c>
      <c r="B524" s="66" t="s">
        <v>70</v>
      </c>
      <c r="C524" s="67" t="s">
        <v>431</v>
      </c>
      <c r="D524" s="68">
        <v>43829</v>
      </c>
      <c r="E524" s="69">
        <v>0.71630081300812998</v>
      </c>
      <c r="F524" s="65">
        <v>246</v>
      </c>
      <c r="G524" s="70">
        <v>7664.1341463414601</v>
      </c>
      <c r="H524" s="64">
        <v>53.870731707316999</v>
      </c>
      <c r="I524" s="69">
        <v>22.1803367003712</v>
      </c>
      <c r="J524" s="65"/>
      <c r="K524" s="69"/>
      <c r="L524" s="69"/>
      <c r="M524" s="69"/>
      <c r="N524" s="69">
        <v>2.8728621553884701</v>
      </c>
      <c r="O524" s="72">
        <v>0.19525480193133901</v>
      </c>
      <c r="P524" s="70">
        <v>141.10162601626001</v>
      </c>
      <c r="Q524" s="69">
        <v>3.2528999693420899</v>
      </c>
      <c r="R524" s="69">
        <v>44.535269709543599</v>
      </c>
      <c r="S524" s="69">
        <v>1.83766555697691</v>
      </c>
      <c r="T524" s="69"/>
      <c r="U524" s="69"/>
    </row>
    <row r="525" spans="1:21" x14ac:dyDescent="0.2">
      <c r="A525" s="65" t="s">
        <v>403</v>
      </c>
      <c r="B525" s="66" t="s">
        <v>82</v>
      </c>
      <c r="C525" s="67" t="s">
        <v>287</v>
      </c>
      <c r="D525" s="68">
        <v>44205</v>
      </c>
      <c r="E525" s="69">
        <v>0.57599999999999996</v>
      </c>
      <c r="F525" s="65">
        <v>80</v>
      </c>
      <c r="G525" s="70">
        <v>6583.8374999999996</v>
      </c>
      <c r="H525" s="64">
        <v>50.887499999999903</v>
      </c>
      <c r="I525" s="69">
        <v>33.830047097657797</v>
      </c>
      <c r="J525" s="65"/>
      <c r="K525" s="69"/>
      <c r="L525" s="69"/>
      <c r="M525" s="69"/>
      <c r="N525" s="69"/>
      <c r="O525" s="69"/>
      <c r="P525" s="70">
        <v>114.125</v>
      </c>
      <c r="Q525" s="69">
        <v>4.0521277033245902</v>
      </c>
      <c r="R525" s="69">
        <v>41.308750000000003</v>
      </c>
      <c r="S525" s="69">
        <v>2.7641346722890701</v>
      </c>
      <c r="T525" s="69"/>
      <c r="U525" s="69"/>
    </row>
    <row r="526" spans="1:21" x14ac:dyDescent="0.2">
      <c r="A526" s="65" t="s">
        <v>403</v>
      </c>
      <c r="B526" s="66" t="s">
        <v>109</v>
      </c>
      <c r="C526" s="67" t="s">
        <v>143</v>
      </c>
      <c r="D526" s="68">
        <v>43754</v>
      </c>
      <c r="E526" s="69">
        <v>0.31380645161290299</v>
      </c>
      <c r="F526" s="65">
        <v>155</v>
      </c>
      <c r="G526" s="70">
        <v>6784.1354838709703</v>
      </c>
      <c r="H526" s="64">
        <v>49.5090322580646</v>
      </c>
      <c r="I526" s="69">
        <v>28.9832708832446</v>
      </c>
      <c r="J526" s="65"/>
      <c r="K526" s="69"/>
      <c r="L526" s="69"/>
      <c r="M526" s="69"/>
      <c r="N526" s="69"/>
      <c r="O526" s="69"/>
      <c r="P526" s="70">
        <v>122.14193548387099</v>
      </c>
      <c r="Q526" s="69">
        <v>4.0933947908906996</v>
      </c>
      <c r="R526" s="69">
        <v>33.583802816901397</v>
      </c>
      <c r="S526" s="69">
        <v>1.92350663419053</v>
      </c>
      <c r="T526" s="69"/>
      <c r="U526" s="69"/>
    </row>
    <row r="527" spans="1:21" x14ac:dyDescent="0.2">
      <c r="A527" s="65" t="s">
        <v>403</v>
      </c>
      <c r="B527" s="66" t="s">
        <v>72</v>
      </c>
      <c r="C527" s="67" t="s">
        <v>402</v>
      </c>
      <c r="D527" s="68">
        <v>44201</v>
      </c>
      <c r="E527" s="69">
        <v>0.14803921568627401</v>
      </c>
      <c r="F527" s="65">
        <v>51</v>
      </c>
      <c r="G527" s="70">
        <v>8682.6274509803898</v>
      </c>
      <c r="H527" s="64">
        <v>48.0058823529412</v>
      </c>
      <c r="I527" s="69">
        <v>35.004118123193201</v>
      </c>
      <c r="J527" s="65"/>
      <c r="K527" s="69"/>
      <c r="L527" s="69"/>
      <c r="M527" s="69"/>
      <c r="N527" s="69">
        <v>2.7538823529411798</v>
      </c>
      <c r="O527" s="69">
        <v>0.27724682534747103</v>
      </c>
      <c r="P527" s="70">
        <v>117.17647058823501</v>
      </c>
      <c r="Q527" s="69">
        <v>7.1583055220452501</v>
      </c>
      <c r="R527" s="69">
        <v>64.2</v>
      </c>
      <c r="S527" s="69">
        <v>4.8523382167994802</v>
      </c>
      <c r="T527" s="69"/>
      <c r="U527" s="69"/>
    </row>
    <row r="528" spans="1:21" x14ac:dyDescent="0.2">
      <c r="A528" s="65" t="s">
        <v>403</v>
      </c>
      <c r="B528" s="66" t="s">
        <v>67</v>
      </c>
      <c r="C528" s="67" t="s">
        <v>291</v>
      </c>
      <c r="D528" s="68">
        <v>43835</v>
      </c>
      <c r="E528" s="69">
        <v>0.29784313725490202</v>
      </c>
      <c r="F528" s="65">
        <v>51</v>
      </c>
      <c r="G528" s="70">
        <v>7286.50980392157</v>
      </c>
      <c r="H528" s="64">
        <v>47.866666666666703</v>
      </c>
      <c r="I528" s="69">
        <v>37.6823028798241</v>
      </c>
      <c r="J528" s="65"/>
      <c r="K528" s="69"/>
      <c r="L528" s="69"/>
      <c r="M528" s="69"/>
      <c r="N528" s="69"/>
      <c r="O528" s="69"/>
      <c r="P528" s="70">
        <v>196.96078431372499</v>
      </c>
      <c r="Q528" s="69">
        <v>8.6174906854134292</v>
      </c>
      <c r="R528" s="69">
        <v>48.133333333333297</v>
      </c>
      <c r="S528" s="69">
        <v>4.0549090719397602</v>
      </c>
      <c r="T528" s="69"/>
      <c r="U528" s="69"/>
    </row>
    <row r="529" spans="1:21" x14ac:dyDescent="0.2">
      <c r="A529" s="65" t="s">
        <v>403</v>
      </c>
      <c r="B529" s="66" t="s">
        <v>109</v>
      </c>
      <c r="C529" s="67" t="s">
        <v>110</v>
      </c>
      <c r="D529" s="68">
        <v>43842</v>
      </c>
      <c r="E529" s="69">
        <v>0.141981132075472</v>
      </c>
      <c r="F529" s="65">
        <v>106</v>
      </c>
      <c r="G529" s="70">
        <v>5716.4905660377399</v>
      </c>
      <c r="H529" s="64">
        <v>47.811320754717002</v>
      </c>
      <c r="I529" s="69">
        <v>38.384792359653297</v>
      </c>
      <c r="J529" s="65"/>
      <c r="K529" s="69"/>
      <c r="L529" s="69"/>
      <c r="M529" s="69"/>
      <c r="N529" s="69"/>
      <c r="O529" s="69"/>
      <c r="P529" s="70">
        <v>137.58490566037699</v>
      </c>
      <c r="Q529" s="69">
        <v>5.0549872702807601</v>
      </c>
      <c r="R529" s="69">
        <v>37.415238095238102</v>
      </c>
      <c r="S529" s="69">
        <v>2.19488573924423</v>
      </c>
      <c r="T529" s="69"/>
      <c r="U529" s="69"/>
    </row>
    <row r="530" spans="1:21" x14ac:dyDescent="0.2">
      <c r="A530" s="65" t="s">
        <v>403</v>
      </c>
      <c r="B530" s="66" t="s">
        <v>65</v>
      </c>
      <c r="C530" s="67" t="s">
        <v>99</v>
      </c>
      <c r="D530" s="68">
        <v>44229</v>
      </c>
      <c r="E530" s="69">
        <v>0.202083333333333</v>
      </c>
      <c r="F530" s="65">
        <v>72</v>
      </c>
      <c r="G530" s="70">
        <v>8416.5694444444507</v>
      </c>
      <c r="H530" s="64">
        <v>42.662500000000101</v>
      </c>
      <c r="I530" s="69">
        <v>38.357773513058703</v>
      </c>
      <c r="J530" s="65">
        <v>57</v>
      </c>
      <c r="K530" s="69">
        <v>292.19298245613999</v>
      </c>
      <c r="L530" s="69">
        <v>266.75438596491199</v>
      </c>
      <c r="M530" s="69">
        <v>1020.54385964912</v>
      </c>
      <c r="N530" s="69">
        <v>3.2131954689857398</v>
      </c>
      <c r="O530" s="69">
        <v>0.216052467042845</v>
      </c>
      <c r="P530" s="70">
        <v>142.388888888889</v>
      </c>
      <c r="Q530" s="69">
        <v>5.4993439484793001</v>
      </c>
      <c r="R530" s="69">
        <v>44.411940298507503</v>
      </c>
      <c r="S530" s="69">
        <v>3.4342005919808098</v>
      </c>
      <c r="T530" s="69">
        <v>-12.3478260869565</v>
      </c>
      <c r="U530" s="69">
        <v>16.084478813132002</v>
      </c>
    </row>
    <row r="531" spans="1:21" x14ac:dyDescent="0.2">
      <c r="A531" s="65" t="s">
        <v>403</v>
      </c>
      <c r="B531" s="66" t="s">
        <v>72</v>
      </c>
      <c r="C531" s="67" t="s">
        <v>101</v>
      </c>
      <c r="D531" s="68">
        <v>43737</v>
      </c>
      <c r="E531" s="69">
        <v>0.393125</v>
      </c>
      <c r="F531" s="65">
        <v>80</v>
      </c>
      <c r="G531" s="70">
        <v>7249.7124999999996</v>
      </c>
      <c r="H531" s="64">
        <v>42.506250000000001</v>
      </c>
      <c r="I531" s="69">
        <v>43.083187796495103</v>
      </c>
      <c r="J531" s="65"/>
      <c r="K531" s="69"/>
      <c r="L531" s="69"/>
      <c r="M531" s="69">
        <v>542.79999999999995</v>
      </c>
      <c r="N531" s="69"/>
      <c r="O531" s="69"/>
      <c r="P531" s="70">
        <v>140.38749999999999</v>
      </c>
      <c r="Q531" s="69">
        <v>5.4568066237022697</v>
      </c>
      <c r="R531" s="69">
        <v>37.994999999999997</v>
      </c>
      <c r="S531" s="69">
        <v>2.9496126649812302</v>
      </c>
      <c r="T531" s="69"/>
      <c r="U531" s="69"/>
    </row>
    <row r="532" spans="1:21" x14ac:dyDescent="0.2">
      <c r="A532" s="65" t="s">
        <v>403</v>
      </c>
      <c r="B532" s="66" t="s">
        <v>297</v>
      </c>
      <c r="C532" s="67" t="s">
        <v>298</v>
      </c>
      <c r="D532" s="68">
        <v>43879</v>
      </c>
      <c r="E532" s="69">
        <v>0.51532544378698197</v>
      </c>
      <c r="F532" s="65">
        <v>169</v>
      </c>
      <c r="G532" s="70">
        <v>7009.6272189349102</v>
      </c>
      <c r="H532" s="64">
        <v>41.139644970414203</v>
      </c>
      <c r="I532" s="69">
        <v>25.140900955026801</v>
      </c>
      <c r="J532" s="65"/>
      <c r="K532" s="69"/>
      <c r="L532" s="69"/>
      <c r="M532" s="69"/>
      <c r="N532" s="69"/>
      <c r="O532" s="69"/>
      <c r="P532" s="70">
        <v>157.04733727810699</v>
      </c>
      <c r="Q532" s="69">
        <v>5.8704539472785298</v>
      </c>
      <c r="R532" s="69">
        <v>40.466863905325397</v>
      </c>
      <c r="S532" s="69">
        <v>1.9159721729065999</v>
      </c>
      <c r="T532" s="69"/>
      <c r="U532" s="69"/>
    </row>
    <row r="533" spans="1:21" x14ac:dyDescent="0.2">
      <c r="A533" s="65" t="s">
        <v>403</v>
      </c>
      <c r="B533" s="66" t="s">
        <v>74</v>
      </c>
      <c r="C533" s="67" t="s">
        <v>432</v>
      </c>
      <c r="D533" s="68">
        <v>44220</v>
      </c>
      <c r="E533" s="69">
        <v>0.33344827586206899</v>
      </c>
      <c r="F533" s="65">
        <v>29</v>
      </c>
      <c r="G533" s="70">
        <v>9206.8620689655199</v>
      </c>
      <c r="H533" s="64">
        <v>39.827586206896598</v>
      </c>
      <c r="I533" s="69">
        <v>48.001087040377797</v>
      </c>
      <c r="J533" s="65"/>
      <c r="K533" s="69"/>
      <c r="L533" s="69"/>
      <c r="M533" s="69"/>
      <c r="N533" s="69"/>
      <c r="O533" s="69"/>
      <c r="P533" s="70">
        <v>131.27586206896601</v>
      </c>
      <c r="Q533" s="69">
        <v>8.7937360923770491</v>
      </c>
      <c r="R533" s="69">
        <v>54.1172413793103</v>
      </c>
      <c r="S533" s="69">
        <v>5.5168507404810896</v>
      </c>
      <c r="T533" s="69"/>
      <c r="U533" s="69"/>
    </row>
    <row r="534" spans="1:21" x14ac:dyDescent="0.2">
      <c r="A534" s="65" t="s">
        <v>403</v>
      </c>
      <c r="B534" s="66" t="s">
        <v>65</v>
      </c>
      <c r="C534" s="67" t="s">
        <v>379</v>
      </c>
      <c r="D534" s="68">
        <v>44235</v>
      </c>
      <c r="E534" s="69">
        <v>0.54582278481012603</v>
      </c>
      <c r="F534" s="65">
        <v>79</v>
      </c>
      <c r="G534" s="70">
        <v>8756.6202531645595</v>
      </c>
      <c r="H534" s="64">
        <v>36.344303797468399</v>
      </c>
      <c r="I534" s="69">
        <v>36.727019422843597</v>
      </c>
      <c r="J534" s="65">
        <v>32</v>
      </c>
      <c r="K534" s="69">
        <v>261.25</v>
      </c>
      <c r="L534" s="69">
        <v>247.96875</v>
      </c>
      <c r="M534" s="69">
        <v>951.65625</v>
      </c>
      <c r="N534" s="69">
        <v>3.02026182144068</v>
      </c>
      <c r="O534" s="69">
        <v>0.13878333918597599</v>
      </c>
      <c r="P534" s="70">
        <v>126.873417721519</v>
      </c>
      <c r="Q534" s="69">
        <v>5.2760648653786504</v>
      </c>
      <c r="R534" s="69">
        <v>78.205063291139297</v>
      </c>
      <c r="S534" s="69">
        <v>4.0200188358051001</v>
      </c>
      <c r="T534" s="69">
        <v>-46.8532467532468</v>
      </c>
      <c r="U534" s="69">
        <v>13.1817516606681</v>
      </c>
    </row>
    <row r="535" spans="1:21" x14ac:dyDescent="0.2">
      <c r="A535" s="65" t="s">
        <v>403</v>
      </c>
      <c r="B535" s="66" t="s">
        <v>65</v>
      </c>
      <c r="C535" s="67" t="s">
        <v>160</v>
      </c>
      <c r="D535" s="68">
        <v>43853</v>
      </c>
      <c r="E535" s="69">
        <v>0.268100558659218</v>
      </c>
      <c r="F535" s="65">
        <v>179</v>
      </c>
      <c r="G535" s="70">
        <v>7364.8715083798897</v>
      </c>
      <c r="H535" s="64">
        <v>35.651396648044702</v>
      </c>
      <c r="I535" s="69">
        <v>27.773558040749599</v>
      </c>
      <c r="J535" s="65"/>
      <c r="K535" s="69"/>
      <c r="L535" s="69"/>
      <c r="M535" s="69"/>
      <c r="N535" s="69"/>
      <c r="O535" s="69"/>
      <c r="P535" s="70">
        <v>158.02234636871501</v>
      </c>
      <c r="Q535" s="69">
        <v>4.5417248690441303</v>
      </c>
      <c r="R535" s="69">
        <v>42.135955056179803</v>
      </c>
      <c r="S535" s="69">
        <v>2.3150138958862398</v>
      </c>
      <c r="T535" s="69"/>
      <c r="U535" s="69"/>
    </row>
    <row r="536" spans="1:21" x14ac:dyDescent="0.2">
      <c r="A536" s="65" t="s">
        <v>403</v>
      </c>
      <c r="B536" s="66" t="s">
        <v>82</v>
      </c>
      <c r="C536" s="67" t="s">
        <v>433</v>
      </c>
      <c r="D536" s="68">
        <v>43822</v>
      </c>
      <c r="E536" s="69"/>
      <c r="F536" s="65">
        <v>31</v>
      </c>
      <c r="G536" s="70">
        <v>7658.6774193548399</v>
      </c>
      <c r="H536" s="64">
        <v>34.329032258064501</v>
      </c>
      <c r="I536" s="69">
        <v>74.584594562803801</v>
      </c>
      <c r="J536" s="65"/>
      <c r="K536" s="69"/>
      <c r="L536" s="69"/>
      <c r="M536" s="69"/>
      <c r="N536" s="69"/>
      <c r="O536" s="69"/>
      <c r="P536" s="70">
        <v>132.16129032258101</v>
      </c>
      <c r="Q536" s="69">
        <v>10.594895989096401</v>
      </c>
      <c r="R536" s="69">
        <v>29.717857142857099</v>
      </c>
      <c r="S536" s="69">
        <v>3.0338132080361699</v>
      </c>
      <c r="T536" s="69"/>
      <c r="U536" s="69"/>
    </row>
    <row r="537" spans="1:21" x14ac:dyDescent="0.2">
      <c r="A537" s="65" t="s">
        <v>403</v>
      </c>
      <c r="B537" s="66" t="s">
        <v>72</v>
      </c>
      <c r="C537" s="67" t="s">
        <v>116</v>
      </c>
      <c r="D537" s="68">
        <v>43745</v>
      </c>
      <c r="E537" s="69">
        <v>0.25914473684210498</v>
      </c>
      <c r="F537" s="65">
        <v>152</v>
      </c>
      <c r="G537" s="70">
        <v>7989.46052631579</v>
      </c>
      <c r="H537" s="64">
        <v>34.015789473684301</v>
      </c>
      <c r="I537" s="69">
        <v>34.150091617717301</v>
      </c>
      <c r="J537" s="65"/>
      <c r="K537" s="69"/>
      <c r="L537" s="69"/>
      <c r="M537" s="69"/>
      <c r="N537" s="69"/>
      <c r="O537" s="69"/>
      <c r="P537" s="70">
        <v>123.776315789474</v>
      </c>
      <c r="Q537" s="69">
        <v>3.5688980905005199</v>
      </c>
      <c r="R537" s="69">
        <v>43.343537414966001</v>
      </c>
      <c r="S537" s="69">
        <v>2.8276654653613198</v>
      </c>
      <c r="T537" s="69"/>
      <c r="U537" s="69"/>
    </row>
    <row r="538" spans="1:21" x14ac:dyDescent="0.2">
      <c r="A538" s="65" t="s">
        <v>403</v>
      </c>
      <c r="B538" s="66" t="s">
        <v>65</v>
      </c>
      <c r="C538" s="67" t="s">
        <v>149</v>
      </c>
      <c r="D538" s="68">
        <v>44202</v>
      </c>
      <c r="E538" s="69">
        <v>0.43321256038647399</v>
      </c>
      <c r="F538" s="65">
        <v>414</v>
      </c>
      <c r="G538" s="70">
        <v>6728.6111111111104</v>
      </c>
      <c r="H538" s="64">
        <v>33.277053140096498</v>
      </c>
      <c r="I538" s="69">
        <v>16.684810633422298</v>
      </c>
      <c r="J538" s="65"/>
      <c r="K538" s="69"/>
      <c r="L538" s="69"/>
      <c r="M538" s="69"/>
      <c r="N538" s="69">
        <v>2.5027142857142901</v>
      </c>
      <c r="O538" s="69">
        <v>0.36445622630421898</v>
      </c>
      <c r="P538" s="70">
        <v>170.92270531400999</v>
      </c>
      <c r="Q538" s="69">
        <v>2.825629611419</v>
      </c>
      <c r="R538" s="69">
        <v>35.149140049140101</v>
      </c>
      <c r="S538" s="69">
        <v>1.1911734596224499</v>
      </c>
      <c r="T538" s="69"/>
      <c r="U538" s="69"/>
    </row>
    <row r="539" spans="1:21" x14ac:dyDescent="0.2">
      <c r="A539" s="65" t="s">
        <v>403</v>
      </c>
      <c r="B539" s="66" t="s">
        <v>67</v>
      </c>
      <c r="C539" s="67" t="s">
        <v>309</v>
      </c>
      <c r="D539" s="68">
        <v>43850</v>
      </c>
      <c r="E539" s="69">
        <v>0.196296296296296</v>
      </c>
      <c r="F539" s="65">
        <v>162</v>
      </c>
      <c r="G539" s="70">
        <v>6293.3024691357996</v>
      </c>
      <c r="H539" s="64">
        <v>32.817283950617202</v>
      </c>
      <c r="I539" s="69">
        <v>31.332327653961599</v>
      </c>
      <c r="J539" s="65"/>
      <c r="K539" s="69"/>
      <c r="L539" s="69"/>
      <c r="M539" s="69"/>
      <c r="N539" s="69">
        <v>3.9355135135135102</v>
      </c>
      <c r="O539" s="69">
        <v>0.36121789864669701</v>
      </c>
      <c r="P539" s="70">
        <v>159.055555555556</v>
      </c>
      <c r="Q539" s="69">
        <v>4.1584967061053497</v>
      </c>
      <c r="R539" s="69">
        <v>32.460493827160498</v>
      </c>
      <c r="S539" s="69">
        <v>1.75057175319863</v>
      </c>
      <c r="T539" s="69"/>
      <c r="U539" s="69"/>
    </row>
    <row r="540" spans="1:21" x14ac:dyDescent="0.2">
      <c r="A540" s="65" t="s">
        <v>403</v>
      </c>
      <c r="B540" s="66" t="s">
        <v>67</v>
      </c>
      <c r="C540" s="67" t="s">
        <v>294</v>
      </c>
      <c r="D540" s="68">
        <v>43682</v>
      </c>
      <c r="E540" s="69">
        <v>0.502857142857143</v>
      </c>
      <c r="F540" s="65">
        <v>35</v>
      </c>
      <c r="G540" s="70">
        <v>6472.5428571428602</v>
      </c>
      <c r="H540" s="64">
        <v>32.525714285714301</v>
      </c>
      <c r="I540" s="69">
        <v>49.515171657277897</v>
      </c>
      <c r="J540" s="65"/>
      <c r="K540" s="69"/>
      <c r="L540" s="69"/>
      <c r="M540" s="69"/>
      <c r="N540" s="69"/>
      <c r="O540" s="69"/>
      <c r="P540" s="70">
        <v>154.62857142857101</v>
      </c>
      <c r="Q540" s="69">
        <v>10.5255260523867</v>
      </c>
      <c r="R540" s="69">
        <v>51.533333333333303</v>
      </c>
      <c r="S540" s="69">
        <v>6.8776367762671704</v>
      </c>
      <c r="T540" s="69"/>
      <c r="U540" s="69"/>
    </row>
    <row r="541" spans="1:21" x14ac:dyDescent="0.2">
      <c r="A541" s="65" t="s">
        <v>403</v>
      </c>
      <c r="B541" s="66" t="s">
        <v>74</v>
      </c>
      <c r="C541" s="67" t="s">
        <v>75</v>
      </c>
      <c r="D541" s="68">
        <v>44147</v>
      </c>
      <c r="E541" s="69">
        <v>1.0062745098039201</v>
      </c>
      <c r="F541" s="65">
        <v>153</v>
      </c>
      <c r="G541" s="70">
        <v>6933.2614379084998</v>
      </c>
      <c r="H541" s="64">
        <v>31.523529411765001</v>
      </c>
      <c r="I541" s="69">
        <v>32.460776518462403</v>
      </c>
      <c r="J541" s="65">
        <v>116</v>
      </c>
      <c r="K541" s="69">
        <v>247.181034482759</v>
      </c>
      <c r="L541" s="69">
        <v>225.6796875</v>
      </c>
      <c r="M541" s="69">
        <v>854.9375</v>
      </c>
      <c r="N541" s="69">
        <v>3.0466265025991399</v>
      </c>
      <c r="O541" s="69">
        <v>0.11782538257735301</v>
      </c>
      <c r="P541" s="70">
        <v>129.92156862745099</v>
      </c>
      <c r="Q541" s="69">
        <v>3.0762096522969902</v>
      </c>
      <c r="R541" s="69">
        <v>43.768918918918899</v>
      </c>
      <c r="S541" s="69">
        <v>3.0049103118264799</v>
      </c>
      <c r="T541" s="69">
        <v>-42.546405228758204</v>
      </c>
      <c r="U541" s="69">
        <v>9.8779977325250492</v>
      </c>
    </row>
    <row r="542" spans="1:21" x14ac:dyDescent="0.2">
      <c r="A542" s="65" t="s">
        <v>403</v>
      </c>
      <c r="B542" s="66" t="s">
        <v>72</v>
      </c>
      <c r="C542" s="67" t="s">
        <v>131</v>
      </c>
      <c r="D542" s="68">
        <v>44229</v>
      </c>
      <c r="E542" s="69">
        <v>0.21669642857142901</v>
      </c>
      <c r="F542" s="65">
        <v>112</v>
      </c>
      <c r="G542" s="70">
        <v>7372.5625</v>
      </c>
      <c r="H542" s="64">
        <v>23.689285714285699</v>
      </c>
      <c r="I542" s="69">
        <v>37.921741397933999</v>
      </c>
      <c r="J542" s="65">
        <v>55</v>
      </c>
      <c r="K542" s="69">
        <v>233.14545454545501</v>
      </c>
      <c r="L542" s="69">
        <v>219.52727272727299</v>
      </c>
      <c r="M542" s="69">
        <v>834.63636363636397</v>
      </c>
      <c r="N542" s="69">
        <v>3.2174249088120099</v>
      </c>
      <c r="O542" s="69">
        <v>0.17312628714442799</v>
      </c>
      <c r="P542" s="70">
        <v>132.82142857142901</v>
      </c>
      <c r="Q542" s="69">
        <v>3.8746904697589102</v>
      </c>
      <c r="R542" s="69">
        <v>49.298113207547203</v>
      </c>
      <c r="S542" s="69">
        <v>2.47174508710328</v>
      </c>
      <c r="T542" s="69">
        <v>-31.218181818181801</v>
      </c>
      <c r="U542" s="69">
        <v>8.6599895006570193</v>
      </c>
    </row>
    <row r="543" spans="1:21" x14ac:dyDescent="0.2">
      <c r="A543" s="65" t="s">
        <v>403</v>
      </c>
      <c r="B543" s="66" t="s">
        <v>72</v>
      </c>
      <c r="C543" s="67" t="s">
        <v>286</v>
      </c>
      <c r="D543" s="68">
        <v>44103</v>
      </c>
      <c r="E543" s="69">
        <v>1.444</v>
      </c>
      <c r="F543" s="65">
        <v>30</v>
      </c>
      <c r="G543" s="70">
        <v>4598.7333333333299</v>
      </c>
      <c r="H543" s="64">
        <v>23.056666666666601</v>
      </c>
      <c r="I543" s="69">
        <v>58.541414495305098</v>
      </c>
      <c r="J543" s="65"/>
      <c r="K543" s="69"/>
      <c r="L543" s="69"/>
      <c r="M543" s="69"/>
      <c r="N543" s="69"/>
      <c r="O543" s="69"/>
      <c r="P543" s="70">
        <v>158.03333333333299</v>
      </c>
      <c r="Q543" s="69">
        <v>10.3333500185256</v>
      </c>
      <c r="R543" s="69">
        <v>19.933333333333302</v>
      </c>
      <c r="S543" s="69">
        <v>2.8608950184362598</v>
      </c>
      <c r="T543" s="69"/>
      <c r="U543" s="69"/>
    </row>
    <row r="544" spans="1:21" x14ac:dyDescent="0.2">
      <c r="A544" s="65" t="s">
        <v>403</v>
      </c>
      <c r="B544" s="66" t="s">
        <v>67</v>
      </c>
      <c r="C544" s="67" t="s">
        <v>434</v>
      </c>
      <c r="D544" s="68">
        <v>43852</v>
      </c>
      <c r="E544" s="69">
        <v>1.11956224350205</v>
      </c>
      <c r="F544" s="65">
        <v>731</v>
      </c>
      <c r="G544" s="70">
        <v>9738.6607387140903</v>
      </c>
      <c r="H544" s="64">
        <v>22.215868673050601</v>
      </c>
      <c r="I544" s="69">
        <v>15.0970440324938</v>
      </c>
      <c r="J544" s="65"/>
      <c r="K544" s="69"/>
      <c r="L544" s="69"/>
      <c r="M544" s="69"/>
      <c r="N544" s="69"/>
      <c r="O544" s="72"/>
      <c r="P544" s="70">
        <v>152.13953488372101</v>
      </c>
      <c r="Q544" s="69">
        <v>2.0101767616431099</v>
      </c>
      <c r="R544" s="69">
        <v>40.317761194029899</v>
      </c>
      <c r="S544" s="69">
        <v>0.90334187650071796</v>
      </c>
      <c r="T544" s="69"/>
      <c r="U544" s="69"/>
    </row>
    <row r="545" spans="1:21" x14ac:dyDescent="0.2">
      <c r="A545" s="65" t="s">
        <v>403</v>
      </c>
      <c r="B545" s="66" t="s">
        <v>65</v>
      </c>
      <c r="C545" s="67" t="s">
        <v>118</v>
      </c>
      <c r="D545" s="68">
        <v>44220</v>
      </c>
      <c r="E545" s="69">
        <v>0.279230769230769</v>
      </c>
      <c r="F545" s="65">
        <v>26</v>
      </c>
      <c r="G545" s="70">
        <v>7060.8076923076896</v>
      </c>
      <c r="H545" s="64">
        <v>18.653846153846199</v>
      </c>
      <c r="I545" s="69">
        <v>49.657197551201499</v>
      </c>
      <c r="J545" s="65"/>
      <c r="K545" s="69"/>
      <c r="L545" s="69"/>
      <c r="M545" s="69">
        <v>842.5</v>
      </c>
      <c r="N545" s="69"/>
      <c r="O545" s="72"/>
      <c r="P545" s="70">
        <v>170.84615384615401</v>
      </c>
      <c r="Q545" s="69">
        <v>9.2738992392947495</v>
      </c>
      <c r="R545" s="69">
        <v>54.522727272727302</v>
      </c>
      <c r="S545" s="69">
        <v>5.13511353212371</v>
      </c>
      <c r="T545" s="69"/>
      <c r="U545" s="69"/>
    </row>
    <row r="546" spans="1:21" x14ac:dyDescent="0.2">
      <c r="A546" s="65" t="s">
        <v>403</v>
      </c>
      <c r="B546" s="66" t="s">
        <v>297</v>
      </c>
      <c r="C546" s="67" t="s">
        <v>435</v>
      </c>
      <c r="D546" s="68">
        <v>44221</v>
      </c>
      <c r="E546" s="69">
        <v>0.55724489795918397</v>
      </c>
      <c r="F546" s="65">
        <v>98</v>
      </c>
      <c r="G546" s="70">
        <v>7282.8061224489802</v>
      </c>
      <c r="H546" s="64">
        <v>18.626530612244899</v>
      </c>
      <c r="I546" s="69">
        <v>30.655294294376301</v>
      </c>
      <c r="J546" s="65"/>
      <c r="K546" s="69"/>
      <c r="L546" s="69"/>
      <c r="M546" s="69"/>
      <c r="N546" s="69"/>
      <c r="O546" s="69"/>
      <c r="P546" s="70">
        <v>166.65306122448999</v>
      </c>
      <c r="Q546" s="69">
        <v>6.7369357883765399</v>
      </c>
      <c r="R546" s="69">
        <v>34.719387755101998</v>
      </c>
      <c r="S546" s="69">
        <v>2.7072452128435298</v>
      </c>
      <c r="T546" s="69"/>
      <c r="U546" s="69"/>
    </row>
    <row r="547" spans="1:21" x14ac:dyDescent="0.2">
      <c r="A547" s="65" t="s">
        <v>403</v>
      </c>
      <c r="B547" s="66" t="s">
        <v>65</v>
      </c>
      <c r="C547" s="67" t="s">
        <v>436</v>
      </c>
      <c r="D547" s="68">
        <v>44134</v>
      </c>
      <c r="E547" s="69">
        <v>0.44815602836879398</v>
      </c>
      <c r="F547" s="65">
        <v>282</v>
      </c>
      <c r="G547" s="70">
        <v>7718.8687943262403</v>
      </c>
      <c r="H547" s="64">
        <v>18.178014184397199</v>
      </c>
      <c r="I547" s="69">
        <v>23.100003896138499</v>
      </c>
      <c r="J547" s="65"/>
      <c r="K547" s="69"/>
      <c r="L547" s="69"/>
      <c r="M547" s="69"/>
      <c r="N547" s="69">
        <v>3.0997567374064801</v>
      </c>
      <c r="O547" s="69">
        <v>9.4519989237790203E-2</v>
      </c>
      <c r="P547" s="70">
        <v>141.11347517730499</v>
      </c>
      <c r="Q547" s="69">
        <v>2.7593426743660698</v>
      </c>
      <c r="R547" s="69">
        <v>51.488363636363701</v>
      </c>
      <c r="S547" s="69">
        <v>2.0948432998066999</v>
      </c>
      <c r="T547" s="69"/>
      <c r="U547" s="69"/>
    </row>
    <row r="548" spans="1:21" x14ac:dyDescent="0.2">
      <c r="A548" s="65" t="s">
        <v>403</v>
      </c>
      <c r="B548" s="66" t="s">
        <v>67</v>
      </c>
      <c r="C548" s="67" t="s">
        <v>324</v>
      </c>
      <c r="D548" s="68">
        <v>43839</v>
      </c>
      <c r="E548" s="69">
        <v>1.3127397260274001</v>
      </c>
      <c r="F548" s="65">
        <v>73</v>
      </c>
      <c r="G548" s="70">
        <v>7702.7808219178096</v>
      </c>
      <c r="H548" s="64">
        <v>17.4712328767123</v>
      </c>
      <c r="I548" s="69">
        <v>33.990767362675797</v>
      </c>
      <c r="J548" s="65"/>
      <c r="K548" s="69"/>
      <c r="L548" s="69"/>
      <c r="M548" s="69"/>
      <c r="N548" s="69"/>
      <c r="O548" s="69"/>
      <c r="P548" s="70">
        <v>152.671232876712</v>
      </c>
      <c r="Q548" s="69">
        <v>6.2766647265278701</v>
      </c>
      <c r="R548" s="69">
        <v>35.891780821917799</v>
      </c>
      <c r="S548" s="69">
        <v>2.7410208698165102</v>
      </c>
      <c r="T548" s="69"/>
      <c r="U548" s="69"/>
    </row>
    <row r="549" spans="1:21" x14ac:dyDescent="0.2">
      <c r="A549" s="65" t="s">
        <v>403</v>
      </c>
      <c r="B549" s="66" t="s">
        <v>74</v>
      </c>
      <c r="C549" s="67" t="s">
        <v>437</v>
      </c>
      <c r="D549" s="68">
        <v>44154</v>
      </c>
      <c r="E549" s="69">
        <v>0.57687500000000003</v>
      </c>
      <c r="F549" s="65">
        <v>32</v>
      </c>
      <c r="G549" s="70">
        <v>7663.0625</v>
      </c>
      <c r="H549" s="64">
        <v>17.006250000000001</v>
      </c>
      <c r="I549" s="69">
        <v>41.401561968328402</v>
      </c>
      <c r="J549" s="65"/>
      <c r="K549" s="69"/>
      <c r="L549" s="69"/>
      <c r="M549" s="69"/>
      <c r="N549" s="69"/>
      <c r="O549" s="69"/>
      <c r="P549" s="70">
        <v>92.4375</v>
      </c>
      <c r="Q549" s="69">
        <v>5.2922526874729403</v>
      </c>
      <c r="R549" s="69">
        <v>65.289285714285697</v>
      </c>
      <c r="S549" s="69">
        <v>8.6828227606127406</v>
      </c>
      <c r="T549" s="69"/>
      <c r="U549" s="69"/>
    </row>
    <row r="550" spans="1:21" x14ac:dyDescent="0.2">
      <c r="A550" s="65" t="s">
        <v>403</v>
      </c>
      <c r="B550" s="66" t="s">
        <v>70</v>
      </c>
      <c r="C550" s="67" t="s">
        <v>282</v>
      </c>
      <c r="D550" s="68">
        <v>43809</v>
      </c>
      <c r="E550" s="69">
        <v>0.81412337662337697</v>
      </c>
      <c r="F550" s="65">
        <v>308</v>
      </c>
      <c r="G550" s="70">
        <v>6095.0454545454604</v>
      </c>
      <c r="H550" s="64">
        <v>16.703246753246699</v>
      </c>
      <c r="I550" s="69">
        <v>18.967773766338901</v>
      </c>
      <c r="J550" s="65">
        <v>171</v>
      </c>
      <c r="K550" s="69">
        <v>236.24561403508801</v>
      </c>
      <c r="L550" s="69">
        <v>207.36257309941499</v>
      </c>
      <c r="M550" s="69">
        <v>791.45029239766097</v>
      </c>
      <c r="N550" s="69">
        <v>3.6285443081582698</v>
      </c>
      <c r="O550" s="69">
        <v>9.0581520375401806E-2</v>
      </c>
      <c r="P550" s="70">
        <v>163.46753246753201</v>
      </c>
      <c r="Q550" s="69">
        <v>3.6317384907408101</v>
      </c>
      <c r="R550" s="69">
        <v>31.041059602649</v>
      </c>
      <c r="S550" s="69">
        <v>1.33246101809947</v>
      </c>
      <c r="T550" s="69">
        <v>-14.379153094462501</v>
      </c>
      <c r="U550" s="69">
        <v>7.1907909339822398</v>
      </c>
    </row>
    <row r="551" spans="1:21" x14ac:dyDescent="0.2">
      <c r="A551" s="65" t="s">
        <v>403</v>
      </c>
      <c r="B551" s="66" t="s">
        <v>74</v>
      </c>
      <c r="C551" s="67" t="s">
        <v>400</v>
      </c>
      <c r="D551" s="68">
        <v>44223</v>
      </c>
      <c r="E551" s="69">
        <v>0.110714285714286</v>
      </c>
      <c r="F551" s="65">
        <v>98</v>
      </c>
      <c r="G551" s="70">
        <v>8009.7040816326498</v>
      </c>
      <c r="H551" s="64">
        <v>14.5081632653062</v>
      </c>
      <c r="I551" s="69">
        <v>36.731162796369297</v>
      </c>
      <c r="J551" s="65"/>
      <c r="K551" s="69"/>
      <c r="L551" s="69"/>
      <c r="M551" s="69"/>
      <c r="N551" s="69"/>
      <c r="O551" s="69"/>
      <c r="P551" s="70">
        <v>121.908163265306</v>
      </c>
      <c r="Q551" s="69">
        <v>4.2442294269156404</v>
      </c>
      <c r="R551" s="69">
        <v>53.0184782608696</v>
      </c>
      <c r="S551" s="69">
        <v>3.1211889056539701</v>
      </c>
      <c r="T551" s="69"/>
      <c r="U551" s="69"/>
    </row>
    <row r="552" spans="1:21" x14ac:dyDescent="0.2">
      <c r="A552" s="65" t="s">
        <v>403</v>
      </c>
      <c r="B552" s="66" t="s">
        <v>72</v>
      </c>
      <c r="C552" s="67" t="s">
        <v>438</v>
      </c>
      <c r="D552" s="68">
        <v>44241</v>
      </c>
      <c r="E552" s="69">
        <v>0.77395061728395098</v>
      </c>
      <c r="F552" s="65">
        <v>81</v>
      </c>
      <c r="G552" s="70">
        <v>8689.1481481481496</v>
      </c>
      <c r="H552" s="64">
        <v>12.7024691358026</v>
      </c>
      <c r="I552" s="69">
        <v>32.956785442665897</v>
      </c>
      <c r="J552" s="65"/>
      <c r="K552" s="69"/>
      <c r="L552" s="69"/>
      <c r="M552" s="69"/>
      <c r="N552" s="69"/>
      <c r="O552" s="69"/>
      <c r="P552" s="70">
        <v>133.938271604938</v>
      </c>
      <c r="Q552" s="69">
        <v>6.7411887089423397</v>
      </c>
      <c r="R552" s="69">
        <v>28.338271604938299</v>
      </c>
      <c r="S552" s="69">
        <v>2.6905524972458599</v>
      </c>
      <c r="T552" s="69"/>
      <c r="U552" s="69"/>
    </row>
    <row r="553" spans="1:21" x14ac:dyDescent="0.2">
      <c r="A553" s="65" t="s">
        <v>403</v>
      </c>
      <c r="B553" s="66" t="s">
        <v>82</v>
      </c>
      <c r="C553" s="67" t="s">
        <v>439</v>
      </c>
      <c r="D553" s="68">
        <v>43709</v>
      </c>
      <c r="E553" s="69">
        <v>0.36613402061855699</v>
      </c>
      <c r="F553" s="65">
        <v>194</v>
      </c>
      <c r="G553" s="70">
        <v>8842.3298969072202</v>
      </c>
      <c r="H553" s="64">
        <v>12.2180412371135</v>
      </c>
      <c r="I553" s="69">
        <v>27.147993651241499</v>
      </c>
      <c r="J553" s="65"/>
      <c r="K553" s="69"/>
      <c r="L553" s="69"/>
      <c r="M553" s="69"/>
      <c r="N553" s="69"/>
      <c r="O553" s="69"/>
      <c r="P553" s="70">
        <v>142.20103092783501</v>
      </c>
      <c r="Q553" s="69">
        <v>3.66891043667834</v>
      </c>
      <c r="R553" s="69">
        <v>51.573796791443797</v>
      </c>
      <c r="S553" s="69">
        <v>2.2468151713581599</v>
      </c>
      <c r="T553" s="69"/>
      <c r="U553" s="69"/>
    </row>
    <row r="554" spans="1:21" x14ac:dyDescent="0.2">
      <c r="A554" s="65" t="s">
        <v>403</v>
      </c>
      <c r="B554" s="66" t="s">
        <v>74</v>
      </c>
      <c r="C554" s="67" t="s">
        <v>440</v>
      </c>
      <c r="D554" s="68">
        <v>44107</v>
      </c>
      <c r="E554" s="69">
        <v>0.52022857142857104</v>
      </c>
      <c r="F554" s="65">
        <v>175</v>
      </c>
      <c r="G554" s="70">
        <v>7965.16</v>
      </c>
      <c r="H554" s="64">
        <v>11.056571428571401</v>
      </c>
      <c r="I554" s="69">
        <v>27.955314419040501</v>
      </c>
      <c r="J554" s="65"/>
      <c r="K554" s="69"/>
      <c r="L554" s="69"/>
      <c r="M554" s="69"/>
      <c r="N554" s="69"/>
      <c r="O554" s="69"/>
      <c r="P554" s="70">
        <v>155.194285714286</v>
      </c>
      <c r="Q554" s="69">
        <v>4.4003335979139004</v>
      </c>
      <c r="R554" s="69">
        <v>36.888571428571403</v>
      </c>
      <c r="S554" s="69">
        <v>2.0495710404090199</v>
      </c>
      <c r="T554" s="69"/>
      <c r="U554" s="69"/>
    </row>
    <row r="555" spans="1:21" x14ac:dyDescent="0.2">
      <c r="A555" s="65" t="s">
        <v>403</v>
      </c>
      <c r="B555" s="66" t="s">
        <v>72</v>
      </c>
      <c r="C555" s="67" t="s">
        <v>441</v>
      </c>
      <c r="D555" s="68">
        <v>43671</v>
      </c>
      <c r="E555" s="69">
        <v>2.2361111111111099E-2</v>
      </c>
      <c r="F555" s="65">
        <v>72</v>
      </c>
      <c r="G555" s="70">
        <v>6913.3194444444398</v>
      </c>
      <c r="H555" s="64">
        <v>10.9513888888888</v>
      </c>
      <c r="I555" s="69">
        <v>36.767412224608201</v>
      </c>
      <c r="J555" s="65"/>
      <c r="K555" s="69"/>
      <c r="L555" s="69"/>
      <c r="M555" s="69"/>
      <c r="N555" s="69">
        <v>3.4850384626690198</v>
      </c>
      <c r="O555" s="69">
        <v>0.195396461221964</v>
      </c>
      <c r="P555" s="70">
        <v>150</v>
      </c>
      <c r="Q555" s="69">
        <v>9.1319444816342106</v>
      </c>
      <c r="R555" s="69">
        <v>41.477777777777803</v>
      </c>
      <c r="S555" s="69">
        <v>3.2911058963840301</v>
      </c>
      <c r="T555" s="69"/>
      <c r="U555" s="69"/>
    </row>
    <row r="556" spans="1:21" x14ac:dyDescent="0.2">
      <c r="A556" s="65" t="s">
        <v>403</v>
      </c>
      <c r="B556" s="66" t="s">
        <v>70</v>
      </c>
      <c r="C556" s="67" t="s">
        <v>442</v>
      </c>
      <c r="D556" s="68">
        <v>43759</v>
      </c>
      <c r="E556" s="69">
        <v>0.33243243243243198</v>
      </c>
      <c r="F556" s="65">
        <v>407</v>
      </c>
      <c r="G556" s="70">
        <v>7002.3316953316998</v>
      </c>
      <c r="H556" s="64">
        <v>10.2904176904177</v>
      </c>
      <c r="I556" s="69">
        <v>20.150105529228401</v>
      </c>
      <c r="J556" s="65"/>
      <c r="K556" s="69"/>
      <c r="L556" s="69"/>
      <c r="M556" s="69"/>
      <c r="N556" s="69"/>
      <c r="O556" s="69"/>
      <c r="P556" s="70">
        <v>141.66584766584799</v>
      </c>
      <c r="Q556" s="69">
        <v>2.5285704279805401</v>
      </c>
      <c r="R556" s="69">
        <v>45.7799498746868</v>
      </c>
      <c r="S556" s="69">
        <v>1.4858816343082899</v>
      </c>
      <c r="T556" s="69"/>
      <c r="U556" s="69"/>
    </row>
    <row r="557" spans="1:21" x14ac:dyDescent="0.2">
      <c r="A557" s="65" t="s">
        <v>403</v>
      </c>
      <c r="B557" s="66" t="s">
        <v>72</v>
      </c>
      <c r="C557" s="67" t="s">
        <v>443</v>
      </c>
      <c r="D557" s="68">
        <v>43677</v>
      </c>
      <c r="E557" s="69"/>
      <c r="F557" s="65">
        <v>28</v>
      </c>
      <c r="G557" s="70">
        <v>7696.8928571428596</v>
      </c>
      <c r="H557" s="64">
        <v>10.175000000000001</v>
      </c>
      <c r="I557" s="69">
        <v>46.768537231085602</v>
      </c>
      <c r="J557" s="65"/>
      <c r="K557" s="69"/>
      <c r="L557" s="69"/>
      <c r="M557" s="69"/>
      <c r="N557" s="69"/>
      <c r="O557" s="69"/>
      <c r="P557" s="70">
        <v>120.857142857143</v>
      </c>
      <c r="Q557" s="69">
        <v>9.7848163184337604</v>
      </c>
      <c r="R557" s="69">
        <v>51.6821428571429</v>
      </c>
      <c r="S557" s="69">
        <v>7.2297153807059802</v>
      </c>
      <c r="T557" s="69"/>
      <c r="U557" s="69"/>
    </row>
    <row r="558" spans="1:21" x14ac:dyDescent="0.2">
      <c r="A558" s="65" t="s">
        <v>403</v>
      </c>
      <c r="B558" s="66" t="s">
        <v>72</v>
      </c>
      <c r="C558" s="67" t="s">
        <v>337</v>
      </c>
      <c r="D558" s="68">
        <v>44198</v>
      </c>
      <c r="E558" s="69">
        <v>9.9841269841269897E-2</v>
      </c>
      <c r="F558" s="65">
        <v>63</v>
      </c>
      <c r="G558" s="70">
        <v>8024.1904761904798</v>
      </c>
      <c r="H558" s="64">
        <v>2.7142857142857002</v>
      </c>
      <c r="I558" s="69">
        <v>30.9693412354017</v>
      </c>
      <c r="J558" s="65">
        <v>28</v>
      </c>
      <c r="K558" s="69">
        <v>242.142857142857</v>
      </c>
      <c r="L558" s="69">
        <v>270.55172413793099</v>
      </c>
      <c r="M558" s="69">
        <v>976.34482758620697</v>
      </c>
      <c r="N558" s="69">
        <v>2.1030498871498899</v>
      </c>
      <c r="O558" s="69">
        <v>0.25755072454337202</v>
      </c>
      <c r="P558" s="70">
        <v>129.920634920635</v>
      </c>
      <c r="Q558" s="69">
        <v>7.9591668349298699</v>
      </c>
      <c r="R558" s="69">
        <v>51.427419354838698</v>
      </c>
      <c r="S558" s="69">
        <v>4.1597013894848098</v>
      </c>
      <c r="T558" s="69">
        <v>-64.196610169491507</v>
      </c>
      <c r="U558" s="69">
        <v>11.545316392484899</v>
      </c>
    </row>
    <row r="559" spans="1:21" x14ac:dyDescent="0.2">
      <c r="A559" s="65" t="s">
        <v>403</v>
      </c>
      <c r="B559" s="66" t="s">
        <v>82</v>
      </c>
      <c r="C559" s="67" t="s">
        <v>444</v>
      </c>
      <c r="D559" s="68">
        <v>44196</v>
      </c>
      <c r="E559" s="69">
        <v>0.61407035175879399</v>
      </c>
      <c r="F559" s="65">
        <v>199</v>
      </c>
      <c r="G559" s="70">
        <v>8160.34170854271</v>
      </c>
      <c r="H559" s="64">
        <v>1.19949748743718</v>
      </c>
      <c r="I559" s="69">
        <v>23.051533771675199</v>
      </c>
      <c r="J559" s="65">
        <v>38</v>
      </c>
      <c r="K559" s="69">
        <v>276.63157894736798</v>
      </c>
      <c r="L559" s="69">
        <v>248.947368421053</v>
      </c>
      <c r="M559" s="69">
        <v>983.23684210526301</v>
      </c>
      <c r="N559" s="69"/>
      <c r="O559" s="69"/>
      <c r="P559" s="70">
        <v>153.78391959799001</v>
      </c>
      <c r="Q559" s="69">
        <v>4.0750649966267396</v>
      </c>
      <c r="R559" s="69">
        <v>44.961809045226097</v>
      </c>
      <c r="S559" s="69">
        <v>2.1380451913987999</v>
      </c>
      <c r="T559" s="69"/>
      <c r="U559" s="69"/>
    </row>
    <row r="560" spans="1:21" x14ac:dyDescent="0.2">
      <c r="A560" s="65" t="s">
        <v>403</v>
      </c>
      <c r="B560" s="66" t="s">
        <v>82</v>
      </c>
      <c r="C560" s="67" t="s">
        <v>445</v>
      </c>
      <c r="D560" s="68">
        <v>44235</v>
      </c>
      <c r="E560" s="69">
        <v>0.83595611285266502</v>
      </c>
      <c r="F560" s="65">
        <v>319</v>
      </c>
      <c r="G560" s="70">
        <v>8754.0626959247693</v>
      </c>
      <c r="H560" s="64">
        <v>-1.84952978058575E-2</v>
      </c>
      <c r="I560" s="69">
        <v>21.9876609957659</v>
      </c>
      <c r="J560" s="65">
        <v>199</v>
      </c>
      <c r="K560" s="69">
        <v>296.964824120603</v>
      </c>
      <c r="L560" s="69">
        <v>274.78391959799001</v>
      </c>
      <c r="M560" s="69">
        <v>1076.26130653266</v>
      </c>
      <c r="N560" s="69">
        <v>2.2112989176379299</v>
      </c>
      <c r="O560" s="69">
        <v>7.1682284395195806E-2</v>
      </c>
      <c r="P560" s="70">
        <v>117.658307210031</v>
      </c>
      <c r="Q560" s="69">
        <v>2.4205881950652901</v>
      </c>
      <c r="R560" s="69">
        <v>60.431511254019298</v>
      </c>
      <c r="S560" s="69">
        <v>1.8141962033426</v>
      </c>
      <c r="T560" s="69">
        <v>-62.568965517241303</v>
      </c>
      <c r="U560" s="69">
        <v>5.8231831319815699</v>
      </c>
    </row>
    <row r="561" spans="1:21" x14ac:dyDescent="0.2">
      <c r="A561" s="65" t="s">
        <v>403</v>
      </c>
      <c r="B561" s="66" t="s">
        <v>72</v>
      </c>
      <c r="C561" s="67" t="s">
        <v>162</v>
      </c>
      <c r="D561" s="68">
        <v>44242</v>
      </c>
      <c r="E561" s="69">
        <v>0.80491139240506304</v>
      </c>
      <c r="F561" s="65">
        <v>395</v>
      </c>
      <c r="G561" s="70">
        <v>8218.4860759493695</v>
      </c>
      <c r="H561" s="64">
        <v>-5.9708860759494602</v>
      </c>
      <c r="I561" s="69">
        <v>22.328406205386599</v>
      </c>
      <c r="J561" s="65">
        <v>176</v>
      </c>
      <c r="K561" s="69">
        <v>239.68181818181799</v>
      </c>
      <c r="L561" s="69">
        <v>239.59550561797801</v>
      </c>
      <c r="M561" s="69">
        <v>900.74719101123605</v>
      </c>
      <c r="N561" s="69">
        <v>3.20929894502311</v>
      </c>
      <c r="O561" s="69">
        <v>6.4201078796049693E-2</v>
      </c>
      <c r="P561" s="70">
        <v>131.25569620253199</v>
      </c>
      <c r="Q561" s="69">
        <v>2.82662865648734</v>
      </c>
      <c r="R561" s="69">
        <v>42.834408602150503</v>
      </c>
      <c r="S561" s="69">
        <v>1.88003866947801</v>
      </c>
      <c r="T561" s="69">
        <v>-31.0119289340102</v>
      </c>
      <c r="U561" s="69">
        <v>5.1154004357175697</v>
      </c>
    </row>
    <row r="562" spans="1:21" x14ac:dyDescent="0.2">
      <c r="A562" s="65" t="s">
        <v>403</v>
      </c>
      <c r="B562" s="66" t="s">
        <v>65</v>
      </c>
      <c r="C562" s="67" t="s">
        <v>251</v>
      </c>
      <c r="D562" s="68">
        <v>44135</v>
      </c>
      <c r="E562" s="69">
        <v>0.17249999999999999</v>
      </c>
      <c r="F562" s="65">
        <v>52</v>
      </c>
      <c r="G562" s="70">
        <v>6946.3461538461497</v>
      </c>
      <c r="H562" s="64">
        <v>-7.5730769230770001</v>
      </c>
      <c r="I562" s="69">
        <v>31.760436832294399</v>
      </c>
      <c r="J562" s="65"/>
      <c r="K562" s="69"/>
      <c r="L562" s="69"/>
      <c r="M562" s="69"/>
      <c r="N562" s="69">
        <v>3.0789354838709699</v>
      </c>
      <c r="O562" s="69">
        <v>0.26044737160086801</v>
      </c>
      <c r="P562" s="70">
        <v>179.65384615384599</v>
      </c>
      <c r="Q562" s="69">
        <v>7.9895710971414502</v>
      </c>
      <c r="R562" s="69">
        <v>63.723076923077002</v>
      </c>
      <c r="S562" s="69">
        <v>4.5445503931524502</v>
      </c>
      <c r="T562" s="69"/>
      <c r="U562" s="69"/>
    </row>
    <row r="563" spans="1:21" x14ac:dyDescent="0.2">
      <c r="A563" s="65" t="s">
        <v>403</v>
      </c>
      <c r="B563" s="66" t="s">
        <v>82</v>
      </c>
      <c r="C563" s="67" t="s">
        <v>313</v>
      </c>
      <c r="D563" s="68">
        <v>44052</v>
      </c>
      <c r="E563" s="69">
        <v>0.244516129032258</v>
      </c>
      <c r="F563" s="65">
        <v>62</v>
      </c>
      <c r="G563" s="70">
        <v>6775</v>
      </c>
      <c r="H563" s="64">
        <v>-7.8612903225806603</v>
      </c>
      <c r="I563" s="69">
        <v>39.930485958848202</v>
      </c>
      <c r="J563" s="65"/>
      <c r="K563" s="69"/>
      <c r="L563" s="69"/>
      <c r="M563" s="69"/>
      <c r="N563" s="69">
        <v>3.08453107318029</v>
      </c>
      <c r="O563" s="69">
        <v>0.29219394178100899</v>
      </c>
      <c r="P563" s="70">
        <v>135.306451612903</v>
      </c>
      <c r="Q563" s="69">
        <v>7.12373041411941</v>
      </c>
      <c r="R563" s="69">
        <v>40.563934426229501</v>
      </c>
      <c r="S563" s="69">
        <v>2.9141130424148001</v>
      </c>
      <c r="T563" s="69"/>
      <c r="U563" s="69"/>
    </row>
    <row r="564" spans="1:21" x14ac:dyDescent="0.2">
      <c r="A564" s="65" t="s">
        <v>403</v>
      </c>
      <c r="B564" s="66" t="s">
        <v>67</v>
      </c>
      <c r="C564" s="67" t="s">
        <v>106</v>
      </c>
      <c r="D564" s="68">
        <v>43665</v>
      </c>
      <c r="E564" s="69">
        <v>0.36444444444444501</v>
      </c>
      <c r="F564" s="65">
        <v>315</v>
      </c>
      <c r="G564" s="70">
        <v>5130.8571428571404</v>
      </c>
      <c r="H564" s="64">
        <v>-11.0517460317462</v>
      </c>
      <c r="I564" s="69">
        <v>20.2926944302701</v>
      </c>
      <c r="J564" s="65"/>
      <c r="K564" s="69"/>
      <c r="L564" s="69"/>
      <c r="M564" s="69"/>
      <c r="N564" s="69"/>
      <c r="O564" s="69"/>
      <c r="P564" s="70">
        <v>154.314285714286</v>
      </c>
      <c r="Q564" s="69">
        <v>3.5670674414113699</v>
      </c>
      <c r="R564" s="69">
        <v>29.210610932475898</v>
      </c>
      <c r="S564" s="69">
        <v>1.28867533124734</v>
      </c>
      <c r="T564" s="69"/>
      <c r="U564" s="69"/>
    </row>
    <row r="565" spans="1:21" x14ac:dyDescent="0.2">
      <c r="A565" s="65" t="s">
        <v>403</v>
      </c>
      <c r="B565" s="66" t="s">
        <v>74</v>
      </c>
      <c r="C565" s="67" t="s">
        <v>269</v>
      </c>
      <c r="D565" s="68">
        <v>44235</v>
      </c>
      <c r="E565" s="69">
        <v>0.2898</v>
      </c>
      <c r="F565" s="65">
        <v>250</v>
      </c>
      <c r="G565" s="70">
        <v>6471.924</v>
      </c>
      <c r="H565" s="64">
        <v>-12.0848</v>
      </c>
      <c r="I565" s="69">
        <v>22.218290168866599</v>
      </c>
      <c r="J565" s="65">
        <v>53</v>
      </c>
      <c r="K565" s="69">
        <v>231.811320754717</v>
      </c>
      <c r="L565" s="69">
        <v>216.33962264150901</v>
      </c>
      <c r="M565" s="69">
        <v>817.81132075471703</v>
      </c>
      <c r="N565" s="69">
        <v>2.4885880212548401</v>
      </c>
      <c r="O565" s="69">
        <v>0.110251715411228</v>
      </c>
      <c r="P565" s="70">
        <v>136.93199999999999</v>
      </c>
      <c r="Q565" s="69">
        <v>3.2991269235710399</v>
      </c>
      <c r="R565" s="69">
        <v>36.447639484978502</v>
      </c>
      <c r="S565" s="69">
        <v>1.71477692883792</v>
      </c>
      <c r="T565" s="69">
        <v>-25.782499999999999</v>
      </c>
      <c r="U565" s="69">
        <v>4.9860616155539397</v>
      </c>
    </row>
    <row r="566" spans="1:21" x14ac:dyDescent="0.2">
      <c r="A566" s="65" t="s">
        <v>403</v>
      </c>
      <c r="B566" s="66" t="s">
        <v>67</v>
      </c>
      <c r="C566" s="67" t="s">
        <v>325</v>
      </c>
      <c r="D566" s="68">
        <v>44130</v>
      </c>
      <c r="E566" s="69">
        <v>9.7560975609756101E-2</v>
      </c>
      <c r="F566" s="65">
        <v>41</v>
      </c>
      <c r="G566" s="70">
        <v>5078.2195121951199</v>
      </c>
      <c r="H566" s="64">
        <v>-16.100000000000001</v>
      </c>
      <c r="I566" s="69">
        <v>44.792393055180298</v>
      </c>
      <c r="J566" s="65"/>
      <c r="K566" s="69"/>
      <c r="L566" s="69"/>
      <c r="M566" s="69"/>
      <c r="N566" s="69">
        <v>3.60362628446115</v>
      </c>
      <c r="O566" s="69">
        <v>0.22733043311161399</v>
      </c>
      <c r="P566" s="70">
        <v>170.243902439024</v>
      </c>
      <c r="Q566" s="69">
        <v>10.623190261244099</v>
      </c>
      <c r="R566" s="69">
        <v>33.240540540540501</v>
      </c>
      <c r="S566" s="69">
        <v>3.4503328373622799</v>
      </c>
      <c r="T566" s="69"/>
      <c r="U566" s="69"/>
    </row>
    <row r="567" spans="1:21" x14ac:dyDescent="0.2">
      <c r="A567" s="65" t="s">
        <v>403</v>
      </c>
      <c r="B567" s="66" t="s">
        <v>65</v>
      </c>
      <c r="C567" s="67" t="s">
        <v>120</v>
      </c>
      <c r="D567" s="68">
        <v>43831</v>
      </c>
      <c r="E567" s="69">
        <v>2.1388888888888902E-2</v>
      </c>
      <c r="F567" s="65">
        <v>36</v>
      </c>
      <c r="G567" s="70">
        <v>8207.6666666666697</v>
      </c>
      <c r="H567" s="64">
        <v>-17.366666666666699</v>
      </c>
      <c r="I567" s="69">
        <v>48.779786016438401</v>
      </c>
      <c r="J567" s="65"/>
      <c r="K567" s="69"/>
      <c r="L567" s="69"/>
      <c r="M567" s="69"/>
      <c r="N567" s="69"/>
      <c r="O567" s="69"/>
      <c r="P567" s="70">
        <v>152.277777777778</v>
      </c>
      <c r="Q567" s="69">
        <v>8.1970388682812096</v>
      </c>
      <c r="R567" s="69">
        <v>56.625714285714302</v>
      </c>
      <c r="S567" s="69">
        <v>4.41060475827675</v>
      </c>
      <c r="T567" s="69"/>
      <c r="U567" s="69"/>
    </row>
    <row r="568" spans="1:21" x14ac:dyDescent="0.2">
      <c r="A568" s="65" t="s">
        <v>403</v>
      </c>
      <c r="B568" s="66" t="s">
        <v>297</v>
      </c>
      <c r="C568" s="67" t="s">
        <v>304</v>
      </c>
      <c r="D568" s="68">
        <v>44052</v>
      </c>
      <c r="E568" s="69">
        <v>0.11483870967741901</v>
      </c>
      <c r="F568" s="65">
        <v>155</v>
      </c>
      <c r="G568" s="70">
        <v>7839.9612903225798</v>
      </c>
      <c r="H568" s="64">
        <v>-19.429677419354899</v>
      </c>
      <c r="I568" s="69">
        <v>31.471587536986402</v>
      </c>
      <c r="J568" s="65"/>
      <c r="K568" s="69"/>
      <c r="L568" s="69"/>
      <c r="M568" s="69"/>
      <c r="N568" s="69">
        <v>3.41064864864865</v>
      </c>
      <c r="O568" s="69">
        <v>0.35323306459368498</v>
      </c>
      <c r="P568" s="70">
        <v>170.96129032258099</v>
      </c>
      <c r="Q568" s="69">
        <v>4.6112182097988201</v>
      </c>
      <c r="R568" s="69">
        <v>46.954838709677396</v>
      </c>
      <c r="S568" s="69">
        <v>2.3017823722658699</v>
      </c>
      <c r="T568" s="69"/>
      <c r="U568" s="69"/>
    </row>
    <row r="569" spans="1:21" x14ac:dyDescent="0.2">
      <c r="A569" s="65" t="s">
        <v>403</v>
      </c>
      <c r="B569" s="66" t="s">
        <v>65</v>
      </c>
      <c r="C569" s="67" t="s">
        <v>446</v>
      </c>
      <c r="D569" s="68">
        <v>44196</v>
      </c>
      <c r="E569" s="69">
        <v>0.158088235294118</v>
      </c>
      <c r="F569" s="65">
        <v>68</v>
      </c>
      <c r="G569" s="70">
        <v>6906.8529411764703</v>
      </c>
      <c r="H569" s="64">
        <v>-20.283823529411801</v>
      </c>
      <c r="I569" s="69">
        <v>34.211051668062296</v>
      </c>
      <c r="J569" s="65"/>
      <c r="K569" s="69"/>
      <c r="L569" s="69"/>
      <c r="M569" s="69"/>
      <c r="N569" s="69"/>
      <c r="O569" s="69"/>
      <c r="P569" s="70">
        <v>185.57352941176501</v>
      </c>
      <c r="Q569" s="69">
        <v>8.8920537514926199</v>
      </c>
      <c r="R569" s="69">
        <v>35.485294117647101</v>
      </c>
      <c r="S569" s="69">
        <v>2.77623590453969</v>
      </c>
      <c r="T569" s="69"/>
      <c r="U569" s="69"/>
    </row>
    <row r="570" spans="1:21" x14ac:dyDescent="0.2">
      <c r="A570" s="65" t="s">
        <v>403</v>
      </c>
      <c r="B570" s="66" t="s">
        <v>67</v>
      </c>
      <c r="C570" s="67" t="s">
        <v>151</v>
      </c>
      <c r="D570" s="68">
        <v>43868</v>
      </c>
      <c r="E570" s="69">
        <v>0.29706849315068501</v>
      </c>
      <c r="F570" s="65">
        <v>730</v>
      </c>
      <c r="G570" s="70">
        <v>4954.6575342465803</v>
      </c>
      <c r="H570" s="64">
        <v>-25.285890410958999</v>
      </c>
      <c r="I570" s="69">
        <v>15.0767920057948</v>
      </c>
      <c r="J570" s="65"/>
      <c r="K570" s="69"/>
      <c r="L570" s="69"/>
      <c r="M570" s="69"/>
      <c r="N570" s="69">
        <v>3.8807760416666599</v>
      </c>
      <c r="O570" s="69">
        <v>0.23517594522112301</v>
      </c>
      <c r="P570" s="70">
        <v>171.47945205479499</v>
      </c>
      <c r="Q570" s="69">
        <v>2.2902188736874098</v>
      </c>
      <c r="R570" s="69">
        <v>19.8651994497937</v>
      </c>
      <c r="S570" s="69">
        <v>0.61929179213001595</v>
      </c>
      <c r="T570" s="69"/>
      <c r="U570" s="69"/>
    </row>
    <row r="571" spans="1:21" x14ac:dyDescent="0.2">
      <c r="A571" s="65" t="s">
        <v>403</v>
      </c>
      <c r="B571" s="66" t="s">
        <v>70</v>
      </c>
      <c r="C571" s="67" t="s">
        <v>299</v>
      </c>
      <c r="D571" s="68">
        <v>43767</v>
      </c>
      <c r="E571" s="69">
        <v>0.26057692307692298</v>
      </c>
      <c r="F571" s="65">
        <v>312</v>
      </c>
      <c r="G571" s="70">
        <v>6880.0673076923104</v>
      </c>
      <c r="H571" s="64">
        <v>-28.6333333333335</v>
      </c>
      <c r="I571" s="69">
        <v>20.170380467916701</v>
      </c>
      <c r="J571" s="65"/>
      <c r="K571" s="69"/>
      <c r="L571" s="69"/>
      <c r="M571" s="69"/>
      <c r="N571" s="69">
        <v>3.4661831295615002</v>
      </c>
      <c r="O571" s="69">
        <v>0.111931336650841</v>
      </c>
      <c r="P571" s="70">
        <v>147.77564102564099</v>
      </c>
      <c r="Q571" s="69">
        <v>3.0212651775477202</v>
      </c>
      <c r="R571" s="69">
        <v>37.520064724919102</v>
      </c>
      <c r="S571" s="69">
        <v>1.5273798639909999</v>
      </c>
      <c r="T571" s="69"/>
      <c r="U571" s="69"/>
    </row>
    <row r="572" spans="1:21" x14ac:dyDescent="0.2">
      <c r="A572" s="65" t="s">
        <v>403</v>
      </c>
      <c r="B572" s="66" t="s">
        <v>74</v>
      </c>
      <c r="C572" s="67" t="s">
        <v>193</v>
      </c>
      <c r="D572" s="68">
        <v>44202</v>
      </c>
      <c r="E572" s="69">
        <v>0.137171717171717</v>
      </c>
      <c r="F572" s="65">
        <v>198</v>
      </c>
      <c r="G572" s="70">
        <v>5674.6414141414098</v>
      </c>
      <c r="H572" s="64">
        <v>-34.189393939394002</v>
      </c>
      <c r="I572" s="69">
        <v>25.6443138310431</v>
      </c>
      <c r="J572" s="65"/>
      <c r="K572" s="69"/>
      <c r="L572" s="69"/>
      <c r="M572" s="69"/>
      <c r="N572" s="69"/>
      <c r="O572" s="69"/>
      <c r="P572" s="70">
        <v>152.26767676767699</v>
      </c>
      <c r="Q572" s="69">
        <v>4.6667622914459299</v>
      </c>
      <c r="R572" s="69">
        <v>23.639393939394001</v>
      </c>
      <c r="S572" s="69">
        <v>1.3548045535550199</v>
      </c>
      <c r="T572" s="69"/>
      <c r="U572" s="69"/>
    </row>
    <row r="573" spans="1:21" x14ac:dyDescent="0.2">
      <c r="A573" s="65" t="s">
        <v>403</v>
      </c>
      <c r="B573" s="66" t="s">
        <v>67</v>
      </c>
      <c r="C573" s="67" t="s">
        <v>365</v>
      </c>
      <c r="D573" s="68">
        <v>43869</v>
      </c>
      <c r="E573" s="69">
        <v>6.9918032786885201E-2</v>
      </c>
      <c r="F573" s="65">
        <v>122</v>
      </c>
      <c r="G573" s="70">
        <v>6803.47540983607</v>
      </c>
      <c r="H573" s="64">
        <v>-39.915573770491903</v>
      </c>
      <c r="I573" s="69">
        <v>30.369175963355602</v>
      </c>
      <c r="J573" s="65"/>
      <c r="K573" s="69"/>
      <c r="L573" s="69"/>
      <c r="M573" s="69"/>
      <c r="N573" s="69">
        <v>4.1585008503401397</v>
      </c>
      <c r="O573" s="69">
        <v>0.20023687240323301</v>
      </c>
      <c r="P573" s="70">
        <v>167.90983606557401</v>
      </c>
      <c r="Q573" s="69">
        <v>5.8849904502638397</v>
      </c>
      <c r="R573" s="69">
        <v>51.305737704918002</v>
      </c>
      <c r="S573" s="69">
        <v>2.81501343436573</v>
      </c>
      <c r="T573" s="69"/>
      <c r="U573" s="69"/>
    </row>
    <row r="574" spans="1:21" x14ac:dyDescent="0.2">
      <c r="A574" s="65" t="s">
        <v>403</v>
      </c>
      <c r="B574" s="66" t="s">
        <v>72</v>
      </c>
      <c r="C574" s="67" t="s">
        <v>301</v>
      </c>
      <c r="D574" s="68">
        <v>44058</v>
      </c>
      <c r="E574" s="69">
        <v>0.20605263157894699</v>
      </c>
      <c r="F574" s="65">
        <v>38</v>
      </c>
      <c r="G574" s="70">
        <v>6474.3684210526299</v>
      </c>
      <c r="H574" s="64">
        <v>-40.1947368421053</v>
      </c>
      <c r="I574" s="69">
        <v>42.381559160342</v>
      </c>
      <c r="J574" s="65"/>
      <c r="K574" s="69"/>
      <c r="L574" s="69"/>
      <c r="M574" s="69"/>
      <c r="N574" s="69"/>
      <c r="O574" s="72"/>
      <c r="P574" s="70">
        <v>153.342105263158</v>
      </c>
      <c r="Q574" s="69">
        <v>12.391507916452801</v>
      </c>
      <c r="R574" s="69">
        <v>28.8263157894737</v>
      </c>
      <c r="S574" s="69">
        <v>3.5538785019999799</v>
      </c>
      <c r="T574" s="69"/>
      <c r="U574" s="69"/>
    </row>
    <row r="575" spans="1:21" x14ac:dyDescent="0.2">
      <c r="A575" s="65" t="s">
        <v>403</v>
      </c>
      <c r="B575" s="66" t="s">
        <v>72</v>
      </c>
      <c r="C575" s="67" t="s">
        <v>220</v>
      </c>
      <c r="D575" s="68">
        <v>44049</v>
      </c>
      <c r="E575" s="69">
        <v>0.104418604651163</v>
      </c>
      <c r="F575" s="65">
        <v>86</v>
      </c>
      <c r="G575" s="70">
        <v>7140.9069767441897</v>
      </c>
      <c r="H575" s="64">
        <v>-44.541860465116201</v>
      </c>
      <c r="I575" s="69">
        <v>34.721140875662002</v>
      </c>
      <c r="J575" s="65"/>
      <c r="K575" s="69"/>
      <c r="L575" s="69"/>
      <c r="M575" s="69"/>
      <c r="N575" s="69"/>
      <c r="O575" s="69"/>
      <c r="P575" s="70">
        <v>113.41860465116299</v>
      </c>
      <c r="Q575" s="69">
        <v>5.8415340337667301</v>
      </c>
      <c r="R575" s="69">
        <v>36.257692307692302</v>
      </c>
      <c r="S575" s="69">
        <v>3.1636339575902701</v>
      </c>
      <c r="T575" s="69"/>
      <c r="U575" s="69"/>
    </row>
    <row r="576" spans="1:21" x14ac:dyDescent="0.2">
      <c r="A576" s="65" t="s">
        <v>403</v>
      </c>
      <c r="B576" s="66" t="s">
        <v>67</v>
      </c>
      <c r="C576" s="67" t="s">
        <v>447</v>
      </c>
      <c r="D576" s="68">
        <v>44046</v>
      </c>
      <c r="E576" s="69">
        <v>0.12596590909090899</v>
      </c>
      <c r="F576" s="65">
        <v>176</v>
      </c>
      <c r="G576" s="70">
        <v>6291.7443181818198</v>
      </c>
      <c r="H576" s="64">
        <v>-45.819318181818197</v>
      </c>
      <c r="I576" s="69">
        <v>28.3768024739698</v>
      </c>
      <c r="J576" s="65"/>
      <c r="K576" s="69"/>
      <c r="L576" s="69"/>
      <c r="M576" s="69"/>
      <c r="N576" s="69">
        <v>3.2178088843877801</v>
      </c>
      <c r="O576" s="69">
        <v>0.14268637869333201</v>
      </c>
      <c r="P576" s="70">
        <v>209.48295454545499</v>
      </c>
      <c r="Q576" s="69">
        <v>4.6636197303252702</v>
      </c>
      <c r="R576" s="69">
        <v>32.124431818181797</v>
      </c>
      <c r="S576" s="69">
        <v>1.91978476322641</v>
      </c>
      <c r="T576" s="69"/>
      <c r="U576" s="69"/>
    </row>
    <row r="577" spans="1:21" x14ac:dyDescent="0.2">
      <c r="A577" s="65" t="s">
        <v>403</v>
      </c>
      <c r="B577" s="66" t="s">
        <v>70</v>
      </c>
      <c r="C577" s="67" t="s">
        <v>306</v>
      </c>
      <c r="D577" s="68">
        <v>44021</v>
      </c>
      <c r="E577" s="69">
        <v>0.42232673267326698</v>
      </c>
      <c r="F577" s="65">
        <v>202</v>
      </c>
      <c r="G577" s="70">
        <v>5556.1980198019801</v>
      </c>
      <c r="H577" s="64">
        <v>-50.256435643564302</v>
      </c>
      <c r="I577" s="69">
        <v>23.088678277322401</v>
      </c>
      <c r="J577" s="65"/>
      <c r="K577" s="69"/>
      <c r="L577" s="69"/>
      <c r="M577" s="69"/>
      <c r="N577" s="69">
        <v>3.43123076923077</v>
      </c>
      <c r="O577" s="69">
        <v>0.33152029768229202</v>
      </c>
      <c r="P577" s="70">
        <v>172.326732673267</v>
      </c>
      <c r="Q577" s="69">
        <v>4.1048173566962696</v>
      </c>
      <c r="R577" s="69">
        <v>29.816831683168299</v>
      </c>
      <c r="S577" s="69">
        <v>1.7575152148317099</v>
      </c>
      <c r="T577" s="69"/>
      <c r="U577" s="69"/>
    </row>
    <row r="578" spans="1:21" x14ac:dyDescent="0.2">
      <c r="A578" s="65" t="s">
        <v>403</v>
      </c>
      <c r="B578" s="66" t="s">
        <v>109</v>
      </c>
      <c r="C578" s="67" t="s">
        <v>292</v>
      </c>
      <c r="D578" s="68">
        <v>43773</v>
      </c>
      <c r="E578" s="69">
        <v>0.65093749999999995</v>
      </c>
      <c r="F578" s="65">
        <v>160</v>
      </c>
      <c r="G578" s="70">
        <v>6497.7875000000004</v>
      </c>
      <c r="H578" s="64">
        <v>-52.015625000000099</v>
      </c>
      <c r="I578" s="69">
        <v>26.653698746637001</v>
      </c>
      <c r="J578" s="65"/>
      <c r="K578" s="69"/>
      <c r="L578" s="69"/>
      <c r="M578" s="69"/>
      <c r="N578" s="69">
        <v>3.0036857142857101</v>
      </c>
      <c r="O578" s="69">
        <v>0.373837120806853</v>
      </c>
      <c r="P578" s="70">
        <v>149.05625000000001</v>
      </c>
      <c r="Q578" s="69">
        <v>4.3295300817948696</v>
      </c>
      <c r="R578" s="69">
        <v>31.6558441558442</v>
      </c>
      <c r="S578" s="69">
        <v>1.8788115743337399</v>
      </c>
      <c r="T578" s="69"/>
      <c r="U578" s="69"/>
    </row>
    <row r="579" spans="1:21" x14ac:dyDescent="0.2">
      <c r="A579" s="65" t="s">
        <v>403</v>
      </c>
      <c r="B579" s="66" t="s">
        <v>72</v>
      </c>
      <c r="C579" s="67" t="s">
        <v>219</v>
      </c>
      <c r="D579" s="68">
        <v>44210</v>
      </c>
      <c r="E579" s="69">
        <v>0.38286374133949203</v>
      </c>
      <c r="F579" s="65">
        <v>433</v>
      </c>
      <c r="G579" s="70">
        <v>7203.9330254041597</v>
      </c>
      <c r="H579" s="64">
        <v>-53.322863741339397</v>
      </c>
      <c r="I579" s="69">
        <v>17.093236854686001</v>
      </c>
      <c r="J579" s="65">
        <v>247</v>
      </c>
      <c r="K579" s="69">
        <v>226.19433198380599</v>
      </c>
      <c r="L579" s="69">
        <v>220.98785425101201</v>
      </c>
      <c r="M579" s="69">
        <v>833.00809716599201</v>
      </c>
      <c r="N579" s="69">
        <v>3.3207805837332098</v>
      </c>
      <c r="O579" s="69">
        <v>9.1278036468104104E-2</v>
      </c>
      <c r="P579" s="70">
        <v>144.23556581986099</v>
      </c>
      <c r="Q579" s="69">
        <v>2.7336343342389</v>
      </c>
      <c r="R579" s="69">
        <v>35.871728971962597</v>
      </c>
      <c r="S579" s="69">
        <v>1.2165508596951</v>
      </c>
      <c r="T579" s="69">
        <v>-22.395145631068001</v>
      </c>
      <c r="U579" s="69">
        <v>6.0189671370201996</v>
      </c>
    </row>
    <row r="580" spans="1:21" x14ac:dyDescent="0.2">
      <c r="A580" s="65" t="s">
        <v>403</v>
      </c>
      <c r="B580" s="66" t="s">
        <v>72</v>
      </c>
      <c r="C580" s="67" t="s">
        <v>192</v>
      </c>
      <c r="D580" s="68">
        <v>43689</v>
      </c>
      <c r="E580" s="69">
        <v>1.34042553191489E-2</v>
      </c>
      <c r="F580" s="65">
        <v>47</v>
      </c>
      <c r="G580" s="70">
        <v>5248.5744680851103</v>
      </c>
      <c r="H580" s="64">
        <v>-55.721276595744698</v>
      </c>
      <c r="I580" s="69">
        <v>56.062520598665301</v>
      </c>
      <c r="J580" s="65"/>
      <c r="K580" s="69"/>
      <c r="L580" s="69"/>
      <c r="M580" s="69"/>
      <c r="N580" s="69"/>
      <c r="O580" s="72"/>
      <c r="P580" s="70">
        <v>149.48936170212801</v>
      </c>
      <c r="Q580" s="69">
        <v>9.1389151926096197</v>
      </c>
      <c r="R580" s="69">
        <v>29.310869565217399</v>
      </c>
      <c r="S580" s="69">
        <v>3.3165013115300201</v>
      </c>
      <c r="T580" s="69"/>
      <c r="U580" s="69"/>
    </row>
    <row r="581" spans="1:21" x14ac:dyDescent="0.2">
      <c r="A581" s="65" t="s">
        <v>403</v>
      </c>
      <c r="B581" s="66" t="s">
        <v>67</v>
      </c>
      <c r="C581" s="67" t="s">
        <v>296</v>
      </c>
      <c r="D581" s="68">
        <v>44242</v>
      </c>
      <c r="E581" s="69">
        <v>3.62469387755102</v>
      </c>
      <c r="F581" s="65">
        <v>49</v>
      </c>
      <c r="G581" s="70">
        <v>5062.3265306122403</v>
      </c>
      <c r="H581" s="64">
        <v>-61.881632653061203</v>
      </c>
      <c r="I581" s="69">
        <v>38.495212803516303</v>
      </c>
      <c r="J581" s="65"/>
      <c r="K581" s="69"/>
      <c r="L581" s="69"/>
      <c r="M581" s="69"/>
      <c r="N581" s="69"/>
      <c r="O581" s="69"/>
      <c r="P581" s="70">
        <v>131.734693877551</v>
      </c>
      <c r="Q581" s="69">
        <v>11.7224411038762</v>
      </c>
      <c r="R581" s="69">
        <v>25.741666666666699</v>
      </c>
      <c r="S581" s="69">
        <v>3.35935345187987</v>
      </c>
      <c r="T581" s="69"/>
      <c r="U581" s="69"/>
    </row>
    <row r="582" spans="1:21" x14ac:dyDescent="0.2">
      <c r="A582" s="65" t="s">
        <v>403</v>
      </c>
      <c r="B582" s="66" t="s">
        <v>65</v>
      </c>
      <c r="C582" s="67" t="s">
        <v>172</v>
      </c>
      <c r="D582" s="68">
        <v>43829</v>
      </c>
      <c r="E582" s="69">
        <v>2.0932203389830501E-2</v>
      </c>
      <c r="F582" s="65">
        <v>118</v>
      </c>
      <c r="G582" s="70">
        <v>6845.6779661016999</v>
      </c>
      <c r="H582" s="64">
        <v>-64.067796610169495</v>
      </c>
      <c r="I582" s="69">
        <v>34.289907809819297</v>
      </c>
      <c r="J582" s="65"/>
      <c r="K582" s="69"/>
      <c r="L582" s="69"/>
      <c r="M582" s="69"/>
      <c r="N582" s="69"/>
      <c r="O582" s="69"/>
      <c r="P582" s="70">
        <v>138.34745762711901</v>
      </c>
      <c r="Q582" s="69">
        <v>4.8729828860298001</v>
      </c>
      <c r="R582" s="69">
        <v>44.348717948717898</v>
      </c>
      <c r="S582" s="69">
        <v>2.9997530636617702</v>
      </c>
      <c r="T582" s="69"/>
      <c r="U582" s="69"/>
    </row>
    <row r="583" spans="1:21" x14ac:dyDescent="0.2">
      <c r="A583" s="65" t="s">
        <v>403</v>
      </c>
      <c r="B583" s="66" t="s">
        <v>70</v>
      </c>
      <c r="C583" s="67" t="s">
        <v>240</v>
      </c>
      <c r="D583" s="68">
        <v>44228</v>
      </c>
      <c r="E583" s="69"/>
      <c r="F583" s="65">
        <v>38</v>
      </c>
      <c r="G583" s="70">
        <v>8246.28947368421</v>
      </c>
      <c r="H583" s="64">
        <v>-74.202631578947404</v>
      </c>
      <c r="I583" s="69">
        <v>54.660208036828102</v>
      </c>
      <c r="J583" s="65"/>
      <c r="K583" s="69"/>
      <c r="L583" s="69"/>
      <c r="M583" s="69">
        <v>1017.33333333333</v>
      </c>
      <c r="N583" s="69">
        <v>5.1412354591836698</v>
      </c>
      <c r="O583" s="69">
        <v>0.48356812058718002</v>
      </c>
      <c r="P583" s="70">
        <v>158.52631578947401</v>
      </c>
      <c r="Q583" s="69">
        <v>10.1266332537338</v>
      </c>
      <c r="R583" s="69">
        <v>34.138235294117699</v>
      </c>
      <c r="S583" s="69">
        <v>3.1507179237504701</v>
      </c>
      <c r="T583" s="69"/>
      <c r="U583" s="69"/>
    </row>
    <row r="584" spans="1:21" x14ac:dyDescent="0.2">
      <c r="A584" s="65" t="s">
        <v>403</v>
      </c>
      <c r="B584" s="66" t="s">
        <v>67</v>
      </c>
      <c r="C584" s="67" t="s">
        <v>216</v>
      </c>
      <c r="D584" s="68">
        <v>43851</v>
      </c>
      <c r="E584" s="69"/>
      <c r="F584" s="65">
        <v>42</v>
      </c>
      <c r="G584" s="70">
        <v>5065.5476190476202</v>
      </c>
      <c r="H584" s="64">
        <v>-75.080952380952397</v>
      </c>
      <c r="I584" s="69">
        <v>36.6978089011156</v>
      </c>
      <c r="J584" s="65"/>
      <c r="K584" s="69"/>
      <c r="L584" s="69"/>
      <c r="M584" s="69"/>
      <c r="N584" s="69"/>
      <c r="O584" s="69"/>
      <c r="P584" s="70">
        <v>147.57142857142901</v>
      </c>
      <c r="Q584" s="69">
        <v>10.3528987259222</v>
      </c>
      <c r="R584" s="69">
        <v>23.895238095238099</v>
      </c>
      <c r="S584" s="69">
        <v>3.5738792211477102</v>
      </c>
      <c r="T584" s="69"/>
      <c r="U584" s="69"/>
    </row>
    <row r="585" spans="1:21" x14ac:dyDescent="0.2">
      <c r="A585" s="65" t="s">
        <v>403</v>
      </c>
      <c r="B585" s="66" t="s">
        <v>72</v>
      </c>
      <c r="C585" s="67" t="s">
        <v>317</v>
      </c>
      <c r="D585" s="68">
        <v>43679</v>
      </c>
      <c r="E585" s="69">
        <v>4.5563909774436098E-2</v>
      </c>
      <c r="F585" s="65">
        <v>133</v>
      </c>
      <c r="G585" s="70">
        <v>4944.1578947368398</v>
      </c>
      <c r="H585" s="64">
        <v>-79.709022556391005</v>
      </c>
      <c r="I585" s="69">
        <v>28.414731871120001</v>
      </c>
      <c r="J585" s="65"/>
      <c r="K585" s="69"/>
      <c r="L585" s="69"/>
      <c r="M585" s="69"/>
      <c r="N585" s="69"/>
      <c r="O585" s="69"/>
      <c r="P585" s="70">
        <v>137.42857142857099</v>
      </c>
      <c r="Q585" s="69">
        <v>5.4642762208469202</v>
      </c>
      <c r="R585" s="69">
        <v>22.989393939393899</v>
      </c>
      <c r="S585" s="69">
        <v>1.40558856874424</v>
      </c>
      <c r="T585" s="69"/>
      <c r="U585" s="69"/>
    </row>
    <row r="586" spans="1:21" x14ac:dyDescent="0.2">
      <c r="A586" s="65" t="s">
        <v>403</v>
      </c>
      <c r="B586" s="66" t="s">
        <v>67</v>
      </c>
      <c r="C586" s="67" t="s">
        <v>314</v>
      </c>
      <c r="D586" s="68">
        <v>43808</v>
      </c>
      <c r="E586" s="69">
        <v>0.30514705882352899</v>
      </c>
      <c r="F586" s="65">
        <v>68</v>
      </c>
      <c r="G586" s="70">
        <v>6442.8970588235297</v>
      </c>
      <c r="H586" s="64">
        <v>-80.808823529411697</v>
      </c>
      <c r="I586" s="69">
        <v>36.2472285722869</v>
      </c>
      <c r="J586" s="65"/>
      <c r="K586" s="69"/>
      <c r="L586" s="69"/>
      <c r="M586" s="69"/>
      <c r="N586" s="69"/>
      <c r="O586" s="69"/>
      <c r="P586" s="70">
        <v>152.89705882352899</v>
      </c>
      <c r="Q586" s="69">
        <v>7.0268249250713604</v>
      </c>
      <c r="R586" s="69">
        <v>53.129850746268701</v>
      </c>
      <c r="S586" s="69">
        <v>3.69017116833145</v>
      </c>
      <c r="T586" s="69"/>
      <c r="U586" s="69"/>
    </row>
    <row r="587" spans="1:21" x14ac:dyDescent="0.2">
      <c r="A587" s="65" t="s">
        <v>403</v>
      </c>
      <c r="B587" s="66" t="s">
        <v>65</v>
      </c>
      <c r="C587" s="67" t="s">
        <v>305</v>
      </c>
      <c r="D587" s="68">
        <v>43832</v>
      </c>
      <c r="E587" s="69">
        <v>1.72896551724138</v>
      </c>
      <c r="F587" s="65">
        <v>29</v>
      </c>
      <c r="G587" s="70">
        <v>6726.3448275862102</v>
      </c>
      <c r="H587" s="64">
        <v>-82.3241379310345</v>
      </c>
      <c r="I587" s="69">
        <v>47.355656404247597</v>
      </c>
      <c r="J587" s="65"/>
      <c r="K587" s="69"/>
      <c r="L587" s="69"/>
      <c r="M587" s="69"/>
      <c r="N587" s="69"/>
      <c r="O587" s="69"/>
      <c r="P587" s="70">
        <v>129.13793103448299</v>
      </c>
      <c r="Q587" s="69">
        <v>9.9801186772822508</v>
      </c>
      <c r="R587" s="69">
        <v>48.396428571428601</v>
      </c>
      <c r="S587" s="69">
        <v>7.3162345429447004</v>
      </c>
      <c r="T587" s="69"/>
      <c r="U587" s="69"/>
    </row>
    <row r="588" spans="1:21" x14ac:dyDescent="0.2">
      <c r="A588" s="65" t="s">
        <v>403</v>
      </c>
      <c r="B588" s="66" t="s">
        <v>72</v>
      </c>
      <c r="C588" s="67" t="s">
        <v>448</v>
      </c>
      <c r="D588" s="68">
        <v>43739</v>
      </c>
      <c r="E588" s="69">
        <v>1.2101449275362299E-2</v>
      </c>
      <c r="F588" s="65">
        <v>138</v>
      </c>
      <c r="G588" s="70">
        <v>7528.4347826086996</v>
      </c>
      <c r="H588" s="64">
        <v>-85.884057971014499</v>
      </c>
      <c r="I588" s="69">
        <v>29.102386210669302</v>
      </c>
      <c r="J588" s="65"/>
      <c r="K588" s="69"/>
      <c r="L588" s="69"/>
      <c r="M588" s="69"/>
      <c r="N588" s="69"/>
      <c r="O588" s="69"/>
      <c r="P588" s="70">
        <v>132.21014492753599</v>
      </c>
      <c r="Q588" s="69">
        <v>4.9432455746645703</v>
      </c>
      <c r="R588" s="69">
        <v>37.370072992700699</v>
      </c>
      <c r="S588" s="69">
        <v>2.2382334774012702</v>
      </c>
      <c r="T588" s="69"/>
      <c r="U588" s="69"/>
    </row>
    <row r="589" spans="1:21" x14ac:dyDescent="0.2">
      <c r="A589" s="65" t="s">
        <v>403</v>
      </c>
      <c r="B589" s="66" t="s">
        <v>65</v>
      </c>
      <c r="C589" s="67" t="s">
        <v>252</v>
      </c>
      <c r="D589" s="68">
        <v>43853</v>
      </c>
      <c r="E589" s="69"/>
      <c r="F589" s="65">
        <v>74</v>
      </c>
      <c r="G589" s="70">
        <v>8095.27027027027</v>
      </c>
      <c r="H589" s="64">
        <v>-87.221621621621594</v>
      </c>
      <c r="I589" s="69">
        <v>40.903018795393798</v>
      </c>
      <c r="J589" s="65"/>
      <c r="K589" s="69"/>
      <c r="L589" s="69"/>
      <c r="M589" s="69"/>
      <c r="N589" s="69"/>
      <c r="O589" s="69"/>
      <c r="P589" s="70">
        <v>141.91891891891899</v>
      </c>
      <c r="Q589" s="69">
        <v>6.3250750305201304</v>
      </c>
      <c r="R589" s="69">
        <v>38.554054054053999</v>
      </c>
      <c r="S589" s="69">
        <v>2.8689307034032701</v>
      </c>
      <c r="T589" s="69"/>
      <c r="U589" s="69"/>
    </row>
    <row r="590" spans="1:21" x14ac:dyDescent="0.2">
      <c r="A590" s="65" t="s">
        <v>403</v>
      </c>
      <c r="B590" s="66" t="s">
        <v>67</v>
      </c>
      <c r="C590" s="67" t="s">
        <v>394</v>
      </c>
      <c r="D590" s="68">
        <v>44154</v>
      </c>
      <c r="E590" s="69"/>
      <c r="F590" s="65">
        <v>46</v>
      </c>
      <c r="G590" s="70">
        <v>5333.3260869565202</v>
      </c>
      <c r="H590" s="64">
        <v>-105.452173913043</v>
      </c>
      <c r="I590" s="69">
        <v>52.1258450030912</v>
      </c>
      <c r="J590" s="65"/>
      <c r="K590" s="69"/>
      <c r="L590" s="69"/>
      <c r="M590" s="69"/>
      <c r="N590" s="69"/>
      <c r="O590" s="69"/>
      <c r="P590" s="70">
        <v>182.304347826087</v>
      </c>
      <c r="Q590" s="69">
        <v>10.149646935399</v>
      </c>
      <c r="R590" s="69">
        <v>31.462222222222199</v>
      </c>
      <c r="S590" s="69">
        <v>3.42262420569701</v>
      </c>
      <c r="T590" s="69"/>
      <c r="U590" s="69"/>
    </row>
    <row r="591" spans="1:21" x14ac:dyDescent="0.2">
      <c r="A591" s="65" t="s">
        <v>403</v>
      </c>
      <c r="B591" s="66" t="s">
        <v>72</v>
      </c>
      <c r="C591" s="67" t="s">
        <v>150</v>
      </c>
      <c r="D591" s="68">
        <v>44053</v>
      </c>
      <c r="E591" s="69"/>
      <c r="F591" s="65">
        <v>143</v>
      </c>
      <c r="G591" s="70">
        <v>6278.2377622377599</v>
      </c>
      <c r="H591" s="64">
        <v>-105.764335664336</v>
      </c>
      <c r="I591" s="69">
        <v>32.8251260055046</v>
      </c>
      <c r="J591" s="65"/>
      <c r="K591" s="69"/>
      <c r="L591" s="69"/>
      <c r="M591" s="69"/>
      <c r="N591" s="69"/>
      <c r="O591" s="69"/>
      <c r="P591" s="70">
        <v>165.58741258741301</v>
      </c>
      <c r="Q591" s="69">
        <v>5.5333336082851599</v>
      </c>
      <c r="R591" s="69">
        <v>36.456643356643397</v>
      </c>
      <c r="S591" s="69">
        <v>2.6277021960871698</v>
      </c>
      <c r="T591" s="69"/>
      <c r="U591" s="69"/>
    </row>
    <row r="592" spans="1:21" x14ac:dyDescent="0.2">
      <c r="A592" s="65" t="s">
        <v>403</v>
      </c>
      <c r="B592" s="66" t="s">
        <v>74</v>
      </c>
      <c r="C592" s="67" t="s">
        <v>241</v>
      </c>
      <c r="D592" s="68">
        <v>44202</v>
      </c>
      <c r="E592" s="69"/>
      <c r="F592" s="65">
        <v>40</v>
      </c>
      <c r="G592" s="70">
        <v>6775.1750000000002</v>
      </c>
      <c r="H592" s="64">
        <v>-109.235</v>
      </c>
      <c r="I592" s="69">
        <v>40.723742295354697</v>
      </c>
      <c r="J592" s="65"/>
      <c r="K592" s="69"/>
      <c r="L592" s="69"/>
      <c r="M592" s="69"/>
      <c r="N592" s="69"/>
      <c r="O592" s="69"/>
      <c r="P592" s="70">
        <v>137.625</v>
      </c>
      <c r="Q592" s="69">
        <v>9.5240375716744605</v>
      </c>
      <c r="R592" s="69">
        <v>47.517948717948698</v>
      </c>
      <c r="S592" s="69">
        <v>4.0267239404059598</v>
      </c>
      <c r="T592" s="69"/>
      <c r="U592" s="69"/>
    </row>
    <row r="593" spans="1:21" x14ac:dyDescent="0.2">
      <c r="A593" s="65" t="s">
        <v>403</v>
      </c>
      <c r="B593" s="66" t="s">
        <v>72</v>
      </c>
      <c r="C593" s="67" t="s">
        <v>449</v>
      </c>
      <c r="D593" s="68">
        <v>44222</v>
      </c>
      <c r="E593" s="69">
        <v>9.9150943396226404E-2</v>
      </c>
      <c r="F593" s="65">
        <v>318</v>
      </c>
      <c r="G593" s="70">
        <v>5756.6729559748401</v>
      </c>
      <c r="H593" s="64">
        <v>-113.423899371069</v>
      </c>
      <c r="I593" s="69">
        <v>22.102770296910101</v>
      </c>
      <c r="J593" s="65"/>
      <c r="K593" s="69"/>
      <c r="L593" s="69"/>
      <c r="M593" s="69"/>
      <c r="N593" s="69"/>
      <c r="O593" s="69"/>
      <c r="P593" s="70">
        <v>136.235849056604</v>
      </c>
      <c r="Q593" s="69">
        <v>3.4719239351356701</v>
      </c>
      <c r="R593" s="69">
        <v>27.4066246056782</v>
      </c>
      <c r="S593" s="69">
        <v>1.3010555094724701</v>
      </c>
      <c r="T593" s="69"/>
      <c r="U593" s="69"/>
    </row>
    <row r="594" spans="1:21" x14ac:dyDescent="0.2">
      <c r="A594" s="65" t="s">
        <v>403</v>
      </c>
      <c r="B594" s="66" t="s">
        <v>72</v>
      </c>
      <c r="C594" s="67" t="s">
        <v>318</v>
      </c>
      <c r="D594" s="68">
        <v>44242</v>
      </c>
      <c r="E594" s="69"/>
      <c r="F594" s="65">
        <v>26</v>
      </c>
      <c r="G594" s="70">
        <v>4967.9615384615399</v>
      </c>
      <c r="H594" s="64">
        <v>-115.05</v>
      </c>
      <c r="I594" s="69">
        <v>59.5849834593092</v>
      </c>
      <c r="J594" s="65"/>
      <c r="K594" s="69"/>
      <c r="L594" s="69"/>
      <c r="M594" s="69"/>
      <c r="N594" s="69"/>
      <c r="O594" s="69"/>
      <c r="P594" s="70">
        <v>125.92307692307701</v>
      </c>
      <c r="Q594" s="69">
        <v>9.3034192352841796</v>
      </c>
      <c r="R594" s="69">
        <v>42.783999999999999</v>
      </c>
      <c r="S594" s="69">
        <v>5.2970673647469004</v>
      </c>
      <c r="T594" s="69"/>
      <c r="U594" s="69"/>
    </row>
    <row r="595" spans="1:21" x14ac:dyDescent="0.2">
      <c r="A595" s="65" t="s">
        <v>403</v>
      </c>
      <c r="B595" s="66" t="s">
        <v>72</v>
      </c>
      <c r="C595" s="67" t="s">
        <v>213</v>
      </c>
      <c r="D595" s="68">
        <v>43785</v>
      </c>
      <c r="E595" s="69"/>
      <c r="F595" s="65">
        <v>119</v>
      </c>
      <c r="G595" s="70">
        <v>5854.6134453781497</v>
      </c>
      <c r="H595" s="64">
        <v>-116.296638655462</v>
      </c>
      <c r="I595" s="69">
        <v>23.955014631839401</v>
      </c>
      <c r="J595" s="65"/>
      <c r="K595" s="69"/>
      <c r="L595" s="69"/>
      <c r="M595" s="69"/>
      <c r="N595" s="69"/>
      <c r="O595" s="72"/>
      <c r="P595" s="70">
        <v>156.71428571428601</v>
      </c>
      <c r="Q595" s="69">
        <v>5.8640795993992496</v>
      </c>
      <c r="R595" s="69">
        <v>34.7680672268908</v>
      </c>
      <c r="S595" s="69">
        <v>1.6995265360995599</v>
      </c>
      <c r="T595" s="69"/>
      <c r="U595" s="69"/>
    </row>
    <row r="596" spans="1:21" x14ac:dyDescent="0.2">
      <c r="A596" s="65" t="s">
        <v>403</v>
      </c>
      <c r="B596" s="66" t="s">
        <v>67</v>
      </c>
      <c r="C596" s="67" t="s">
        <v>368</v>
      </c>
      <c r="D596" s="68">
        <v>44223</v>
      </c>
      <c r="E596" s="69">
        <v>2.7301587301587299E-2</v>
      </c>
      <c r="F596" s="65">
        <v>126</v>
      </c>
      <c r="G596" s="70">
        <v>6450.9365079365098</v>
      </c>
      <c r="H596" s="64">
        <v>-118.94126984127</v>
      </c>
      <c r="I596" s="69">
        <v>27.8783634888931</v>
      </c>
      <c r="J596" s="65"/>
      <c r="K596" s="69"/>
      <c r="L596" s="69"/>
      <c r="M596" s="69"/>
      <c r="N596" s="69">
        <v>4.0398333333333296</v>
      </c>
      <c r="O596" s="69">
        <v>0.35067877805139402</v>
      </c>
      <c r="P596" s="70">
        <v>164.079365079365</v>
      </c>
      <c r="Q596" s="69">
        <v>5.7493088962132299</v>
      </c>
      <c r="R596" s="69">
        <v>26.921774193548401</v>
      </c>
      <c r="S596" s="69">
        <v>1.8668718604966199</v>
      </c>
      <c r="T596" s="69"/>
      <c r="U596" s="69"/>
    </row>
    <row r="597" spans="1:21" x14ac:dyDescent="0.2">
      <c r="A597" s="65" t="s">
        <v>403</v>
      </c>
      <c r="B597" s="66" t="s">
        <v>72</v>
      </c>
      <c r="C597" s="67" t="s">
        <v>229</v>
      </c>
      <c r="D597" s="68">
        <v>43789</v>
      </c>
      <c r="E597" s="69"/>
      <c r="F597" s="65">
        <v>37</v>
      </c>
      <c r="G597" s="70">
        <v>6441.8918918918898</v>
      </c>
      <c r="H597" s="64">
        <v>-123.29189189189201</v>
      </c>
      <c r="I597" s="69">
        <v>30.443688078475201</v>
      </c>
      <c r="J597" s="65"/>
      <c r="K597" s="69"/>
      <c r="L597" s="69"/>
      <c r="M597" s="69"/>
      <c r="N597" s="69"/>
      <c r="O597" s="69"/>
      <c r="P597" s="70">
        <v>129.216216216216</v>
      </c>
      <c r="Q597" s="69">
        <v>9.4750450754539699</v>
      </c>
      <c r="R597" s="69">
        <v>45.164864864864903</v>
      </c>
      <c r="S597" s="69">
        <v>4.7166693983632904</v>
      </c>
      <c r="T597" s="69"/>
      <c r="U597" s="69"/>
    </row>
    <row r="598" spans="1:21" x14ac:dyDescent="0.2">
      <c r="A598" s="65" t="s">
        <v>403</v>
      </c>
      <c r="B598" s="66" t="s">
        <v>74</v>
      </c>
      <c r="C598" s="67" t="s">
        <v>322</v>
      </c>
      <c r="D598" s="68">
        <v>44015</v>
      </c>
      <c r="E598" s="69"/>
      <c r="F598" s="65">
        <v>55</v>
      </c>
      <c r="G598" s="70">
        <v>5901.2181818181798</v>
      </c>
      <c r="H598" s="64">
        <v>-124.701818181818</v>
      </c>
      <c r="I598" s="69">
        <v>36.6270623111037</v>
      </c>
      <c r="J598" s="65"/>
      <c r="K598" s="69"/>
      <c r="L598" s="69"/>
      <c r="M598" s="69"/>
      <c r="N598" s="69"/>
      <c r="O598" s="69"/>
      <c r="P598" s="70">
        <v>157.07272727272701</v>
      </c>
      <c r="Q598" s="69">
        <v>8.6576042185479896</v>
      </c>
      <c r="R598" s="69">
        <v>31.345454545454601</v>
      </c>
      <c r="S598" s="69">
        <v>2.5638523442225001</v>
      </c>
      <c r="T598" s="69"/>
      <c r="U598" s="69"/>
    </row>
    <row r="599" spans="1:21" x14ac:dyDescent="0.2">
      <c r="A599" s="65" t="s">
        <v>403</v>
      </c>
      <c r="B599" s="66" t="s">
        <v>72</v>
      </c>
      <c r="C599" s="67" t="s">
        <v>133</v>
      </c>
      <c r="D599" s="68">
        <v>43770</v>
      </c>
      <c r="E599" s="69">
        <v>1.3296703296703301E-2</v>
      </c>
      <c r="F599" s="65">
        <v>182</v>
      </c>
      <c r="G599" s="70">
        <v>5711.9230769230799</v>
      </c>
      <c r="H599" s="64">
        <v>-130.46208791208801</v>
      </c>
      <c r="I599" s="69">
        <v>24.3223238671352</v>
      </c>
      <c r="J599" s="65"/>
      <c r="K599" s="69"/>
      <c r="L599" s="69"/>
      <c r="M599" s="69"/>
      <c r="N599" s="69"/>
      <c r="O599" s="69"/>
      <c r="P599" s="70">
        <v>155.07142857142901</v>
      </c>
      <c r="Q599" s="69">
        <v>4.3358073117799103</v>
      </c>
      <c r="R599" s="69">
        <v>35.7730769230769</v>
      </c>
      <c r="S599" s="69">
        <v>1.4432630596227201</v>
      </c>
      <c r="T599" s="69"/>
      <c r="U599" s="69"/>
    </row>
    <row r="600" spans="1:21" x14ac:dyDescent="0.2">
      <c r="A600" s="65" t="s">
        <v>403</v>
      </c>
      <c r="B600" s="66" t="s">
        <v>67</v>
      </c>
      <c r="C600" s="67" t="s">
        <v>450</v>
      </c>
      <c r="D600" s="68">
        <v>44225</v>
      </c>
      <c r="E600" s="69"/>
      <c r="F600" s="65">
        <v>33</v>
      </c>
      <c r="G600" s="70">
        <v>5506.5151515151501</v>
      </c>
      <c r="H600" s="64">
        <v>-130.47878787878801</v>
      </c>
      <c r="I600" s="69">
        <v>43.095185292659203</v>
      </c>
      <c r="J600" s="65"/>
      <c r="K600" s="69"/>
      <c r="L600" s="69"/>
      <c r="M600" s="69"/>
      <c r="N600" s="69"/>
      <c r="O600" s="69"/>
      <c r="P600" s="70">
        <v>165.030303030303</v>
      </c>
      <c r="Q600" s="69">
        <v>12.4631642743001</v>
      </c>
      <c r="R600" s="69">
        <v>33.975000000000001</v>
      </c>
      <c r="S600" s="69">
        <v>7.1157452628070699</v>
      </c>
      <c r="T600" s="69"/>
      <c r="U600" s="69"/>
    </row>
    <row r="601" spans="1:21" x14ac:dyDescent="0.2">
      <c r="A601" s="65" t="s">
        <v>403</v>
      </c>
      <c r="B601" s="66" t="s">
        <v>173</v>
      </c>
      <c r="C601" s="67" t="s">
        <v>281</v>
      </c>
      <c r="D601" s="68">
        <v>43689</v>
      </c>
      <c r="E601" s="69">
        <v>9.2499999999999999E-2</v>
      </c>
      <c r="F601" s="65">
        <v>116</v>
      </c>
      <c r="G601" s="70">
        <v>5567.2155172413804</v>
      </c>
      <c r="H601" s="64">
        <v>-130.53275862069</v>
      </c>
      <c r="I601" s="69">
        <v>34.890109319112902</v>
      </c>
      <c r="J601" s="65"/>
      <c r="K601" s="69"/>
      <c r="L601" s="69"/>
      <c r="M601" s="69"/>
      <c r="N601" s="69"/>
      <c r="O601" s="69"/>
      <c r="P601" s="70">
        <v>155.48275862068999</v>
      </c>
      <c r="Q601" s="69">
        <v>5.5823463810689802</v>
      </c>
      <c r="R601" s="69">
        <v>26.835344827586201</v>
      </c>
      <c r="S601" s="69">
        <v>1.7892345294468399</v>
      </c>
      <c r="T601" s="69"/>
      <c r="U601" s="69"/>
    </row>
    <row r="602" spans="1:21" x14ac:dyDescent="0.2">
      <c r="A602" s="65" t="s">
        <v>403</v>
      </c>
      <c r="B602" s="66" t="s">
        <v>67</v>
      </c>
      <c r="C602" s="67" t="s">
        <v>335</v>
      </c>
      <c r="D602" s="68">
        <v>44159</v>
      </c>
      <c r="E602" s="69"/>
      <c r="F602" s="65">
        <v>48</v>
      </c>
      <c r="G602" s="70">
        <v>5417.5625</v>
      </c>
      <c r="H602" s="64">
        <v>-130.958333333333</v>
      </c>
      <c r="I602" s="69">
        <v>31.3800712656287</v>
      </c>
      <c r="J602" s="65"/>
      <c r="K602" s="69"/>
      <c r="L602" s="69"/>
      <c r="M602" s="69">
        <v>615.71428571428601</v>
      </c>
      <c r="N602" s="69"/>
      <c r="O602" s="69"/>
      <c r="P602" s="70">
        <v>138.979166666667</v>
      </c>
      <c r="Q602" s="69">
        <v>8.7318448725822897</v>
      </c>
      <c r="R602" s="69">
        <v>29.844680851063799</v>
      </c>
      <c r="S602" s="69">
        <v>2.9847915592671299</v>
      </c>
      <c r="T602" s="69"/>
      <c r="U602" s="69"/>
    </row>
    <row r="603" spans="1:21" x14ac:dyDescent="0.2">
      <c r="A603" s="65" t="s">
        <v>403</v>
      </c>
      <c r="B603" s="66" t="s">
        <v>67</v>
      </c>
      <c r="C603" s="67" t="s">
        <v>451</v>
      </c>
      <c r="D603" s="68">
        <v>43861</v>
      </c>
      <c r="E603" s="69"/>
      <c r="F603" s="65">
        <v>62</v>
      </c>
      <c r="G603" s="70">
        <v>5785.8870967741896</v>
      </c>
      <c r="H603" s="64">
        <v>-134.72580645161301</v>
      </c>
      <c r="I603" s="69">
        <v>31.415672249783</v>
      </c>
      <c r="J603" s="65"/>
      <c r="K603" s="69"/>
      <c r="L603" s="69"/>
      <c r="M603" s="69"/>
      <c r="N603" s="69"/>
      <c r="O603" s="69"/>
      <c r="P603" s="70">
        <v>127.241935483871</v>
      </c>
      <c r="Q603" s="69">
        <v>6.7784180753604897</v>
      </c>
      <c r="R603" s="69">
        <v>41.986440677966101</v>
      </c>
      <c r="S603" s="69">
        <v>3.4205634023707701</v>
      </c>
      <c r="T603" s="69"/>
      <c r="U603" s="69"/>
    </row>
    <row r="604" spans="1:21" x14ac:dyDescent="0.2">
      <c r="A604" s="65" t="s">
        <v>403</v>
      </c>
      <c r="B604" s="66" t="s">
        <v>74</v>
      </c>
      <c r="C604" s="67" t="s">
        <v>239</v>
      </c>
      <c r="D604" s="68">
        <v>44239</v>
      </c>
      <c r="E604" s="69"/>
      <c r="F604" s="65">
        <v>32</v>
      </c>
      <c r="G604" s="70">
        <v>4488.3125</v>
      </c>
      <c r="H604" s="64">
        <v>-135.97499999999999</v>
      </c>
      <c r="I604" s="69">
        <v>59.981261186710597</v>
      </c>
      <c r="J604" s="65"/>
      <c r="K604" s="69"/>
      <c r="L604" s="69"/>
      <c r="M604" s="69"/>
      <c r="N604" s="69"/>
      <c r="O604" s="69"/>
      <c r="P604" s="70">
        <v>133.1875</v>
      </c>
      <c r="Q604" s="69">
        <v>12.7006824095934</v>
      </c>
      <c r="R604" s="69">
        <v>26.625</v>
      </c>
      <c r="S604" s="69">
        <v>6.17586516075853</v>
      </c>
      <c r="T604" s="69"/>
      <c r="U604" s="69"/>
    </row>
    <row r="605" spans="1:21" x14ac:dyDescent="0.2">
      <c r="A605" s="65" t="s">
        <v>403</v>
      </c>
      <c r="B605" s="66" t="s">
        <v>72</v>
      </c>
      <c r="C605" s="67" t="s">
        <v>371</v>
      </c>
      <c r="D605" s="68">
        <v>44233</v>
      </c>
      <c r="E605" s="69"/>
      <c r="F605" s="65">
        <v>85</v>
      </c>
      <c r="G605" s="70">
        <v>5986</v>
      </c>
      <c r="H605" s="64">
        <v>-141.62588235294101</v>
      </c>
      <c r="I605" s="69">
        <v>28.398845902741801</v>
      </c>
      <c r="J605" s="65"/>
      <c r="K605" s="69"/>
      <c r="L605" s="69"/>
      <c r="M605" s="69"/>
      <c r="N605" s="69"/>
      <c r="O605" s="69"/>
      <c r="P605" s="70">
        <v>147</v>
      </c>
      <c r="Q605" s="69">
        <v>6.1707723481383603</v>
      </c>
      <c r="R605" s="69">
        <v>43.954999999999998</v>
      </c>
      <c r="S605" s="69">
        <v>3.3679567388754799</v>
      </c>
      <c r="T605" s="69"/>
      <c r="U605" s="69"/>
    </row>
    <row r="606" spans="1:21" x14ac:dyDescent="0.2">
      <c r="A606" s="65" t="s">
        <v>403</v>
      </c>
      <c r="B606" s="66" t="s">
        <v>67</v>
      </c>
      <c r="C606" s="67" t="s">
        <v>249</v>
      </c>
      <c r="D606" s="68">
        <v>43662</v>
      </c>
      <c r="E606" s="69"/>
      <c r="F606" s="65">
        <v>40</v>
      </c>
      <c r="G606" s="70">
        <v>4726</v>
      </c>
      <c r="H606" s="64">
        <v>-145.3425</v>
      </c>
      <c r="I606" s="69">
        <v>52.038638983697801</v>
      </c>
      <c r="J606" s="65"/>
      <c r="K606" s="69"/>
      <c r="L606" s="69"/>
      <c r="M606" s="69"/>
      <c r="N606" s="69"/>
      <c r="O606" s="69"/>
      <c r="P606" s="70">
        <v>153.65</v>
      </c>
      <c r="Q606" s="69">
        <v>8.4203317737181305</v>
      </c>
      <c r="R606" s="69">
        <v>33.8783783783784</v>
      </c>
      <c r="S606" s="69">
        <v>3.6325607392790502</v>
      </c>
      <c r="T606" s="69"/>
      <c r="U606" s="69"/>
    </row>
    <row r="607" spans="1:21" x14ac:dyDescent="0.2">
      <c r="A607" s="65" t="s">
        <v>403</v>
      </c>
      <c r="B607" s="66" t="s">
        <v>67</v>
      </c>
      <c r="C607" s="67" t="s">
        <v>327</v>
      </c>
      <c r="D607" s="68">
        <v>44242</v>
      </c>
      <c r="E607" s="69">
        <v>0.33333333333333298</v>
      </c>
      <c r="F607" s="65">
        <v>75</v>
      </c>
      <c r="G607" s="70">
        <v>5661.48</v>
      </c>
      <c r="H607" s="64">
        <v>-148.53733333333301</v>
      </c>
      <c r="I607" s="69">
        <v>44.597465276550103</v>
      </c>
      <c r="J607" s="65"/>
      <c r="K607" s="69"/>
      <c r="L607" s="69"/>
      <c r="M607" s="69"/>
      <c r="N607" s="69">
        <v>3.9742253501400602</v>
      </c>
      <c r="O607" s="69">
        <v>0.31925166362474899</v>
      </c>
      <c r="P607" s="70">
        <v>155.52000000000001</v>
      </c>
      <c r="Q607" s="69">
        <v>6.4006857740697098</v>
      </c>
      <c r="R607" s="69">
        <v>38.334666666666699</v>
      </c>
      <c r="S607" s="69">
        <v>2.9398807926640602</v>
      </c>
      <c r="T607" s="69"/>
      <c r="U607" s="69"/>
    </row>
    <row r="608" spans="1:21" x14ac:dyDescent="0.2">
      <c r="A608" s="65" t="s">
        <v>403</v>
      </c>
      <c r="B608" s="66" t="s">
        <v>67</v>
      </c>
      <c r="C608" s="67" t="s">
        <v>155</v>
      </c>
      <c r="D608" s="68">
        <v>44219</v>
      </c>
      <c r="E608" s="69"/>
      <c r="F608" s="65">
        <v>47</v>
      </c>
      <c r="G608" s="70">
        <v>3526.1063829787199</v>
      </c>
      <c r="H608" s="64">
        <v>-150.39148936170201</v>
      </c>
      <c r="I608" s="69">
        <v>41.179869976754198</v>
      </c>
      <c r="J608" s="65"/>
      <c r="K608" s="69"/>
      <c r="L608" s="69"/>
      <c r="M608" s="69"/>
      <c r="N608" s="69"/>
      <c r="O608" s="69"/>
      <c r="P608" s="70">
        <v>166.91489361702099</v>
      </c>
      <c r="Q608" s="69">
        <v>10.487684058788201</v>
      </c>
      <c r="R608" s="69">
        <v>17.926666666666701</v>
      </c>
      <c r="S608" s="69">
        <v>2.10860047415246</v>
      </c>
      <c r="T608" s="69"/>
      <c r="U608" s="69"/>
    </row>
    <row r="609" spans="1:21" x14ac:dyDescent="0.2">
      <c r="A609" s="65" t="s">
        <v>403</v>
      </c>
      <c r="B609" s="66" t="s">
        <v>70</v>
      </c>
      <c r="C609" s="67" t="s">
        <v>452</v>
      </c>
      <c r="D609" s="68">
        <v>44230</v>
      </c>
      <c r="E609" s="69">
        <v>0.316455696202532</v>
      </c>
      <c r="F609" s="65">
        <v>79</v>
      </c>
      <c r="G609" s="70">
        <v>6231.2784810126604</v>
      </c>
      <c r="H609" s="64">
        <v>-151.23417721518999</v>
      </c>
      <c r="I609" s="69">
        <v>39.298535562927903</v>
      </c>
      <c r="J609" s="65"/>
      <c r="K609" s="69"/>
      <c r="L609" s="69"/>
      <c r="M609" s="69"/>
      <c r="N609" s="69">
        <v>3.30848903318903</v>
      </c>
      <c r="O609" s="69">
        <v>0.40698888619423101</v>
      </c>
      <c r="P609" s="70">
        <v>144.291139240506</v>
      </c>
      <c r="Q609" s="69">
        <v>6.0393911937504399</v>
      </c>
      <c r="R609" s="69">
        <v>43.472151898734197</v>
      </c>
      <c r="S609" s="69">
        <v>3.32292790220635</v>
      </c>
      <c r="T609" s="69"/>
      <c r="U609" s="69"/>
    </row>
    <row r="610" spans="1:21" x14ac:dyDescent="0.2">
      <c r="A610" s="65" t="s">
        <v>403</v>
      </c>
      <c r="B610" s="66" t="s">
        <v>72</v>
      </c>
      <c r="C610" s="67" t="s">
        <v>307</v>
      </c>
      <c r="D610" s="68">
        <v>43992</v>
      </c>
      <c r="E610" s="69">
        <v>0.26693333333333302</v>
      </c>
      <c r="F610" s="65">
        <v>75</v>
      </c>
      <c r="G610" s="70">
        <v>4544.8266666666696</v>
      </c>
      <c r="H610" s="64">
        <v>-151.48933333333301</v>
      </c>
      <c r="I610" s="69">
        <v>34.131661957953497</v>
      </c>
      <c r="J610" s="65"/>
      <c r="K610" s="69"/>
      <c r="L610" s="69"/>
      <c r="M610" s="69"/>
      <c r="N610" s="69"/>
      <c r="O610" s="72"/>
      <c r="P610" s="70">
        <v>152.6</v>
      </c>
      <c r="Q610" s="69">
        <v>7.7016436762106402</v>
      </c>
      <c r="R610" s="69">
        <v>32.822222222222202</v>
      </c>
      <c r="S610" s="69">
        <v>2.3553141577668799</v>
      </c>
      <c r="T610" s="69"/>
      <c r="U610" s="69"/>
    </row>
    <row r="611" spans="1:21" x14ac:dyDescent="0.2">
      <c r="A611" s="65" t="s">
        <v>403</v>
      </c>
      <c r="B611" s="66" t="s">
        <v>67</v>
      </c>
      <c r="C611" s="67" t="s">
        <v>453</v>
      </c>
      <c r="D611" s="68">
        <v>44233</v>
      </c>
      <c r="E611" s="69"/>
      <c r="F611" s="65">
        <v>42</v>
      </c>
      <c r="G611" s="70">
        <v>3708.7142857142899</v>
      </c>
      <c r="H611" s="64">
        <v>-156.05476190476199</v>
      </c>
      <c r="I611" s="69">
        <v>48.753321957441599</v>
      </c>
      <c r="J611" s="65"/>
      <c r="K611" s="69"/>
      <c r="L611" s="69"/>
      <c r="M611" s="69">
        <v>477</v>
      </c>
      <c r="N611" s="69"/>
      <c r="O611" s="69"/>
      <c r="P611" s="70">
        <v>140.95238095238099</v>
      </c>
      <c r="Q611" s="69">
        <v>10.5294207795266</v>
      </c>
      <c r="R611" s="69">
        <v>16.765853658536599</v>
      </c>
      <c r="S611" s="69">
        <v>2.1701090501881501</v>
      </c>
      <c r="T611" s="69"/>
      <c r="U611" s="69"/>
    </row>
    <row r="612" spans="1:21" x14ac:dyDescent="0.2">
      <c r="A612" s="65" t="s">
        <v>403</v>
      </c>
      <c r="B612" s="66" t="s">
        <v>72</v>
      </c>
      <c r="C612" s="67" t="s">
        <v>397</v>
      </c>
      <c r="D612" s="68">
        <v>43683</v>
      </c>
      <c r="E612" s="69"/>
      <c r="F612" s="65">
        <v>61</v>
      </c>
      <c r="G612" s="70">
        <v>5364.0655737704901</v>
      </c>
      <c r="H612" s="64">
        <v>-157.02459016393399</v>
      </c>
      <c r="I612" s="69">
        <v>33.139243625408</v>
      </c>
      <c r="J612" s="65"/>
      <c r="K612" s="69"/>
      <c r="L612" s="69"/>
      <c r="M612" s="69"/>
      <c r="N612" s="69"/>
      <c r="O612" s="72"/>
      <c r="P612" s="70">
        <v>124.90163934426199</v>
      </c>
      <c r="Q612" s="69">
        <v>8.7546304662171703</v>
      </c>
      <c r="R612" s="69">
        <v>33.115254237288099</v>
      </c>
      <c r="S612" s="69">
        <v>3.17431871737202</v>
      </c>
      <c r="T612" s="69"/>
      <c r="U612" s="69"/>
    </row>
    <row r="613" spans="1:21" x14ac:dyDescent="0.2">
      <c r="A613" s="65" t="s">
        <v>403</v>
      </c>
      <c r="B613" s="66" t="s">
        <v>72</v>
      </c>
      <c r="C613" s="67" t="s">
        <v>81</v>
      </c>
      <c r="D613" s="68">
        <v>44146</v>
      </c>
      <c r="E613" s="69">
        <v>0.25307432432432397</v>
      </c>
      <c r="F613" s="65">
        <v>296</v>
      </c>
      <c r="G613" s="70">
        <v>6316.3986486486501</v>
      </c>
      <c r="H613" s="64">
        <v>-157.13479729729701</v>
      </c>
      <c r="I613" s="69">
        <v>25.421763013570601</v>
      </c>
      <c r="J613" s="65"/>
      <c r="K613" s="69"/>
      <c r="L613" s="69"/>
      <c r="M613" s="69"/>
      <c r="N613" s="69">
        <v>3.6105</v>
      </c>
      <c r="O613" s="69">
        <v>0.25092655068736702</v>
      </c>
      <c r="P613" s="70">
        <v>142.37162162162201</v>
      </c>
      <c r="Q613" s="69">
        <v>3.1539828626098299</v>
      </c>
      <c r="R613" s="69">
        <v>35.012500000000003</v>
      </c>
      <c r="S613" s="69">
        <v>1.4574698352093101</v>
      </c>
      <c r="T613" s="69"/>
      <c r="U613" s="69"/>
    </row>
    <row r="614" spans="1:21" x14ac:dyDescent="0.2">
      <c r="A614" s="65" t="s">
        <v>403</v>
      </c>
      <c r="B614" s="66" t="s">
        <v>72</v>
      </c>
      <c r="C614" s="67" t="s">
        <v>263</v>
      </c>
      <c r="D614" s="68">
        <v>43664</v>
      </c>
      <c r="E614" s="69"/>
      <c r="F614" s="65">
        <v>145</v>
      </c>
      <c r="G614" s="70">
        <v>3930.5034482758601</v>
      </c>
      <c r="H614" s="64">
        <v>-161.404137931034</v>
      </c>
      <c r="I614" s="69">
        <v>27.956728209501701</v>
      </c>
      <c r="J614" s="65"/>
      <c r="K614" s="69"/>
      <c r="L614" s="69"/>
      <c r="M614" s="69"/>
      <c r="N614" s="69"/>
      <c r="O614" s="69"/>
      <c r="P614" s="70">
        <v>130.6</v>
      </c>
      <c r="Q614" s="69">
        <v>4.5050886511576298</v>
      </c>
      <c r="R614" s="69">
        <v>26.876056338028199</v>
      </c>
      <c r="S614" s="69">
        <v>1.37361073179075</v>
      </c>
      <c r="T614" s="69"/>
      <c r="U614" s="69"/>
    </row>
    <row r="615" spans="1:21" x14ac:dyDescent="0.2">
      <c r="A615" s="65" t="s">
        <v>403</v>
      </c>
      <c r="B615" s="66" t="s">
        <v>70</v>
      </c>
      <c r="C615" s="67" t="s">
        <v>91</v>
      </c>
      <c r="D615" s="68">
        <v>44157</v>
      </c>
      <c r="E615" s="69"/>
      <c r="F615" s="65">
        <v>37</v>
      </c>
      <c r="G615" s="70">
        <v>5820.9729729729697</v>
      </c>
      <c r="H615" s="64">
        <v>-164.94054054054101</v>
      </c>
      <c r="I615" s="69">
        <v>38.580189578588303</v>
      </c>
      <c r="J615" s="65"/>
      <c r="K615" s="69"/>
      <c r="L615" s="69"/>
      <c r="M615" s="69">
        <v>765.16666666666697</v>
      </c>
      <c r="N615" s="69">
        <v>3.3685398054504199</v>
      </c>
      <c r="O615" s="69">
        <v>0.22397990166758899</v>
      </c>
      <c r="P615" s="70">
        <v>144.13513513513499</v>
      </c>
      <c r="Q615" s="69">
        <v>9.5427882744664601</v>
      </c>
      <c r="R615" s="69">
        <v>43.994594594594602</v>
      </c>
      <c r="S615" s="69">
        <v>3.8696593458135098</v>
      </c>
      <c r="T615" s="69"/>
      <c r="U615" s="69"/>
    </row>
    <row r="616" spans="1:21" x14ac:dyDescent="0.2">
      <c r="A616" s="65" t="s">
        <v>403</v>
      </c>
      <c r="B616" s="66" t="s">
        <v>72</v>
      </c>
      <c r="C616" s="67" t="s">
        <v>250</v>
      </c>
      <c r="D616" s="68">
        <v>43666</v>
      </c>
      <c r="E616" s="69">
        <v>6.4285714285714302E-3</v>
      </c>
      <c r="F616" s="65">
        <v>168</v>
      </c>
      <c r="G616" s="70">
        <v>6911.8988095238101</v>
      </c>
      <c r="H616" s="64">
        <v>-165.65595238095199</v>
      </c>
      <c r="I616" s="69">
        <v>25.615395564979501</v>
      </c>
      <c r="J616" s="65"/>
      <c r="K616" s="69"/>
      <c r="L616" s="69"/>
      <c r="M616" s="69"/>
      <c r="N616" s="69">
        <v>4.0674868421052599</v>
      </c>
      <c r="O616" s="69">
        <v>0.27962381219537102</v>
      </c>
      <c r="P616" s="70">
        <v>133.5</v>
      </c>
      <c r="Q616" s="69">
        <v>4.1937330190774897</v>
      </c>
      <c r="R616" s="69">
        <v>33.9853658536585</v>
      </c>
      <c r="S616" s="69">
        <v>1.8117048904642299</v>
      </c>
      <c r="T616" s="69"/>
      <c r="U616" s="69"/>
    </row>
    <row r="617" spans="1:21" x14ac:dyDescent="0.2">
      <c r="A617" s="65" t="s">
        <v>403</v>
      </c>
      <c r="B617" s="66" t="s">
        <v>72</v>
      </c>
      <c r="C617" s="67" t="s">
        <v>454</v>
      </c>
      <c r="D617" s="68">
        <v>43920</v>
      </c>
      <c r="E617" s="69"/>
      <c r="F617" s="65">
        <v>31</v>
      </c>
      <c r="G617" s="70">
        <v>6830.0645161290304</v>
      </c>
      <c r="H617" s="64">
        <v>-167.49354838709701</v>
      </c>
      <c r="I617" s="69">
        <v>29.188995177511199</v>
      </c>
      <c r="J617" s="65"/>
      <c r="K617" s="69"/>
      <c r="L617" s="69"/>
      <c r="M617" s="69"/>
      <c r="N617" s="69"/>
      <c r="O617" s="69"/>
      <c r="P617" s="70">
        <v>140.45161290322599</v>
      </c>
      <c r="Q617" s="69">
        <v>13.8102999359857</v>
      </c>
      <c r="R617" s="69">
        <v>33.609677419354803</v>
      </c>
      <c r="S617" s="69">
        <v>3.5657641954575001</v>
      </c>
      <c r="T617" s="69"/>
      <c r="U617" s="69"/>
    </row>
    <row r="618" spans="1:21" x14ac:dyDescent="0.2">
      <c r="A618" s="65" t="s">
        <v>403</v>
      </c>
      <c r="B618" s="66" t="s">
        <v>70</v>
      </c>
      <c r="C618" s="67" t="s">
        <v>321</v>
      </c>
      <c r="D618" s="68">
        <v>43776</v>
      </c>
      <c r="E618" s="69"/>
      <c r="F618" s="65">
        <v>119</v>
      </c>
      <c r="G618" s="70">
        <v>5918.7983193277296</v>
      </c>
      <c r="H618" s="64">
        <v>-168.54957983193299</v>
      </c>
      <c r="I618" s="69">
        <v>32.152292432505703</v>
      </c>
      <c r="J618" s="65"/>
      <c r="K618" s="69"/>
      <c r="L618" s="69"/>
      <c r="M618" s="69"/>
      <c r="N618" s="69">
        <v>2.391</v>
      </c>
      <c r="O618" s="69">
        <v>0.315357116206327</v>
      </c>
      <c r="P618" s="70">
        <v>136.18487394958001</v>
      </c>
      <c r="Q618" s="69">
        <v>5.6471518684557296</v>
      </c>
      <c r="R618" s="69">
        <v>46.1898305084746</v>
      </c>
      <c r="S618" s="69">
        <v>2.66518765749165</v>
      </c>
      <c r="T618" s="69"/>
      <c r="U618" s="69"/>
    </row>
    <row r="619" spans="1:21" x14ac:dyDescent="0.2">
      <c r="A619" s="65" t="s">
        <v>403</v>
      </c>
      <c r="B619" s="66" t="s">
        <v>72</v>
      </c>
      <c r="C619" s="67" t="s">
        <v>354</v>
      </c>
      <c r="D619" s="68">
        <v>43661</v>
      </c>
      <c r="E619" s="69"/>
      <c r="F619" s="65">
        <v>82</v>
      </c>
      <c r="G619" s="70">
        <v>5356.0853658536598</v>
      </c>
      <c r="H619" s="64">
        <v>-171.23780487804899</v>
      </c>
      <c r="I619" s="69">
        <v>31.548433279603699</v>
      </c>
      <c r="J619" s="65"/>
      <c r="K619" s="69"/>
      <c r="L619" s="69"/>
      <c r="M619" s="69"/>
      <c r="N619" s="69"/>
      <c r="O619" s="69"/>
      <c r="P619" s="70">
        <v>127.621951219512</v>
      </c>
      <c r="Q619" s="69">
        <v>5.8014327172682796</v>
      </c>
      <c r="R619" s="69">
        <v>31.964634146341499</v>
      </c>
      <c r="S619" s="69">
        <v>2.7034574603907102</v>
      </c>
      <c r="T619" s="69"/>
      <c r="U619" s="69"/>
    </row>
    <row r="620" spans="1:21" x14ac:dyDescent="0.2">
      <c r="A620" s="65" t="s">
        <v>403</v>
      </c>
      <c r="B620" s="66" t="s">
        <v>67</v>
      </c>
      <c r="C620" s="67" t="s">
        <v>200</v>
      </c>
      <c r="D620" s="68">
        <v>43665</v>
      </c>
      <c r="E620" s="69"/>
      <c r="F620" s="65">
        <v>48</v>
      </c>
      <c r="G620" s="70">
        <v>4762.875</v>
      </c>
      <c r="H620" s="64">
        <v>-171.464583333333</v>
      </c>
      <c r="I620" s="69">
        <v>34.374570208735904</v>
      </c>
      <c r="J620" s="65"/>
      <c r="K620" s="69"/>
      <c r="L620" s="69"/>
      <c r="M620" s="69"/>
      <c r="N620" s="69"/>
      <c r="O620" s="69"/>
      <c r="P620" s="70">
        <v>138.770833333333</v>
      </c>
      <c r="Q620" s="69">
        <v>9.9124375443344395</v>
      </c>
      <c r="R620" s="69">
        <v>25.725531914893601</v>
      </c>
      <c r="S620" s="69">
        <v>2.6144168504558198</v>
      </c>
      <c r="T620" s="69"/>
      <c r="U620" s="69"/>
    </row>
    <row r="621" spans="1:21" x14ac:dyDescent="0.2">
      <c r="A621" s="65" t="s">
        <v>403</v>
      </c>
      <c r="B621" s="66" t="s">
        <v>173</v>
      </c>
      <c r="C621" s="67" t="s">
        <v>303</v>
      </c>
      <c r="D621" s="68">
        <v>44186</v>
      </c>
      <c r="E621" s="69">
        <v>0.70182857142857102</v>
      </c>
      <c r="F621" s="65">
        <v>175</v>
      </c>
      <c r="G621" s="70">
        <v>6575.0628571428597</v>
      </c>
      <c r="H621" s="64">
        <v>-173.850857142857</v>
      </c>
      <c r="I621" s="69">
        <v>27.677458166422401</v>
      </c>
      <c r="J621" s="65"/>
      <c r="K621" s="69"/>
      <c r="L621" s="69"/>
      <c r="M621" s="69"/>
      <c r="N621" s="69"/>
      <c r="O621" s="69"/>
      <c r="P621" s="70">
        <v>167.28</v>
      </c>
      <c r="Q621" s="69">
        <v>4.4903007312221801</v>
      </c>
      <c r="R621" s="69">
        <v>29.409195402298899</v>
      </c>
      <c r="S621" s="69">
        <v>1.5377789108703399</v>
      </c>
      <c r="T621" s="69"/>
      <c r="U621" s="69"/>
    </row>
    <row r="622" spans="1:21" x14ac:dyDescent="0.2">
      <c r="A622" s="65" t="s">
        <v>403</v>
      </c>
      <c r="B622" s="66" t="s">
        <v>67</v>
      </c>
      <c r="C622" s="67" t="s">
        <v>323</v>
      </c>
      <c r="D622" s="68">
        <v>43776</v>
      </c>
      <c r="E622" s="69"/>
      <c r="F622" s="65">
        <v>28</v>
      </c>
      <c r="G622" s="70">
        <v>4361.4285714285697</v>
      </c>
      <c r="H622" s="64">
        <v>-174.453571428571</v>
      </c>
      <c r="I622" s="69">
        <v>50.286534661981399</v>
      </c>
      <c r="J622" s="65"/>
      <c r="K622" s="69"/>
      <c r="L622" s="69"/>
      <c r="M622" s="69"/>
      <c r="N622" s="69"/>
      <c r="O622" s="69"/>
      <c r="P622" s="70">
        <v>162.42857142857099</v>
      </c>
      <c r="Q622" s="69">
        <v>12.5349699804661</v>
      </c>
      <c r="R622" s="69">
        <v>15.3178571428571</v>
      </c>
      <c r="S622" s="69">
        <v>2.0330083891502402</v>
      </c>
      <c r="T622" s="69"/>
      <c r="U622" s="69"/>
    </row>
    <row r="623" spans="1:21" x14ac:dyDescent="0.2">
      <c r="A623" s="65" t="s">
        <v>403</v>
      </c>
      <c r="B623" s="66" t="s">
        <v>74</v>
      </c>
      <c r="C623" s="67" t="s">
        <v>175</v>
      </c>
      <c r="D623" s="68">
        <v>43827</v>
      </c>
      <c r="E623" s="69"/>
      <c r="F623" s="65">
        <v>32</v>
      </c>
      <c r="G623" s="70">
        <v>3896.09375</v>
      </c>
      <c r="H623" s="64">
        <v>-179.93437499999999</v>
      </c>
      <c r="I623" s="69">
        <v>41.147378608096602</v>
      </c>
      <c r="J623" s="65"/>
      <c r="K623" s="69"/>
      <c r="L623" s="69"/>
      <c r="M623" s="69"/>
      <c r="N623" s="69"/>
      <c r="O623" s="72"/>
      <c r="P623" s="70">
        <v>166.75</v>
      </c>
      <c r="Q623" s="69">
        <v>12.557288077883999</v>
      </c>
      <c r="R623" s="69">
        <v>8.81</v>
      </c>
      <c r="S623" s="69">
        <v>1.01131927039223</v>
      </c>
      <c r="T623" s="69"/>
      <c r="U623" s="69"/>
    </row>
    <row r="624" spans="1:21" x14ac:dyDescent="0.2">
      <c r="A624" s="65" t="s">
        <v>403</v>
      </c>
      <c r="B624" s="66" t="s">
        <v>67</v>
      </c>
      <c r="C624" s="67" t="s">
        <v>132</v>
      </c>
      <c r="D624" s="68">
        <v>43865</v>
      </c>
      <c r="E624" s="69">
        <v>4.2647058823529404E-3</v>
      </c>
      <c r="F624" s="65">
        <v>68</v>
      </c>
      <c r="G624" s="70">
        <v>4309.3529411764703</v>
      </c>
      <c r="H624" s="64">
        <v>-180.47941176470599</v>
      </c>
      <c r="I624" s="69">
        <v>30.2155224077935</v>
      </c>
      <c r="J624" s="65"/>
      <c r="K624" s="69"/>
      <c r="L624" s="69"/>
      <c r="M624" s="69"/>
      <c r="N624" s="69"/>
      <c r="O624" s="69"/>
      <c r="P624" s="70">
        <v>184.779411764706</v>
      </c>
      <c r="Q624" s="69">
        <v>8.8034045809608408</v>
      </c>
      <c r="R624" s="69">
        <v>9.9373134328358201</v>
      </c>
      <c r="S624" s="69">
        <v>1.0098739925715701</v>
      </c>
      <c r="T624" s="69"/>
      <c r="U624" s="69"/>
    </row>
    <row r="625" spans="1:21" x14ac:dyDescent="0.2">
      <c r="A625" s="65" t="s">
        <v>403</v>
      </c>
      <c r="B625" s="66" t="s">
        <v>173</v>
      </c>
      <c r="C625" s="67" t="s">
        <v>358</v>
      </c>
      <c r="D625" s="68">
        <v>43692</v>
      </c>
      <c r="E625" s="69"/>
      <c r="F625" s="65">
        <v>57</v>
      </c>
      <c r="G625" s="70">
        <v>5421.3684210526299</v>
      </c>
      <c r="H625" s="64">
        <v>-183.066666666667</v>
      </c>
      <c r="I625" s="69">
        <v>45.585104683502202</v>
      </c>
      <c r="J625" s="65"/>
      <c r="K625" s="69"/>
      <c r="L625" s="69"/>
      <c r="M625" s="69"/>
      <c r="N625" s="69"/>
      <c r="O625" s="69"/>
      <c r="P625" s="70">
        <v>109.421052631579</v>
      </c>
      <c r="Q625" s="69">
        <v>7.7382762553279596</v>
      </c>
      <c r="R625" s="69">
        <v>31.322807017543902</v>
      </c>
      <c r="S625" s="69">
        <v>3.15128371974899</v>
      </c>
      <c r="T625" s="69"/>
      <c r="U625" s="69"/>
    </row>
    <row r="626" spans="1:21" x14ac:dyDescent="0.2">
      <c r="A626" s="65" t="s">
        <v>403</v>
      </c>
      <c r="B626" s="66" t="s">
        <v>67</v>
      </c>
      <c r="C626" s="67" t="s">
        <v>374</v>
      </c>
      <c r="D626" s="68">
        <v>44123</v>
      </c>
      <c r="E626" s="69">
        <v>0.55555555555555602</v>
      </c>
      <c r="F626" s="65">
        <v>45</v>
      </c>
      <c r="G626" s="70">
        <v>4967.9111111111097</v>
      </c>
      <c r="H626" s="64">
        <v>-185.15777777777799</v>
      </c>
      <c r="I626" s="69">
        <v>56.6810082109251</v>
      </c>
      <c r="J626" s="65"/>
      <c r="K626" s="69"/>
      <c r="L626" s="69"/>
      <c r="M626" s="69"/>
      <c r="N626" s="69"/>
      <c r="O626" s="69"/>
      <c r="P626" s="70">
        <v>148.86666666666699</v>
      </c>
      <c r="Q626" s="69">
        <v>7.1129132817387397</v>
      </c>
      <c r="R626" s="69">
        <v>23.740476190476201</v>
      </c>
      <c r="S626" s="69">
        <v>2.6632179925365</v>
      </c>
      <c r="T626" s="69"/>
      <c r="U626" s="69"/>
    </row>
    <row r="627" spans="1:21" x14ac:dyDescent="0.2">
      <c r="A627" s="65" t="s">
        <v>403</v>
      </c>
      <c r="B627" s="66" t="s">
        <v>67</v>
      </c>
      <c r="C627" s="67" t="s">
        <v>329</v>
      </c>
      <c r="D627" s="68">
        <v>43837</v>
      </c>
      <c r="E627" s="69"/>
      <c r="F627" s="65">
        <v>93</v>
      </c>
      <c r="G627" s="70">
        <v>2959.6666666666702</v>
      </c>
      <c r="H627" s="64">
        <v>-186.48817204301099</v>
      </c>
      <c r="I627" s="69">
        <v>32.026729969834498</v>
      </c>
      <c r="J627" s="65"/>
      <c r="K627" s="69"/>
      <c r="L627" s="69"/>
      <c r="M627" s="69"/>
      <c r="N627" s="69"/>
      <c r="O627" s="69"/>
      <c r="P627" s="70">
        <v>145.96774193548401</v>
      </c>
      <c r="Q627" s="69">
        <v>5.7326164981729502</v>
      </c>
      <c r="R627" s="69">
        <v>25.623655913978499</v>
      </c>
      <c r="S627" s="69">
        <v>1.7430335511335999</v>
      </c>
      <c r="T627" s="69"/>
      <c r="U627" s="69"/>
    </row>
    <row r="628" spans="1:21" x14ac:dyDescent="0.2">
      <c r="A628" s="65" t="s">
        <v>403</v>
      </c>
      <c r="B628" s="66" t="s">
        <v>74</v>
      </c>
      <c r="C628" s="67" t="s">
        <v>343</v>
      </c>
      <c r="D628" s="68">
        <v>44131</v>
      </c>
      <c r="E628" s="69">
        <v>2.25609756097561E-2</v>
      </c>
      <c r="F628" s="65">
        <v>82</v>
      </c>
      <c r="G628" s="70">
        <v>4983.7682926829302</v>
      </c>
      <c r="H628" s="64">
        <v>-187.664634146341</v>
      </c>
      <c r="I628" s="69">
        <v>36.274209221678298</v>
      </c>
      <c r="J628" s="65"/>
      <c r="K628" s="69"/>
      <c r="L628" s="69"/>
      <c r="M628" s="69"/>
      <c r="N628" s="69"/>
      <c r="O628" s="69"/>
      <c r="P628" s="70">
        <v>149.329268292683</v>
      </c>
      <c r="Q628" s="69">
        <v>7.4766937865833798</v>
      </c>
      <c r="R628" s="69">
        <v>23.918292682926801</v>
      </c>
      <c r="S628" s="69">
        <v>2.2499363489600102</v>
      </c>
      <c r="T628" s="69"/>
      <c r="U628" s="69"/>
    </row>
    <row r="629" spans="1:21" x14ac:dyDescent="0.2">
      <c r="A629" s="65" t="s">
        <v>403</v>
      </c>
      <c r="B629" s="66" t="s">
        <v>70</v>
      </c>
      <c r="C629" s="67" t="s">
        <v>217</v>
      </c>
      <c r="D629" s="68">
        <v>44228</v>
      </c>
      <c r="E629" s="69"/>
      <c r="F629" s="65">
        <v>35</v>
      </c>
      <c r="G629" s="69">
        <v>5590.8571428571404</v>
      </c>
      <c r="H629" s="64">
        <v>-190.72285714285701</v>
      </c>
      <c r="I629" s="69">
        <v>60.588888529211999</v>
      </c>
      <c r="J629" s="65"/>
      <c r="K629" s="69"/>
      <c r="L629" s="69"/>
      <c r="M629" s="69"/>
      <c r="N629" s="69"/>
      <c r="O629" s="69"/>
      <c r="P629" s="70">
        <v>122.05714285714301</v>
      </c>
      <c r="Q629" s="69">
        <v>6.5989485866295103</v>
      </c>
      <c r="R629" s="69">
        <v>39.745454545454599</v>
      </c>
      <c r="S629" s="69">
        <v>3.03540375637037</v>
      </c>
      <c r="T629" s="69"/>
      <c r="U629" s="69"/>
    </row>
    <row r="630" spans="1:21" x14ac:dyDescent="0.2">
      <c r="A630" s="65" t="s">
        <v>403</v>
      </c>
      <c r="B630" s="66" t="s">
        <v>70</v>
      </c>
      <c r="C630" s="67" t="s">
        <v>380</v>
      </c>
      <c r="D630" s="68">
        <v>44229</v>
      </c>
      <c r="E630" s="69"/>
      <c r="F630" s="65">
        <v>200</v>
      </c>
      <c r="G630" s="69">
        <v>6471.37</v>
      </c>
      <c r="H630" s="64">
        <v>-192.31950000000001</v>
      </c>
      <c r="I630" s="69">
        <v>24.112951030217701</v>
      </c>
      <c r="J630" s="65"/>
      <c r="K630" s="69"/>
      <c r="L630" s="69"/>
      <c r="M630" s="69"/>
      <c r="N630" s="69">
        <v>2.1370777777777801</v>
      </c>
      <c r="O630" s="69">
        <v>0.30646657158270701</v>
      </c>
      <c r="P630" s="70">
        <v>148.16</v>
      </c>
      <c r="Q630" s="69">
        <v>4.8198784362993603</v>
      </c>
      <c r="R630" s="69">
        <v>37.622162162162198</v>
      </c>
      <c r="S630" s="69">
        <v>1.7182476037249901</v>
      </c>
      <c r="T630" s="69"/>
      <c r="U630" s="69"/>
    </row>
    <row r="631" spans="1:21" x14ac:dyDescent="0.2">
      <c r="A631" s="65" t="s">
        <v>403</v>
      </c>
      <c r="B631" s="66" t="s">
        <v>173</v>
      </c>
      <c r="C631" s="67" t="s">
        <v>455</v>
      </c>
      <c r="D631" s="68">
        <v>43816</v>
      </c>
      <c r="E631" s="69"/>
      <c r="F631" s="65">
        <v>26</v>
      </c>
      <c r="G631" s="69">
        <v>2470.8461538461502</v>
      </c>
      <c r="H631" s="64">
        <v>-196.815384615385</v>
      </c>
      <c r="I631" s="69">
        <v>29.567305588492701</v>
      </c>
      <c r="J631" s="65"/>
      <c r="K631" s="69"/>
      <c r="L631" s="69"/>
      <c r="M631" s="69"/>
      <c r="N631" s="69"/>
      <c r="O631" s="69"/>
      <c r="P631" s="70">
        <v>173.69230769230799</v>
      </c>
      <c r="Q631" s="69">
        <v>14.190220818010699</v>
      </c>
      <c r="R631" s="69">
        <v>20.288461538461501</v>
      </c>
      <c r="S631" s="69">
        <v>3.6272911143720399</v>
      </c>
      <c r="T631" s="69"/>
      <c r="U631" s="69"/>
    </row>
    <row r="632" spans="1:21" x14ac:dyDescent="0.2">
      <c r="A632" s="65" t="s">
        <v>403</v>
      </c>
      <c r="B632" s="66" t="s">
        <v>70</v>
      </c>
      <c r="C632" s="67" t="s">
        <v>300</v>
      </c>
      <c r="D632" s="68">
        <v>44066</v>
      </c>
      <c r="E632" s="69">
        <v>0.72916666666666696</v>
      </c>
      <c r="F632" s="65">
        <v>240</v>
      </c>
      <c r="G632" s="69">
        <v>6799</v>
      </c>
      <c r="H632" s="64">
        <v>-200.71250000000001</v>
      </c>
      <c r="I632" s="69">
        <v>25.896271299134799</v>
      </c>
      <c r="J632" s="65"/>
      <c r="K632" s="69"/>
      <c r="L632" s="69"/>
      <c r="M632" s="69"/>
      <c r="N632" s="69">
        <v>3.81581482300885</v>
      </c>
      <c r="O632" s="69">
        <v>0.14210651433172899</v>
      </c>
      <c r="P632" s="70">
        <v>134.15</v>
      </c>
      <c r="Q632" s="69">
        <v>3.5856636709190099</v>
      </c>
      <c r="R632" s="69">
        <v>36.969327731092399</v>
      </c>
      <c r="S632" s="69">
        <v>1.4383638800976699</v>
      </c>
      <c r="T632" s="69"/>
      <c r="U632" s="69"/>
    </row>
    <row r="633" spans="1:21" x14ac:dyDescent="0.2">
      <c r="A633" s="65" t="s">
        <v>403</v>
      </c>
      <c r="B633" s="66" t="s">
        <v>67</v>
      </c>
      <c r="C633" s="67" t="s">
        <v>129</v>
      </c>
      <c r="D633" s="68">
        <v>44110</v>
      </c>
      <c r="E633" s="69"/>
      <c r="F633" s="65">
        <v>32</v>
      </c>
      <c r="G633" s="69">
        <v>3192.84375</v>
      </c>
      <c r="H633" s="64">
        <v>-202.078125</v>
      </c>
      <c r="I633" s="69">
        <v>33.600367441819799</v>
      </c>
      <c r="J633" s="65"/>
      <c r="K633" s="69"/>
      <c r="L633" s="69"/>
      <c r="M633" s="69"/>
      <c r="N633" s="69"/>
      <c r="O633" s="69"/>
      <c r="P633" s="70">
        <v>113.6875</v>
      </c>
      <c r="Q633" s="69">
        <v>11.3633569888678</v>
      </c>
      <c r="R633" s="69">
        <v>23.8965517241379</v>
      </c>
      <c r="S633" s="69">
        <v>2.6958026248381501</v>
      </c>
      <c r="T633" s="69"/>
      <c r="U633" s="69"/>
    </row>
    <row r="634" spans="1:21" x14ac:dyDescent="0.2">
      <c r="A634" s="65" t="s">
        <v>403</v>
      </c>
      <c r="B634" s="66" t="s">
        <v>74</v>
      </c>
      <c r="C634" s="67" t="s">
        <v>153</v>
      </c>
      <c r="D634" s="68">
        <v>43852</v>
      </c>
      <c r="E634" s="69"/>
      <c r="F634" s="65">
        <v>41</v>
      </c>
      <c r="G634" s="69">
        <v>4185.1951219512202</v>
      </c>
      <c r="H634" s="64">
        <v>-203.65853658536599</v>
      </c>
      <c r="I634" s="69">
        <v>40.722782018328701</v>
      </c>
      <c r="J634" s="65"/>
      <c r="K634" s="69"/>
      <c r="L634" s="69"/>
      <c r="M634" s="69"/>
      <c r="N634" s="69"/>
      <c r="O634" s="69"/>
      <c r="P634" s="70">
        <v>169.63414634146301</v>
      </c>
      <c r="Q634" s="69">
        <v>10.0313992468989</v>
      </c>
      <c r="R634" s="69">
        <v>26.604878048780499</v>
      </c>
      <c r="S634" s="69">
        <v>2.3173627546897602</v>
      </c>
      <c r="T634" s="69"/>
      <c r="U634" s="69"/>
    </row>
    <row r="635" spans="1:21" x14ac:dyDescent="0.2">
      <c r="A635" s="65" t="s">
        <v>403</v>
      </c>
      <c r="B635" s="66" t="s">
        <v>72</v>
      </c>
      <c r="C635" s="67" t="s">
        <v>348</v>
      </c>
      <c r="D635" s="68">
        <v>43770</v>
      </c>
      <c r="E635" s="69">
        <v>1.8668831168831199</v>
      </c>
      <c r="F635" s="65">
        <v>154</v>
      </c>
      <c r="G635" s="69">
        <v>6473.6493506493498</v>
      </c>
      <c r="H635" s="64">
        <v>-204.914285714286</v>
      </c>
      <c r="I635" s="69">
        <v>27.199975400131098</v>
      </c>
      <c r="J635" s="65"/>
      <c r="K635" s="69"/>
      <c r="L635" s="69"/>
      <c r="M635" s="69"/>
      <c r="N635" s="69">
        <v>4.0544273858557904</v>
      </c>
      <c r="O635" s="69">
        <v>0.17947104842280201</v>
      </c>
      <c r="P635" s="70">
        <v>149.512987012987</v>
      </c>
      <c r="Q635" s="69">
        <v>4.8745421260057302</v>
      </c>
      <c r="R635" s="69">
        <v>41.625342465753398</v>
      </c>
      <c r="S635" s="69">
        <v>2.6662141661584502</v>
      </c>
      <c r="T635" s="69"/>
      <c r="U635" s="69"/>
    </row>
    <row r="636" spans="1:21" x14ac:dyDescent="0.2">
      <c r="A636" s="65" t="s">
        <v>403</v>
      </c>
      <c r="B636" s="66" t="s">
        <v>173</v>
      </c>
      <c r="C636" s="67" t="s">
        <v>236</v>
      </c>
      <c r="D636" s="68">
        <v>44226</v>
      </c>
      <c r="E636" s="69"/>
      <c r="F636" s="65">
        <v>33</v>
      </c>
      <c r="G636" s="69">
        <v>3990</v>
      </c>
      <c r="H636" s="64">
        <v>-211.29393939393901</v>
      </c>
      <c r="I636" s="69">
        <v>34.082163684659399</v>
      </c>
      <c r="J636" s="65"/>
      <c r="K636" s="69"/>
      <c r="L636" s="69"/>
      <c r="M636" s="69"/>
      <c r="N636" s="69"/>
      <c r="O636" s="69"/>
      <c r="P636" s="70">
        <v>130.333333333333</v>
      </c>
      <c r="Q636" s="69">
        <v>9.5910377462767293</v>
      </c>
      <c r="R636" s="69">
        <v>19.812121212121198</v>
      </c>
      <c r="S636" s="69">
        <v>1.82276615868241</v>
      </c>
      <c r="T636" s="69"/>
      <c r="U636" s="69"/>
    </row>
    <row r="637" spans="1:21" x14ac:dyDescent="0.2">
      <c r="A637" s="65" t="s">
        <v>403</v>
      </c>
      <c r="B637" s="66" t="s">
        <v>72</v>
      </c>
      <c r="C637" s="67" t="s">
        <v>338</v>
      </c>
      <c r="D637" s="68">
        <v>44193</v>
      </c>
      <c r="E637" s="69"/>
      <c r="F637" s="65">
        <v>76</v>
      </c>
      <c r="G637" s="69">
        <v>4706.3684210526299</v>
      </c>
      <c r="H637" s="64">
        <v>-212.32105263157899</v>
      </c>
      <c r="I637" s="69">
        <v>43.019224887019497</v>
      </c>
      <c r="J637" s="65"/>
      <c r="K637" s="69"/>
      <c r="L637" s="69"/>
      <c r="M637" s="69"/>
      <c r="N637" s="69"/>
      <c r="O637" s="69"/>
      <c r="P637" s="70">
        <v>169.302631578947</v>
      </c>
      <c r="Q637" s="69">
        <v>8.09669674331934</v>
      </c>
      <c r="R637" s="69">
        <v>16.912676056338</v>
      </c>
      <c r="S637" s="69">
        <v>1.44189531203031</v>
      </c>
      <c r="T637" s="69"/>
      <c r="U637" s="69"/>
    </row>
    <row r="638" spans="1:21" x14ac:dyDescent="0.2">
      <c r="A638" s="65" t="s">
        <v>403</v>
      </c>
      <c r="B638" s="66" t="s">
        <v>72</v>
      </c>
      <c r="C638" s="67" t="s">
        <v>266</v>
      </c>
      <c r="D638" s="68">
        <v>44167</v>
      </c>
      <c r="E638" s="69"/>
      <c r="F638" s="65">
        <v>29</v>
      </c>
      <c r="G638" s="69">
        <v>4996.1379310344801</v>
      </c>
      <c r="H638" s="64">
        <v>-213.57241379310301</v>
      </c>
      <c r="I638" s="69">
        <v>41.744667485343101</v>
      </c>
      <c r="J638" s="65"/>
      <c r="K638" s="69"/>
      <c r="L638" s="69"/>
      <c r="M638" s="69"/>
      <c r="N638" s="69"/>
      <c r="O638" s="69"/>
      <c r="P638" s="70">
        <v>170.655172413793</v>
      </c>
      <c r="Q638" s="69">
        <v>13.452184603112901</v>
      </c>
      <c r="R638" s="69">
        <v>17.872413793103402</v>
      </c>
      <c r="S638" s="69">
        <v>2.6836849553734199</v>
      </c>
      <c r="T638" s="69"/>
      <c r="U638" s="69"/>
    </row>
    <row r="639" spans="1:21" x14ac:dyDescent="0.2">
      <c r="A639" s="65" t="s">
        <v>403</v>
      </c>
      <c r="B639" s="66" t="s">
        <v>72</v>
      </c>
      <c r="C639" s="67" t="s">
        <v>456</v>
      </c>
      <c r="D639" s="68">
        <v>43676</v>
      </c>
      <c r="E639" s="69"/>
      <c r="F639" s="65">
        <v>36</v>
      </c>
      <c r="G639" s="69">
        <v>6853.3611111111104</v>
      </c>
      <c r="H639" s="64">
        <v>-220.12222222222201</v>
      </c>
      <c r="I639" s="69">
        <v>45.235549672184</v>
      </c>
      <c r="J639" s="65"/>
      <c r="K639" s="69"/>
      <c r="L639" s="69"/>
      <c r="M639" s="69"/>
      <c r="N639" s="69"/>
      <c r="O639" s="69"/>
      <c r="P639" s="70">
        <v>120.638888888889</v>
      </c>
      <c r="Q639" s="69">
        <v>11.194468076701201</v>
      </c>
      <c r="R639" s="69">
        <v>44.553125000000001</v>
      </c>
      <c r="S639" s="69">
        <v>4.8637856629689802</v>
      </c>
      <c r="T639" s="69"/>
      <c r="U639" s="69"/>
    </row>
    <row r="640" spans="1:21" x14ac:dyDescent="0.2">
      <c r="A640" s="65" t="s">
        <v>403</v>
      </c>
      <c r="B640" s="66" t="s">
        <v>72</v>
      </c>
      <c r="C640" s="67" t="s">
        <v>342</v>
      </c>
      <c r="D640" s="68">
        <v>44227</v>
      </c>
      <c r="E640" s="69"/>
      <c r="F640" s="65">
        <v>35</v>
      </c>
      <c r="G640" s="69">
        <v>4059.9714285714299</v>
      </c>
      <c r="H640" s="64">
        <v>-232.78285714285701</v>
      </c>
      <c r="I640" s="69">
        <v>48.937626823208703</v>
      </c>
      <c r="J640" s="65"/>
      <c r="K640" s="69"/>
      <c r="L640" s="69"/>
      <c r="M640" s="69"/>
      <c r="N640" s="69"/>
      <c r="O640" s="69"/>
      <c r="P640" s="70">
        <v>142.37142857142899</v>
      </c>
      <c r="Q640" s="69">
        <v>12.3942983445043</v>
      </c>
      <c r="R640" s="69">
        <v>22.8794117647059</v>
      </c>
      <c r="S640" s="69">
        <v>2.7981779767403201</v>
      </c>
      <c r="T640" s="69"/>
      <c r="U640" s="69"/>
    </row>
    <row r="641" spans="1:21" x14ac:dyDescent="0.2">
      <c r="A641" s="65" t="s">
        <v>403</v>
      </c>
      <c r="B641" s="66" t="s">
        <v>173</v>
      </c>
      <c r="C641" s="67" t="s">
        <v>367</v>
      </c>
      <c r="D641" s="68">
        <v>43688</v>
      </c>
      <c r="E641" s="69"/>
      <c r="F641" s="65">
        <v>72</v>
      </c>
      <c r="G641" s="69">
        <v>5347.0277777777801</v>
      </c>
      <c r="H641" s="64">
        <v>-239.527777777778</v>
      </c>
      <c r="I641" s="69">
        <v>30.010705068521698</v>
      </c>
      <c r="J641" s="65"/>
      <c r="K641" s="69"/>
      <c r="L641" s="69"/>
      <c r="M641" s="69"/>
      <c r="N641" s="69"/>
      <c r="O641" s="69"/>
      <c r="P641" s="70">
        <v>110.444444444444</v>
      </c>
      <c r="Q641" s="69">
        <v>5.4714327417605304</v>
      </c>
      <c r="R641" s="69">
        <v>36.918055555555497</v>
      </c>
      <c r="S641" s="69">
        <v>3.5122055935568501</v>
      </c>
      <c r="T641" s="69"/>
      <c r="U641" s="69"/>
    </row>
    <row r="642" spans="1:21" x14ac:dyDescent="0.2">
      <c r="A642" s="65" t="s">
        <v>403</v>
      </c>
      <c r="B642" s="66" t="s">
        <v>72</v>
      </c>
      <c r="C642" s="67" t="s">
        <v>310</v>
      </c>
      <c r="D642" s="68">
        <v>43795</v>
      </c>
      <c r="E642" s="69">
        <v>0.45454545454545497</v>
      </c>
      <c r="F642" s="65">
        <v>55</v>
      </c>
      <c r="G642" s="69">
        <v>4264.6363636363603</v>
      </c>
      <c r="H642" s="64">
        <v>-244.981818181818</v>
      </c>
      <c r="I642" s="69">
        <v>40.070094652504501</v>
      </c>
      <c r="J642" s="65"/>
      <c r="K642" s="69"/>
      <c r="L642" s="69"/>
      <c r="M642" s="69"/>
      <c r="N642" s="69"/>
      <c r="O642" s="69"/>
      <c r="P642" s="70">
        <v>167.6</v>
      </c>
      <c r="Q642" s="69">
        <v>8.0952910617060194</v>
      </c>
      <c r="R642" s="69">
        <v>14.1566037735849</v>
      </c>
      <c r="S642" s="69">
        <v>1.35282725353063</v>
      </c>
      <c r="T642" s="69"/>
      <c r="U642" s="69"/>
    </row>
    <row r="643" spans="1:21" x14ac:dyDescent="0.2">
      <c r="A643" s="65" t="s">
        <v>403</v>
      </c>
      <c r="B643" s="66" t="s">
        <v>82</v>
      </c>
      <c r="C643" s="67" t="s">
        <v>457</v>
      </c>
      <c r="D643" s="68">
        <v>44094</v>
      </c>
      <c r="E643" s="69">
        <v>0.32564748201438798</v>
      </c>
      <c r="F643" s="65">
        <v>278</v>
      </c>
      <c r="G643" s="69">
        <v>7513.7302158273396</v>
      </c>
      <c r="H643" s="64">
        <v>-252.15359712230199</v>
      </c>
      <c r="I643" s="69">
        <v>26.6333430368765</v>
      </c>
      <c r="J643" s="65"/>
      <c r="K643" s="69"/>
      <c r="L643" s="69"/>
      <c r="M643" s="69">
        <v>955.9</v>
      </c>
      <c r="N643" s="69">
        <v>4.9516569775132302</v>
      </c>
      <c r="O643" s="69">
        <v>0.23439613462901501</v>
      </c>
      <c r="P643" s="70">
        <v>146.91726618704999</v>
      </c>
      <c r="Q643" s="69">
        <v>2.87466658682041</v>
      </c>
      <c r="R643" s="69">
        <v>52.7452898550725</v>
      </c>
      <c r="S643" s="69">
        <v>1.9094138326061501</v>
      </c>
      <c r="T643" s="69"/>
      <c r="U643" s="69"/>
    </row>
    <row r="644" spans="1:21" x14ac:dyDescent="0.2">
      <c r="A644" s="65" t="s">
        <v>403</v>
      </c>
      <c r="B644" s="66" t="s">
        <v>72</v>
      </c>
      <c r="C644" s="67" t="s">
        <v>207</v>
      </c>
      <c r="D644" s="68">
        <v>43832</v>
      </c>
      <c r="E644" s="69"/>
      <c r="F644" s="65">
        <v>73</v>
      </c>
      <c r="G644" s="69">
        <v>4555.0273972602699</v>
      </c>
      <c r="H644" s="64">
        <v>-256.24657534246597</v>
      </c>
      <c r="I644" s="69">
        <v>33.319744438016599</v>
      </c>
      <c r="J644" s="65"/>
      <c r="K644" s="69"/>
      <c r="L644" s="69"/>
      <c r="M644" s="69"/>
      <c r="N644" s="69"/>
      <c r="O644" s="69"/>
      <c r="P644" s="70">
        <v>161.60273972602701</v>
      </c>
      <c r="Q644" s="69">
        <v>6.9956427982415503</v>
      </c>
      <c r="R644" s="69">
        <v>21.342465753424701</v>
      </c>
      <c r="S644" s="69">
        <v>1.9151154312332099</v>
      </c>
      <c r="T644" s="69"/>
      <c r="U644" s="69"/>
    </row>
    <row r="645" spans="1:21" x14ac:dyDescent="0.2">
      <c r="A645" s="65" t="s">
        <v>403</v>
      </c>
      <c r="B645" s="66" t="s">
        <v>67</v>
      </c>
      <c r="C645" s="67" t="s">
        <v>312</v>
      </c>
      <c r="D645" s="68">
        <v>43671</v>
      </c>
      <c r="E645" s="69"/>
      <c r="F645" s="65">
        <v>29</v>
      </c>
      <c r="G645" s="69">
        <v>3767.4482758620702</v>
      </c>
      <c r="H645" s="64">
        <v>-259.36206896551698</v>
      </c>
      <c r="I645" s="69">
        <v>42.157976243302599</v>
      </c>
      <c r="J645" s="65"/>
      <c r="K645" s="69"/>
      <c r="L645" s="69"/>
      <c r="M645" s="69"/>
      <c r="N645" s="69"/>
      <c r="O645" s="69"/>
      <c r="P645" s="70">
        <v>157.03448275862101</v>
      </c>
      <c r="Q645" s="69">
        <v>11.248588609727401</v>
      </c>
      <c r="R645" s="69">
        <v>21.0037037037037</v>
      </c>
      <c r="S645" s="69">
        <v>2.6414431083460999</v>
      </c>
      <c r="T645" s="69"/>
      <c r="U645" s="69"/>
    </row>
    <row r="646" spans="1:21" x14ac:dyDescent="0.2">
      <c r="A646" s="65" t="s">
        <v>403</v>
      </c>
      <c r="B646" s="66" t="s">
        <v>72</v>
      </c>
      <c r="C646" s="67" t="s">
        <v>346</v>
      </c>
      <c r="D646" s="68">
        <v>44229</v>
      </c>
      <c r="E646" s="69">
        <v>7.4626865671641798E-3</v>
      </c>
      <c r="F646" s="65">
        <v>67</v>
      </c>
      <c r="G646" s="69">
        <v>3684.0298507462699</v>
      </c>
      <c r="H646" s="64">
        <v>-260.82089552238801</v>
      </c>
      <c r="I646" s="69">
        <v>31.690106529003501</v>
      </c>
      <c r="J646" s="65"/>
      <c r="K646" s="69"/>
      <c r="L646" s="69"/>
      <c r="M646" s="69"/>
      <c r="N646" s="69"/>
      <c r="O646" s="69"/>
      <c r="P646" s="70">
        <v>153.22388059701501</v>
      </c>
      <c r="Q646" s="69">
        <v>6.2452811999284101</v>
      </c>
      <c r="R646" s="69">
        <v>19.0925373134328</v>
      </c>
      <c r="S646" s="69">
        <v>1.23499279627143</v>
      </c>
      <c r="T646" s="69"/>
      <c r="U646" s="69"/>
    </row>
    <row r="647" spans="1:21" x14ac:dyDescent="0.2">
      <c r="A647" s="65" t="s">
        <v>403</v>
      </c>
      <c r="B647" s="66" t="s">
        <v>173</v>
      </c>
      <c r="C647" s="67" t="s">
        <v>334</v>
      </c>
      <c r="D647" s="68">
        <v>43675</v>
      </c>
      <c r="E647" s="69">
        <v>6.3129770992366399E-2</v>
      </c>
      <c r="F647" s="65">
        <v>131</v>
      </c>
      <c r="G647" s="69">
        <v>4865.7328244274804</v>
      </c>
      <c r="H647" s="64">
        <v>-269.610687022901</v>
      </c>
      <c r="I647" s="69">
        <v>29.290963822621698</v>
      </c>
      <c r="J647" s="65"/>
      <c r="K647" s="69"/>
      <c r="L647" s="69"/>
      <c r="M647" s="69"/>
      <c r="N647" s="69"/>
      <c r="O647" s="69"/>
      <c r="P647" s="70">
        <v>157.687022900763</v>
      </c>
      <c r="Q647" s="69">
        <v>5.2461218958867297</v>
      </c>
      <c r="R647" s="69">
        <v>21.6381679389313</v>
      </c>
      <c r="S647" s="69">
        <v>1.45908354428849</v>
      </c>
      <c r="T647" s="69"/>
      <c r="U647" s="69"/>
    </row>
    <row r="648" spans="1:21" x14ac:dyDescent="0.2">
      <c r="A648" s="65" t="s">
        <v>403</v>
      </c>
      <c r="B648" s="66" t="s">
        <v>74</v>
      </c>
      <c r="C648" s="67" t="s">
        <v>204</v>
      </c>
      <c r="D648" s="68">
        <v>43840</v>
      </c>
      <c r="E648" s="69">
        <v>0.92592592592592604</v>
      </c>
      <c r="F648" s="65">
        <v>27</v>
      </c>
      <c r="G648" s="69">
        <v>5244.8518518518504</v>
      </c>
      <c r="H648" s="64">
        <v>-270.303703703704</v>
      </c>
      <c r="I648" s="69">
        <v>69.5986859017071</v>
      </c>
      <c r="J648" s="65"/>
      <c r="K648" s="69"/>
      <c r="L648" s="69"/>
      <c r="M648" s="69"/>
      <c r="N648" s="69"/>
      <c r="O648" s="69"/>
      <c r="P648" s="70">
        <v>206</v>
      </c>
      <c r="Q648" s="69">
        <v>15.073041537678501</v>
      </c>
      <c r="R648" s="69">
        <v>25.462499999999999</v>
      </c>
      <c r="S648" s="69">
        <v>4.0836844532564101</v>
      </c>
      <c r="T648" s="69"/>
      <c r="U648" s="69"/>
    </row>
    <row r="649" spans="1:21" x14ac:dyDescent="0.2">
      <c r="A649" s="65" t="s">
        <v>403</v>
      </c>
      <c r="B649" s="66" t="s">
        <v>82</v>
      </c>
      <c r="C649" s="67" t="s">
        <v>399</v>
      </c>
      <c r="D649" s="68">
        <v>43915</v>
      </c>
      <c r="E649" s="69"/>
      <c r="F649" s="65">
        <v>30</v>
      </c>
      <c r="G649" s="69">
        <v>5429.4</v>
      </c>
      <c r="H649" s="64">
        <v>-319.25333333333299</v>
      </c>
      <c r="I649" s="69">
        <v>48.171530375288299</v>
      </c>
      <c r="J649" s="65"/>
      <c r="K649" s="69"/>
      <c r="L649" s="69"/>
      <c r="M649" s="69">
        <v>755.66666666666697</v>
      </c>
      <c r="N649" s="69"/>
      <c r="O649" s="69"/>
      <c r="P649" s="70">
        <v>131.46666666666701</v>
      </c>
      <c r="Q649" s="69">
        <v>9.2172668217229798</v>
      </c>
      <c r="R649" s="69">
        <v>38.639285714285698</v>
      </c>
      <c r="S649" s="69">
        <v>5.3431787580393397</v>
      </c>
      <c r="T649" s="69"/>
      <c r="U649" s="69"/>
    </row>
    <row r="650" spans="1:21" x14ac:dyDescent="0.2">
      <c r="A650" s="65" t="s">
        <v>458</v>
      </c>
      <c r="B650" s="66" t="s">
        <v>67</v>
      </c>
      <c r="C650" s="67" t="s">
        <v>68</v>
      </c>
      <c r="D650" s="68">
        <v>43842</v>
      </c>
      <c r="E650" s="69">
        <v>0.90703703703703698</v>
      </c>
      <c r="F650" s="65">
        <v>27</v>
      </c>
      <c r="G650" s="69">
        <v>7508.2962962963002</v>
      </c>
      <c r="H650" s="64">
        <v>322.78518518518501</v>
      </c>
      <c r="I650" s="69">
        <v>73.399149894489497</v>
      </c>
      <c r="J650" s="65"/>
      <c r="K650" s="69"/>
      <c r="L650" s="69"/>
      <c r="M650" s="69"/>
      <c r="N650" s="69"/>
      <c r="O650" s="69"/>
      <c r="P650" s="70">
        <v>116.259259259259</v>
      </c>
      <c r="Q650" s="69">
        <v>7.6171931390721399</v>
      </c>
      <c r="R650" s="69">
        <v>47.3888888888889</v>
      </c>
      <c r="S650" s="69">
        <v>6.0903415510894696</v>
      </c>
      <c r="T650" s="69"/>
      <c r="U650" s="69"/>
    </row>
    <row r="651" spans="1:21" x14ac:dyDescent="0.2">
      <c r="A651" s="65" t="s">
        <v>458</v>
      </c>
      <c r="B651" s="66" t="s">
        <v>72</v>
      </c>
      <c r="C651" s="67" t="s">
        <v>405</v>
      </c>
      <c r="D651" s="68">
        <v>44232</v>
      </c>
      <c r="E651" s="69">
        <v>0.41050420168067198</v>
      </c>
      <c r="F651" s="65">
        <v>119</v>
      </c>
      <c r="G651" s="69">
        <v>8414.5210084033606</v>
      </c>
      <c r="H651" s="64">
        <v>174.84621848739499</v>
      </c>
      <c r="I651" s="69">
        <v>30.903776252792898</v>
      </c>
      <c r="J651" s="65"/>
      <c r="K651" s="69"/>
      <c r="L651" s="69"/>
      <c r="M651" s="69"/>
      <c r="N651" s="69"/>
      <c r="O651" s="69"/>
      <c r="P651" s="70">
        <v>155.59663865546199</v>
      </c>
      <c r="Q651" s="69">
        <v>4.9880974884517499</v>
      </c>
      <c r="R651" s="69">
        <v>53.872413793103497</v>
      </c>
      <c r="S651" s="69">
        <v>2.93610124723984</v>
      </c>
      <c r="T651" s="69"/>
      <c r="U651" s="69"/>
    </row>
    <row r="652" spans="1:21" x14ac:dyDescent="0.2">
      <c r="A652" s="65" t="s">
        <v>458</v>
      </c>
      <c r="B652" s="66" t="s">
        <v>72</v>
      </c>
      <c r="C652" s="67" t="s">
        <v>189</v>
      </c>
      <c r="D652" s="68">
        <v>44242</v>
      </c>
      <c r="E652" s="69">
        <v>0.21096774193548401</v>
      </c>
      <c r="F652" s="65">
        <v>62</v>
      </c>
      <c r="G652" s="69">
        <v>6061.77419354839</v>
      </c>
      <c r="H652" s="64">
        <v>98.203225806451698</v>
      </c>
      <c r="I652" s="69">
        <v>61.307180109563603</v>
      </c>
      <c r="J652" s="65"/>
      <c r="K652" s="69"/>
      <c r="L652" s="69"/>
      <c r="M652" s="69"/>
      <c r="N652" s="69"/>
      <c r="O652" s="69"/>
      <c r="P652" s="70">
        <v>155.29032258064501</v>
      </c>
      <c r="Q652" s="69">
        <v>7.83797408156037</v>
      </c>
      <c r="R652" s="69">
        <v>44.609836065573802</v>
      </c>
      <c r="S652" s="69">
        <v>3.8459045742305702</v>
      </c>
      <c r="T652" s="69"/>
      <c r="U652" s="69"/>
    </row>
    <row r="653" spans="1:21" x14ac:dyDescent="0.2">
      <c r="A653" s="65" t="s">
        <v>458</v>
      </c>
      <c r="B653" s="66" t="s">
        <v>173</v>
      </c>
      <c r="C653" s="67" t="s">
        <v>281</v>
      </c>
      <c r="D653" s="68">
        <v>43689</v>
      </c>
      <c r="E653" s="69">
        <v>0.121189189189189</v>
      </c>
      <c r="F653" s="65">
        <v>185</v>
      </c>
      <c r="G653" s="69">
        <v>5930.3135135135099</v>
      </c>
      <c r="H653" s="64">
        <v>48.0281081081081</v>
      </c>
      <c r="I653" s="69">
        <v>27.689778460540801</v>
      </c>
      <c r="J653" s="65"/>
      <c r="K653" s="69"/>
      <c r="L653" s="69"/>
      <c r="M653" s="69"/>
      <c r="N653" s="69"/>
      <c r="O653" s="69"/>
      <c r="P653" s="70">
        <v>145.35135135135101</v>
      </c>
      <c r="Q653" s="69">
        <v>3.9352356942769302</v>
      </c>
      <c r="R653" s="69">
        <v>51.365405405405397</v>
      </c>
      <c r="S653" s="69">
        <v>2.43746643349448</v>
      </c>
      <c r="T653" s="69"/>
      <c r="U653" s="69"/>
    </row>
    <row r="654" spans="1:21" x14ac:dyDescent="0.2">
      <c r="A654" s="65" t="s">
        <v>458</v>
      </c>
      <c r="B654" s="66" t="s">
        <v>67</v>
      </c>
      <c r="C654" s="67" t="s">
        <v>151</v>
      </c>
      <c r="D654" s="68">
        <v>43868</v>
      </c>
      <c r="E654" s="69"/>
      <c r="F654" s="65">
        <v>41</v>
      </c>
      <c r="G654" s="69">
        <v>5060.3414634146302</v>
      </c>
      <c r="H654" s="64">
        <v>4.0564102564102704</v>
      </c>
      <c r="I654" s="69">
        <v>66.419715196110403</v>
      </c>
      <c r="J654" s="65"/>
      <c r="K654" s="69"/>
      <c r="L654" s="69"/>
      <c r="M654" s="69"/>
      <c r="N654" s="69"/>
      <c r="O654" s="69"/>
      <c r="P654" s="70">
        <v>128.78048780487799</v>
      </c>
      <c r="Q654" s="69">
        <v>8.0847275619002001</v>
      </c>
      <c r="R654" s="69">
        <v>34.414634146341498</v>
      </c>
      <c r="S654" s="69">
        <v>3.52791578244085</v>
      </c>
      <c r="T654" s="69"/>
      <c r="U654" s="69"/>
    </row>
    <row r="655" spans="1:21" x14ac:dyDescent="0.2">
      <c r="A655" s="65" t="s">
        <v>458</v>
      </c>
      <c r="B655" s="66" t="s">
        <v>72</v>
      </c>
      <c r="C655" s="67" t="s">
        <v>429</v>
      </c>
      <c r="D655" s="68">
        <v>43661</v>
      </c>
      <c r="E655" s="69">
        <v>2.0338983050847501E-2</v>
      </c>
      <c r="F655" s="65">
        <v>59</v>
      </c>
      <c r="G655" s="69">
        <v>6734.3389830508504</v>
      </c>
      <c r="H655" s="64">
        <v>-9.9203389830508506</v>
      </c>
      <c r="I655" s="69">
        <v>57.065088893514201</v>
      </c>
      <c r="J655" s="65"/>
      <c r="K655" s="69"/>
      <c r="L655" s="69"/>
      <c r="M655" s="69"/>
      <c r="N655" s="69"/>
      <c r="O655" s="69"/>
      <c r="P655" s="70">
        <v>142.11864406779699</v>
      </c>
      <c r="Q655" s="69">
        <v>8.1979129767650605</v>
      </c>
      <c r="R655" s="69">
        <v>35.412765957446801</v>
      </c>
      <c r="S655" s="69">
        <v>3.1436125524526402</v>
      </c>
      <c r="T655" s="69"/>
      <c r="U655" s="69"/>
    </row>
    <row r="656" spans="1:21" x14ac:dyDescent="0.2">
      <c r="A656" s="65" t="s">
        <v>458</v>
      </c>
      <c r="B656" s="66" t="s">
        <v>72</v>
      </c>
      <c r="C656" s="67" t="s">
        <v>288</v>
      </c>
      <c r="D656" s="68">
        <v>43805</v>
      </c>
      <c r="E656" s="69">
        <v>9.4720496894409895E-2</v>
      </c>
      <c r="F656" s="65">
        <v>483</v>
      </c>
      <c r="G656" s="69">
        <v>4573.9275362318804</v>
      </c>
      <c r="H656" s="64">
        <v>-52.150310559006101</v>
      </c>
      <c r="I656" s="69">
        <v>21.2430948527218</v>
      </c>
      <c r="J656" s="65"/>
      <c r="K656" s="69"/>
      <c r="L656" s="69"/>
      <c r="M656" s="69"/>
      <c r="N656" s="69"/>
      <c r="O656" s="69"/>
      <c r="P656" s="70">
        <v>150.45962732919301</v>
      </c>
      <c r="Q656" s="69">
        <v>2.5276627858920802</v>
      </c>
      <c r="R656" s="69">
        <v>31.393220338983099</v>
      </c>
      <c r="S656" s="69">
        <v>1.21578207317301</v>
      </c>
      <c r="T656" s="69"/>
      <c r="U656" s="69"/>
    </row>
    <row r="657" spans="1:21" x14ac:dyDescent="0.2">
      <c r="A657" s="65" t="s">
        <v>458</v>
      </c>
      <c r="B657" s="66" t="s">
        <v>72</v>
      </c>
      <c r="C657" s="67" t="s">
        <v>459</v>
      </c>
      <c r="D657" s="68">
        <v>44178</v>
      </c>
      <c r="E657" s="69"/>
      <c r="F657" s="65">
        <v>50</v>
      </c>
      <c r="G657" s="69">
        <v>3537.04</v>
      </c>
      <c r="H657" s="64">
        <v>-98.058000000000007</v>
      </c>
      <c r="I657" s="69">
        <v>41.971346405637803</v>
      </c>
      <c r="J657" s="65"/>
      <c r="K657" s="69"/>
      <c r="L657" s="69"/>
      <c r="M657" s="69"/>
      <c r="N657" s="69"/>
      <c r="O657" s="69"/>
      <c r="P657" s="70">
        <v>159.74</v>
      </c>
      <c r="Q657" s="69">
        <v>7.0775188780664999</v>
      </c>
      <c r="R657" s="69">
        <v>27.5224489795918</v>
      </c>
      <c r="S657" s="69">
        <v>2.5133001066471299</v>
      </c>
      <c r="T657" s="69"/>
      <c r="U657" s="69"/>
    </row>
    <row r="658" spans="1:21" x14ac:dyDescent="0.2">
      <c r="A658" s="65" t="s">
        <v>458</v>
      </c>
      <c r="B658" s="66" t="s">
        <v>173</v>
      </c>
      <c r="C658" s="67" t="s">
        <v>334</v>
      </c>
      <c r="D658" s="68">
        <v>43675</v>
      </c>
      <c r="E658" s="69">
        <v>0.116140350877193</v>
      </c>
      <c r="F658" s="65">
        <v>57</v>
      </c>
      <c r="G658" s="69">
        <v>4933.6666666666697</v>
      </c>
      <c r="H658" s="64">
        <v>-118.715789473684</v>
      </c>
      <c r="I658" s="69">
        <v>50.046911939408297</v>
      </c>
      <c r="J658" s="65"/>
      <c r="K658" s="69"/>
      <c r="L658" s="69"/>
      <c r="M658" s="69"/>
      <c r="N658" s="69"/>
      <c r="O658" s="69"/>
      <c r="P658" s="70">
        <v>135.42105263157899</v>
      </c>
      <c r="Q658" s="69">
        <v>7.8675178231133103</v>
      </c>
      <c r="R658" s="69">
        <v>36.884905660377399</v>
      </c>
      <c r="S658" s="69">
        <v>3.4786904641861902</v>
      </c>
      <c r="T658" s="69"/>
      <c r="U658" s="69"/>
    </row>
    <row r="659" spans="1:21" x14ac:dyDescent="0.2">
      <c r="A659" s="65" t="s">
        <v>458</v>
      </c>
      <c r="B659" s="66" t="s">
        <v>67</v>
      </c>
      <c r="C659" s="67" t="s">
        <v>249</v>
      </c>
      <c r="D659" s="68">
        <v>43662</v>
      </c>
      <c r="E659" s="69"/>
      <c r="F659" s="65">
        <v>45</v>
      </c>
      <c r="G659" s="69">
        <v>4731.6000000000004</v>
      </c>
      <c r="H659" s="64">
        <v>-128.63333333333301</v>
      </c>
      <c r="I659" s="69">
        <v>47.890029539487003</v>
      </c>
      <c r="J659" s="65"/>
      <c r="K659" s="69"/>
      <c r="L659" s="69"/>
      <c r="M659" s="69"/>
      <c r="N659" s="69"/>
      <c r="O659" s="69"/>
      <c r="P659" s="70">
        <v>143.444444444444</v>
      </c>
      <c r="Q659" s="69">
        <v>6.6704955334800502</v>
      </c>
      <c r="R659" s="69">
        <v>38.197777777777802</v>
      </c>
      <c r="S659" s="69">
        <v>4.1944028227247898</v>
      </c>
      <c r="T659" s="69"/>
      <c r="U659" s="69"/>
    </row>
    <row r="660" spans="1:21" x14ac:dyDescent="0.2">
      <c r="A660" s="65" t="s">
        <v>458</v>
      </c>
      <c r="B660" s="66" t="s">
        <v>72</v>
      </c>
      <c r="C660" s="67" t="s">
        <v>332</v>
      </c>
      <c r="D660" s="68">
        <v>44208</v>
      </c>
      <c r="E660" s="69"/>
      <c r="F660" s="65">
        <v>56</v>
      </c>
      <c r="G660" s="69">
        <v>5577.4285714285697</v>
      </c>
      <c r="H660" s="64">
        <v>-136.31607142857101</v>
      </c>
      <c r="I660" s="69">
        <v>46.514519781446801</v>
      </c>
      <c r="J660" s="65"/>
      <c r="K660" s="69"/>
      <c r="L660" s="69"/>
      <c r="M660" s="69"/>
      <c r="N660" s="69"/>
      <c r="O660" s="69"/>
      <c r="P660" s="70">
        <v>97.357142857142904</v>
      </c>
      <c r="Q660" s="69">
        <v>6.5105523022358396</v>
      </c>
      <c r="R660" s="69">
        <v>59.662500000000001</v>
      </c>
      <c r="S660" s="69">
        <v>5.7284251153303902</v>
      </c>
      <c r="T660" s="69"/>
      <c r="U660" s="69"/>
    </row>
    <row r="661" spans="1:21" x14ac:dyDescent="0.2">
      <c r="A661" s="65" t="s">
        <v>458</v>
      </c>
      <c r="B661" s="66" t="s">
        <v>173</v>
      </c>
      <c r="C661" s="67" t="s">
        <v>358</v>
      </c>
      <c r="D661" s="68">
        <v>43692</v>
      </c>
      <c r="E661" s="69"/>
      <c r="F661" s="65">
        <v>112</v>
      </c>
      <c r="G661" s="69">
        <v>5812.2410714285697</v>
      </c>
      <c r="H661" s="64">
        <v>-157.666071428571</v>
      </c>
      <c r="I661" s="69">
        <v>42.461871145915197</v>
      </c>
      <c r="J661" s="65"/>
      <c r="K661" s="69"/>
      <c r="L661" s="69"/>
      <c r="M661" s="69"/>
      <c r="N661" s="69"/>
      <c r="O661" s="69"/>
      <c r="P661" s="70">
        <v>93.196428571428598</v>
      </c>
      <c r="Q661" s="69">
        <v>4.07581464340005</v>
      </c>
      <c r="R661" s="69">
        <v>48.2446428571429</v>
      </c>
      <c r="S661" s="69">
        <v>3.5376897967388299</v>
      </c>
      <c r="T661" s="69"/>
      <c r="U661" s="69"/>
    </row>
    <row r="662" spans="1:21" x14ac:dyDescent="0.2">
      <c r="A662" s="65" t="s">
        <v>458</v>
      </c>
      <c r="B662" s="66" t="s">
        <v>70</v>
      </c>
      <c r="C662" s="67" t="s">
        <v>452</v>
      </c>
      <c r="D662" s="68">
        <v>44230</v>
      </c>
      <c r="E662" s="69">
        <v>6.1403508771929805E-4</v>
      </c>
      <c r="F662" s="65">
        <v>114</v>
      </c>
      <c r="G662" s="69">
        <v>6318.0175438596498</v>
      </c>
      <c r="H662" s="64">
        <v>-170.49385964912301</v>
      </c>
      <c r="I662" s="69">
        <v>33.436788917377299</v>
      </c>
      <c r="J662" s="65"/>
      <c r="K662" s="69"/>
      <c r="L662" s="69"/>
      <c r="M662" s="69"/>
      <c r="N662" s="69"/>
      <c r="O662" s="69"/>
      <c r="P662" s="70">
        <v>126.12280701754401</v>
      </c>
      <c r="Q662" s="69">
        <v>5.0431785719737299</v>
      </c>
      <c r="R662" s="69">
        <v>58.329464285714302</v>
      </c>
      <c r="S662" s="69">
        <v>3.7649476091102501</v>
      </c>
      <c r="T662" s="69"/>
      <c r="U662" s="69"/>
    </row>
    <row r="663" spans="1:21" x14ac:dyDescent="0.2">
      <c r="A663" s="65" t="s">
        <v>458</v>
      </c>
      <c r="B663" s="66" t="s">
        <v>67</v>
      </c>
      <c r="C663" s="67" t="s">
        <v>453</v>
      </c>
      <c r="D663" s="68">
        <v>44233</v>
      </c>
      <c r="E663" s="69"/>
      <c r="F663" s="65">
        <v>56</v>
      </c>
      <c r="G663" s="69">
        <v>3720.0535714285702</v>
      </c>
      <c r="H663" s="64">
        <v>-182.728571428571</v>
      </c>
      <c r="I663" s="69">
        <v>40.509057325707303</v>
      </c>
      <c r="J663" s="65"/>
      <c r="K663" s="69"/>
      <c r="L663" s="69"/>
      <c r="M663" s="69"/>
      <c r="N663" s="69"/>
      <c r="O663" s="69"/>
      <c r="P663" s="70">
        <v>134.42857142857099</v>
      </c>
      <c r="Q663" s="69">
        <v>9.8857386832519296</v>
      </c>
      <c r="R663" s="69">
        <v>15.5714285714286</v>
      </c>
      <c r="S663" s="69">
        <v>1.9035539459736699</v>
      </c>
      <c r="T663" s="69"/>
      <c r="U663" s="69"/>
    </row>
    <row r="664" spans="1:21" x14ac:dyDescent="0.2">
      <c r="A664" s="65" t="s">
        <v>458</v>
      </c>
      <c r="B664" s="66" t="s">
        <v>173</v>
      </c>
      <c r="C664" s="67" t="s">
        <v>367</v>
      </c>
      <c r="D664" s="68">
        <v>43688</v>
      </c>
      <c r="E664" s="69"/>
      <c r="F664" s="65">
        <v>85</v>
      </c>
      <c r="G664" s="69">
        <v>5521.7411764705903</v>
      </c>
      <c r="H664" s="64">
        <v>-188.928235294118</v>
      </c>
      <c r="I664" s="69">
        <v>34.307364343712301</v>
      </c>
      <c r="J664" s="65"/>
      <c r="K664" s="69"/>
      <c r="L664" s="69"/>
      <c r="M664" s="69"/>
      <c r="N664" s="69"/>
      <c r="O664" s="69"/>
      <c r="P664" s="70">
        <v>103.14117647058799</v>
      </c>
      <c r="Q664" s="69">
        <v>5.5507879911286802</v>
      </c>
      <c r="R664" s="69">
        <v>55.6517647058823</v>
      </c>
      <c r="S664" s="69">
        <v>4.1503827273704097</v>
      </c>
      <c r="T664" s="69"/>
      <c r="U664" s="69"/>
    </row>
    <row r="665" spans="1:21" x14ac:dyDescent="0.2">
      <c r="A665" s="65" t="s">
        <v>458</v>
      </c>
      <c r="B665" s="66" t="s">
        <v>67</v>
      </c>
      <c r="C665" s="67" t="s">
        <v>460</v>
      </c>
      <c r="D665" s="68">
        <v>44049</v>
      </c>
      <c r="E665" s="69"/>
      <c r="F665" s="65">
        <v>27</v>
      </c>
      <c r="G665" s="69">
        <v>3536.9629629629599</v>
      </c>
      <c r="H665" s="64">
        <v>-201.492307692308</v>
      </c>
      <c r="I665" s="69">
        <v>32.314680123425198</v>
      </c>
      <c r="J665" s="65"/>
      <c r="K665" s="69"/>
      <c r="L665" s="69"/>
      <c r="M665" s="69"/>
      <c r="N665" s="69"/>
      <c r="O665" s="69"/>
      <c r="P665" s="70">
        <v>142.07407407407399</v>
      </c>
      <c r="Q665" s="69">
        <v>14.082270068184799</v>
      </c>
      <c r="R665" s="69">
        <v>45.733333333333299</v>
      </c>
      <c r="S665" s="69">
        <v>4.9820103723725202</v>
      </c>
      <c r="T665" s="69"/>
      <c r="U665" s="69"/>
    </row>
    <row r="666" spans="1:21" x14ac:dyDescent="0.2">
      <c r="A666" s="65" t="s">
        <v>458</v>
      </c>
      <c r="B666" s="66" t="s">
        <v>67</v>
      </c>
      <c r="C666" s="67" t="s">
        <v>333</v>
      </c>
      <c r="D666" s="68">
        <v>44204</v>
      </c>
      <c r="E666" s="69"/>
      <c r="F666" s="65">
        <v>79</v>
      </c>
      <c r="G666" s="69">
        <v>4731.6455696202502</v>
      </c>
      <c r="H666" s="64">
        <v>-212.02151898734201</v>
      </c>
      <c r="I666" s="69">
        <v>39.266525500703402</v>
      </c>
      <c r="J666" s="65"/>
      <c r="K666" s="69"/>
      <c r="L666" s="69"/>
      <c r="M666" s="69"/>
      <c r="N666" s="69"/>
      <c r="O666" s="69"/>
      <c r="P666" s="70">
        <v>148.07594936708901</v>
      </c>
      <c r="Q666" s="69">
        <v>5.18901957020155</v>
      </c>
      <c r="R666" s="69">
        <v>44.443037974683499</v>
      </c>
      <c r="S666" s="69">
        <v>2.9652458863176299</v>
      </c>
      <c r="T666" s="69"/>
      <c r="U666" s="69"/>
    </row>
    <row r="667" spans="1:21" x14ac:dyDescent="0.2">
      <c r="A667" s="65" t="s">
        <v>458</v>
      </c>
      <c r="B667" s="66" t="s">
        <v>70</v>
      </c>
      <c r="C667" s="67" t="s">
        <v>321</v>
      </c>
      <c r="D667" s="68">
        <v>43776</v>
      </c>
      <c r="E667" s="69"/>
      <c r="F667" s="65">
        <v>30</v>
      </c>
      <c r="G667" s="69">
        <v>5584.3</v>
      </c>
      <c r="H667" s="64">
        <v>-346.52</v>
      </c>
      <c r="I667" s="69">
        <v>71.237097141836202</v>
      </c>
      <c r="J667" s="65"/>
      <c r="K667" s="69"/>
      <c r="L667" s="69"/>
      <c r="M667" s="69"/>
      <c r="N667" s="69"/>
      <c r="O667" s="69"/>
      <c r="P667" s="70">
        <v>105.466666666667</v>
      </c>
      <c r="Q667" s="69">
        <v>8.1300822596018492</v>
      </c>
      <c r="R667" s="69">
        <v>64.603333333333296</v>
      </c>
      <c r="S667" s="69">
        <v>8.4792532247269392</v>
      </c>
      <c r="T667" s="69"/>
      <c r="U667" s="69"/>
    </row>
    <row r="668" spans="1:21" x14ac:dyDescent="0.2">
      <c r="A668" s="65" t="s">
        <v>461</v>
      </c>
      <c r="B668" s="66" t="s">
        <v>67</v>
      </c>
      <c r="C668" s="67" t="s">
        <v>68</v>
      </c>
      <c r="D668" s="68">
        <v>43842</v>
      </c>
      <c r="E668" s="69">
        <v>1.8979591836734699</v>
      </c>
      <c r="F668" s="65">
        <v>98</v>
      </c>
      <c r="G668" s="69">
        <v>7475.5816326530603</v>
      </c>
      <c r="H668" s="64">
        <v>247.959183673469</v>
      </c>
      <c r="I668" s="69">
        <v>40.068657068454101</v>
      </c>
      <c r="J668" s="65"/>
      <c r="K668" s="69"/>
      <c r="L668" s="69"/>
      <c r="M668" s="69">
        <v>934.54545454545496</v>
      </c>
      <c r="N668" s="69"/>
      <c r="O668" s="69"/>
      <c r="P668" s="70">
        <v>137.357142857143</v>
      </c>
      <c r="Q668" s="69">
        <v>5.4166843342917499</v>
      </c>
      <c r="R668" s="69">
        <v>57.8616279069767</v>
      </c>
      <c r="S668" s="69">
        <v>3.7564052615044599</v>
      </c>
      <c r="T668" s="69"/>
      <c r="U668" s="69"/>
    </row>
    <row r="669" spans="1:21" x14ac:dyDescent="0.2">
      <c r="A669" s="65" t="s">
        <v>461</v>
      </c>
      <c r="B669" s="66" t="s">
        <v>72</v>
      </c>
      <c r="C669" s="67" t="s">
        <v>288</v>
      </c>
      <c r="D669" s="68">
        <v>43805</v>
      </c>
      <c r="E669" s="69">
        <v>0.66260638297872398</v>
      </c>
      <c r="F669" s="65">
        <v>188</v>
      </c>
      <c r="G669" s="69">
        <v>4457.6755319148897</v>
      </c>
      <c r="H669" s="64">
        <v>152.49095744680801</v>
      </c>
      <c r="I669" s="69">
        <v>28.571497665593899</v>
      </c>
      <c r="J669" s="65"/>
      <c r="K669" s="69"/>
      <c r="L669" s="69"/>
      <c r="M669" s="69"/>
      <c r="N669" s="69"/>
      <c r="O669" s="69"/>
      <c r="P669" s="70">
        <v>165.63297872340399</v>
      </c>
      <c r="Q669" s="69">
        <v>4.2633661220888497</v>
      </c>
      <c r="R669" s="69">
        <v>37.676344086021501</v>
      </c>
      <c r="S669" s="69">
        <v>2.1557040701789201</v>
      </c>
      <c r="T669" s="69"/>
      <c r="U669" s="69"/>
    </row>
    <row r="670" spans="1:21" x14ac:dyDescent="0.2">
      <c r="A670" s="65" t="s">
        <v>461</v>
      </c>
      <c r="B670" s="66" t="s">
        <v>72</v>
      </c>
      <c r="C670" s="67" t="s">
        <v>462</v>
      </c>
      <c r="D670" s="68">
        <v>43857</v>
      </c>
      <c r="E670" s="69">
        <v>0.45669902912621402</v>
      </c>
      <c r="F670" s="65">
        <v>412</v>
      </c>
      <c r="G670" s="69">
        <v>4672.8325242718402</v>
      </c>
      <c r="H670" s="64">
        <v>39.229126213592203</v>
      </c>
      <c r="I670" s="69">
        <v>20.165633257847102</v>
      </c>
      <c r="J670" s="65"/>
      <c r="K670" s="69"/>
      <c r="L670" s="69"/>
      <c r="M670" s="69"/>
      <c r="N670" s="69"/>
      <c r="O670" s="69"/>
      <c r="P670" s="70">
        <v>174.07766990291299</v>
      </c>
      <c r="Q670" s="69">
        <v>2.7770457422183599</v>
      </c>
      <c r="R670" s="69">
        <v>49.973965936739603</v>
      </c>
      <c r="S670" s="69">
        <v>1.85390488810445</v>
      </c>
      <c r="T670" s="69"/>
      <c r="U670" s="69"/>
    </row>
    <row r="671" spans="1:21" x14ac:dyDescent="0.2">
      <c r="A671" s="65" t="s">
        <v>461</v>
      </c>
      <c r="B671" s="66" t="s">
        <v>72</v>
      </c>
      <c r="C671" s="67" t="s">
        <v>429</v>
      </c>
      <c r="D671" s="68">
        <v>43661</v>
      </c>
      <c r="E671" s="69"/>
      <c r="F671" s="65">
        <v>146</v>
      </c>
      <c r="G671" s="69">
        <v>4118.8424657534197</v>
      </c>
      <c r="H671" s="64">
        <v>-98.671917808219106</v>
      </c>
      <c r="I671" s="69">
        <v>21.415863004595401</v>
      </c>
      <c r="J671" s="65"/>
      <c r="K671" s="69"/>
      <c r="L671" s="69"/>
      <c r="M671" s="69"/>
      <c r="N671" s="69"/>
      <c r="O671" s="69"/>
      <c r="P671" s="70">
        <v>143.417808219178</v>
      </c>
      <c r="Q671" s="69">
        <v>5.5309218524119901</v>
      </c>
      <c r="R671" s="69">
        <v>36.326206896551703</v>
      </c>
      <c r="S671" s="69">
        <v>2.7574272777775102</v>
      </c>
      <c r="T671" s="69"/>
      <c r="U671" s="69"/>
    </row>
    <row r="672" spans="1:21" x14ac:dyDescent="0.2">
      <c r="A672" s="65" t="s">
        <v>461</v>
      </c>
      <c r="B672" s="66" t="s">
        <v>72</v>
      </c>
      <c r="C672" s="67" t="s">
        <v>459</v>
      </c>
      <c r="D672" s="68">
        <v>44178</v>
      </c>
      <c r="E672" s="69"/>
      <c r="F672" s="65">
        <v>77</v>
      </c>
      <c r="G672" s="69">
        <v>3088.0909090909099</v>
      </c>
      <c r="H672" s="64">
        <v>-138.29480519480501</v>
      </c>
      <c r="I672" s="69">
        <v>31.767393333533999</v>
      </c>
      <c r="J672" s="65"/>
      <c r="K672" s="69"/>
      <c r="L672" s="69"/>
      <c r="M672" s="69"/>
      <c r="N672" s="69"/>
      <c r="O672" s="69"/>
      <c r="P672" s="70">
        <v>142.53246753246799</v>
      </c>
      <c r="Q672" s="69">
        <v>6.3895416197556303</v>
      </c>
      <c r="R672" s="69">
        <v>38.001298701298701</v>
      </c>
      <c r="S672" s="69">
        <v>3.0963969831390101</v>
      </c>
      <c r="T672" s="69"/>
      <c r="U672" s="69"/>
    </row>
    <row r="673" spans="1:21" x14ac:dyDescent="0.2">
      <c r="A673" s="65" t="s">
        <v>461</v>
      </c>
      <c r="B673" s="66" t="s">
        <v>173</v>
      </c>
      <c r="C673" s="67" t="s">
        <v>455</v>
      </c>
      <c r="D673" s="68">
        <v>43816</v>
      </c>
      <c r="E673" s="69"/>
      <c r="F673" s="65">
        <v>26</v>
      </c>
      <c r="G673" s="69">
        <v>2662.1923076923099</v>
      </c>
      <c r="H673" s="64">
        <v>-147.70769230769201</v>
      </c>
      <c r="I673" s="69">
        <v>34.608548042833803</v>
      </c>
      <c r="J673" s="65"/>
      <c r="K673" s="69"/>
      <c r="L673" s="69"/>
      <c r="M673" s="69"/>
      <c r="N673" s="69"/>
      <c r="O673" s="69"/>
      <c r="P673" s="70">
        <v>172.92307692307699</v>
      </c>
      <c r="Q673" s="69">
        <v>11.669806283663201</v>
      </c>
      <c r="R673" s="69">
        <v>26.0346153846154</v>
      </c>
      <c r="S673" s="69">
        <v>3.72113275684741</v>
      </c>
      <c r="T673" s="69"/>
      <c r="U673" s="69"/>
    </row>
    <row r="674" spans="1:21" x14ac:dyDescent="0.2">
      <c r="A674" s="65" t="s">
        <v>461</v>
      </c>
      <c r="B674" s="66" t="s">
        <v>67</v>
      </c>
      <c r="C674" s="67" t="s">
        <v>463</v>
      </c>
      <c r="D674" s="68">
        <v>44174</v>
      </c>
      <c r="E674" s="69"/>
      <c r="F674" s="65">
        <v>29</v>
      </c>
      <c r="G674" s="69">
        <v>5230.8275862069004</v>
      </c>
      <c r="H674" s="64">
        <v>-149.172413793103</v>
      </c>
      <c r="I674" s="69">
        <v>48.804956618723303</v>
      </c>
      <c r="J674" s="65"/>
      <c r="K674" s="69"/>
      <c r="L674" s="69"/>
      <c r="M674" s="69"/>
      <c r="N674" s="69"/>
      <c r="O674" s="69"/>
      <c r="P674" s="70">
        <v>137.48275862068999</v>
      </c>
      <c r="Q674" s="69">
        <v>9.2974413411304493</v>
      </c>
      <c r="R674" s="69">
        <v>35.471428571428604</v>
      </c>
      <c r="S674" s="69">
        <v>3.01992000815107</v>
      </c>
      <c r="T674" s="69"/>
      <c r="U674" s="69"/>
    </row>
    <row r="675" spans="1:21" x14ac:dyDescent="0.2">
      <c r="A675" s="65" t="s">
        <v>461</v>
      </c>
      <c r="B675" s="66" t="s">
        <v>74</v>
      </c>
      <c r="C675" s="67" t="s">
        <v>153</v>
      </c>
      <c r="D675" s="68">
        <v>43852</v>
      </c>
      <c r="E675" s="69"/>
      <c r="F675" s="65">
        <v>36</v>
      </c>
      <c r="G675" s="69">
        <v>4422.5555555555602</v>
      </c>
      <c r="H675" s="64">
        <v>-152.722222222222</v>
      </c>
      <c r="I675" s="69">
        <v>37.123131049340699</v>
      </c>
      <c r="J675" s="65"/>
      <c r="K675" s="69"/>
      <c r="L675" s="69"/>
      <c r="M675" s="69"/>
      <c r="N675" s="69"/>
      <c r="O675" s="69"/>
      <c r="P675" s="70">
        <v>146.138888888889</v>
      </c>
      <c r="Q675" s="69">
        <v>9.3137679942352491</v>
      </c>
      <c r="R675" s="69">
        <v>43.175757575757601</v>
      </c>
      <c r="S675" s="69">
        <v>4.7940541423074903</v>
      </c>
      <c r="T675" s="69"/>
      <c r="U675" s="69"/>
    </row>
    <row r="676" spans="1:21" x14ac:dyDescent="0.2">
      <c r="A676" s="65" t="s">
        <v>461</v>
      </c>
      <c r="B676" s="66" t="s">
        <v>173</v>
      </c>
      <c r="C676" s="67" t="s">
        <v>358</v>
      </c>
      <c r="D676" s="68">
        <v>43692</v>
      </c>
      <c r="E676" s="69"/>
      <c r="F676" s="65">
        <v>42</v>
      </c>
      <c r="G676" s="69">
        <v>4917.2142857142899</v>
      </c>
      <c r="H676" s="64">
        <v>-170.25</v>
      </c>
      <c r="I676" s="69">
        <v>60.463234838463997</v>
      </c>
      <c r="J676" s="65"/>
      <c r="K676" s="69"/>
      <c r="L676" s="69"/>
      <c r="M676" s="69"/>
      <c r="N676" s="69"/>
      <c r="O676" s="69"/>
      <c r="P676" s="70">
        <v>113.261904761905</v>
      </c>
      <c r="Q676" s="69">
        <v>7.5006820846487301</v>
      </c>
      <c r="R676" s="69">
        <v>67.758536585365803</v>
      </c>
      <c r="S676" s="69">
        <v>5.8122809170458698</v>
      </c>
      <c r="T676" s="69"/>
      <c r="U676" s="69"/>
    </row>
    <row r="677" spans="1:21" x14ac:dyDescent="0.2">
      <c r="A677" s="65" t="s">
        <v>461</v>
      </c>
      <c r="B677" s="66" t="s">
        <v>72</v>
      </c>
      <c r="C677" s="67" t="s">
        <v>464</v>
      </c>
      <c r="D677" s="68">
        <v>43728</v>
      </c>
      <c r="E677" s="69"/>
      <c r="F677" s="65">
        <v>108</v>
      </c>
      <c r="G677" s="69">
        <v>3379.8333333333298</v>
      </c>
      <c r="H677" s="64">
        <v>-192.12962962962999</v>
      </c>
      <c r="I677" s="69">
        <v>24.621981614846799</v>
      </c>
      <c r="J677" s="65"/>
      <c r="K677" s="69"/>
      <c r="L677" s="69"/>
      <c r="M677" s="69"/>
      <c r="N677" s="69"/>
      <c r="O677" s="69"/>
      <c r="P677" s="70">
        <v>135.43518518518499</v>
      </c>
      <c r="Q677" s="69">
        <v>6.61761907069216</v>
      </c>
      <c r="R677" s="69">
        <v>28.206603773584899</v>
      </c>
      <c r="S677" s="69">
        <v>2.33121066413768</v>
      </c>
      <c r="T677" s="69"/>
      <c r="U677" s="69"/>
    </row>
    <row r="678" spans="1:21" x14ac:dyDescent="0.2">
      <c r="A678" s="65" t="s">
        <v>465</v>
      </c>
      <c r="B678" s="66" t="s">
        <v>65</v>
      </c>
      <c r="C678" s="67" t="s">
        <v>118</v>
      </c>
      <c r="D678" s="68">
        <v>44220</v>
      </c>
      <c r="E678" s="69">
        <v>0.10279069767441899</v>
      </c>
      <c r="F678" s="65">
        <v>43</v>
      </c>
      <c r="G678" s="69">
        <v>6863.5348837209303</v>
      </c>
      <c r="H678" s="64">
        <v>226.58604651162801</v>
      </c>
      <c r="I678" s="69">
        <v>37.267524448660502</v>
      </c>
      <c r="J678" s="65"/>
      <c r="K678" s="69"/>
      <c r="L678" s="69"/>
      <c r="M678" s="69"/>
      <c r="N678" s="69"/>
      <c r="O678" s="69"/>
      <c r="P678" s="70">
        <v>148.83720930232599</v>
      </c>
      <c r="Q678" s="69">
        <v>9.6536895116723098</v>
      </c>
      <c r="R678" s="69">
        <v>61.034210526315803</v>
      </c>
      <c r="S678" s="69">
        <v>5.3758737108747603</v>
      </c>
      <c r="T678" s="69"/>
      <c r="U678" s="69"/>
    </row>
    <row r="679" spans="1:21" x14ac:dyDescent="0.2">
      <c r="A679" s="65" t="s">
        <v>465</v>
      </c>
      <c r="B679" s="66" t="s">
        <v>67</v>
      </c>
      <c r="C679" s="67" t="s">
        <v>68</v>
      </c>
      <c r="D679" s="68">
        <v>43842</v>
      </c>
      <c r="E679" s="69">
        <v>0.90156250000000004</v>
      </c>
      <c r="F679" s="65">
        <v>32</v>
      </c>
      <c r="G679" s="69">
        <v>7238.9375</v>
      </c>
      <c r="H679" s="64">
        <v>158.80000000000001</v>
      </c>
      <c r="I679" s="69">
        <v>73.492037642007105</v>
      </c>
      <c r="J679" s="65"/>
      <c r="K679" s="69"/>
      <c r="L679" s="69"/>
      <c r="M679" s="69"/>
      <c r="N679" s="69"/>
      <c r="O679" s="69"/>
      <c r="P679" s="70">
        <v>124.84375</v>
      </c>
      <c r="Q679" s="69">
        <v>8.0163780654548997</v>
      </c>
      <c r="R679" s="69">
        <v>49.196551724137898</v>
      </c>
      <c r="S679" s="69">
        <v>5.8703007256714104</v>
      </c>
      <c r="T679" s="69"/>
      <c r="U679" s="69"/>
    </row>
    <row r="680" spans="1:21" x14ac:dyDescent="0.2">
      <c r="A680" s="65" t="s">
        <v>465</v>
      </c>
      <c r="B680" s="66" t="s">
        <v>109</v>
      </c>
      <c r="C680" s="67" t="s">
        <v>128</v>
      </c>
      <c r="D680" s="68">
        <v>43782</v>
      </c>
      <c r="E680" s="69">
        <v>5.3437499999999999E-2</v>
      </c>
      <c r="F680" s="65">
        <v>32</v>
      </c>
      <c r="G680" s="69">
        <v>6038.09375</v>
      </c>
      <c r="H680" s="64">
        <v>142.59062499999999</v>
      </c>
      <c r="I680" s="69">
        <v>62.807565222518697</v>
      </c>
      <c r="J680" s="65"/>
      <c r="K680" s="69"/>
      <c r="L680" s="69"/>
      <c r="M680" s="69"/>
      <c r="N680" s="69"/>
      <c r="O680" s="69"/>
      <c r="P680" s="70">
        <v>141.71875</v>
      </c>
      <c r="Q680" s="69">
        <v>10.683801649765501</v>
      </c>
      <c r="R680" s="69">
        <v>55.803846153846202</v>
      </c>
      <c r="S680" s="69">
        <v>6.5635133199066296</v>
      </c>
      <c r="T680" s="69"/>
      <c r="U680" s="69"/>
    </row>
    <row r="681" spans="1:21" x14ac:dyDescent="0.2">
      <c r="A681" s="65" t="s">
        <v>465</v>
      </c>
      <c r="B681" s="66" t="s">
        <v>67</v>
      </c>
      <c r="C681" s="67" t="s">
        <v>163</v>
      </c>
      <c r="D681" s="68">
        <v>43921</v>
      </c>
      <c r="E681" s="69">
        <v>0.360547945205479</v>
      </c>
      <c r="F681" s="65">
        <v>73</v>
      </c>
      <c r="G681" s="69">
        <v>4937.7808219178096</v>
      </c>
      <c r="H681" s="64">
        <v>54.4904109589041</v>
      </c>
      <c r="I681" s="69">
        <v>42.579368640300899</v>
      </c>
      <c r="J681" s="65"/>
      <c r="K681" s="69"/>
      <c r="L681" s="69"/>
      <c r="M681" s="69"/>
      <c r="N681" s="69"/>
      <c r="O681" s="69"/>
      <c r="P681" s="70">
        <v>102.315068493151</v>
      </c>
      <c r="Q681" s="69">
        <v>4.3617734056383801</v>
      </c>
      <c r="R681" s="69">
        <v>39.867123287671198</v>
      </c>
      <c r="S681" s="69">
        <v>3.7455280564417701</v>
      </c>
      <c r="T681" s="69"/>
      <c r="U681" s="69"/>
    </row>
    <row r="682" spans="1:21" x14ac:dyDescent="0.2">
      <c r="A682" s="65" t="s">
        <v>465</v>
      </c>
      <c r="B682" s="66" t="s">
        <v>72</v>
      </c>
      <c r="C682" s="67" t="s">
        <v>462</v>
      </c>
      <c r="D682" s="68">
        <v>43857</v>
      </c>
      <c r="E682" s="69">
        <v>9.7000000000000003E-2</v>
      </c>
      <c r="F682" s="65">
        <v>60</v>
      </c>
      <c r="G682" s="69">
        <v>5037.5833333333303</v>
      </c>
      <c r="H682" s="64">
        <v>52.051666666666698</v>
      </c>
      <c r="I682" s="69">
        <v>37.810537533080499</v>
      </c>
      <c r="J682" s="65"/>
      <c r="K682" s="69"/>
      <c r="L682" s="69"/>
      <c r="M682" s="69"/>
      <c r="N682" s="69"/>
      <c r="O682" s="69"/>
      <c r="P682" s="70">
        <v>157.80000000000001</v>
      </c>
      <c r="Q682" s="69">
        <v>8.3216007803800895</v>
      </c>
      <c r="R682" s="69">
        <v>31.2716666666667</v>
      </c>
      <c r="S682" s="69">
        <v>3.0531784787292602</v>
      </c>
      <c r="T682" s="69"/>
      <c r="U682" s="69"/>
    </row>
    <row r="683" spans="1:21" x14ac:dyDescent="0.2">
      <c r="A683" s="65" t="s">
        <v>465</v>
      </c>
      <c r="B683" s="66" t="s">
        <v>67</v>
      </c>
      <c r="C683" s="67" t="s">
        <v>265</v>
      </c>
      <c r="D683" s="68">
        <v>43753</v>
      </c>
      <c r="E683" s="69"/>
      <c r="F683" s="65">
        <v>26</v>
      </c>
      <c r="G683" s="69">
        <v>4890.1153846153802</v>
      </c>
      <c r="H683" s="64">
        <v>-2.3359999999999901</v>
      </c>
      <c r="I683" s="69">
        <v>34.880243634470197</v>
      </c>
      <c r="J683" s="65"/>
      <c r="K683" s="69"/>
      <c r="L683" s="69"/>
      <c r="M683" s="69"/>
      <c r="N683" s="69"/>
      <c r="O683" s="69"/>
      <c r="P683" s="70">
        <v>168.538461538462</v>
      </c>
      <c r="Q683" s="69">
        <v>12.9206133182876</v>
      </c>
      <c r="R683" s="69">
        <v>41.423999999999999</v>
      </c>
      <c r="S683" s="69">
        <v>4.0551953508226104</v>
      </c>
      <c r="T683" s="69"/>
      <c r="U683" s="69"/>
    </row>
    <row r="684" spans="1:21" x14ac:dyDescent="0.2">
      <c r="A684" s="65" t="s">
        <v>465</v>
      </c>
      <c r="B684" s="66" t="s">
        <v>72</v>
      </c>
      <c r="C684" s="67" t="s">
        <v>288</v>
      </c>
      <c r="D684" s="68">
        <v>43805</v>
      </c>
      <c r="E684" s="69">
        <v>0.12109756097561</v>
      </c>
      <c r="F684" s="65">
        <v>82</v>
      </c>
      <c r="G684" s="69">
        <v>4191.92682926829</v>
      </c>
      <c r="H684" s="64">
        <v>-9.6634146341463705</v>
      </c>
      <c r="I684" s="69">
        <v>24.610130741556802</v>
      </c>
      <c r="J684" s="65"/>
      <c r="K684" s="69"/>
      <c r="L684" s="69"/>
      <c r="M684" s="69"/>
      <c r="N684" s="69"/>
      <c r="O684" s="69"/>
      <c r="P684" s="70">
        <v>160.13414634146301</v>
      </c>
      <c r="Q684" s="69">
        <v>6.5782703753129699</v>
      </c>
      <c r="R684" s="69">
        <v>25.018987341772199</v>
      </c>
      <c r="S684" s="69">
        <v>2.3402224141264698</v>
      </c>
      <c r="T684" s="69"/>
      <c r="U684" s="69"/>
    </row>
    <row r="685" spans="1:21" x14ac:dyDescent="0.2">
      <c r="A685" s="65" t="s">
        <v>465</v>
      </c>
      <c r="B685" s="66" t="s">
        <v>67</v>
      </c>
      <c r="C685" s="67" t="s">
        <v>233</v>
      </c>
      <c r="D685" s="68">
        <v>44203</v>
      </c>
      <c r="E685" s="69">
        <v>6.0172413793103501E-2</v>
      </c>
      <c r="F685" s="65">
        <v>58</v>
      </c>
      <c r="G685" s="69">
        <v>5862.4137931034502</v>
      </c>
      <c r="H685" s="64">
        <v>-24.187931034482801</v>
      </c>
      <c r="I685" s="69">
        <v>39.083517464942403</v>
      </c>
      <c r="J685" s="65"/>
      <c r="K685" s="69"/>
      <c r="L685" s="69"/>
      <c r="M685" s="69"/>
      <c r="N685" s="69"/>
      <c r="O685" s="69"/>
      <c r="P685" s="70">
        <v>102.827586206897</v>
      </c>
      <c r="Q685" s="69">
        <v>6.9062575381112898</v>
      </c>
      <c r="R685" s="69">
        <v>42.691228070175399</v>
      </c>
      <c r="S685" s="69">
        <v>4.6618023883640101</v>
      </c>
      <c r="T685" s="69"/>
      <c r="U685" s="69"/>
    </row>
    <row r="686" spans="1:21" x14ac:dyDescent="0.2">
      <c r="A686" s="65" t="s">
        <v>465</v>
      </c>
      <c r="B686" s="66" t="s">
        <v>70</v>
      </c>
      <c r="C686" s="67" t="s">
        <v>103</v>
      </c>
      <c r="D686" s="68">
        <v>44220</v>
      </c>
      <c r="E686" s="69">
        <v>0.1665625</v>
      </c>
      <c r="F686" s="65">
        <v>32</v>
      </c>
      <c r="G686" s="69">
        <v>7026.3125</v>
      </c>
      <c r="H686" s="64">
        <v>-30.337499999999999</v>
      </c>
      <c r="I686" s="69">
        <v>49.408379641824297</v>
      </c>
      <c r="J686" s="65"/>
      <c r="K686" s="69"/>
      <c r="L686" s="69"/>
      <c r="M686" s="69"/>
      <c r="N686" s="69"/>
      <c r="O686" s="69"/>
      <c r="P686" s="70">
        <v>116.75</v>
      </c>
      <c r="Q686" s="69">
        <v>8.8265088265132405</v>
      </c>
      <c r="R686" s="69">
        <v>56.946666666666701</v>
      </c>
      <c r="S686" s="69">
        <v>6.7356296300650298</v>
      </c>
      <c r="T686" s="69"/>
      <c r="U686" s="69"/>
    </row>
    <row r="687" spans="1:21" x14ac:dyDescent="0.2">
      <c r="A687" s="65" t="s">
        <v>465</v>
      </c>
      <c r="B687" s="66" t="s">
        <v>67</v>
      </c>
      <c r="C687" s="67" t="s">
        <v>466</v>
      </c>
      <c r="D687" s="68">
        <v>44097</v>
      </c>
      <c r="E687" s="69"/>
      <c r="F687" s="65">
        <v>52</v>
      </c>
      <c r="G687" s="69">
        <v>4525.3461538461497</v>
      </c>
      <c r="H687" s="64">
        <v>-53.923076923076898</v>
      </c>
      <c r="I687" s="69">
        <v>28.951841822454099</v>
      </c>
      <c r="J687" s="65"/>
      <c r="K687" s="69"/>
      <c r="L687" s="69"/>
      <c r="M687" s="69"/>
      <c r="N687" s="69"/>
      <c r="O687" s="69"/>
      <c r="P687" s="70">
        <v>105.403846153846</v>
      </c>
      <c r="Q687" s="69">
        <v>10.177580854397601</v>
      </c>
      <c r="R687" s="69">
        <v>41.5346153846154</v>
      </c>
      <c r="S687" s="69">
        <v>3.6692640100818101</v>
      </c>
      <c r="T687" s="69"/>
      <c r="U687" s="69"/>
    </row>
    <row r="688" spans="1:21" x14ac:dyDescent="0.2">
      <c r="A688" s="65" t="s">
        <v>465</v>
      </c>
      <c r="B688" s="66" t="s">
        <v>173</v>
      </c>
      <c r="C688" s="67" t="s">
        <v>209</v>
      </c>
      <c r="D688" s="68">
        <v>44100</v>
      </c>
      <c r="E688" s="69"/>
      <c r="F688" s="65">
        <v>32</v>
      </c>
      <c r="G688" s="69">
        <v>2370.96875</v>
      </c>
      <c r="H688" s="64">
        <v>-67.909677419354793</v>
      </c>
      <c r="I688" s="69">
        <v>33.746774072777903</v>
      </c>
      <c r="J688" s="65"/>
      <c r="K688" s="69"/>
      <c r="L688" s="69"/>
      <c r="M688" s="69"/>
      <c r="N688" s="69"/>
      <c r="O688" s="69"/>
      <c r="P688" s="70">
        <v>123.78125</v>
      </c>
      <c r="Q688" s="69">
        <v>10.2672685352728</v>
      </c>
      <c r="R688" s="69">
        <v>16.945161290322599</v>
      </c>
      <c r="S688" s="69">
        <v>1.7355600175164401</v>
      </c>
      <c r="T688" s="69"/>
      <c r="U688" s="69"/>
    </row>
    <row r="689" spans="1:21" x14ac:dyDescent="0.2">
      <c r="A689" s="65" t="s">
        <v>465</v>
      </c>
      <c r="B689" s="66" t="s">
        <v>72</v>
      </c>
      <c r="C689" s="67" t="s">
        <v>467</v>
      </c>
      <c r="D689" s="68">
        <v>44211</v>
      </c>
      <c r="E689" s="69"/>
      <c r="F689" s="65">
        <v>29</v>
      </c>
      <c r="G689" s="69">
        <v>3315</v>
      </c>
      <c r="H689" s="64">
        <v>-70.2</v>
      </c>
      <c r="I689" s="69">
        <v>32.713770299306198</v>
      </c>
      <c r="J689" s="65"/>
      <c r="K689" s="69"/>
      <c r="L689" s="69"/>
      <c r="M689" s="69"/>
      <c r="N689" s="69"/>
      <c r="O689" s="69"/>
      <c r="P689" s="70">
        <v>116.758620689655</v>
      </c>
      <c r="Q689" s="69">
        <v>11.898654058546301</v>
      </c>
      <c r="R689" s="69">
        <v>26.886206896551698</v>
      </c>
      <c r="S689" s="69">
        <v>4.1185891342302297</v>
      </c>
      <c r="T689" s="69"/>
      <c r="U689" s="69"/>
    </row>
    <row r="690" spans="1:21" x14ac:dyDescent="0.2">
      <c r="A690" s="65" t="s">
        <v>465</v>
      </c>
      <c r="B690" s="66" t="s">
        <v>72</v>
      </c>
      <c r="C690" s="67" t="s">
        <v>210</v>
      </c>
      <c r="D690" s="68">
        <v>43815</v>
      </c>
      <c r="E690" s="69">
        <v>0.21551724137931</v>
      </c>
      <c r="F690" s="65">
        <v>58</v>
      </c>
      <c r="G690" s="69">
        <v>3749.5517241379298</v>
      </c>
      <c r="H690" s="64">
        <v>-72.096551724137896</v>
      </c>
      <c r="I690" s="69">
        <v>42.299935782983297</v>
      </c>
      <c r="J690" s="65"/>
      <c r="K690" s="69"/>
      <c r="L690" s="69"/>
      <c r="M690" s="69"/>
      <c r="N690" s="69"/>
      <c r="O690" s="69"/>
      <c r="P690" s="70">
        <v>109.206896551724</v>
      </c>
      <c r="Q690" s="69">
        <v>6.1064245036029901</v>
      </c>
      <c r="R690" s="69">
        <v>30.287931034482799</v>
      </c>
      <c r="S690" s="69">
        <v>3.5636364014318902</v>
      </c>
      <c r="T690" s="69"/>
      <c r="U690" s="69"/>
    </row>
    <row r="691" spans="1:21" x14ac:dyDescent="0.2">
      <c r="A691" s="65" t="s">
        <v>465</v>
      </c>
      <c r="B691" s="66" t="s">
        <v>67</v>
      </c>
      <c r="C691" s="67" t="s">
        <v>249</v>
      </c>
      <c r="D691" s="68">
        <v>43662</v>
      </c>
      <c r="E691" s="69"/>
      <c r="F691" s="65">
        <v>32</v>
      </c>
      <c r="G691" s="69">
        <v>4144.09375</v>
      </c>
      <c r="H691" s="64">
        <v>-91.659374999999997</v>
      </c>
      <c r="I691" s="69">
        <v>38.242742264049198</v>
      </c>
      <c r="J691" s="65"/>
      <c r="K691" s="69"/>
      <c r="L691" s="69"/>
      <c r="M691" s="69"/>
      <c r="N691" s="69"/>
      <c r="O691" s="69"/>
      <c r="P691" s="70">
        <v>112.75</v>
      </c>
      <c r="Q691" s="69">
        <v>8.0950751655240296</v>
      </c>
      <c r="R691" s="69">
        <v>29.709375000000001</v>
      </c>
      <c r="S691" s="69">
        <v>4.4184486753923702</v>
      </c>
      <c r="T691" s="69"/>
      <c r="U691" s="69"/>
    </row>
    <row r="692" spans="1:21" x14ac:dyDescent="0.2">
      <c r="A692" s="65" t="s">
        <v>465</v>
      </c>
      <c r="B692" s="66" t="s">
        <v>74</v>
      </c>
      <c r="C692" s="67" t="s">
        <v>175</v>
      </c>
      <c r="D692" s="68">
        <v>43827</v>
      </c>
      <c r="E692" s="69"/>
      <c r="F692" s="65">
        <v>30</v>
      </c>
      <c r="G692" s="69">
        <v>3791.5666666666698</v>
      </c>
      <c r="H692" s="64">
        <v>-100.226666666667</v>
      </c>
      <c r="I692" s="69">
        <v>48.383143244228897</v>
      </c>
      <c r="J692" s="65"/>
      <c r="K692" s="69"/>
      <c r="L692" s="69"/>
      <c r="M692" s="69"/>
      <c r="N692" s="69"/>
      <c r="O692" s="69"/>
      <c r="P692" s="70">
        <v>127.3</v>
      </c>
      <c r="Q692" s="69">
        <v>10.222147467659401</v>
      </c>
      <c r="R692" s="69">
        <v>18.042857142857098</v>
      </c>
      <c r="S692" s="69">
        <v>3.7431151209611402</v>
      </c>
      <c r="T692" s="69"/>
      <c r="U692" s="69"/>
    </row>
    <row r="693" spans="1:21" x14ac:dyDescent="0.2">
      <c r="A693" s="65" t="s">
        <v>465</v>
      </c>
      <c r="B693" s="66" t="s">
        <v>67</v>
      </c>
      <c r="C693" s="67" t="s">
        <v>246</v>
      </c>
      <c r="D693" s="68">
        <v>44217</v>
      </c>
      <c r="E693" s="69">
        <v>0.75757575757575801</v>
      </c>
      <c r="F693" s="65">
        <v>33</v>
      </c>
      <c r="G693" s="69">
        <v>4024.69696969697</v>
      </c>
      <c r="H693" s="64">
        <v>-117.43030303030299</v>
      </c>
      <c r="I693" s="69">
        <v>49.455360091283303</v>
      </c>
      <c r="J693" s="65"/>
      <c r="K693" s="69"/>
      <c r="L693" s="69"/>
      <c r="M693" s="69"/>
      <c r="N693" s="69"/>
      <c r="O693" s="69"/>
      <c r="P693" s="70">
        <v>133.272727272727</v>
      </c>
      <c r="Q693" s="69">
        <v>12.300704642854599</v>
      </c>
      <c r="R693" s="69">
        <v>35.248387096774202</v>
      </c>
      <c r="S693" s="69">
        <v>4.7493358244600703</v>
      </c>
      <c r="T693" s="69"/>
      <c r="U693" s="69"/>
    </row>
    <row r="694" spans="1:21" x14ac:dyDescent="0.2">
      <c r="A694" s="65" t="s">
        <v>465</v>
      </c>
      <c r="B694" s="66" t="s">
        <v>74</v>
      </c>
      <c r="C694" s="67" t="s">
        <v>153</v>
      </c>
      <c r="D694" s="68">
        <v>43852</v>
      </c>
      <c r="E694" s="69"/>
      <c r="F694" s="65">
        <v>31</v>
      </c>
      <c r="G694" s="69">
        <v>4176.1612903225796</v>
      </c>
      <c r="H694" s="64">
        <v>-125.07741935483899</v>
      </c>
      <c r="I694" s="69">
        <v>51.278651935226797</v>
      </c>
      <c r="J694" s="65"/>
      <c r="K694" s="69"/>
      <c r="L694" s="69"/>
      <c r="M694" s="69"/>
      <c r="N694" s="69"/>
      <c r="O694" s="69"/>
      <c r="P694" s="70">
        <v>121.58064516128999</v>
      </c>
      <c r="Q694" s="69">
        <v>10.2852618425066</v>
      </c>
      <c r="R694" s="69">
        <v>36.3379310344828</v>
      </c>
      <c r="S694" s="69">
        <v>4.0898541225418397</v>
      </c>
      <c r="T694" s="69"/>
      <c r="U694" s="69"/>
    </row>
    <row r="695" spans="1:21" x14ac:dyDescent="0.2">
      <c r="A695" s="65" t="s">
        <v>465</v>
      </c>
      <c r="B695" s="66" t="s">
        <v>67</v>
      </c>
      <c r="C695" s="67" t="s">
        <v>214</v>
      </c>
      <c r="D695" s="68">
        <v>43844</v>
      </c>
      <c r="E695" s="69"/>
      <c r="F695" s="65">
        <v>29</v>
      </c>
      <c r="G695" s="69">
        <v>3824.2068965517201</v>
      </c>
      <c r="H695" s="64">
        <v>-149.765517241379</v>
      </c>
      <c r="I695" s="69">
        <v>41.150675396794703</v>
      </c>
      <c r="J695" s="65"/>
      <c r="K695" s="69"/>
      <c r="L695" s="69"/>
      <c r="M695" s="69"/>
      <c r="N695" s="69"/>
      <c r="O695" s="69"/>
      <c r="P695" s="70">
        <v>132</v>
      </c>
      <c r="Q695" s="69">
        <v>11.122803098521199</v>
      </c>
      <c r="R695" s="69">
        <v>15.685185185185199</v>
      </c>
      <c r="S695" s="69">
        <v>2.30435425630849</v>
      </c>
      <c r="T695" s="69"/>
      <c r="U695" s="69"/>
    </row>
    <row r="696" spans="1:21" x14ac:dyDescent="0.2">
      <c r="A696" s="65" t="s">
        <v>468</v>
      </c>
      <c r="B696" s="66" t="s">
        <v>65</v>
      </c>
      <c r="C696" s="67" t="s">
        <v>469</v>
      </c>
      <c r="D696" s="68">
        <v>44149</v>
      </c>
      <c r="E696" s="69">
        <v>2.32449579831933</v>
      </c>
      <c r="F696" s="65">
        <v>238</v>
      </c>
      <c r="G696" s="69">
        <v>6768.0714285714303</v>
      </c>
      <c r="H696" s="64">
        <v>220.03193277310899</v>
      </c>
      <c r="I696" s="69">
        <v>26.2880350424577</v>
      </c>
      <c r="J696" s="65">
        <v>216</v>
      </c>
      <c r="K696" s="69">
        <v>265.347222222222</v>
      </c>
      <c r="L696" s="69">
        <v>222.63761467889901</v>
      </c>
      <c r="M696" s="69">
        <v>858.11009174311903</v>
      </c>
      <c r="N696" s="69">
        <v>3.0640736429424602</v>
      </c>
      <c r="O696" s="69">
        <v>7.9920088018041999E-2</v>
      </c>
      <c r="P696" s="70">
        <v>148.54621848739501</v>
      </c>
      <c r="Q696" s="69">
        <v>3.42557285238966</v>
      </c>
      <c r="R696" s="69">
        <v>58.255603448275799</v>
      </c>
      <c r="S696" s="69">
        <v>2.70606193078167</v>
      </c>
      <c r="T696" s="69">
        <v>63.395780590717401</v>
      </c>
      <c r="U696" s="69">
        <v>9.1509158846498799</v>
      </c>
    </row>
    <row r="697" spans="1:21" x14ac:dyDescent="0.2">
      <c r="A697" s="65" t="s">
        <v>468</v>
      </c>
      <c r="B697" s="66" t="s">
        <v>65</v>
      </c>
      <c r="C697" s="67" t="s">
        <v>96</v>
      </c>
      <c r="D697" s="68">
        <v>43749</v>
      </c>
      <c r="E697" s="69">
        <v>1.24139037433155</v>
      </c>
      <c r="F697" s="65">
        <v>187</v>
      </c>
      <c r="G697" s="69">
        <v>6705.9251336898396</v>
      </c>
      <c r="H697" s="64">
        <v>-17.8363636363636</v>
      </c>
      <c r="I697" s="69">
        <v>32.634196086377102</v>
      </c>
      <c r="J697" s="65"/>
      <c r="K697" s="69"/>
      <c r="L697" s="69"/>
      <c r="M697" s="69">
        <v>850</v>
      </c>
      <c r="N697" s="69">
        <v>4.0716132631096702</v>
      </c>
      <c r="O697" s="69">
        <v>0.13410889007612301</v>
      </c>
      <c r="P697" s="70">
        <v>153.19786096256701</v>
      </c>
      <c r="Q697" s="69">
        <v>3.5141911433985</v>
      </c>
      <c r="R697" s="69">
        <v>47.750543478260902</v>
      </c>
      <c r="S697" s="69">
        <v>2.7722608155208199</v>
      </c>
      <c r="T697" s="69"/>
      <c r="U697" s="69"/>
    </row>
    <row r="698" spans="1:21" x14ac:dyDescent="0.2">
      <c r="A698" s="65"/>
      <c r="B698" s="66"/>
      <c r="C698" s="67"/>
      <c r="D698" s="68"/>
      <c r="E698" s="69"/>
      <c r="F698" s="65"/>
      <c r="G698" s="69"/>
      <c r="H698" s="64"/>
      <c r="I698" s="69"/>
      <c r="J698" s="65"/>
      <c r="K698" s="69"/>
      <c r="L698" s="69"/>
      <c r="M698" s="69"/>
      <c r="N698" s="69"/>
      <c r="O698" s="69"/>
      <c r="P698" s="70"/>
      <c r="Q698" s="69"/>
      <c r="R698" s="69"/>
      <c r="S698" s="69"/>
      <c r="T698" s="69"/>
      <c r="U698" s="69"/>
    </row>
    <row r="699" spans="1:21" x14ac:dyDescent="0.2">
      <c r="A699" s="65"/>
      <c r="B699" s="66"/>
      <c r="C699" s="67"/>
      <c r="D699" s="68"/>
      <c r="E699" s="69"/>
      <c r="F699" s="65"/>
      <c r="G699" s="69"/>
      <c r="H699" s="64"/>
      <c r="I699" s="69"/>
      <c r="J699" s="65"/>
      <c r="K699" s="69"/>
      <c r="L699" s="69"/>
      <c r="M699" s="69"/>
      <c r="N699" s="69"/>
      <c r="O699" s="69"/>
      <c r="P699" s="70"/>
      <c r="Q699" s="69"/>
      <c r="R699" s="69"/>
      <c r="S699" s="69"/>
      <c r="T699" s="69"/>
      <c r="U699" s="69"/>
    </row>
    <row r="700" spans="1:21" x14ac:dyDescent="0.2">
      <c r="A700" s="65"/>
      <c r="B700" s="66"/>
      <c r="C700" s="67"/>
      <c r="D700" s="68"/>
      <c r="E700" s="69"/>
      <c r="F700" s="65"/>
      <c r="G700" s="69"/>
      <c r="H700" s="64"/>
      <c r="I700" s="69"/>
      <c r="J700" s="65"/>
      <c r="K700" s="69"/>
      <c r="L700" s="69"/>
      <c r="M700" s="69"/>
      <c r="N700" s="69"/>
      <c r="O700" s="69"/>
      <c r="P700" s="70"/>
      <c r="Q700" s="69"/>
      <c r="R700" s="69"/>
      <c r="S700" s="69"/>
      <c r="T700" s="69"/>
      <c r="U700" s="69"/>
    </row>
    <row r="701" spans="1:21" x14ac:dyDescent="0.2">
      <c r="A701" s="65"/>
      <c r="B701" s="66"/>
      <c r="C701" s="67"/>
      <c r="D701" s="68"/>
      <c r="E701" s="69"/>
      <c r="F701" s="65"/>
      <c r="G701" s="69"/>
      <c r="H701" s="64"/>
      <c r="I701" s="69"/>
      <c r="J701" s="65"/>
      <c r="K701" s="69"/>
      <c r="L701" s="69"/>
      <c r="M701" s="69"/>
      <c r="N701" s="69"/>
      <c r="O701" s="69"/>
      <c r="P701" s="70"/>
      <c r="Q701" s="69"/>
      <c r="R701" s="69"/>
      <c r="S701" s="69"/>
      <c r="T701" s="69"/>
      <c r="U701" s="69"/>
    </row>
    <row r="702" spans="1:21" x14ac:dyDescent="0.2">
      <c r="A702" s="65"/>
      <c r="B702" s="66"/>
      <c r="C702" s="67"/>
      <c r="D702" s="68"/>
      <c r="E702" s="69"/>
      <c r="F702" s="65"/>
      <c r="G702" s="69"/>
      <c r="H702" s="64"/>
      <c r="I702" s="69"/>
      <c r="J702" s="65"/>
      <c r="K702" s="69"/>
      <c r="L702" s="69"/>
      <c r="M702" s="69"/>
      <c r="N702" s="69"/>
      <c r="O702" s="69"/>
      <c r="P702" s="70"/>
      <c r="Q702" s="69"/>
      <c r="R702" s="69"/>
      <c r="S702" s="69"/>
      <c r="T702" s="69"/>
      <c r="U702" s="69"/>
    </row>
    <row r="703" spans="1:21" x14ac:dyDescent="0.2">
      <c r="A703" s="65"/>
      <c r="B703" s="66"/>
      <c r="C703" s="67"/>
      <c r="D703" s="68"/>
      <c r="E703" s="69"/>
      <c r="F703" s="65"/>
      <c r="G703" s="69"/>
      <c r="H703" s="64"/>
      <c r="I703" s="69"/>
      <c r="J703" s="65"/>
      <c r="K703" s="69"/>
      <c r="L703" s="69"/>
      <c r="M703" s="69"/>
      <c r="N703" s="69"/>
      <c r="O703" s="69"/>
      <c r="P703" s="70"/>
      <c r="Q703" s="69"/>
      <c r="R703" s="69"/>
      <c r="S703" s="69"/>
      <c r="T703" s="69"/>
      <c r="U703" s="69"/>
    </row>
    <row r="704" spans="1:21" x14ac:dyDescent="0.2">
      <c r="A704" s="65"/>
      <c r="B704" s="66"/>
      <c r="C704" s="67"/>
      <c r="D704" s="68"/>
      <c r="E704" s="69"/>
      <c r="F704" s="65"/>
      <c r="G704" s="69"/>
      <c r="H704" s="64"/>
      <c r="I704" s="69"/>
      <c r="J704" s="65"/>
      <c r="K704" s="69"/>
      <c r="L704" s="69"/>
      <c r="M704" s="69"/>
      <c r="N704" s="69"/>
      <c r="O704" s="69"/>
      <c r="P704" s="70"/>
      <c r="Q704" s="69"/>
      <c r="R704" s="69"/>
      <c r="S704" s="69"/>
      <c r="T704" s="69"/>
      <c r="U704" s="69"/>
    </row>
    <row r="705" spans="1:21" x14ac:dyDescent="0.2">
      <c r="A705" s="65"/>
      <c r="B705" s="66"/>
      <c r="C705" s="67"/>
      <c r="D705" s="68"/>
      <c r="E705" s="69"/>
      <c r="F705" s="65"/>
      <c r="G705" s="69"/>
      <c r="H705" s="64"/>
      <c r="I705" s="69"/>
      <c r="J705" s="65"/>
      <c r="K705" s="69"/>
      <c r="L705" s="69"/>
      <c r="M705" s="69"/>
      <c r="N705" s="69"/>
      <c r="O705" s="69"/>
      <c r="P705" s="70"/>
      <c r="Q705" s="69"/>
      <c r="R705" s="69"/>
      <c r="S705" s="69"/>
      <c r="T705" s="69"/>
      <c r="U705" s="69"/>
    </row>
    <row r="706" spans="1:21" x14ac:dyDescent="0.2">
      <c r="A706" s="65"/>
      <c r="B706" s="66"/>
      <c r="C706" s="67"/>
      <c r="D706" s="68"/>
      <c r="E706" s="69"/>
      <c r="F706" s="65"/>
      <c r="G706" s="69"/>
      <c r="H706" s="64"/>
      <c r="I706" s="69"/>
      <c r="J706" s="65"/>
      <c r="K706" s="69"/>
      <c r="L706" s="69"/>
      <c r="M706" s="69"/>
      <c r="N706" s="69"/>
      <c r="O706" s="69"/>
      <c r="P706" s="70"/>
      <c r="Q706" s="69"/>
      <c r="R706" s="69"/>
      <c r="S706" s="69"/>
      <c r="T706" s="69"/>
      <c r="U706" s="69"/>
    </row>
    <row r="707" spans="1:21" x14ac:dyDescent="0.2">
      <c r="A707" s="65"/>
      <c r="B707" s="66"/>
      <c r="C707" s="67"/>
      <c r="D707" s="68"/>
      <c r="E707" s="69"/>
      <c r="F707" s="65"/>
      <c r="G707" s="69"/>
      <c r="H707" s="64"/>
      <c r="I707" s="69"/>
      <c r="J707" s="65"/>
      <c r="K707" s="69"/>
      <c r="L707" s="69"/>
      <c r="M707" s="69"/>
      <c r="N707" s="69"/>
      <c r="O707" s="69"/>
      <c r="P707" s="70"/>
      <c r="Q707" s="69"/>
      <c r="R707" s="69"/>
      <c r="S707" s="69"/>
      <c r="T707" s="69"/>
      <c r="U707" s="69"/>
    </row>
    <row r="708" spans="1:21" x14ac:dyDescent="0.2">
      <c r="A708" s="65"/>
      <c r="B708" s="66"/>
      <c r="C708" s="67"/>
      <c r="D708" s="68"/>
      <c r="E708" s="69"/>
      <c r="F708" s="65"/>
      <c r="G708" s="69"/>
      <c r="H708" s="64"/>
      <c r="I708" s="69"/>
      <c r="J708" s="65"/>
      <c r="K708" s="69"/>
      <c r="L708" s="69"/>
      <c r="M708" s="69"/>
      <c r="N708" s="69"/>
      <c r="O708" s="69"/>
      <c r="P708" s="70"/>
      <c r="Q708" s="69"/>
      <c r="R708" s="69"/>
      <c r="S708" s="69"/>
      <c r="T708" s="69"/>
      <c r="U708" s="69"/>
    </row>
    <row r="709" spans="1:21" x14ac:dyDescent="0.2">
      <c r="A709" s="65"/>
      <c r="B709" s="66"/>
      <c r="C709" s="67"/>
      <c r="D709" s="68"/>
      <c r="E709" s="69"/>
      <c r="F709" s="65"/>
      <c r="G709" s="69"/>
      <c r="H709" s="64"/>
      <c r="I709" s="69"/>
      <c r="J709" s="65"/>
      <c r="K709" s="69"/>
      <c r="L709" s="69"/>
      <c r="M709" s="69"/>
      <c r="N709" s="69"/>
      <c r="O709" s="69"/>
      <c r="P709" s="70"/>
      <c r="Q709" s="69"/>
      <c r="R709" s="69"/>
      <c r="S709" s="69"/>
      <c r="T709" s="69"/>
      <c r="U709" s="69"/>
    </row>
    <row r="710" spans="1:21" x14ac:dyDescent="0.2">
      <c r="A710" s="65"/>
      <c r="B710" s="66"/>
      <c r="C710" s="67"/>
      <c r="D710" s="68"/>
      <c r="E710" s="69"/>
      <c r="F710" s="65"/>
      <c r="G710" s="69"/>
      <c r="H710" s="64"/>
      <c r="I710" s="69"/>
      <c r="J710" s="65"/>
      <c r="K710" s="69"/>
      <c r="L710" s="69"/>
      <c r="M710" s="69"/>
      <c r="N710" s="69"/>
      <c r="O710" s="69"/>
      <c r="P710" s="70"/>
      <c r="Q710" s="69"/>
      <c r="R710" s="69"/>
      <c r="S710" s="69"/>
      <c r="T710" s="69"/>
      <c r="U710" s="69"/>
    </row>
    <row r="711" spans="1:21" x14ac:dyDescent="0.2">
      <c r="A711" s="65"/>
      <c r="B711" s="66"/>
      <c r="C711" s="67"/>
      <c r="D711" s="68"/>
      <c r="E711" s="69"/>
      <c r="F711" s="65"/>
      <c r="G711" s="69"/>
      <c r="H711" s="64"/>
      <c r="I711" s="69"/>
      <c r="J711" s="65"/>
      <c r="K711" s="69"/>
      <c r="L711" s="69"/>
      <c r="M711" s="69"/>
      <c r="N711" s="69"/>
      <c r="O711" s="69"/>
      <c r="P711" s="70"/>
      <c r="Q711" s="69"/>
      <c r="R711" s="69"/>
      <c r="S711" s="69"/>
      <c r="T711" s="69"/>
      <c r="U711" s="69"/>
    </row>
    <row r="712" spans="1:21" x14ac:dyDescent="0.2">
      <c r="A712" s="65"/>
      <c r="B712" s="66"/>
      <c r="C712" s="67"/>
      <c r="D712" s="68"/>
      <c r="E712" s="69"/>
      <c r="F712" s="65"/>
      <c r="G712" s="69"/>
      <c r="H712" s="64"/>
      <c r="I712" s="69"/>
      <c r="J712" s="65"/>
      <c r="K712" s="69"/>
      <c r="L712" s="69"/>
      <c r="M712" s="69"/>
      <c r="N712" s="69"/>
      <c r="O712" s="69"/>
      <c r="P712" s="70"/>
      <c r="Q712" s="69"/>
      <c r="R712" s="69"/>
      <c r="S712" s="69"/>
      <c r="T712" s="69"/>
      <c r="U712" s="69"/>
    </row>
    <row r="713" spans="1:21" x14ac:dyDescent="0.2">
      <c r="A713" s="65"/>
      <c r="B713" s="66"/>
      <c r="C713" s="67"/>
      <c r="D713" s="68"/>
      <c r="E713" s="69"/>
      <c r="F713" s="65"/>
      <c r="G713" s="69"/>
      <c r="H713" s="64"/>
      <c r="I713" s="69"/>
      <c r="J713" s="65"/>
      <c r="K713" s="69"/>
      <c r="L713" s="69"/>
      <c r="M713" s="69"/>
      <c r="N713" s="69"/>
      <c r="O713" s="69"/>
      <c r="P713" s="70"/>
      <c r="Q713" s="69"/>
      <c r="R713" s="69"/>
      <c r="S713" s="69"/>
      <c r="T713" s="69"/>
      <c r="U713" s="69"/>
    </row>
    <row r="714" spans="1:21" x14ac:dyDescent="0.2">
      <c r="A714" s="65"/>
      <c r="B714" s="66"/>
      <c r="C714" s="67"/>
      <c r="D714" s="68"/>
      <c r="E714" s="69"/>
      <c r="F714" s="65"/>
      <c r="G714" s="69"/>
      <c r="H714" s="64"/>
      <c r="I714" s="69"/>
      <c r="J714" s="65"/>
      <c r="K714" s="69"/>
      <c r="L714" s="69"/>
      <c r="M714" s="69"/>
      <c r="N714" s="69"/>
      <c r="O714" s="69"/>
      <c r="P714" s="70"/>
      <c r="Q714" s="69"/>
      <c r="R714" s="69"/>
      <c r="S714" s="69"/>
      <c r="T714" s="69"/>
      <c r="U714" s="69"/>
    </row>
    <row r="715" spans="1:21" x14ac:dyDescent="0.2">
      <c r="A715" s="65"/>
      <c r="B715" s="66"/>
      <c r="C715" s="67"/>
      <c r="D715" s="68"/>
      <c r="E715" s="69"/>
      <c r="F715" s="65"/>
      <c r="G715" s="69"/>
      <c r="H715" s="64"/>
      <c r="I715" s="69"/>
      <c r="J715" s="65"/>
      <c r="K715" s="69"/>
      <c r="L715" s="69"/>
      <c r="M715" s="69"/>
      <c r="N715" s="69"/>
      <c r="O715" s="69"/>
      <c r="P715" s="70"/>
      <c r="Q715" s="69"/>
      <c r="R715" s="69"/>
      <c r="S715" s="69"/>
      <c r="T715" s="69"/>
      <c r="U715" s="69"/>
    </row>
    <row r="716" spans="1:21" x14ac:dyDescent="0.2">
      <c r="A716" s="65"/>
      <c r="B716" s="66"/>
      <c r="C716" s="67"/>
      <c r="D716" s="68"/>
      <c r="E716" s="69"/>
      <c r="F716" s="65"/>
      <c r="G716" s="69"/>
      <c r="H716" s="64"/>
      <c r="I716" s="69"/>
      <c r="J716" s="65"/>
      <c r="K716" s="69"/>
      <c r="L716" s="69"/>
      <c r="M716" s="69"/>
      <c r="N716" s="69"/>
      <c r="O716" s="69"/>
      <c r="P716" s="70"/>
      <c r="Q716" s="69"/>
      <c r="R716" s="69"/>
      <c r="S716" s="69"/>
      <c r="T716" s="69"/>
      <c r="U716" s="69"/>
    </row>
    <row r="717" spans="1:21" x14ac:dyDescent="0.2">
      <c r="A717" s="65"/>
      <c r="B717" s="66"/>
      <c r="C717" s="67"/>
      <c r="D717" s="68"/>
      <c r="E717" s="69"/>
      <c r="F717" s="65"/>
      <c r="G717" s="69"/>
      <c r="H717" s="64"/>
      <c r="I717" s="69"/>
      <c r="J717" s="65"/>
      <c r="K717" s="69"/>
      <c r="L717" s="69"/>
      <c r="M717" s="69"/>
      <c r="N717" s="69"/>
      <c r="O717" s="69"/>
      <c r="P717" s="70"/>
      <c r="Q717" s="69"/>
      <c r="R717" s="69"/>
      <c r="S717" s="69"/>
      <c r="T717" s="69"/>
      <c r="U717" s="69"/>
    </row>
    <row r="718" spans="1:21" x14ac:dyDescent="0.2">
      <c r="A718" s="65"/>
      <c r="B718" s="66"/>
      <c r="C718" s="67"/>
      <c r="D718" s="68"/>
      <c r="E718" s="69"/>
      <c r="F718" s="65"/>
      <c r="G718" s="69"/>
      <c r="H718" s="64"/>
      <c r="I718" s="69"/>
      <c r="J718" s="65"/>
      <c r="K718" s="69"/>
      <c r="L718" s="69"/>
      <c r="M718" s="69"/>
      <c r="N718" s="69"/>
      <c r="O718" s="69"/>
      <c r="P718" s="70"/>
      <c r="Q718" s="69"/>
      <c r="R718" s="69"/>
      <c r="S718" s="69"/>
      <c r="T718" s="69"/>
      <c r="U718" s="69"/>
    </row>
    <row r="719" spans="1:21" x14ac:dyDescent="0.2">
      <c r="A719" s="65"/>
      <c r="B719" s="66"/>
      <c r="C719" s="67"/>
      <c r="D719" s="68"/>
      <c r="E719" s="69"/>
      <c r="F719" s="65"/>
      <c r="G719" s="69"/>
      <c r="H719" s="64"/>
      <c r="I719" s="69"/>
      <c r="J719" s="65"/>
      <c r="K719" s="69"/>
      <c r="L719" s="69"/>
      <c r="M719" s="69"/>
      <c r="N719" s="69"/>
      <c r="O719" s="69"/>
      <c r="P719" s="70"/>
      <c r="Q719" s="69"/>
      <c r="R719" s="69"/>
      <c r="S719" s="69"/>
      <c r="T719" s="69"/>
      <c r="U719" s="69"/>
    </row>
    <row r="720" spans="1:21" x14ac:dyDescent="0.2">
      <c r="A720" s="65"/>
      <c r="B720" s="66"/>
      <c r="C720" s="67"/>
      <c r="D720" s="68"/>
      <c r="E720" s="69"/>
      <c r="F720" s="65"/>
      <c r="G720" s="69"/>
      <c r="H720" s="64"/>
      <c r="I720" s="69"/>
      <c r="J720" s="65"/>
      <c r="K720" s="69"/>
      <c r="L720" s="69"/>
      <c r="M720" s="69"/>
      <c r="N720" s="69"/>
      <c r="O720" s="69"/>
      <c r="P720" s="70"/>
      <c r="Q720" s="69"/>
      <c r="R720" s="69"/>
      <c r="S720" s="69"/>
      <c r="T720" s="69"/>
      <c r="U720" s="69"/>
    </row>
    <row r="721" spans="1:21" x14ac:dyDescent="0.2">
      <c r="A721" s="65"/>
      <c r="B721" s="66"/>
      <c r="C721" s="67"/>
      <c r="D721" s="68"/>
      <c r="E721" s="69"/>
      <c r="F721" s="65"/>
      <c r="G721" s="69"/>
      <c r="H721" s="64"/>
      <c r="I721" s="69"/>
      <c r="J721" s="65"/>
      <c r="K721" s="69"/>
      <c r="L721" s="69"/>
      <c r="M721" s="69"/>
      <c r="N721" s="69"/>
      <c r="O721" s="69"/>
      <c r="P721" s="70"/>
      <c r="Q721" s="69"/>
      <c r="R721" s="69"/>
      <c r="S721" s="69"/>
      <c r="T721" s="69"/>
      <c r="U721" s="69"/>
    </row>
    <row r="722" spans="1:21" x14ac:dyDescent="0.2">
      <c r="A722" s="65"/>
      <c r="B722" s="66"/>
      <c r="C722" s="67"/>
      <c r="D722" s="68"/>
      <c r="E722" s="69"/>
      <c r="F722" s="65"/>
      <c r="G722" s="69"/>
      <c r="H722" s="64"/>
      <c r="I722" s="69"/>
      <c r="J722" s="65"/>
      <c r="K722" s="69"/>
      <c r="L722" s="69"/>
      <c r="M722" s="69"/>
      <c r="N722" s="69"/>
      <c r="O722" s="69"/>
      <c r="P722" s="70"/>
      <c r="Q722" s="69"/>
      <c r="R722" s="69"/>
      <c r="S722" s="69"/>
      <c r="T722" s="69"/>
      <c r="U722" s="69"/>
    </row>
    <row r="723" spans="1:21" x14ac:dyDescent="0.2">
      <c r="A723" s="65"/>
      <c r="B723" s="66"/>
      <c r="C723" s="67"/>
      <c r="D723" s="68"/>
      <c r="E723" s="69"/>
      <c r="F723" s="65"/>
      <c r="G723" s="69"/>
      <c r="H723" s="64"/>
      <c r="I723" s="69"/>
      <c r="J723" s="65"/>
      <c r="K723" s="69"/>
      <c r="L723" s="69"/>
      <c r="M723" s="69"/>
      <c r="N723" s="69"/>
      <c r="O723" s="69"/>
      <c r="P723" s="70"/>
      <c r="Q723" s="69"/>
      <c r="R723" s="69"/>
      <c r="S723" s="69"/>
      <c r="T723" s="69"/>
      <c r="U723" s="69"/>
    </row>
    <row r="724" spans="1:21" x14ac:dyDescent="0.2">
      <c r="A724" s="65"/>
      <c r="B724" s="66"/>
      <c r="C724" s="67"/>
      <c r="D724" s="68"/>
      <c r="E724" s="69"/>
      <c r="F724" s="65"/>
      <c r="G724" s="69"/>
      <c r="H724" s="64"/>
      <c r="I724" s="69"/>
      <c r="J724" s="65"/>
      <c r="K724" s="69"/>
      <c r="L724" s="69"/>
      <c r="M724" s="69"/>
      <c r="N724" s="69"/>
      <c r="O724" s="69"/>
      <c r="P724" s="70"/>
      <c r="Q724" s="69"/>
      <c r="R724" s="69"/>
      <c r="S724" s="69"/>
      <c r="T724" s="69"/>
      <c r="U724" s="69"/>
    </row>
    <row r="725" spans="1:21" x14ac:dyDescent="0.2">
      <c r="A725" s="65"/>
      <c r="B725" s="66"/>
      <c r="C725" s="67"/>
      <c r="D725" s="68"/>
      <c r="E725" s="69"/>
      <c r="F725" s="65"/>
      <c r="G725" s="69"/>
      <c r="H725" s="64"/>
      <c r="I725" s="69"/>
      <c r="J725" s="65"/>
      <c r="K725" s="69"/>
      <c r="L725" s="69"/>
      <c r="M725" s="69"/>
      <c r="N725" s="69"/>
      <c r="O725" s="69"/>
      <c r="P725" s="70"/>
      <c r="Q725" s="69"/>
      <c r="R725" s="69"/>
      <c r="S725" s="69"/>
      <c r="T725" s="69"/>
      <c r="U725" s="69"/>
    </row>
    <row r="726" spans="1:21" x14ac:dyDescent="0.2">
      <c r="A726" s="65"/>
      <c r="B726" s="66"/>
      <c r="C726" s="67"/>
      <c r="D726" s="68"/>
      <c r="E726" s="69"/>
      <c r="F726" s="65"/>
      <c r="G726" s="69"/>
      <c r="H726" s="64"/>
      <c r="I726" s="69"/>
      <c r="J726" s="65"/>
      <c r="K726" s="69"/>
      <c r="L726" s="69"/>
      <c r="M726" s="69"/>
      <c r="N726" s="69"/>
      <c r="O726" s="69"/>
      <c r="P726" s="70"/>
      <c r="Q726" s="69"/>
      <c r="R726" s="69"/>
      <c r="S726" s="69"/>
      <c r="T726" s="69"/>
      <c r="U726" s="69"/>
    </row>
    <row r="727" spans="1:21" x14ac:dyDescent="0.2">
      <c r="A727" s="65"/>
      <c r="B727" s="66"/>
      <c r="C727" s="67"/>
      <c r="D727" s="68"/>
      <c r="E727" s="69"/>
      <c r="F727" s="65"/>
      <c r="G727" s="69"/>
      <c r="H727" s="64"/>
      <c r="I727" s="69"/>
      <c r="J727" s="65"/>
      <c r="K727" s="69"/>
      <c r="L727" s="69"/>
      <c r="M727" s="69"/>
      <c r="N727" s="69"/>
      <c r="O727" s="69"/>
      <c r="P727" s="70"/>
      <c r="Q727" s="69"/>
      <c r="R727" s="69"/>
      <c r="S727" s="69"/>
      <c r="T727" s="69"/>
      <c r="U727" s="69"/>
    </row>
    <row r="728" spans="1:21" x14ac:dyDescent="0.2">
      <c r="A728" s="65"/>
      <c r="B728" s="66"/>
      <c r="C728" s="67"/>
      <c r="D728" s="68"/>
      <c r="E728" s="69"/>
      <c r="F728" s="65"/>
      <c r="G728" s="69"/>
      <c r="H728" s="64"/>
      <c r="I728" s="69"/>
      <c r="J728" s="65"/>
      <c r="K728" s="69"/>
      <c r="L728" s="69"/>
      <c r="M728" s="69"/>
      <c r="N728" s="69"/>
      <c r="O728" s="69"/>
      <c r="P728" s="70"/>
      <c r="Q728" s="69"/>
      <c r="R728" s="69"/>
      <c r="S728" s="69"/>
      <c r="T728" s="69"/>
      <c r="U728" s="69"/>
    </row>
    <row r="729" spans="1:21" x14ac:dyDescent="0.2">
      <c r="A729" s="65"/>
      <c r="B729" s="66"/>
      <c r="C729" s="67"/>
      <c r="D729" s="68"/>
      <c r="E729" s="69"/>
      <c r="F729" s="65"/>
      <c r="G729" s="69"/>
      <c r="H729" s="64"/>
      <c r="I729" s="69"/>
      <c r="J729" s="65"/>
      <c r="K729" s="69"/>
      <c r="L729" s="69"/>
      <c r="M729" s="69"/>
      <c r="N729" s="69"/>
      <c r="O729" s="69"/>
      <c r="P729" s="70"/>
      <c r="Q729" s="69"/>
      <c r="R729" s="69"/>
      <c r="S729" s="69"/>
      <c r="T729" s="69"/>
      <c r="U729" s="69"/>
    </row>
    <row r="730" spans="1:21" x14ac:dyDescent="0.2">
      <c r="A730" s="65"/>
      <c r="B730" s="66"/>
      <c r="C730" s="67"/>
      <c r="D730" s="68"/>
      <c r="E730" s="69"/>
      <c r="F730" s="65"/>
      <c r="G730" s="69"/>
      <c r="H730" s="64"/>
      <c r="I730" s="69"/>
      <c r="J730" s="65"/>
      <c r="K730" s="69"/>
      <c r="L730" s="69"/>
      <c r="M730" s="69"/>
      <c r="N730" s="69"/>
      <c r="O730" s="69"/>
      <c r="P730" s="70"/>
      <c r="Q730" s="69"/>
      <c r="R730" s="69"/>
      <c r="S730" s="69"/>
      <c r="T730" s="69"/>
      <c r="U730" s="69"/>
    </row>
    <row r="731" spans="1:21" x14ac:dyDescent="0.2">
      <c r="A731" s="65"/>
      <c r="B731" s="66"/>
      <c r="C731" s="67"/>
      <c r="D731" s="68"/>
      <c r="E731" s="69"/>
      <c r="F731" s="65"/>
      <c r="G731" s="69"/>
      <c r="H731" s="64"/>
      <c r="I731" s="69"/>
      <c r="J731" s="65"/>
      <c r="K731" s="69"/>
      <c r="L731" s="69"/>
      <c r="M731" s="69"/>
      <c r="N731" s="69"/>
      <c r="O731" s="69"/>
      <c r="P731" s="70"/>
      <c r="Q731" s="69"/>
      <c r="R731" s="69"/>
      <c r="S731" s="69"/>
      <c r="T731" s="69"/>
      <c r="U731" s="69"/>
    </row>
    <row r="732" spans="1:21" x14ac:dyDescent="0.2">
      <c r="A732" s="65"/>
      <c r="B732" s="66"/>
      <c r="C732" s="67"/>
      <c r="D732" s="68"/>
      <c r="E732" s="69"/>
      <c r="F732" s="65"/>
      <c r="G732" s="69"/>
      <c r="H732" s="64"/>
      <c r="I732" s="69"/>
      <c r="J732" s="65"/>
      <c r="K732" s="69"/>
      <c r="L732" s="69"/>
      <c r="M732" s="69"/>
      <c r="N732" s="69"/>
      <c r="O732" s="69"/>
      <c r="P732" s="70"/>
      <c r="Q732" s="69"/>
      <c r="R732" s="69"/>
      <c r="S732" s="69"/>
      <c r="T732" s="69"/>
      <c r="U732" s="69"/>
    </row>
    <row r="733" spans="1:21" x14ac:dyDescent="0.2">
      <c r="A733" s="65"/>
      <c r="B733" s="66"/>
      <c r="C733" s="67"/>
      <c r="D733" s="68"/>
      <c r="E733" s="69"/>
      <c r="F733" s="65"/>
      <c r="G733" s="69"/>
      <c r="H733" s="64"/>
      <c r="I733" s="69"/>
      <c r="J733" s="65"/>
      <c r="K733" s="69"/>
      <c r="L733" s="69"/>
      <c r="M733" s="69"/>
      <c r="N733" s="69"/>
      <c r="O733" s="69"/>
      <c r="P733" s="70"/>
      <c r="Q733" s="69"/>
      <c r="R733" s="69"/>
      <c r="S733" s="69"/>
      <c r="T733" s="69"/>
      <c r="U733" s="69"/>
    </row>
    <row r="734" spans="1:21" x14ac:dyDescent="0.2">
      <c r="A734" s="65"/>
      <c r="B734" s="66"/>
      <c r="C734" s="67"/>
      <c r="D734" s="68"/>
      <c r="E734" s="69"/>
      <c r="F734" s="65"/>
      <c r="G734" s="69"/>
      <c r="H734" s="64"/>
      <c r="I734" s="69"/>
      <c r="J734" s="65"/>
      <c r="K734" s="69"/>
      <c r="L734" s="69"/>
      <c r="M734" s="69"/>
      <c r="N734" s="69"/>
      <c r="O734" s="69"/>
      <c r="P734" s="70"/>
      <c r="Q734" s="69"/>
      <c r="R734" s="69"/>
      <c r="S734" s="69"/>
      <c r="T734" s="69"/>
      <c r="U734" s="69"/>
    </row>
    <row r="735" spans="1:21" x14ac:dyDescent="0.2">
      <c r="A735" s="65"/>
      <c r="B735" s="66"/>
      <c r="C735" s="67"/>
      <c r="D735" s="68"/>
      <c r="E735" s="69"/>
      <c r="F735" s="65"/>
      <c r="G735" s="69"/>
      <c r="H735" s="64"/>
      <c r="I735" s="69"/>
      <c r="J735" s="65"/>
      <c r="K735" s="69"/>
      <c r="L735" s="69"/>
      <c r="M735" s="69"/>
      <c r="N735" s="69"/>
      <c r="O735" s="69"/>
      <c r="P735" s="70"/>
      <c r="Q735" s="69"/>
      <c r="R735" s="69"/>
      <c r="S735" s="69"/>
      <c r="T735" s="69"/>
      <c r="U735" s="69"/>
    </row>
    <row r="736" spans="1:21" x14ac:dyDescent="0.2">
      <c r="A736" s="65"/>
      <c r="B736" s="66"/>
      <c r="C736" s="67"/>
      <c r="D736" s="68"/>
      <c r="E736" s="69"/>
      <c r="F736" s="65"/>
      <c r="G736" s="69"/>
      <c r="H736" s="64"/>
      <c r="I736" s="69"/>
      <c r="J736" s="65"/>
      <c r="K736" s="69"/>
      <c r="L736" s="69"/>
      <c r="M736" s="69"/>
      <c r="N736" s="69"/>
      <c r="O736" s="69"/>
      <c r="P736" s="70"/>
      <c r="Q736" s="69"/>
      <c r="R736" s="69"/>
      <c r="S736" s="69"/>
      <c r="T736" s="69"/>
      <c r="U736" s="69"/>
    </row>
    <row r="737" spans="1:21" x14ac:dyDescent="0.2">
      <c r="A737" s="65"/>
      <c r="B737" s="66"/>
      <c r="C737" s="67"/>
      <c r="D737" s="68"/>
      <c r="E737" s="69"/>
      <c r="F737" s="65"/>
      <c r="G737" s="69"/>
      <c r="H737" s="64"/>
      <c r="I737" s="69"/>
      <c r="J737" s="65"/>
      <c r="K737" s="69"/>
      <c r="L737" s="69"/>
      <c r="M737" s="69"/>
      <c r="N737" s="69"/>
      <c r="O737" s="69"/>
      <c r="P737" s="70"/>
      <c r="Q737" s="69"/>
      <c r="R737" s="69"/>
      <c r="S737" s="69"/>
      <c r="T737" s="69"/>
      <c r="U737" s="69"/>
    </row>
    <row r="738" spans="1:21" x14ac:dyDescent="0.2">
      <c r="A738" s="65"/>
      <c r="B738" s="66"/>
      <c r="C738" s="67"/>
      <c r="D738" s="68"/>
      <c r="E738" s="69"/>
      <c r="F738" s="65"/>
      <c r="G738" s="69"/>
      <c r="H738" s="64"/>
      <c r="I738" s="69"/>
      <c r="J738" s="65"/>
      <c r="K738" s="69"/>
      <c r="L738" s="69"/>
      <c r="M738" s="69"/>
      <c r="N738" s="69"/>
      <c r="O738" s="69"/>
      <c r="P738" s="70"/>
      <c r="Q738" s="69"/>
      <c r="R738" s="69"/>
      <c r="S738" s="69"/>
      <c r="T738" s="69"/>
      <c r="U738" s="69"/>
    </row>
    <row r="739" spans="1:21" x14ac:dyDescent="0.2">
      <c r="A739" s="65"/>
      <c r="B739" s="66"/>
      <c r="C739" s="67"/>
      <c r="D739" s="68"/>
      <c r="E739" s="69"/>
      <c r="F739" s="65"/>
      <c r="G739" s="69"/>
      <c r="H739" s="64"/>
      <c r="I739" s="69"/>
      <c r="J739" s="65"/>
      <c r="K739" s="69"/>
      <c r="L739" s="69"/>
      <c r="M739" s="69"/>
      <c r="N739" s="69"/>
      <c r="O739" s="69"/>
      <c r="P739" s="70"/>
      <c r="Q739" s="69"/>
      <c r="R739" s="69"/>
      <c r="S739" s="69"/>
      <c r="T739" s="69"/>
      <c r="U739" s="69"/>
    </row>
    <row r="740" spans="1:21" x14ac:dyDescent="0.2">
      <c r="A740" s="65"/>
      <c r="B740" s="66"/>
      <c r="C740" s="67"/>
      <c r="D740" s="68"/>
      <c r="E740" s="69"/>
      <c r="F740" s="65"/>
      <c r="G740" s="69"/>
      <c r="H740" s="64"/>
      <c r="I740" s="69"/>
      <c r="J740" s="65"/>
      <c r="K740" s="69"/>
      <c r="L740" s="69"/>
      <c r="M740" s="69"/>
      <c r="N740" s="69"/>
      <c r="O740" s="69"/>
      <c r="P740" s="70"/>
      <c r="Q740" s="69"/>
      <c r="R740" s="69"/>
      <c r="S740" s="69"/>
      <c r="T740" s="69"/>
      <c r="U740" s="69"/>
    </row>
    <row r="741" spans="1:21" x14ac:dyDescent="0.2">
      <c r="A741" s="65"/>
      <c r="B741" s="66"/>
      <c r="C741" s="67"/>
      <c r="D741" s="68"/>
      <c r="E741" s="69"/>
      <c r="F741" s="65"/>
      <c r="G741" s="69"/>
      <c r="H741" s="64"/>
      <c r="I741" s="69"/>
      <c r="J741" s="65"/>
      <c r="K741" s="69"/>
      <c r="L741" s="69"/>
      <c r="M741" s="69"/>
      <c r="N741" s="69"/>
      <c r="O741" s="69"/>
      <c r="P741" s="70"/>
      <c r="Q741" s="69"/>
      <c r="R741" s="69"/>
      <c r="S741" s="69"/>
      <c r="T741" s="69"/>
      <c r="U741" s="69"/>
    </row>
    <row r="742" spans="1:21" x14ac:dyDescent="0.2">
      <c r="A742" s="65"/>
      <c r="B742" s="66"/>
      <c r="C742" s="67"/>
      <c r="D742" s="68"/>
      <c r="E742" s="69"/>
      <c r="F742" s="65"/>
      <c r="G742" s="69"/>
      <c r="H742" s="64"/>
      <c r="I742" s="69"/>
      <c r="J742" s="65"/>
      <c r="K742" s="69"/>
      <c r="L742" s="69"/>
      <c r="M742" s="69"/>
      <c r="N742" s="69"/>
      <c r="O742" s="69"/>
      <c r="P742" s="70"/>
      <c r="Q742" s="69"/>
      <c r="R742" s="69"/>
      <c r="S742" s="69"/>
      <c r="T742" s="69"/>
      <c r="U742" s="69"/>
    </row>
    <row r="743" spans="1:21" x14ac:dyDescent="0.2">
      <c r="A743" s="65"/>
      <c r="B743" s="66"/>
      <c r="C743" s="67"/>
      <c r="D743" s="68"/>
      <c r="E743" s="69"/>
      <c r="F743" s="65"/>
      <c r="G743" s="69"/>
      <c r="H743" s="64"/>
      <c r="I743" s="69"/>
      <c r="J743" s="65"/>
      <c r="K743" s="69"/>
      <c r="L743" s="69"/>
      <c r="M743" s="69"/>
      <c r="N743" s="69"/>
      <c r="O743" s="69"/>
      <c r="P743" s="70"/>
      <c r="Q743" s="69"/>
      <c r="R743" s="69"/>
      <c r="S743" s="69"/>
      <c r="T743" s="69"/>
      <c r="U743" s="69"/>
    </row>
    <row r="744" spans="1:21" x14ac:dyDescent="0.2">
      <c r="A744" s="65"/>
      <c r="B744" s="66"/>
      <c r="C744" s="67"/>
      <c r="D744" s="68"/>
      <c r="E744" s="69"/>
      <c r="F744" s="65"/>
      <c r="G744" s="69"/>
      <c r="H744" s="64"/>
      <c r="I744" s="69"/>
      <c r="J744" s="65"/>
      <c r="K744" s="69"/>
      <c r="L744" s="69"/>
      <c r="M744" s="69"/>
      <c r="N744" s="69"/>
      <c r="O744" s="69"/>
      <c r="P744" s="70"/>
      <c r="Q744" s="69"/>
      <c r="R744" s="69"/>
      <c r="S744" s="69"/>
      <c r="T744" s="69"/>
      <c r="U744" s="69"/>
    </row>
    <row r="745" spans="1:21" x14ac:dyDescent="0.2">
      <c r="A745" s="65"/>
      <c r="B745" s="66"/>
      <c r="C745" s="67"/>
      <c r="D745" s="68"/>
      <c r="E745" s="69"/>
      <c r="F745" s="65"/>
      <c r="G745" s="69"/>
      <c r="H745" s="64"/>
      <c r="I745" s="69"/>
      <c r="J745" s="65"/>
      <c r="K745" s="69"/>
      <c r="L745" s="69"/>
      <c r="M745" s="69"/>
      <c r="N745" s="69"/>
      <c r="O745" s="69"/>
      <c r="P745" s="70"/>
      <c r="Q745" s="69"/>
      <c r="R745" s="69"/>
      <c r="S745" s="69"/>
      <c r="T745" s="69"/>
      <c r="U745" s="69"/>
    </row>
    <row r="746" spans="1:21" x14ac:dyDescent="0.2">
      <c r="A746" s="65"/>
      <c r="B746" s="66"/>
      <c r="C746" s="67"/>
      <c r="D746" s="68"/>
      <c r="E746" s="69"/>
      <c r="F746" s="65"/>
      <c r="G746" s="69"/>
      <c r="H746" s="64"/>
      <c r="I746" s="69"/>
      <c r="J746" s="65"/>
      <c r="K746" s="69"/>
      <c r="L746" s="69"/>
      <c r="M746" s="69"/>
      <c r="N746" s="69"/>
      <c r="O746" s="69"/>
      <c r="P746" s="70"/>
      <c r="Q746" s="69"/>
      <c r="R746" s="69"/>
      <c r="S746" s="69"/>
      <c r="T746" s="69"/>
      <c r="U746" s="69"/>
    </row>
    <row r="747" spans="1:21" x14ac:dyDescent="0.2">
      <c r="A747" s="65"/>
      <c r="B747" s="66"/>
      <c r="C747" s="67"/>
      <c r="D747" s="68"/>
      <c r="E747" s="69"/>
      <c r="F747" s="65"/>
      <c r="G747" s="69"/>
      <c r="H747" s="64"/>
      <c r="I747" s="69"/>
      <c r="J747" s="65"/>
      <c r="K747" s="69"/>
      <c r="L747" s="69"/>
      <c r="M747" s="69"/>
      <c r="N747" s="69"/>
      <c r="O747" s="69"/>
      <c r="P747" s="70"/>
      <c r="Q747" s="69"/>
      <c r="R747" s="69"/>
      <c r="S747" s="69"/>
      <c r="T747" s="69"/>
      <c r="U747" s="69"/>
    </row>
    <row r="748" spans="1:21" x14ac:dyDescent="0.2">
      <c r="A748" s="65"/>
      <c r="B748" s="66"/>
      <c r="C748" s="67"/>
      <c r="D748" s="68"/>
      <c r="E748" s="69"/>
      <c r="F748" s="65"/>
      <c r="G748" s="69"/>
      <c r="H748" s="64"/>
      <c r="I748" s="69"/>
      <c r="J748" s="65"/>
      <c r="K748" s="69"/>
      <c r="L748" s="69"/>
      <c r="M748" s="69"/>
      <c r="N748" s="69"/>
      <c r="O748" s="69"/>
      <c r="P748" s="70"/>
      <c r="Q748" s="69"/>
      <c r="R748" s="69"/>
      <c r="S748" s="69"/>
      <c r="T748" s="69"/>
      <c r="U748" s="69"/>
    </row>
    <row r="749" spans="1:21" x14ac:dyDescent="0.2">
      <c r="A749" s="65"/>
      <c r="B749" s="66"/>
      <c r="C749" s="67"/>
      <c r="D749" s="68"/>
      <c r="E749" s="69"/>
      <c r="F749" s="65"/>
      <c r="G749" s="69"/>
      <c r="H749" s="64"/>
      <c r="I749" s="69"/>
      <c r="J749" s="65"/>
      <c r="K749" s="69"/>
      <c r="L749" s="69"/>
      <c r="M749" s="69"/>
      <c r="N749" s="69"/>
      <c r="O749" s="69"/>
      <c r="P749" s="70"/>
      <c r="Q749" s="69"/>
      <c r="R749" s="69"/>
      <c r="S749" s="69"/>
      <c r="T749" s="69"/>
      <c r="U749" s="69"/>
    </row>
    <row r="750" spans="1:21" x14ac:dyDescent="0.2">
      <c r="A750" s="65"/>
      <c r="B750" s="66"/>
      <c r="C750" s="67"/>
      <c r="D750" s="68"/>
      <c r="E750" s="69"/>
      <c r="F750" s="65"/>
      <c r="G750" s="69"/>
      <c r="H750" s="64"/>
      <c r="I750" s="69"/>
      <c r="J750" s="65"/>
      <c r="K750" s="69"/>
      <c r="L750" s="69"/>
      <c r="M750" s="69"/>
      <c r="N750" s="69"/>
      <c r="O750" s="69"/>
      <c r="P750" s="70"/>
      <c r="Q750" s="69"/>
      <c r="R750" s="69"/>
      <c r="S750" s="69"/>
      <c r="T750" s="69"/>
      <c r="U750" s="69"/>
    </row>
    <row r="751" spans="1:21" x14ac:dyDescent="0.2">
      <c r="A751" s="65"/>
      <c r="B751" s="66"/>
      <c r="C751" s="67"/>
      <c r="D751" s="68"/>
      <c r="E751" s="69"/>
      <c r="F751" s="65"/>
      <c r="G751" s="69"/>
      <c r="H751" s="64"/>
      <c r="I751" s="69"/>
      <c r="J751" s="65"/>
      <c r="K751" s="69"/>
      <c r="L751" s="69"/>
      <c r="M751" s="69"/>
      <c r="N751" s="69"/>
      <c r="O751" s="69"/>
      <c r="P751" s="70"/>
      <c r="Q751" s="69"/>
      <c r="R751" s="69"/>
      <c r="S751" s="69"/>
      <c r="T751" s="69"/>
      <c r="U751" s="69"/>
    </row>
    <row r="752" spans="1:21" x14ac:dyDescent="0.2">
      <c r="A752" s="65"/>
      <c r="B752" s="66"/>
      <c r="C752" s="67"/>
      <c r="D752" s="68"/>
      <c r="E752" s="69"/>
      <c r="F752" s="65"/>
      <c r="G752" s="69"/>
      <c r="H752" s="64"/>
      <c r="I752" s="69"/>
      <c r="J752" s="65"/>
      <c r="K752" s="69"/>
      <c r="L752" s="69"/>
      <c r="M752" s="69"/>
      <c r="N752" s="69"/>
      <c r="O752" s="69"/>
      <c r="P752" s="70"/>
      <c r="Q752" s="69"/>
      <c r="R752" s="69"/>
      <c r="S752" s="69"/>
      <c r="T752" s="69"/>
      <c r="U752" s="69"/>
    </row>
    <row r="753" spans="1:21" x14ac:dyDescent="0.2">
      <c r="A753" s="65"/>
      <c r="B753" s="66"/>
      <c r="C753" s="67"/>
      <c r="D753" s="68"/>
      <c r="E753" s="69"/>
      <c r="F753" s="65"/>
      <c r="G753" s="69"/>
      <c r="H753" s="64"/>
      <c r="I753" s="69"/>
      <c r="J753" s="65"/>
      <c r="K753" s="69"/>
      <c r="L753" s="69"/>
      <c r="M753" s="69"/>
      <c r="N753" s="69"/>
      <c r="O753" s="69"/>
      <c r="P753" s="70"/>
      <c r="Q753" s="69"/>
      <c r="R753" s="69"/>
      <c r="S753" s="69"/>
      <c r="T753" s="69"/>
      <c r="U753" s="69"/>
    </row>
    <row r="754" spans="1:21" x14ac:dyDescent="0.2">
      <c r="A754" s="65"/>
      <c r="B754" s="66"/>
      <c r="C754" s="67"/>
      <c r="D754" s="68"/>
      <c r="E754" s="69"/>
      <c r="F754" s="65"/>
      <c r="G754" s="69"/>
      <c r="H754" s="64"/>
      <c r="I754" s="69"/>
      <c r="J754" s="65"/>
      <c r="K754" s="69"/>
      <c r="L754" s="69"/>
      <c r="M754" s="69"/>
      <c r="N754" s="69"/>
      <c r="O754" s="69"/>
      <c r="P754" s="70"/>
      <c r="Q754" s="69"/>
      <c r="R754" s="69"/>
      <c r="S754" s="69"/>
      <c r="T754" s="69"/>
      <c r="U754" s="69"/>
    </row>
    <row r="755" spans="1:21" x14ac:dyDescent="0.2">
      <c r="A755" s="65"/>
      <c r="B755" s="66"/>
      <c r="C755" s="67"/>
      <c r="D755" s="68"/>
      <c r="E755" s="69"/>
      <c r="F755" s="65"/>
      <c r="G755" s="69"/>
      <c r="H755" s="64"/>
      <c r="I755" s="69"/>
      <c r="J755" s="65"/>
      <c r="K755" s="69"/>
      <c r="L755" s="69"/>
      <c r="M755" s="69"/>
      <c r="N755" s="69"/>
      <c r="O755" s="69"/>
      <c r="P755" s="70"/>
      <c r="Q755" s="69"/>
      <c r="R755" s="69"/>
      <c r="S755" s="69"/>
      <c r="T755" s="69"/>
      <c r="U755" s="69"/>
    </row>
    <row r="756" spans="1:21" x14ac:dyDescent="0.2">
      <c r="A756" s="65"/>
      <c r="B756" s="66"/>
      <c r="C756" s="67"/>
      <c r="D756" s="68"/>
      <c r="E756" s="69"/>
      <c r="F756" s="65"/>
      <c r="G756" s="69"/>
      <c r="H756" s="64"/>
      <c r="I756" s="69"/>
      <c r="J756" s="65"/>
      <c r="K756" s="69"/>
      <c r="L756" s="69"/>
      <c r="M756" s="69"/>
      <c r="N756" s="69"/>
      <c r="O756" s="69"/>
      <c r="P756" s="70"/>
      <c r="Q756" s="69"/>
      <c r="R756" s="69"/>
      <c r="S756" s="69"/>
      <c r="T756" s="69"/>
      <c r="U756" s="69"/>
    </row>
    <row r="757" spans="1:21" x14ac:dyDescent="0.2">
      <c r="A757" s="65"/>
      <c r="B757" s="66"/>
      <c r="C757" s="67"/>
      <c r="D757" s="68"/>
      <c r="E757" s="69"/>
      <c r="F757" s="65"/>
      <c r="G757" s="69"/>
      <c r="H757" s="64"/>
      <c r="I757" s="69"/>
      <c r="J757" s="65"/>
      <c r="K757" s="69"/>
      <c r="L757" s="69"/>
      <c r="M757" s="69"/>
      <c r="N757" s="69"/>
      <c r="O757" s="69"/>
      <c r="P757" s="70"/>
      <c r="Q757" s="69"/>
      <c r="R757" s="69"/>
      <c r="S757" s="69"/>
      <c r="T757" s="69"/>
      <c r="U757" s="69"/>
    </row>
    <row r="758" spans="1:21" x14ac:dyDescent="0.2">
      <c r="A758" s="65"/>
      <c r="B758" s="66"/>
      <c r="C758" s="67"/>
      <c r="D758" s="68"/>
      <c r="E758" s="69"/>
      <c r="F758" s="65"/>
      <c r="G758" s="69"/>
      <c r="H758" s="64"/>
      <c r="I758" s="69"/>
      <c r="J758" s="65"/>
      <c r="K758" s="69"/>
      <c r="L758" s="69"/>
      <c r="M758" s="69"/>
      <c r="N758" s="69"/>
      <c r="O758" s="69"/>
      <c r="P758" s="70"/>
      <c r="Q758" s="69"/>
      <c r="R758" s="69"/>
      <c r="S758" s="69"/>
      <c r="T758" s="69"/>
      <c r="U758" s="69"/>
    </row>
    <row r="759" spans="1:21" x14ac:dyDescent="0.2">
      <c r="A759" s="65"/>
      <c r="B759" s="66"/>
      <c r="C759" s="67"/>
      <c r="D759" s="68"/>
      <c r="E759" s="69"/>
      <c r="F759" s="65"/>
      <c r="G759" s="69"/>
      <c r="H759" s="64"/>
      <c r="I759" s="69"/>
      <c r="J759" s="65"/>
      <c r="K759" s="69"/>
      <c r="L759" s="69"/>
      <c r="M759" s="69"/>
      <c r="N759" s="69"/>
      <c r="O759" s="69"/>
      <c r="P759" s="70"/>
      <c r="Q759" s="69"/>
      <c r="R759" s="69"/>
      <c r="S759" s="69"/>
      <c r="T759" s="69"/>
      <c r="U759" s="69"/>
    </row>
    <row r="760" spans="1:21" x14ac:dyDescent="0.2">
      <c r="A760" s="65"/>
      <c r="B760" s="66"/>
      <c r="C760" s="67"/>
      <c r="D760" s="68"/>
      <c r="E760" s="69"/>
      <c r="F760" s="65"/>
      <c r="G760" s="69"/>
      <c r="H760" s="64"/>
      <c r="I760" s="69"/>
      <c r="J760" s="65"/>
      <c r="K760" s="69"/>
      <c r="L760" s="69"/>
      <c r="M760" s="69"/>
      <c r="N760" s="69"/>
      <c r="O760" s="69"/>
      <c r="P760" s="70"/>
      <c r="Q760" s="69"/>
      <c r="R760" s="69"/>
      <c r="S760" s="69"/>
      <c r="T760" s="69"/>
      <c r="U760" s="69"/>
    </row>
    <row r="761" spans="1:21" x14ac:dyDescent="0.2">
      <c r="A761" s="65"/>
      <c r="B761" s="66"/>
      <c r="C761" s="67"/>
      <c r="D761" s="68"/>
      <c r="E761" s="69"/>
      <c r="F761" s="65"/>
      <c r="G761" s="69"/>
      <c r="H761" s="64"/>
      <c r="I761" s="69"/>
      <c r="J761" s="65"/>
      <c r="K761" s="69"/>
      <c r="L761" s="69"/>
      <c r="M761" s="69"/>
      <c r="N761" s="69"/>
      <c r="O761" s="69"/>
      <c r="P761" s="70"/>
      <c r="Q761" s="69"/>
      <c r="R761" s="69"/>
      <c r="S761" s="69"/>
      <c r="T761" s="69"/>
      <c r="U761" s="69"/>
    </row>
    <row r="762" spans="1:21" x14ac:dyDescent="0.2">
      <c r="A762" s="65"/>
      <c r="B762" s="66"/>
      <c r="C762" s="67"/>
      <c r="D762" s="68"/>
      <c r="E762" s="69"/>
      <c r="F762" s="65"/>
      <c r="G762" s="69"/>
      <c r="H762" s="64"/>
      <c r="I762" s="69"/>
      <c r="J762" s="65"/>
      <c r="K762" s="69"/>
      <c r="L762" s="69"/>
      <c r="M762" s="69"/>
      <c r="N762" s="69"/>
      <c r="O762" s="69"/>
      <c r="P762" s="70"/>
      <c r="Q762" s="69"/>
      <c r="R762" s="69"/>
      <c r="S762" s="69"/>
      <c r="T762" s="69"/>
      <c r="U762" s="69"/>
    </row>
    <row r="763" spans="1:21" x14ac:dyDescent="0.2">
      <c r="A763" s="65"/>
      <c r="B763" s="66"/>
      <c r="C763" s="67"/>
      <c r="D763" s="68"/>
      <c r="E763" s="69"/>
      <c r="F763" s="65"/>
      <c r="G763" s="69"/>
      <c r="H763" s="64"/>
      <c r="I763" s="69"/>
      <c r="J763" s="65"/>
      <c r="K763" s="69"/>
      <c r="L763" s="69"/>
      <c r="M763" s="69"/>
      <c r="N763" s="69"/>
      <c r="O763" s="69"/>
      <c r="P763" s="70"/>
      <c r="Q763" s="69"/>
      <c r="R763" s="69"/>
      <c r="S763" s="69"/>
      <c r="T763" s="69"/>
      <c r="U763" s="69"/>
    </row>
    <row r="764" spans="1:21" x14ac:dyDescent="0.2">
      <c r="A764" s="65"/>
      <c r="B764" s="66"/>
      <c r="C764" s="67"/>
      <c r="D764" s="68"/>
      <c r="E764" s="69"/>
      <c r="F764" s="65"/>
      <c r="G764" s="69"/>
      <c r="H764" s="64"/>
      <c r="I764" s="69"/>
      <c r="J764" s="65"/>
      <c r="K764" s="69"/>
      <c r="L764" s="69"/>
      <c r="M764" s="69"/>
      <c r="N764" s="69"/>
      <c r="O764" s="69"/>
      <c r="P764" s="70"/>
      <c r="Q764" s="69"/>
      <c r="R764" s="69"/>
      <c r="S764" s="69"/>
      <c r="T764" s="69"/>
      <c r="U764" s="69"/>
    </row>
    <row r="765" spans="1:21" x14ac:dyDescent="0.2">
      <c r="A765" s="65"/>
      <c r="B765" s="66"/>
      <c r="C765" s="67"/>
      <c r="D765" s="68"/>
      <c r="E765" s="69"/>
      <c r="F765" s="65"/>
      <c r="G765" s="69"/>
      <c r="H765" s="64"/>
      <c r="I765" s="69"/>
      <c r="J765" s="65"/>
      <c r="K765" s="69"/>
      <c r="L765" s="69"/>
      <c r="M765" s="69"/>
      <c r="N765" s="69"/>
      <c r="O765" s="69"/>
      <c r="P765" s="70"/>
      <c r="Q765" s="69"/>
      <c r="R765" s="69"/>
      <c r="S765" s="69"/>
      <c r="T765" s="69"/>
      <c r="U765" s="69"/>
    </row>
    <row r="766" spans="1:21" x14ac:dyDescent="0.2">
      <c r="A766" s="65"/>
      <c r="B766" s="66"/>
      <c r="C766" s="67"/>
      <c r="D766" s="68"/>
      <c r="E766" s="69"/>
      <c r="F766" s="65"/>
      <c r="G766" s="69"/>
      <c r="H766" s="64"/>
      <c r="I766" s="69"/>
      <c r="J766" s="65"/>
      <c r="K766" s="69"/>
      <c r="L766" s="69"/>
      <c r="M766" s="69"/>
      <c r="N766" s="69"/>
      <c r="O766" s="69"/>
      <c r="P766" s="70"/>
      <c r="Q766" s="69"/>
      <c r="R766" s="69"/>
      <c r="S766" s="69"/>
      <c r="T766" s="69"/>
      <c r="U766" s="69"/>
    </row>
    <row r="767" spans="1:21" x14ac:dyDescent="0.2">
      <c r="A767" s="65"/>
      <c r="B767" s="66"/>
      <c r="C767" s="67"/>
      <c r="D767" s="68"/>
      <c r="E767" s="69"/>
      <c r="F767" s="65"/>
      <c r="G767" s="69"/>
      <c r="H767" s="64"/>
      <c r="I767" s="69"/>
      <c r="J767" s="65"/>
      <c r="K767" s="69"/>
      <c r="L767" s="69"/>
      <c r="M767" s="69"/>
      <c r="N767" s="69"/>
      <c r="O767" s="69"/>
      <c r="P767" s="70"/>
      <c r="Q767" s="69"/>
      <c r="R767" s="69"/>
      <c r="S767" s="69"/>
      <c r="T767" s="69"/>
      <c r="U767" s="69"/>
    </row>
    <row r="768" spans="1:21" x14ac:dyDescent="0.2">
      <c r="A768" s="65"/>
      <c r="B768" s="66"/>
      <c r="C768" s="67"/>
      <c r="D768" s="68"/>
      <c r="E768" s="69"/>
      <c r="F768" s="65"/>
      <c r="G768" s="69"/>
      <c r="H768" s="64"/>
      <c r="I768" s="69"/>
      <c r="J768" s="65"/>
      <c r="K768" s="69"/>
      <c r="L768" s="69"/>
      <c r="M768" s="69"/>
      <c r="N768" s="69"/>
      <c r="O768" s="69"/>
      <c r="P768" s="70"/>
      <c r="Q768" s="69"/>
      <c r="R768" s="69"/>
      <c r="S768" s="69"/>
      <c r="T768" s="69"/>
      <c r="U768" s="69"/>
    </row>
    <row r="769" spans="1:21" x14ac:dyDescent="0.2">
      <c r="A769" s="65"/>
      <c r="B769" s="66"/>
      <c r="C769" s="67"/>
      <c r="D769" s="68"/>
      <c r="E769" s="69"/>
      <c r="F769" s="65"/>
      <c r="G769" s="69"/>
      <c r="H769" s="64"/>
      <c r="I769" s="69"/>
      <c r="J769" s="65"/>
      <c r="K769" s="69"/>
      <c r="L769" s="69"/>
      <c r="M769" s="69"/>
      <c r="N769" s="69"/>
      <c r="O769" s="69"/>
      <c r="P769" s="70"/>
      <c r="Q769" s="69"/>
      <c r="R769" s="69"/>
      <c r="S769" s="69"/>
      <c r="T769" s="69"/>
      <c r="U769" s="69"/>
    </row>
    <row r="770" spans="1:21" x14ac:dyDescent="0.2">
      <c r="A770" s="65"/>
      <c r="B770" s="66"/>
      <c r="C770" s="67"/>
      <c r="D770" s="68"/>
      <c r="E770" s="69"/>
      <c r="F770" s="65"/>
      <c r="G770" s="69"/>
      <c r="H770" s="64"/>
      <c r="I770" s="69"/>
      <c r="J770" s="65"/>
      <c r="K770" s="69"/>
      <c r="L770" s="69"/>
      <c r="M770" s="69"/>
      <c r="N770" s="69"/>
      <c r="O770" s="69"/>
      <c r="P770" s="70"/>
      <c r="Q770" s="69"/>
      <c r="R770" s="69"/>
      <c r="S770" s="69"/>
      <c r="T770" s="69"/>
      <c r="U770" s="69"/>
    </row>
    <row r="771" spans="1:21" x14ac:dyDescent="0.2">
      <c r="A771" s="65"/>
      <c r="B771" s="66"/>
      <c r="C771" s="67"/>
      <c r="D771" s="68"/>
      <c r="E771" s="69"/>
      <c r="F771" s="65"/>
      <c r="G771" s="69"/>
      <c r="H771" s="64"/>
      <c r="I771" s="69"/>
      <c r="J771" s="65"/>
      <c r="K771" s="69"/>
      <c r="L771" s="69"/>
      <c r="M771" s="69"/>
      <c r="N771" s="69"/>
      <c r="O771" s="69"/>
      <c r="P771" s="70"/>
      <c r="Q771" s="69"/>
      <c r="R771" s="69"/>
      <c r="S771" s="69"/>
      <c r="T771" s="69"/>
      <c r="U771" s="69"/>
    </row>
    <row r="772" spans="1:21" x14ac:dyDescent="0.2">
      <c r="A772" s="65"/>
      <c r="B772" s="66"/>
      <c r="C772" s="67"/>
      <c r="D772" s="68"/>
      <c r="E772" s="69"/>
      <c r="F772" s="65"/>
      <c r="G772" s="69"/>
      <c r="H772" s="64"/>
      <c r="I772" s="69"/>
      <c r="J772" s="65"/>
      <c r="K772" s="69"/>
      <c r="L772" s="69"/>
      <c r="M772" s="69"/>
      <c r="N772" s="69"/>
      <c r="O772" s="69"/>
      <c r="P772" s="70"/>
      <c r="Q772" s="69"/>
      <c r="R772" s="69"/>
      <c r="S772" s="69"/>
      <c r="T772" s="69"/>
      <c r="U772" s="69"/>
    </row>
    <row r="773" spans="1:21" x14ac:dyDescent="0.2">
      <c r="A773" s="65"/>
      <c r="B773" s="66"/>
      <c r="C773" s="67"/>
      <c r="D773" s="68"/>
      <c r="E773" s="69"/>
      <c r="F773" s="65"/>
      <c r="G773" s="69"/>
      <c r="H773" s="64"/>
      <c r="I773" s="69"/>
      <c r="J773" s="65"/>
      <c r="K773" s="69"/>
      <c r="L773" s="69"/>
      <c r="M773" s="69"/>
      <c r="N773" s="69"/>
      <c r="O773" s="69"/>
      <c r="P773" s="70"/>
      <c r="Q773" s="69"/>
      <c r="R773" s="69"/>
      <c r="S773" s="69"/>
      <c r="T773" s="69"/>
      <c r="U773" s="69"/>
    </row>
    <row r="774" spans="1:21" x14ac:dyDescent="0.2">
      <c r="A774" s="65"/>
      <c r="B774" s="66"/>
      <c r="C774" s="67"/>
      <c r="D774" s="68"/>
      <c r="E774" s="69"/>
      <c r="F774" s="65"/>
      <c r="G774" s="69"/>
      <c r="H774" s="64"/>
      <c r="I774" s="69"/>
      <c r="J774" s="65"/>
      <c r="K774" s="69"/>
      <c r="L774" s="69"/>
      <c r="M774" s="69"/>
      <c r="N774" s="69"/>
      <c r="O774" s="69"/>
      <c r="P774" s="70"/>
      <c r="Q774" s="69"/>
      <c r="R774" s="69"/>
      <c r="S774" s="69"/>
      <c r="T774" s="69"/>
      <c r="U774" s="69"/>
    </row>
    <row r="775" spans="1:21" x14ac:dyDescent="0.2">
      <c r="A775" s="65"/>
      <c r="B775" s="66"/>
      <c r="C775" s="67"/>
      <c r="D775" s="68"/>
      <c r="E775" s="69"/>
      <c r="F775" s="65"/>
      <c r="G775" s="69"/>
      <c r="H775" s="64"/>
      <c r="I775" s="69"/>
      <c r="J775" s="65"/>
      <c r="K775" s="69"/>
      <c r="L775" s="69"/>
      <c r="M775" s="69"/>
      <c r="N775" s="69"/>
      <c r="O775" s="69"/>
      <c r="P775" s="70"/>
      <c r="Q775" s="69"/>
      <c r="R775" s="69"/>
      <c r="S775" s="69"/>
      <c r="T775" s="69"/>
      <c r="U775" s="69"/>
    </row>
    <row r="776" spans="1:21" x14ac:dyDescent="0.2">
      <c r="A776" s="65"/>
      <c r="B776" s="66"/>
      <c r="C776" s="67"/>
      <c r="D776" s="68"/>
      <c r="E776" s="69"/>
      <c r="F776" s="65"/>
      <c r="G776" s="69"/>
      <c r="H776" s="64"/>
      <c r="I776" s="69"/>
      <c r="J776" s="65"/>
      <c r="K776" s="69"/>
      <c r="L776" s="69"/>
      <c r="M776" s="69"/>
      <c r="N776" s="69"/>
      <c r="O776" s="69"/>
      <c r="P776" s="70"/>
      <c r="Q776" s="69"/>
      <c r="R776" s="69"/>
      <c r="S776" s="69"/>
      <c r="T776" s="69"/>
      <c r="U776" s="69"/>
    </row>
    <row r="777" spans="1:21" x14ac:dyDescent="0.2">
      <c r="A777" s="65"/>
      <c r="B777" s="66"/>
      <c r="C777" s="67"/>
      <c r="D777" s="68"/>
      <c r="E777" s="69"/>
      <c r="F777" s="65"/>
      <c r="G777" s="69"/>
      <c r="H777" s="64"/>
      <c r="I777" s="69"/>
      <c r="J777" s="65"/>
      <c r="K777" s="69"/>
      <c r="L777" s="69"/>
      <c r="M777" s="69"/>
      <c r="N777" s="69"/>
      <c r="O777" s="69"/>
      <c r="P777" s="70"/>
      <c r="Q777" s="69"/>
      <c r="R777" s="69"/>
      <c r="S777" s="69"/>
      <c r="T777" s="69"/>
      <c r="U777" s="69"/>
    </row>
    <row r="778" spans="1:21" x14ac:dyDescent="0.2">
      <c r="A778" s="65"/>
      <c r="B778" s="66"/>
      <c r="C778" s="67"/>
      <c r="D778" s="68"/>
      <c r="E778" s="69"/>
      <c r="F778" s="65"/>
      <c r="G778" s="69"/>
      <c r="H778" s="64"/>
      <c r="I778" s="69"/>
      <c r="J778" s="65"/>
      <c r="K778" s="69"/>
      <c r="L778" s="69"/>
      <c r="M778" s="69"/>
      <c r="N778" s="69"/>
      <c r="O778" s="69"/>
      <c r="P778" s="70"/>
      <c r="Q778" s="69"/>
      <c r="R778" s="69"/>
      <c r="S778" s="69"/>
      <c r="T778" s="69"/>
      <c r="U778" s="69"/>
    </row>
    <row r="779" spans="1:21" x14ac:dyDescent="0.2">
      <c r="A779" s="65"/>
      <c r="B779" s="66"/>
      <c r="C779" s="67"/>
      <c r="D779" s="68"/>
      <c r="E779" s="69"/>
      <c r="F779" s="65"/>
      <c r="G779" s="69"/>
      <c r="H779" s="64"/>
      <c r="I779" s="69"/>
      <c r="J779" s="65"/>
      <c r="K779" s="69"/>
      <c r="L779" s="69"/>
      <c r="M779" s="69"/>
      <c r="N779" s="69"/>
      <c r="O779" s="69"/>
      <c r="P779" s="70"/>
      <c r="Q779" s="69"/>
      <c r="R779" s="69"/>
      <c r="S779" s="69"/>
      <c r="T779" s="69"/>
      <c r="U779" s="69"/>
    </row>
    <row r="780" spans="1:21" x14ac:dyDescent="0.2">
      <c r="A780" s="65"/>
      <c r="B780" s="66"/>
      <c r="C780" s="67"/>
      <c r="D780" s="68"/>
      <c r="E780" s="69"/>
      <c r="F780" s="65"/>
      <c r="G780" s="69"/>
      <c r="H780" s="64"/>
      <c r="I780" s="69"/>
      <c r="J780" s="65"/>
      <c r="K780" s="69"/>
      <c r="L780" s="69"/>
      <c r="M780" s="69"/>
      <c r="N780" s="69"/>
      <c r="O780" s="69"/>
      <c r="P780" s="70"/>
      <c r="Q780" s="69"/>
      <c r="R780" s="69"/>
      <c r="S780" s="69"/>
      <c r="T780" s="69"/>
      <c r="U780" s="69"/>
    </row>
    <row r="781" spans="1:21" x14ac:dyDescent="0.2">
      <c r="A781" s="65"/>
      <c r="B781" s="66"/>
      <c r="C781" s="67"/>
      <c r="D781" s="68"/>
      <c r="E781" s="69"/>
      <c r="F781" s="65"/>
      <c r="G781" s="69"/>
      <c r="H781" s="64"/>
      <c r="I781" s="69"/>
      <c r="J781" s="65"/>
      <c r="K781" s="69"/>
      <c r="L781" s="69"/>
      <c r="M781" s="69"/>
      <c r="N781" s="69"/>
      <c r="O781" s="69"/>
      <c r="P781" s="70"/>
      <c r="Q781" s="69"/>
      <c r="R781" s="69"/>
      <c r="S781" s="69"/>
      <c r="T781" s="69"/>
      <c r="U781" s="69"/>
    </row>
    <row r="782" spans="1:21" x14ac:dyDescent="0.2">
      <c r="A782" s="65"/>
      <c r="B782" s="66"/>
      <c r="C782" s="67"/>
      <c r="D782" s="68"/>
      <c r="E782" s="69"/>
      <c r="F782" s="65"/>
      <c r="G782" s="69"/>
      <c r="H782" s="64"/>
      <c r="I782" s="69"/>
      <c r="J782" s="65"/>
      <c r="K782" s="69"/>
      <c r="L782" s="69"/>
      <c r="M782" s="69"/>
      <c r="N782" s="69"/>
      <c r="O782" s="69"/>
      <c r="P782" s="70"/>
      <c r="Q782" s="69"/>
      <c r="R782" s="69"/>
      <c r="S782" s="69"/>
      <c r="T782" s="69"/>
      <c r="U782" s="69"/>
    </row>
    <row r="783" spans="1:21" x14ac:dyDescent="0.2">
      <c r="A783" s="65"/>
      <c r="B783" s="66"/>
      <c r="C783" s="67"/>
      <c r="D783" s="68"/>
      <c r="E783" s="69"/>
      <c r="F783" s="65"/>
      <c r="G783" s="69"/>
      <c r="H783" s="64"/>
      <c r="I783" s="69"/>
      <c r="J783" s="65"/>
      <c r="K783" s="69"/>
      <c r="L783" s="69"/>
      <c r="M783" s="69"/>
      <c r="N783" s="69"/>
      <c r="O783" s="69"/>
      <c r="P783" s="70"/>
      <c r="Q783" s="69"/>
      <c r="R783" s="69"/>
      <c r="S783" s="69"/>
      <c r="T783" s="69"/>
      <c r="U783" s="69"/>
    </row>
    <row r="784" spans="1:21" x14ac:dyDescent="0.2">
      <c r="A784" s="65"/>
      <c r="B784" s="66"/>
      <c r="C784" s="67"/>
      <c r="D784" s="68"/>
      <c r="E784" s="69"/>
      <c r="F784" s="65"/>
      <c r="G784" s="69"/>
      <c r="H784" s="64"/>
      <c r="I784" s="69"/>
      <c r="J784" s="65"/>
      <c r="K784" s="69"/>
      <c r="L784" s="69"/>
      <c r="M784" s="69"/>
      <c r="N784" s="69"/>
      <c r="O784" s="69"/>
      <c r="P784" s="70"/>
      <c r="Q784" s="69"/>
      <c r="R784" s="69"/>
      <c r="S784" s="69"/>
      <c r="T784" s="69"/>
      <c r="U784" s="69"/>
    </row>
    <row r="785" spans="1:21" x14ac:dyDescent="0.2">
      <c r="A785" s="65"/>
      <c r="B785" s="66"/>
      <c r="C785" s="67"/>
      <c r="D785" s="68"/>
      <c r="E785" s="69"/>
      <c r="F785" s="65"/>
      <c r="G785" s="69"/>
      <c r="H785" s="64"/>
      <c r="I785" s="69"/>
      <c r="J785" s="65"/>
      <c r="K785" s="69"/>
      <c r="L785" s="69"/>
      <c r="M785" s="69"/>
      <c r="N785" s="69"/>
      <c r="O785" s="69"/>
      <c r="P785" s="70"/>
      <c r="Q785" s="69"/>
      <c r="R785" s="69"/>
      <c r="S785" s="69"/>
      <c r="T785" s="69"/>
      <c r="U785" s="69"/>
    </row>
    <row r="786" spans="1:21" x14ac:dyDescent="0.2">
      <c r="A786" s="65"/>
      <c r="B786" s="66"/>
      <c r="C786" s="67"/>
      <c r="D786" s="68"/>
      <c r="E786" s="69"/>
      <c r="F786" s="65"/>
      <c r="G786" s="69"/>
      <c r="H786" s="64"/>
      <c r="I786" s="69"/>
      <c r="J786" s="65"/>
      <c r="K786" s="69"/>
      <c r="L786" s="69"/>
      <c r="M786" s="69"/>
      <c r="N786" s="69"/>
      <c r="O786" s="69"/>
      <c r="P786" s="70"/>
      <c r="Q786" s="69"/>
      <c r="R786" s="69"/>
      <c r="S786" s="69"/>
      <c r="T786" s="69"/>
      <c r="U786" s="69"/>
    </row>
    <row r="787" spans="1:21" x14ac:dyDescent="0.2">
      <c r="A787" s="65"/>
      <c r="B787" s="66"/>
      <c r="C787" s="67"/>
      <c r="D787" s="68"/>
      <c r="E787" s="69"/>
      <c r="F787" s="65"/>
      <c r="G787" s="69"/>
      <c r="H787" s="64"/>
      <c r="I787" s="69"/>
      <c r="J787" s="65"/>
      <c r="K787" s="69"/>
      <c r="L787" s="69"/>
      <c r="M787" s="69"/>
      <c r="N787" s="69"/>
      <c r="O787" s="69"/>
      <c r="P787" s="70"/>
      <c r="Q787" s="69"/>
      <c r="R787" s="69"/>
      <c r="S787" s="69"/>
      <c r="T787" s="69"/>
      <c r="U787" s="69"/>
    </row>
    <row r="788" spans="1:21" x14ac:dyDescent="0.2">
      <c r="A788" s="65"/>
      <c r="B788" s="66"/>
      <c r="C788" s="67"/>
      <c r="D788" s="68"/>
      <c r="E788" s="69"/>
      <c r="F788" s="65"/>
      <c r="G788" s="69"/>
      <c r="H788" s="64"/>
      <c r="I788" s="69"/>
      <c r="J788" s="65"/>
      <c r="K788" s="69"/>
      <c r="L788" s="69"/>
      <c r="M788" s="69"/>
      <c r="N788" s="69"/>
      <c r="O788" s="69"/>
      <c r="P788" s="70"/>
      <c r="Q788" s="69"/>
      <c r="R788" s="69"/>
      <c r="S788" s="69"/>
      <c r="T788" s="69"/>
      <c r="U788" s="69"/>
    </row>
    <row r="789" spans="1:21" x14ac:dyDescent="0.2">
      <c r="A789" s="65"/>
      <c r="B789" s="66"/>
      <c r="C789" s="67"/>
      <c r="D789" s="68"/>
      <c r="E789" s="69"/>
      <c r="F789" s="65"/>
      <c r="G789" s="69"/>
      <c r="H789" s="64"/>
      <c r="I789" s="69"/>
      <c r="J789" s="65"/>
      <c r="K789" s="69"/>
      <c r="L789" s="69"/>
      <c r="M789" s="69"/>
      <c r="N789" s="69"/>
      <c r="O789" s="69"/>
      <c r="P789" s="70"/>
      <c r="Q789" s="69"/>
      <c r="R789" s="69"/>
      <c r="S789" s="69"/>
      <c r="T789" s="69"/>
      <c r="U789" s="69"/>
    </row>
    <row r="790" spans="1:21" x14ac:dyDescent="0.2">
      <c r="A790" s="65"/>
      <c r="B790" s="66"/>
      <c r="C790" s="67"/>
      <c r="D790" s="68"/>
      <c r="E790" s="69"/>
      <c r="F790" s="65"/>
      <c r="G790" s="69"/>
      <c r="H790" s="64"/>
      <c r="I790" s="69"/>
      <c r="J790" s="65"/>
      <c r="K790" s="69"/>
      <c r="L790" s="69"/>
      <c r="M790" s="69"/>
      <c r="N790" s="69"/>
      <c r="O790" s="69"/>
      <c r="P790" s="70"/>
      <c r="Q790" s="69"/>
      <c r="R790" s="69"/>
      <c r="S790" s="69"/>
      <c r="T790" s="69"/>
      <c r="U790" s="69"/>
    </row>
    <row r="791" spans="1:21" x14ac:dyDescent="0.2">
      <c r="A791" s="65"/>
      <c r="B791" s="66"/>
      <c r="C791" s="67"/>
      <c r="D791" s="68"/>
      <c r="E791" s="69"/>
      <c r="F791" s="65"/>
      <c r="G791" s="69"/>
      <c r="H791" s="64"/>
      <c r="I791" s="69"/>
      <c r="J791" s="65"/>
      <c r="K791" s="69"/>
      <c r="L791" s="69"/>
      <c r="M791" s="69"/>
      <c r="N791" s="69"/>
      <c r="O791" s="69"/>
      <c r="P791" s="70"/>
      <c r="Q791" s="69"/>
      <c r="R791" s="69"/>
      <c r="S791" s="69"/>
      <c r="T791" s="69"/>
      <c r="U791" s="69"/>
    </row>
    <row r="792" spans="1:21" x14ac:dyDescent="0.2">
      <c r="A792" s="65"/>
      <c r="B792" s="66"/>
      <c r="C792" s="67"/>
      <c r="D792" s="68"/>
      <c r="E792" s="69"/>
      <c r="F792" s="65"/>
      <c r="G792" s="69"/>
      <c r="H792" s="64"/>
      <c r="I792" s="69"/>
      <c r="J792" s="65"/>
      <c r="K792" s="69"/>
      <c r="L792" s="69"/>
      <c r="M792" s="69"/>
      <c r="N792" s="69"/>
      <c r="O792" s="69"/>
      <c r="P792" s="70"/>
      <c r="Q792" s="69"/>
      <c r="R792" s="69"/>
      <c r="S792" s="69"/>
      <c r="T792" s="69"/>
      <c r="U792" s="69"/>
    </row>
    <row r="793" spans="1:21" x14ac:dyDescent="0.2">
      <c r="A793" s="65"/>
      <c r="B793" s="66"/>
      <c r="C793" s="67"/>
      <c r="D793" s="68"/>
      <c r="E793" s="69"/>
      <c r="F793" s="65"/>
      <c r="G793" s="69"/>
      <c r="H793" s="64"/>
      <c r="I793" s="69"/>
      <c r="J793" s="65"/>
      <c r="K793" s="69"/>
      <c r="L793" s="69"/>
      <c r="M793" s="69"/>
      <c r="N793" s="69"/>
      <c r="O793" s="69"/>
      <c r="P793" s="70"/>
      <c r="Q793" s="69"/>
      <c r="R793" s="69"/>
      <c r="S793" s="69"/>
      <c r="T793" s="69"/>
      <c r="U793" s="69"/>
    </row>
    <row r="794" spans="1:21" x14ac:dyDescent="0.2">
      <c r="A794" s="65"/>
      <c r="B794" s="66"/>
      <c r="C794" s="67"/>
      <c r="D794" s="68"/>
      <c r="E794" s="69"/>
      <c r="F794" s="65"/>
      <c r="G794" s="69"/>
      <c r="H794" s="64"/>
      <c r="I794" s="69"/>
      <c r="J794" s="65"/>
      <c r="K794" s="69"/>
      <c r="L794" s="69"/>
      <c r="M794" s="69"/>
      <c r="N794" s="69"/>
      <c r="O794" s="69"/>
      <c r="P794" s="70"/>
      <c r="Q794" s="69"/>
      <c r="R794" s="69"/>
      <c r="S794" s="69"/>
      <c r="T794" s="69"/>
      <c r="U794" s="69"/>
    </row>
    <row r="795" spans="1:21" x14ac:dyDescent="0.2">
      <c r="A795" s="65"/>
      <c r="B795" s="66"/>
      <c r="C795" s="67"/>
      <c r="D795" s="68"/>
      <c r="E795" s="69"/>
      <c r="F795" s="65"/>
      <c r="G795" s="69"/>
      <c r="H795" s="64"/>
      <c r="I795" s="69"/>
      <c r="J795" s="65"/>
      <c r="K795" s="69"/>
      <c r="L795" s="69"/>
      <c r="M795" s="69"/>
      <c r="N795" s="69"/>
      <c r="O795" s="69"/>
      <c r="P795" s="70"/>
      <c r="Q795" s="69"/>
      <c r="R795" s="69"/>
      <c r="S795" s="69"/>
      <c r="T795" s="69"/>
      <c r="U795" s="69"/>
    </row>
    <row r="796" spans="1:21" x14ac:dyDescent="0.2">
      <c r="A796" s="65"/>
      <c r="B796" s="66"/>
      <c r="C796" s="67"/>
      <c r="D796" s="68"/>
      <c r="E796" s="69"/>
      <c r="F796" s="65"/>
      <c r="G796" s="69"/>
      <c r="H796" s="64"/>
      <c r="I796" s="69"/>
      <c r="J796" s="65"/>
      <c r="K796" s="69"/>
      <c r="L796" s="69"/>
      <c r="M796" s="69"/>
      <c r="N796" s="69"/>
      <c r="O796" s="69"/>
      <c r="P796" s="70"/>
      <c r="Q796" s="69"/>
      <c r="R796" s="69"/>
      <c r="S796" s="69"/>
      <c r="T796" s="69"/>
      <c r="U796" s="69"/>
    </row>
    <row r="797" spans="1:21" x14ac:dyDescent="0.2">
      <c r="A797" s="65"/>
      <c r="B797" s="66"/>
      <c r="C797" s="67"/>
      <c r="D797" s="68"/>
      <c r="E797" s="69"/>
      <c r="F797" s="65"/>
      <c r="G797" s="69"/>
      <c r="H797" s="64"/>
      <c r="I797" s="69"/>
      <c r="J797" s="65"/>
      <c r="K797" s="69"/>
      <c r="L797" s="69"/>
      <c r="M797" s="69"/>
      <c r="N797" s="69"/>
      <c r="O797" s="69"/>
      <c r="P797" s="70"/>
      <c r="Q797" s="69"/>
      <c r="R797" s="69"/>
      <c r="S797" s="69"/>
      <c r="T797" s="69"/>
      <c r="U797" s="69"/>
    </row>
    <row r="798" spans="1:21" x14ac:dyDescent="0.2">
      <c r="A798" s="65"/>
      <c r="B798" s="66"/>
      <c r="C798" s="67"/>
      <c r="D798" s="68"/>
      <c r="E798" s="69"/>
      <c r="F798" s="65"/>
      <c r="G798" s="69"/>
      <c r="H798" s="64"/>
      <c r="I798" s="69"/>
      <c r="J798" s="65"/>
      <c r="K798" s="69"/>
      <c r="L798" s="69"/>
      <c r="M798" s="69"/>
      <c r="N798" s="69"/>
      <c r="O798" s="69"/>
      <c r="P798" s="70"/>
      <c r="Q798" s="69"/>
      <c r="R798" s="69"/>
      <c r="S798" s="69"/>
      <c r="T798" s="69"/>
      <c r="U798" s="69"/>
    </row>
    <row r="799" spans="1:21" x14ac:dyDescent="0.2">
      <c r="A799" s="65"/>
      <c r="B799" s="66"/>
      <c r="C799" s="67"/>
      <c r="D799" s="68"/>
      <c r="E799" s="69"/>
      <c r="F799" s="65"/>
      <c r="G799" s="69"/>
      <c r="H799" s="64"/>
      <c r="I799" s="69"/>
      <c r="J799" s="65"/>
      <c r="K799" s="69"/>
      <c r="L799" s="69"/>
      <c r="M799" s="69"/>
      <c r="N799" s="69"/>
      <c r="O799" s="69"/>
      <c r="P799" s="70"/>
      <c r="Q799" s="69"/>
      <c r="R799" s="69"/>
      <c r="S799" s="69"/>
      <c r="T799" s="69"/>
      <c r="U799" s="69"/>
    </row>
    <row r="800" spans="1:21" x14ac:dyDescent="0.2">
      <c r="A800" s="65"/>
      <c r="B800" s="66"/>
      <c r="C800" s="67"/>
      <c r="D800" s="68"/>
      <c r="E800" s="69"/>
      <c r="F800" s="65"/>
      <c r="G800" s="69"/>
      <c r="H800" s="64"/>
      <c r="I800" s="69"/>
      <c r="J800" s="65"/>
      <c r="K800" s="69"/>
      <c r="L800" s="69"/>
      <c r="M800" s="69"/>
      <c r="N800" s="69"/>
      <c r="O800" s="69"/>
      <c r="P800" s="70"/>
      <c r="Q800" s="69"/>
      <c r="R800" s="69"/>
      <c r="S800" s="69"/>
      <c r="T800" s="69"/>
      <c r="U800" s="69"/>
    </row>
    <row r="801" spans="1:21" x14ac:dyDescent="0.2">
      <c r="A801" s="65"/>
      <c r="B801" s="66"/>
      <c r="C801" s="67"/>
      <c r="D801" s="68"/>
      <c r="E801" s="69"/>
      <c r="F801" s="65"/>
      <c r="G801" s="69"/>
      <c r="H801" s="64"/>
      <c r="I801" s="69"/>
      <c r="J801" s="65"/>
      <c r="K801" s="69"/>
      <c r="L801" s="69"/>
      <c r="M801" s="69"/>
      <c r="N801" s="69"/>
      <c r="O801" s="69"/>
      <c r="P801" s="70"/>
      <c r="Q801" s="69"/>
      <c r="R801" s="69"/>
      <c r="S801" s="69"/>
      <c r="T801" s="69"/>
      <c r="U801" s="69"/>
    </row>
    <row r="802" spans="1:21" x14ac:dyDescent="0.2">
      <c r="A802" s="65"/>
      <c r="B802" s="66"/>
      <c r="C802" s="67"/>
      <c r="D802" s="68"/>
      <c r="E802" s="69"/>
      <c r="F802" s="65"/>
      <c r="G802" s="69"/>
      <c r="H802" s="64"/>
      <c r="I802" s="69"/>
      <c r="J802" s="65"/>
      <c r="K802" s="69"/>
      <c r="L802" s="69"/>
      <c r="M802" s="69"/>
      <c r="N802" s="69"/>
      <c r="O802" s="69"/>
      <c r="P802" s="70"/>
      <c r="Q802" s="69"/>
      <c r="R802" s="69"/>
      <c r="S802" s="69"/>
      <c r="T802" s="69"/>
      <c r="U802" s="69"/>
    </row>
    <row r="803" spans="1:21" x14ac:dyDescent="0.2">
      <c r="A803" s="65"/>
      <c r="B803" s="66"/>
      <c r="C803" s="67"/>
      <c r="D803" s="68"/>
      <c r="E803" s="69"/>
      <c r="F803" s="65"/>
      <c r="G803" s="69"/>
      <c r="H803" s="64"/>
      <c r="I803" s="69"/>
      <c r="J803" s="65"/>
      <c r="K803" s="69"/>
      <c r="L803" s="69"/>
      <c r="M803" s="69"/>
      <c r="N803" s="69"/>
      <c r="O803" s="69"/>
      <c r="P803" s="70"/>
      <c r="Q803" s="69"/>
      <c r="R803" s="69"/>
      <c r="S803" s="69"/>
      <c r="T803" s="69"/>
      <c r="U803" s="69"/>
    </row>
    <row r="804" spans="1:21" x14ac:dyDescent="0.2">
      <c r="A804" s="65"/>
      <c r="B804" s="66"/>
      <c r="C804" s="67"/>
      <c r="D804" s="68"/>
      <c r="E804" s="69"/>
      <c r="F804" s="65"/>
      <c r="G804" s="69"/>
      <c r="H804" s="64"/>
      <c r="I804" s="69"/>
      <c r="J804" s="65"/>
      <c r="K804" s="69"/>
      <c r="L804" s="69"/>
      <c r="M804" s="69"/>
      <c r="N804" s="69"/>
      <c r="O804" s="69"/>
      <c r="P804" s="70"/>
      <c r="Q804" s="69"/>
      <c r="R804" s="69"/>
      <c r="S804" s="69"/>
      <c r="T804" s="69"/>
      <c r="U804" s="69"/>
    </row>
    <row r="805" spans="1:21" x14ac:dyDescent="0.2">
      <c r="A805" s="65"/>
      <c r="B805" s="66"/>
      <c r="C805" s="67"/>
      <c r="D805" s="68"/>
      <c r="E805" s="69"/>
      <c r="F805" s="65"/>
      <c r="G805" s="69"/>
      <c r="H805" s="64"/>
      <c r="I805" s="69"/>
      <c r="J805" s="65"/>
      <c r="K805" s="69"/>
      <c r="L805" s="69"/>
      <c r="M805" s="69"/>
      <c r="N805" s="69"/>
      <c r="O805" s="69"/>
      <c r="P805" s="70"/>
      <c r="Q805" s="69"/>
      <c r="R805" s="69"/>
      <c r="S805" s="69"/>
      <c r="T805" s="69"/>
      <c r="U805" s="69"/>
    </row>
    <row r="806" spans="1:21" x14ac:dyDescent="0.2">
      <c r="A806" s="65"/>
      <c r="B806" s="66"/>
      <c r="C806" s="67"/>
      <c r="D806" s="68"/>
      <c r="E806" s="69"/>
      <c r="F806" s="65"/>
      <c r="G806" s="69"/>
      <c r="H806" s="64"/>
      <c r="I806" s="69"/>
      <c r="J806" s="65"/>
      <c r="K806" s="69"/>
      <c r="L806" s="69"/>
      <c r="M806" s="69"/>
      <c r="N806" s="69"/>
      <c r="O806" s="69"/>
      <c r="P806" s="70"/>
      <c r="Q806" s="69"/>
      <c r="R806" s="69"/>
      <c r="S806" s="69"/>
      <c r="T806" s="69"/>
      <c r="U806" s="69"/>
    </row>
    <row r="807" spans="1:21" x14ac:dyDescent="0.2">
      <c r="A807" s="65"/>
      <c r="B807" s="66"/>
      <c r="C807" s="67"/>
      <c r="D807" s="68"/>
      <c r="E807" s="69"/>
      <c r="F807" s="65"/>
      <c r="G807" s="69"/>
      <c r="H807" s="64"/>
      <c r="I807" s="69"/>
      <c r="J807" s="65"/>
      <c r="K807" s="69"/>
      <c r="L807" s="69"/>
      <c r="M807" s="69"/>
      <c r="N807" s="69"/>
      <c r="O807" s="69"/>
      <c r="P807" s="70"/>
      <c r="Q807" s="69"/>
      <c r="R807" s="69"/>
      <c r="S807" s="69"/>
      <c r="T807" s="69"/>
      <c r="U807" s="69"/>
    </row>
    <row r="808" spans="1:21" x14ac:dyDescent="0.2">
      <c r="A808" s="65"/>
      <c r="B808" s="66"/>
      <c r="C808" s="67"/>
      <c r="D808" s="68"/>
      <c r="E808" s="69"/>
      <c r="F808" s="65"/>
      <c r="G808" s="69"/>
      <c r="H808" s="64"/>
      <c r="I808" s="69"/>
      <c r="J808" s="65"/>
      <c r="K808" s="69"/>
      <c r="L808" s="69"/>
      <c r="M808" s="69"/>
      <c r="N808" s="69"/>
      <c r="O808" s="69"/>
      <c r="P808" s="70"/>
      <c r="Q808" s="69"/>
      <c r="R808" s="69"/>
      <c r="S808" s="69"/>
      <c r="T808" s="69"/>
      <c r="U808" s="69"/>
    </row>
    <row r="809" spans="1:21" x14ac:dyDescent="0.2">
      <c r="A809" s="65"/>
      <c r="B809" s="66"/>
      <c r="C809" s="67"/>
      <c r="D809" s="68"/>
      <c r="E809" s="69"/>
      <c r="F809" s="65"/>
      <c r="G809" s="69"/>
      <c r="H809" s="64"/>
      <c r="I809" s="69"/>
      <c r="J809" s="65"/>
      <c r="K809" s="69"/>
      <c r="L809" s="69"/>
      <c r="M809" s="69"/>
      <c r="N809" s="69"/>
      <c r="O809" s="69"/>
      <c r="P809" s="70"/>
      <c r="Q809" s="69"/>
      <c r="R809" s="69"/>
      <c r="S809" s="69"/>
      <c r="T809" s="69"/>
      <c r="U809" s="69"/>
    </row>
    <row r="810" spans="1:21" x14ac:dyDescent="0.2">
      <c r="A810" s="65"/>
      <c r="B810" s="66"/>
      <c r="C810" s="67"/>
      <c r="D810" s="68"/>
      <c r="E810" s="69"/>
      <c r="F810" s="65"/>
      <c r="G810" s="69"/>
      <c r="H810" s="64"/>
      <c r="I810" s="69"/>
      <c r="J810" s="65"/>
      <c r="K810" s="69"/>
      <c r="L810" s="69"/>
      <c r="M810" s="69"/>
      <c r="N810" s="69"/>
      <c r="O810" s="69"/>
      <c r="P810" s="70"/>
      <c r="Q810" s="69"/>
      <c r="R810" s="69"/>
      <c r="S810" s="69"/>
      <c r="T810" s="69"/>
      <c r="U810" s="69"/>
    </row>
    <row r="811" spans="1:21" x14ac:dyDescent="0.2">
      <c r="A811" s="65"/>
      <c r="B811" s="66"/>
      <c r="C811" s="67"/>
      <c r="D811" s="68"/>
      <c r="E811" s="69"/>
      <c r="F811" s="65"/>
      <c r="G811" s="69"/>
      <c r="H811" s="64"/>
      <c r="I811" s="69"/>
      <c r="J811" s="65"/>
      <c r="K811" s="69"/>
      <c r="L811" s="69"/>
      <c r="M811" s="69"/>
      <c r="N811" s="69"/>
      <c r="O811" s="69"/>
      <c r="P811" s="70"/>
      <c r="Q811" s="69"/>
      <c r="R811" s="69"/>
      <c r="S811" s="69"/>
      <c r="T811" s="69"/>
      <c r="U811" s="69"/>
    </row>
    <row r="812" spans="1:21" x14ac:dyDescent="0.2">
      <c r="A812" s="65"/>
      <c r="B812" s="66"/>
      <c r="C812" s="67"/>
      <c r="D812" s="68"/>
      <c r="E812" s="69"/>
      <c r="F812" s="65"/>
      <c r="G812" s="69"/>
      <c r="H812" s="64"/>
      <c r="I812" s="69"/>
      <c r="J812" s="65"/>
      <c r="K812" s="69"/>
      <c r="L812" s="69"/>
      <c r="M812" s="69"/>
      <c r="N812" s="69"/>
      <c r="O812" s="69"/>
      <c r="P812" s="70"/>
      <c r="Q812" s="69"/>
      <c r="R812" s="69"/>
      <c r="S812" s="69"/>
      <c r="T812" s="69"/>
      <c r="U812" s="69"/>
    </row>
    <row r="813" spans="1:21" x14ac:dyDescent="0.2">
      <c r="A813" s="65"/>
      <c r="B813" s="66"/>
      <c r="C813" s="67"/>
      <c r="D813" s="68"/>
      <c r="E813" s="69"/>
      <c r="F813" s="65"/>
      <c r="G813" s="69"/>
      <c r="H813" s="64"/>
      <c r="I813" s="69"/>
      <c r="J813" s="65"/>
      <c r="K813" s="69"/>
      <c r="L813" s="69"/>
      <c r="M813" s="69"/>
      <c r="N813" s="69"/>
      <c r="O813" s="69"/>
      <c r="P813" s="70"/>
      <c r="Q813" s="69"/>
      <c r="R813" s="69"/>
      <c r="S813" s="69"/>
      <c r="T813" s="69"/>
      <c r="U813" s="69"/>
    </row>
    <row r="814" spans="1:21" x14ac:dyDescent="0.2">
      <c r="A814" s="65"/>
      <c r="B814" s="66"/>
      <c r="C814" s="67"/>
      <c r="D814" s="68"/>
      <c r="E814" s="69"/>
      <c r="F814" s="65"/>
      <c r="G814" s="69"/>
      <c r="H814" s="64"/>
      <c r="I814" s="69"/>
      <c r="J814" s="65"/>
      <c r="K814" s="69"/>
      <c r="L814" s="69"/>
      <c r="M814" s="69"/>
      <c r="N814" s="69"/>
      <c r="O814" s="69"/>
      <c r="P814" s="70"/>
      <c r="Q814" s="69"/>
      <c r="R814" s="69"/>
      <c r="S814" s="69"/>
      <c r="T814" s="69"/>
      <c r="U814" s="69"/>
    </row>
    <row r="815" spans="1:21" x14ac:dyDescent="0.2">
      <c r="A815" s="65"/>
      <c r="B815" s="66"/>
      <c r="C815" s="67"/>
      <c r="D815" s="68"/>
      <c r="E815" s="69"/>
      <c r="F815" s="65"/>
      <c r="G815" s="69"/>
      <c r="H815" s="64"/>
      <c r="I815" s="69"/>
      <c r="J815" s="65"/>
      <c r="K815" s="69"/>
      <c r="L815" s="69"/>
      <c r="M815" s="69"/>
      <c r="N815" s="69"/>
      <c r="O815" s="69"/>
      <c r="P815" s="70"/>
      <c r="Q815" s="69"/>
      <c r="R815" s="69"/>
      <c r="S815" s="69"/>
      <c r="T815" s="69"/>
      <c r="U815" s="69"/>
    </row>
    <row r="816" spans="1:21" x14ac:dyDescent="0.2">
      <c r="A816" s="65"/>
      <c r="B816" s="66"/>
      <c r="C816" s="67"/>
      <c r="D816" s="68"/>
      <c r="E816" s="69"/>
      <c r="F816" s="65"/>
      <c r="G816" s="69"/>
      <c r="H816" s="64"/>
      <c r="I816" s="69"/>
      <c r="J816" s="65"/>
      <c r="K816" s="69"/>
      <c r="L816" s="69"/>
      <c r="M816" s="69"/>
      <c r="N816" s="69"/>
      <c r="O816" s="69"/>
      <c r="P816" s="70"/>
      <c r="Q816" s="69"/>
      <c r="R816" s="69"/>
      <c r="S816" s="69"/>
      <c r="T816" s="69"/>
      <c r="U816" s="69"/>
    </row>
    <row r="817" spans="1:21" x14ac:dyDescent="0.2">
      <c r="A817" s="65"/>
      <c r="B817" s="66"/>
      <c r="C817" s="67"/>
      <c r="D817" s="68"/>
      <c r="E817" s="69"/>
      <c r="F817" s="65"/>
      <c r="G817" s="69"/>
      <c r="H817" s="64"/>
      <c r="I817" s="69"/>
      <c r="J817" s="65"/>
      <c r="K817" s="69"/>
      <c r="L817" s="69"/>
      <c r="M817" s="69"/>
      <c r="N817" s="69"/>
      <c r="O817" s="69"/>
      <c r="P817" s="70"/>
      <c r="Q817" s="69"/>
      <c r="R817" s="69"/>
      <c r="S817" s="69"/>
      <c r="T817" s="69"/>
      <c r="U817" s="69"/>
    </row>
    <row r="818" spans="1:21" x14ac:dyDescent="0.2">
      <c r="A818" s="65"/>
      <c r="B818" s="66"/>
      <c r="C818" s="67"/>
      <c r="D818" s="68"/>
      <c r="E818" s="69"/>
      <c r="F818" s="65"/>
      <c r="G818" s="69"/>
      <c r="H818" s="64"/>
      <c r="I818" s="69"/>
      <c r="J818" s="65"/>
      <c r="K818" s="69"/>
      <c r="L818" s="69"/>
      <c r="M818" s="69"/>
      <c r="N818" s="69"/>
      <c r="O818" s="69"/>
      <c r="P818" s="70"/>
      <c r="Q818" s="69"/>
      <c r="R818" s="69"/>
      <c r="S818" s="69"/>
      <c r="T818" s="69"/>
      <c r="U818" s="69"/>
    </row>
    <row r="819" spans="1:21" x14ac:dyDescent="0.2">
      <c r="A819" s="65"/>
      <c r="B819" s="66"/>
      <c r="C819" s="67"/>
      <c r="D819" s="68"/>
      <c r="E819" s="69"/>
      <c r="F819" s="65"/>
      <c r="G819" s="69"/>
      <c r="H819" s="64"/>
      <c r="I819" s="69"/>
      <c r="J819" s="65"/>
      <c r="K819" s="69"/>
      <c r="L819" s="69"/>
      <c r="M819" s="69"/>
      <c r="N819" s="69"/>
      <c r="O819" s="69"/>
      <c r="P819" s="70"/>
      <c r="Q819" s="69"/>
      <c r="R819" s="69"/>
      <c r="S819" s="69"/>
      <c r="T819" s="69"/>
      <c r="U819" s="69"/>
    </row>
    <row r="820" spans="1:21" x14ac:dyDescent="0.2">
      <c r="A820" s="65"/>
      <c r="B820" s="66"/>
      <c r="C820" s="67"/>
      <c r="D820" s="68"/>
      <c r="E820" s="69"/>
      <c r="F820" s="65"/>
      <c r="G820" s="69"/>
      <c r="H820" s="64"/>
      <c r="I820" s="69"/>
      <c r="J820" s="65"/>
      <c r="K820" s="69"/>
      <c r="L820" s="69"/>
      <c r="M820" s="69"/>
      <c r="N820" s="69"/>
      <c r="O820" s="69"/>
      <c r="P820" s="70"/>
      <c r="Q820" s="69"/>
      <c r="R820" s="69"/>
      <c r="S820" s="69"/>
      <c r="T820" s="69"/>
      <c r="U820" s="69"/>
    </row>
    <row r="821" spans="1:21" x14ac:dyDescent="0.2">
      <c r="A821" s="65"/>
      <c r="B821" s="66"/>
      <c r="C821" s="67"/>
      <c r="D821" s="68"/>
      <c r="E821" s="69"/>
      <c r="F821" s="65"/>
      <c r="G821" s="69"/>
      <c r="H821" s="64"/>
      <c r="I821" s="69"/>
      <c r="J821" s="65"/>
      <c r="K821" s="69"/>
      <c r="L821" s="69"/>
      <c r="M821" s="69"/>
      <c r="N821" s="69"/>
      <c r="O821" s="69"/>
      <c r="P821" s="70"/>
      <c r="Q821" s="69"/>
      <c r="R821" s="69"/>
      <c r="S821" s="69"/>
      <c r="T821" s="69"/>
      <c r="U821" s="69"/>
    </row>
    <row r="822" spans="1:21" x14ac:dyDescent="0.2">
      <c r="A822" s="65"/>
      <c r="B822" s="66"/>
      <c r="C822" s="67"/>
      <c r="D822" s="68"/>
      <c r="E822" s="69"/>
      <c r="F822" s="65"/>
      <c r="G822" s="69"/>
      <c r="H822" s="64"/>
      <c r="I822" s="69"/>
      <c r="J822" s="65"/>
      <c r="K822" s="69"/>
      <c r="L822" s="69"/>
      <c r="M822" s="69"/>
      <c r="N822" s="69"/>
      <c r="O822" s="69"/>
      <c r="P822" s="70"/>
      <c r="Q822" s="69"/>
      <c r="R822" s="69"/>
      <c r="S822" s="69"/>
      <c r="T822" s="69"/>
      <c r="U822" s="69"/>
    </row>
    <row r="823" spans="1:21" x14ac:dyDescent="0.2">
      <c r="A823" s="65"/>
      <c r="B823" s="66"/>
      <c r="C823" s="67"/>
      <c r="D823" s="68"/>
      <c r="E823" s="69"/>
      <c r="F823" s="65"/>
      <c r="G823" s="69"/>
      <c r="H823" s="64"/>
      <c r="I823" s="69"/>
      <c r="J823" s="65"/>
      <c r="K823" s="69"/>
      <c r="L823" s="69"/>
      <c r="M823" s="69"/>
      <c r="N823" s="69"/>
      <c r="O823" s="69"/>
      <c r="P823" s="70"/>
      <c r="Q823" s="69"/>
      <c r="R823" s="69"/>
      <c r="S823" s="69"/>
      <c r="T823" s="69"/>
      <c r="U823" s="69"/>
    </row>
    <row r="824" spans="1:21" x14ac:dyDescent="0.2">
      <c r="A824" s="65"/>
      <c r="B824" s="66"/>
      <c r="C824" s="67"/>
      <c r="D824" s="68"/>
      <c r="E824" s="69"/>
      <c r="F824" s="65"/>
      <c r="G824" s="69"/>
      <c r="H824" s="64"/>
      <c r="I824" s="69"/>
      <c r="J824" s="65"/>
      <c r="K824" s="69"/>
      <c r="L824" s="69"/>
      <c r="M824" s="69"/>
      <c r="N824" s="69"/>
      <c r="O824" s="69"/>
      <c r="P824" s="70"/>
      <c r="Q824" s="69"/>
      <c r="R824" s="69"/>
      <c r="S824" s="69"/>
      <c r="T824" s="69"/>
      <c r="U824" s="69"/>
    </row>
    <row r="825" spans="1:21" x14ac:dyDescent="0.2">
      <c r="A825" s="65"/>
      <c r="B825" s="66"/>
      <c r="C825" s="67"/>
      <c r="D825" s="68"/>
      <c r="E825" s="69"/>
      <c r="F825" s="65"/>
      <c r="G825" s="69"/>
      <c r="H825" s="64"/>
      <c r="I825" s="69"/>
      <c r="J825" s="65"/>
      <c r="K825" s="69"/>
      <c r="L825" s="69"/>
      <c r="M825" s="69"/>
      <c r="N825" s="69"/>
      <c r="O825" s="69"/>
      <c r="P825" s="70"/>
      <c r="Q825" s="69"/>
      <c r="R825" s="69"/>
      <c r="S825" s="69"/>
      <c r="T825" s="69"/>
      <c r="U825" s="69"/>
    </row>
    <row r="826" spans="1:21" x14ac:dyDescent="0.2">
      <c r="A826" s="65"/>
      <c r="B826" s="66"/>
      <c r="C826" s="67"/>
      <c r="D826" s="68"/>
      <c r="E826" s="69"/>
      <c r="F826" s="65"/>
      <c r="G826" s="69"/>
      <c r="H826" s="64"/>
      <c r="I826" s="69"/>
      <c r="J826" s="65"/>
      <c r="K826" s="69"/>
      <c r="L826" s="69"/>
      <c r="M826" s="69"/>
      <c r="N826" s="69"/>
      <c r="O826" s="69"/>
      <c r="P826" s="70"/>
      <c r="Q826" s="69"/>
      <c r="R826" s="69"/>
      <c r="S826" s="69"/>
      <c r="T826" s="69"/>
      <c r="U826" s="69"/>
    </row>
    <row r="827" spans="1:21" x14ac:dyDescent="0.2">
      <c r="A827" s="65"/>
      <c r="B827" s="66"/>
      <c r="C827" s="67"/>
      <c r="D827" s="68"/>
      <c r="E827" s="69"/>
      <c r="F827" s="65"/>
      <c r="G827" s="69"/>
      <c r="H827" s="64"/>
      <c r="I827" s="69"/>
      <c r="J827" s="65"/>
      <c r="K827" s="69"/>
      <c r="L827" s="69"/>
      <c r="M827" s="69"/>
      <c r="N827" s="69"/>
      <c r="O827" s="69"/>
      <c r="P827" s="70"/>
      <c r="Q827" s="69"/>
      <c r="R827" s="69"/>
      <c r="S827" s="69"/>
      <c r="T827" s="69"/>
      <c r="U827" s="69"/>
    </row>
    <row r="828" spans="1:21" x14ac:dyDescent="0.2">
      <c r="A828" s="65"/>
      <c r="B828" s="66"/>
      <c r="C828" s="67"/>
      <c r="D828" s="68"/>
      <c r="E828" s="69"/>
      <c r="F828" s="65"/>
      <c r="G828" s="69"/>
      <c r="H828" s="64"/>
      <c r="I828" s="69"/>
      <c r="J828" s="65"/>
      <c r="K828" s="69"/>
      <c r="L828" s="69"/>
      <c r="M828" s="69"/>
      <c r="N828" s="69"/>
      <c r="O828" s="69"/>
      <c r="P828" s="70"/>
      <c r="Q828" s="69"/>
      <c r="R828" s="69"/>
      <c r="S828" s="69"/>
      <c r="T828" s="69"/>
      <c r="U828" s="69"/>
    </row>
    <row r="829" spans="1:21" x14ac:dyDescent="0.2">
      <c r="A829" s="65"/>
      <c r="B829" s="66"/>
      <c r="C829" s="67"/>
      <c r="D829" s="68"/>
      <c r="E829" s="69"/>
      <c r="F829" s="65"/>
      <c r="G829" s="69"/>
      <c r="H829" s="64"/>
      <c r="I829" s="69"/>
      <c r="J829" s="65"/>
      <c r="K829" s="69"/>
      <c r="L829" s="69"/>
      <c r="M829" s="69"/>
      <c r="N829" s="69"/>
      <c r="O829" s="69"/>
      <c r="P829" s="70"/>
      <c r="Q829" s="69"/>
      <c r="R829" s="69"/>
      <c r="S829" s="69"/>
      <c r="T829" s="69"/>
      <c r="U829" s="69"/>
    </row>
    <row r="830" spans="1:21" x14ac:dyDescent="0.2">
      <c r="A830" s="65"/>
      <c r="B830" s="66"/>
      <c r="C830" s="67"/>
      <c r="D830" s="68"/>
      <c r="E830" s="69"/>
      <c r="F830" s="65"/>
      <c r="G830" s="69"/>
      <c r="H830" s="64"/>
      <c r="I830" s="69"/>
      <c r="J830" s="65"/>
      <c r="K830" s="69"/>
      <c r="L830" s="69"/>
      <c r="M830" s="69"/>
      <c r="N830" s="69"/>
      <c r="O830" s="69"/>
      <c r="P830" s="70"/>
      <c r="Q830" s="69"/>
      <c r="R830" s="69"/>
      <c r="S830" s="69"/>
      <c r="T830" s="69"/>
      <c r="U830" s="69"/>
    </row>
    <row r="831" spans="1:21" x14ac:dyDescent="0.2">
      <c r="A831" s="65"/>
      <c r="B831" s="66"/>
      <c r="C831" s="67"/>
      <c r="D831" s="68"/>
      <c r="E831" s="69"/>
      <c r="F831" s="65"/>
      <c r="G831" s="69"/>
      <c r="H831" s="64"/>
      <c r="I831" s="69"/>
      <c r="J831" s="65"/>
      <c r="K831" s="69"/>
      <c r="L831" s="69"/>
      <c r="M831" s="69"/>
      <c r="N831" s="69"/>
      <c r="O831" s="69"/>
      <c r="P831" s="70"/>
      <c r="Q831" s="69"/>
      <c r="R831" s="69"/>
      <c r="S831" s="69"/>
      <c r="T831" s="69"/>
      <c r="U831" s="69"/>
    </row>
    <row r="832" spans="1:21" x14ac:dyDescent="0.2">
      <c r="A832" s="65"/>
      <c r="B832" s="66"/>
      <c r="C832" s="67"/>
      <c r="D832" s="68"/>
      <c r="E832" s="69"/>
      <c r="F832" s="65"/>
      <c r="G832" s="69"/>
      <c r="H832" s="64"/>
      <c r="I832" s="69"/>
      <c r="J832" s="65"/>
      <c r="K832" s="69"/>
      <c r="L832" s="69"/>
      <c r="M832" s="69"/>
      <c r="N832" s="69"/>
      <c r="O832" s="69"/>
      <c r="P832" s="70"/>
      <c r="Q832" s="69"/>
      <c r="R832" s="69"/>
      <c r="S832" s="69"/>
      <c r="T832" s="69"/>
      <c r="U832" s="69"/>
    </row>
    <row r="833" spans="1:21" x14ac:dyDescent="0.2">
      <c r="A833" s="65"/>
      <c r="B833" s="66"/>
      <c r="C833" s="67"/>
      <c r="D833" s="68"/>
      <c r="E833" s="69"/>
      <c r="F833" s="65"/>
      <c r="G833" s="69"/>
      <c r="H833" s="64"/>
      <c r="I833" s="69"/>
      <c r="J833" s="65"/>
      <c r="K833" s="69"/>
      <c r="L833" s="69"/>
      <c r="M833" s="69"/>
      <c r="N833" s="69"/>
      <c r="O833" s="69"/>
      <c r="P833" s="70"/>
      <c r="Q833" s="69"/>
      <c r="R833" s="69"/>
      <c r="S833" s="69"/>
      <c r="T833" s="69"/>
      <c r="U833" s="69"/>
    </row>
    <row r="834" spans="1:21" x14ac:dyDescent="0.2">
      <c r="A834" s="65"/>
      <c r="B834" s="66"/>
      <c r="C834" s="67"/>
      <c r="D834" s="68"/>
      <c r="E834" s="69"/>
      <c r="F834" s="65"/>
      <c r="G834" s="69"/>
      <c r="H834" s="64"/>
      <c r="I834" s="69"/>
      <c r="J834" s="65"/>
      <c r="K834" s="69"/>
      <c r="L834" s="69"/>
      <c r="M834" s="69"/>
      <c r="N834" s="69"/>
      <c r="O834" s="69"/>
      <c r="P834" s="70"/>
      <c r="Q834" s="69"/>
      <c r="R834" s="69"/>
      <c r="S834" s="69"/>
      <c r="T834" s="69"/>
      <c r="U834" s="69"/>
    </row>
    <row r="835" spans="1:21" x14ac:dyDescent="0.2">
      <c r="A835" s="65"/>
      <c r="B835" s="66"/>
      <c r="C835" s="67"/>
      <c r="D835" s="68"/>
      <c r="E835" s="69"/>
      <c r="F835" s="65"/>
      <c r="G835" s="69"/>
      <c r="H835" s="64"/>
      <c r="I835" s="69"/>
      <c r="J835" s="65"/>
      <c r="K835" s="69"/>
      <c r="L835" s="69"/>
      <c r="M835" s="69"/>
      <c r="N835" s="69"/>
      <c r="O835" s="69"/>
      <c r="P835" s="70"/>
      <c r="Q835" s="69"/>
      <c r="R835" s="69"/>
      <c r="S835" s="69"/>
      <c r="T835" s="69"/>
      <c r="U835" s="69"/>
    </row>
    <row r="836" spans="1:21" x14ac:dyDescent="0.2">
      <c r="A836" s="65"/>
      <c r="B836" s="66"/>
      <c r="C836" s="67"/>
      <c r="D836" s="68"/>
      <c r="E836" s="69"/>
      <c r="F836" s="65"/>
      <c r="G836" s="69"/>
      <c r="H836" s="64"/>
      <c r="I836" s="69"/>
      <c r="J836" s="65"/>
      <c r="K836" s="69"/>
      <c r="L836" s="69"/>
      <c r="M836" s="69"/>
      <c r="N836" s="69"/>
      <c r="O836" s="69"/>
      <c r="P836" s="70"/>
      <c r="Q836" s="69"/>
      <c r="R836" s="69"/>
      <c r="S836" s="69"/>
      <c r="T836" s="69"/>
      <c r="U836" s="69"/>
    </row>
    <row r="837" spans="1:21" x14ac:dyDescent="0.2">
      <c r="A837" s="65"/>
      <c r="B837" s="66"/>
      <c r="C837" s="67"/>
      <c r="D837" s="68"/>
      <c r="E837" s="69"/>
      <c r="F837" s="65"/>
      <c r="G837" s="69"/>
      <c r="H837" s="64"/>
      <c r="I837" s="69"/>
      <c r="J837" s="65"/>
      <c r="K837" s="69"/>
      <c r="L837" s="69"/>
      <c r="M837" s="69"/>
      <c r="N837" s="69"/>
      <c r="O837" s="69"/>
      <c r="P837" s="70"/>
      <c r="Q837" s="69"/>
      <c r="R837" s="69"/>
      <c r="S837" s="69"/>
      <c r="T837" s="69"/>
      <c r="U837" s="69"/>
    </row>
    <row r="838" spans="1:21" x14ac:dyDescent="0.2">
      <c r="A838" s="65"/>
      <c r="B838" s="66"/>
      <c r="C838" s="67"/>
      <c r="D838" s="68"/>
      <c r="E838" s="69"/>
      <c r="F838" s="65"/>
      <c r="G838" s="69"/>
      <c r="H838" s="64"/>
      <c r="I838" s="69"/>
      <c r="J838" s="65"/>
      <c r="K838" s="69"/>
      <c r="L838" s="69"/>
      <c r="M838" s="69"/>
      <c r="N838" s="69"/>
      <c r="O838" s="69"/>
      <c r="P838" s="70"/>
      <c r="Q838" s="69"/>
      <c r="R838" s="69"/>
      <c r="S838" s="69"/>
      <c r="T838" s="69"/>
      <c r="U838" s="69"/>
    </row>
    <row r="839" spans="1:21" x14ac:dyDescent="0.2">
      <c r="A839" s="65"/>
      <c r="B839" s="66"/>
      <c r="C839" s="67"/>
      <c r="D839" s="68"/>
      <c r="E839" s="69"/>
      <c r="F839" s="65"/>
      <c r="G839" s="69"/>
      <c r="H839" s="64"/>
      <c r="I839" s="69"/>
      <c r="J839" s="65"/>
      <c r="K839" s="69"/>
      <c r="L839" s="69"/>
      <c r="M839" s="69"/>
      <c r="N839" s="69"/>
      <c r="O839" s="69"/>
      <c r="P839" s="70"/>
      <c r="Q839" s="69"/>
      <c r="R839" s="69"/>
      <c r="S839" s="69"/>
      <c r="T839" s="69"/>
      <c r="U839" s="69"/>
    </row>
    <row r="840" spans="1:21" x14ac:dyDescent="0.2">
      <c r="A840" s="65"/>
      <c r="B840" s="66"/>
      <c r="C840" s="67"/>
      <c r="D840" s="68"/>
      <c r="E840" s="69"/>
      <c r="F840" s="65"/>
      <c r="G840" s="69"/>
      <c r="H840" s="64"/>
      <c r="I840" s="69"/>
      <c r="J840" s="65"/>
      <c r="K840" s="69"/>
      <c r="L840" s="69"/>
      <c r="M840" s="69"/>
      <c r="N840" s="69"/>
      <c r="O840" s="69"/>
      <c r="P840" s="70"/>
      <c r="Q840" s="69"/>
      <c r="R840" s="69"/>
      <c r="S840" s="69"/>
      <c r="T840" s="69"/>
      <c r="U840" s="69"/>
    </row>
    <row r="841" spans="1:21" x14ac:dyDescent="0.2">
      <c r="A841" s="65"/>
      <c r="B841" s="66"/>
      <c r="C841" s="67"/>
      <c r="D841" s="68"/>
      <c r="E841" s="69"/>
      <c r="F841" s="65"/>
      <c r="G841" s="69"/>
      <c r="H841" s="64"/>
      <c r="I841" s="69"/>
      <c r="J841" s="65"/>
      <c r="K841" s="69"/>
      <c r="L841" s="69"/>
      <c r="M841" s="69"/>
      <c r="N841" s="69"/>
      <c r="O841" s="69"/>
      <c r="P841" s="70"/>
      <c r="Q841" s="69"/>
      <c r="R841" s="69"/>
      <c r="S841" s="69"/>
      <c r="T841" s="69"/>
      <c r="U841" s="69"/>
    </row>
    <row r="842" spans="1:21" x14ac:dyDescent="0.2">
      <c r="A842" s="65"/>
      <c r="B842" s="66"/>
      <c r="C842" s="67"/>
      <c r="D842" s="68"/>
      <c r="E842" s="69"/>
      <c r="F842" s="65"/>
      <c r="G842" s="69"/>
      <c r="H842" s="64"/>
      <c r="I842" s="69"/>
      <c r="J842" s="65"/>
      <c r="K842" s="69"/>
      <c r="L842" s="69"/>
      <c r="M842" s="69"/>
      <c r="N842" s="69"/>
      <c r="O842" s="69"/>
      <c r="P842" s="70"/>
      <c r="Q842" s="69"/>
      <c r="R842" s="69"/>
      <c r="S842" s="69"/>
      <c r="T842" s="69"/>
      <c r="U842" s="69"/>
    </row>
    <row r="843" spans="1:21" x14ac:dyDescent="0.2">
      <c r="A843" s="65"/>
      <c r="B843" s="66"/>
      <c r="C843" s="67"/>
      <c r="D843" s="68"/>
      <c r="E843" s="69"/>
      <c r="F843" s="65"/>
      <c r="G843" s="69"/>
      <c r="H843" s="64"/>
      <c r="I843" s="69"/>
      <c r="J843" s="65"/>
      <c r="K843" s="69"/>
      <c r="L843" s="69"/>
      <c r="M843" s="69"/>
      <c r="N843" s="69"/>
      <c r="O843" s="69"/>
      <c r="P843" s="70"/>
      <c r="Q843" s="69"/>
      <c r="R843" s="69"/>
      <c r="S843" s="69"/>
      <c r="T843" s="69"/>
      <c r="U843" s="69"/>
    </row>
    <row r="844" spans="1:21" x14ac:dyDescent="0.2">
      <c r="A844" s="65"/>
      <c r="B844" s="66"/>
      <c r="C844" s="67"/>
      <c r="D844" s="68"/>
      <c r="E844" s="69"/>
      <c r="F844" s="65"/>
      <c r="G844" s="69"/>
      <c r="H844" s="64"/>
      <c r="I844" s="69"/>
      <c r="J844" s="65"/>
      <c r="K844" s="69"/>
      <c r="L844" s="69"/>
      <c r="M844" s="69"/>
      <c r="N844" s="69"/>
      <c r="O844" s="69"/>
      <c r="P844" s="70"/>
      <c r="Q844" s="69"/>
      <c r="R844" s="69"/>
      <c r="S844" s="69"/>
      <c r="T844" s="69"/>
      <c r="U844" s="69"/>
    </row>
    <row r="845" spans="1:21" x14ac:dyDescent="0.2">
      <c r="A845" s="65"/>
      <c r="B845" s="66"/>
      <c r="C845" s="67"/>
      <c r="D845" s="68"/>
      <c r="E845" s="69"/>
      <c r="F845" s="65"/>
      <c r="G845" s="69"/>
      <c r="H845" s="64"/>
      <c r="I845" s="69"/>
      <c r="J845" s="65"/>
      <c r="K845" s="69"/>
      <c r="L845" s="69"/>
      <c r="M845" s="69"/>
      <c r="N845" s="69"/>
      <c r="O845" s="69"/>
      <c r="P845" s="70"/>
      <c r="Q845" s="69"/>
      <c r="R845" s="69"/>
      <c r="S845" s="69"/>
      <c r="T845" s="69"/>
      <c r="U845" s="69"/>
    </row>
    <row r="846" spans="1:21" x14ac:dyDescent="0.2">
      <c r="A846" s="65"/>
      <c r="B846" s="66"/>
      <c r="C846" s="67"/>
      <c r="D846" s="68"/>
      <c r="E846" s="69"/>
      <c r="F846" s="65"/>
      <c r="G846" s="69"/>
      <c r="H846" s="64"/>
      <c r="I846" s="69"/>
      <c r="J846" s="65"/>
      <c r="K846" s="69"/>
      <c r="L846" s="69"/>
      <c r="M846" s="69"/>
      <c r="N846" s="69"/>
      <c r="O846" s="69"/>
      <c r="P846" s="70"/>
      <c r="Q846" s="69"/>
      <c r="R846" s="69"/>
      <c r="S846" s="69"/>
      <c r="T846" s="69"/>
      <c r="U846" s="69"/>
    </row>
    <row r="847" spans="1:21" x14ac:dyDescent="0.2">
      <c r="A847" s="65"/>
      <c r="B847" s="66"/>
      <c r="C847" s="67"/>
      <c r="D847" s="68"/>
      <c r="E847" s="69"/>
      <c r="F847" s="65"/>
      <c r="G847" s="69"/>
      <c r="H847" s="64"/>
      <c r="I847" s="69"/>
      <c r="J847" s="65"/>
      <c r="K847" s="69"/>
      <c r="L847" s="69"/>
      <c r="M847" s="69"/>
      <c r="N847" s="69"/>
      <c r="O847" s="69"/>
      <c r="P847" s="70"/>
      <c r="Q847" s="69"/>
      <c r="R847" s="69"/>
      <c r="S847" s="69"/>
      <c r="T847" s="69"/>
      <c r="U847" s="69"/>
    </row>
    <row r="848" spans="1:21" x14ac:dyDescent="0.2">
      <c r="A848" s="65"/>
      <c r="B848" s="66"/>
      <c r="C848" s="67"/>
      <c r="D848" s="68"/>
      <c r="E848" s="69"/>
      <c r="F848" s="65"/>
      <c r="G848" s="69"/>
      <c r="H848" s="64"/>
      <c r="I848" s="69"/>
      <c r="J848" s="65"/>
      <c r="K848" s="69"/>
      <c r="L848" s="69"/>
      <c r="M848" s="69"/>
      <c r="N848" s="69"/>
      <c r="O848" s="69"/>
      <c r="P848" s="70"/>
      <c r="Q848" s="69"/>
      <c r="R848" s="69"/>
      <c r="S848" s="69"/>
      <c r="T848" s="69"/>
      <c r="U848" s="69"/>
    </row>
    <row r="849" spans="1:21" x14ac:dyDescent="0.2">
      <c r="A849" s="65"/>
      <c r="B849" s="66"/>
      <c r="C849" s="67"/>
      <c r="D849" s="68"/>
      <c r="E849" s="69"/>
      <c r="F849" s="65"/>
      <c r="G849" s="69"/>
      <c r="H849" s="64"/>
      <c r="I849" s="69"/>
      <c r="J849" s="65"/>
      <c r="K849" s="69"/>
      <c r="L849" s="69"/>
      <c r="M849" s="69"/>
      <c r="N849" s="69"/>
      <c r="O849" s="69"/>
      <c r="P849" s="70"/>
      <c r="Q849" s="69"/>
      <c r="R849" s="69"/>
      <c r="S849" s="69"/>
      <c r="T849" s="69"/>
      <c r="U849" s="69"/>
    </row>
    <row r="850" spans="1:21" x14ac:dyDescent="0.2">
      <c r="A850" s="65"/>
      <c r="B850" s="66"/>
      <c r="C850" s="67"/>
      <c r="D850" s="68"/>
      <c r="E850" s="69"/>
      <c r="F850" s="65"/>
      <c r="G850" s="69"/>
      <c r="H850" s="64"/>
      <c r="I850" s="69"/>
      <c r="J850" s="65"/>
      <c r="K850" s="69"/>
      <c r="L850" s="69"/>
      <c r="M850" s="69"/>
      <c r="N850" s="69"/>
      <c r="O850" s="69"/>
      <c r="P850" s="70"/>
      <c r="Q850" s="69"/>
      <c r="R850" s="69"/>
      <c r="S850" s="69"/>
      <c r="T850" s="69"/>
      <c r="U850" s="69"/>
    </row>
    <row r="851" spans="1:21" x14ac:dyDescent="0.2">
      <c r="A851" s="65"/>
      <c r="B851" s="66"/>
      <c r="C851" s="67"/>
      <c r="D851" s="68"/>
      <c r="E851" s="69"/>
      <c r="F851" s="65"/>
      <c r="G851" s="69"/>
      <c r="H851" s="64"/>
      <c r="I851" s="69"/>
      <c r="J851" s="65"/>
      <c r="K851" s="69"/>
      <c r="L851" s="69"/>
      <c r="M851" s="69"/>
      <c r="N851" s="69"/>
      <c r="O851" s="69"/>
      <c r="P851" s="70"/>
      <c r="Q851" s="69"/>
      <c r="R851" s="69"/>
      <c r="S851" s="69"/>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mdKIUkrFddxOUEbHNQsQm5c/DykIXF6Ziyr+QRt43fcpLO8S8t2l9ZHdWjZSjcljlVJp4KbJ/zMEf4GyGX8wpg==" saltValue="xeQs3Zgfdr3onXYaErSCGA==" spinCount="100000" sheet="1" sort="0" autoFilter="0" pivotTables="0"/>
  <autoFilter ref="A10:U10"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2008-01-25T17:45:43Z</dcterms:created>
  <dcterms:modified xsi:type="dcterms:W3CDTF">2021-03-09T16:58:10Z</dcterms:modified>
</cp:coreProperties>
</file>