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mgen2203\web\hatos\"/>
    </mc:Choice>
  </mc:AlternateContent>
  <xr:revisionPtr revIDLastSave="0" documentId="13_ncr:1_{5E0A01FE-1173-4F44-855E-4F03A6198C7E}" xr6:coauthVersionLast="45" xr6:coauthVersionMax="45" xr10:uidLastSave="{00000000-0000-0000-0000-000000000000}"/>
  <bookViews>
    <workbookView xWindow="-120" yWindow="-120" windowWidth="19440" windowHeight="116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datos!$A$11:$U$558</definedName>
  </definedNames>
  <calcPr calcId="191029"/>
  <pivotCaches>
    <pivotCache cacheId="13"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<sst xmlns="http://schemas.openxmlformats.org/spreadsheetml/2006/main" count="1767" uniqueCount="398">
  <si>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</si>
  <si>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</si>
  <si>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</si>
  <si>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</si>
  <si>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</si>
  <si>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</si>
  <si>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</si>
  <si>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</si>
  <si>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</si>
  <si>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</si>
  <si>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</si>
  <si>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</si>
  <si>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</si>
  <si>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</si>
  <si>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</si>
  <si>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</si>
  <si>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</si>
  <si>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</si>
  <si>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</si>
  <si>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</si>
  <si>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</si>
  <si>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</si>
  <si>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</si>
  <si>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</si>
  <si>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</si>
  <si>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</si>
  <si>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</si>
  <si>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</si>
  <si>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</si>
  <si>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</si>
  <si>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</si>
  <si>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</si>
  <si>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</si>
  <si>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</si>
  <si>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</si>
  <si>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</si>
  <si>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</si>
  <si>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</si>
  <si>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</si>
  <si>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</si>
  <si>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</si>
  <si>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</si>
  <si>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</si>
  <si>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</si>
  <si>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</si>
  <si>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</si>
  <si>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</si>
  <si>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</si>
  <si>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</si>
  <si>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</si>
  <si>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</si>
  <si>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</si>
  <si>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</si>
  <si>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</si>
  <si>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</si>
  <si>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</si>
  <si>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</si>
  <si>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</si>
  <si>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</si>
  <si>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</si>
  <si>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</si>
  <si>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</si>
  <si>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</si>
  <si>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</si>
  <si>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</si>
  <si>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bmh-p</t>
  </si>
  <si>
    <t>bh-p</t>
  </si>
  <si>
    <t>410001</t>
  </si>
  <si>
    <t>bh-mb</t>
  </si>
  <si>
    <t>bmh-t</t>
  </si>
  <si>
    <t>bmh-mb</t>
  </si>
  <si>
    <t>1260001</t>
  </si>
  <si>
    <t>580001</t>
  </si>
  <si>
    <t>610001</t>
  </si>
  <si>
    <t>104020002</t>
  </si>
  <si>
    <t>bp-mb</t>
  </si>
  <si>
    <t>620001</t>
  </si>
  <si>
    <t>100970001</t>
  </si>
  <si>
    <t>1970002</t>
  </si>
  <si>
    <t>102960001</t>
  </si>
  <si>
    <t>2250001</t>
  </si>
  <si>
    <t>1910015</t>
  </si>
  <si>
    <t>2640001</t>
  </si>
  <si>
    <t>108010001</t>
  </si>
  <si>
    <t>1970001</t>
  </si>
  <si>
    <t>1960040</t>
  </si>
  <si>
    <t>3630004</t>
  </si>
  <si>
    <t>770001</t>
  </si>
  <si>
    <t>102550001</t>
  </si>
  <si>
    <t>bmh-m</t>
  </si>
  <si>
    <t>1710003</t>
  </si>
  <si>
    <t>550003</t>
  </si>
  <si>
    <t>190001</t>
  </si>
  <si>
    <t>101350001</t>
  </si>
  <si>
    <t>1890017</t>
  </si>
  <si>
    <t>1280001</t>
  </si>
  <si>
    <t>bh-t</t>
  </si>
  <si>
    <t>1290004</t>
  </si>
  <si>
    <t>990001</t>
  </si>
  <si>
    <t>4000001</t>
  </si>
  <si>
    <t>102730002</t>
  </si>
  <si>
    <t>1890008</t>
  </si>
  <si>
    <t>1030009</t>
  </si>
  <si>
    <t>2120010</t>
  </si>
  <si>
    <t>109100001</t>
  </si>
  <si>
    <t>108980001</t>
  </si>
  <si>
    <t>1670001</t>
  </si>
  <si>
    <t>101000001</t>
  </si>
  <si>
    <t>107310001</t>
  </si>
  <si>
    <t>3960001</t>
  </si>
  <si>
    <t>3480002</t>
  </si>
  <si>
    <t>103300001</t>
  </si>
  <si>
    <t>80001</t>
  </si>
  <si>
    <t>1890025</t>
  </si>
  <si>
    <t>102160001</t>
  </si>
  <si>
    <t>102870001</t>
  </si>
  <si>
    <t>1890026</t>
  </si>
  <si>
    <t>101120001</t>
  </si>
  <si>
    <t>106820001</t>
  </si>
  <si>
    <t>106050001</t>
  </si>
  <si>
    <t>100740001</t>
  </si>
  <si>
    <t>107360001</t>
  </si>
  <si>
    <t>1530001</t>
  </si>
  <si>
    <t>3350001</t>
  </si>
  <si>
    <t>105470001</t>
  </si>
  <si>
    <t>bs-t</t>
  </si>
  <si>
    <t>1940018</t>
  </si>
  <si>
    <t>100560001</t>
  </si>
  <si>
    <t>1350001</t>
  </si>
  <si>
    <t>2890001</t>
  </si>
  <si>
    <t>1230001</t>
  </si>
  <si>
    <t>1890012</t>
  </si>
  <si>
    <t>3500001</t>
  </si>
  <si>
    <t>500480002</t>
  </si>
  <si>
    <t>1890038</t>
  </si>
  <si>
    <t>101230001</t>
  </si>
  <si>
    <t>103610001</t>
  </si>
  <si>
    <t>1890037</t>
  </si>
  <si>
    <t>3240001</t>
  </si>
  <si>
    <t>2680001</t>
  </si>
  <si>
    <t>106060001</t>
  </si>
  <si>
    <t>930001</t>
  </si>
  <si>
    <t>430001</t>
  </si>
  <si>
    <t>104050002</t>
  </si>
  <si>
    <t>HXJ</t>
  </si>
  <si>
    <t>1710002</t>
  </si>
  <si>
    <t>1890034</t>
  </si>
  <si>
    <t>1850001</t>
  </si>
  <si>
    <t>104710001</t>
  </si>
  <si>
    <t>500350001</t>
  </si>
  <si>
    <t>1200001</t>
  </si>
  <si>
    <t>106530001</t>
  </si>
  <si>
    <t>3450001</t>
  </si>
  <si>
    <t>640002</t>
  </si>
  <si>
    <t>1140001</t>
  </si>
  <si>
    <t>100150001</t>
  </si>
  <si>
    <t>130001</t>
  </si>
  <si>
    <t>100540001</t>
  </si>
  <si>
    <t>104090001</t>
  </si>
  <si>
    <t>108230001</t>
  </si>
  <si>
    <t>3420001</t>
  </si>
  <si>
    <t>102060001</t>
  </si>
  <si>
    <t>108400001</t>
  </si>
  <si>
    <t>103730001</t>
  </si>
  <si>
    <t>101070001</t>
  </si>
  <si>
    <t>105310001</t>
  </si>
  <si>
    <t>101920002</t>
  </si>
  <si>
    <t>102490001</t>
  </si>
  <si>
    <t>3440002</t>
  </si>
  <si>
    <t>4510001</t>
  </si>
  <si>
    <t>102000001</t>
  </si>
  <si>
    <t>101050001</t>
  </si>
  <si>
    <t>105430001</t>
  </si>
  <si>
    <t>4180001</t>
  </si>
  <si>
    <t>103560001</t>
  </si>
  <si>
    <t>4760001</t>
  </si>
  <si>
    <t>102260001</t>
  </si>
  <si>
    <t>108290002</t>
  </si>
  <si>
    <t>100340001</t>
  </si>
  <si>
    <t>101980002</t>
  </si>
  <si>
    <t>100650002</t>
  </si>
  <si>
    <t>H8</t>
  </si>
  <si>
    <t>500280001</t>
  </si>
  <si>
    <t>410002</t>
  </si>
  <si>
    <t>390001</t>
  </si>
  <si>
    <t>650001</t>
  </si>
  <si>
    <t>2840001</t>
  </si>
  <si>
    <t>1800001</t>
  </si>
  <si>
    <t>350001</t>
  </si>
  <si>
    <t>1130001</t>
  </si>
  <si>
    <t>2970007</t>
  </si>
  <si>
    <t>760001</t>
  </si>
  <si>
    <t>102040001</t>
  </si>
  <si>
    <t>103590001</t>
  </si>
  <si>
    <t>2970010</t>
  </si>
  <si>
    <t>1640001</t>
  </si>
  <si>
    <t>106160002</t>
  </si>
  <si>
    <t>2500001</t>
  </si>
  <si>
    <t>1890001</t>
  </si>
  <si>
    <t>109270001</t>
  </si>
  <si>
    <t>106710001</t>
  </si>
  <si>
    <t>1890004</t>
  </si>
  <si>
    <t>960001</t>
  </si>
  <si>
    <t>100900001</t>
  </si>
  <si>
    <t>102290001</t>
  </si>
  <si>
    <t>103540001</t>
  </si>
  <si>
    <t>1960025</t>
  </si>
  <si>
    <t>102040002</t>
  </si>
  <si>
    <t>100230001</t>
  </si>
  <si>
    <t>3570001</t>
  </si>
  <si>
    <t>100720002</t>
  </si>
  <si>
    <t>109490001</t>
  </si>
  <si>
    <t>109370001</t>
  </si>
  <si>
    <t>HXPS</t>
  </si>
  <si>
    <t>PS8</t>
  </si>
  <si>
    <t>JXPS</t>
  </si>
  <si>
    <t>G8</t>
  </si>
  <si>
    <t>Total bmh-p</t>
  </si>
  <si>
    <t>110040005</t>
  </si>
  <si>
    <t>101440001</t>
  </si>
  <si>
    <t>110040003</t>
  </si>
  <si>
    <t>660007</t>
  </si>
  <si>
    <t>110040004</t>
  </si>
  <si>
    <t>101910001</t>
  </si>
  <si>
    <t>4630001</t>
  </si>
  <si>
    <t>108100001</t>
  </si>
  <si>
    <t>107970001</t>
  </si>
  <si>
    <t>1890003</t>
  </si>
  <si>
    <t>600004</t>
  </si>
  <si>
    <t>104840001</t>
  </si>
  <si>
    <t>105990002</t>
  </si>
  <si>
    <t>6230001</t>
  </si>
  <si>
    <t>4610001</t>
  </si>
  <si>
    <t>100730002</t>
  </si>
  <si>
    <t>103090003</t>
  </si>
  <si>
    <t>102880001</t>
  </si>
  <si>
    <t>109430001</t>
  </si>
  <si>
    <t>102730005</t>
  </si>
  <si>
    <t>6570003</t>
  </si>
  <si>
    <t>100760001</t>
  </si>
  <si>
    <t>6810001</t>
  </si>
  <si>
    <t>6580002</t>
  </si>
  <si>
    <t>1890009</t>
  </si>
  <si>
    <t>3700001</t>
  </si>
  <si>
    <t>109250001</t>
  </si>
  <si>
    <t>100750001</t>
  </si>
  <si>
    <t>5670001</t>
  </si>
  <si>
    <t>103540006</t>
  </si>
  <si>
    <t>100810002</t>
  </si>
  <si>
    <t>620003</t>
  </si>
  <si>
    <t>107720001</t>
  </si>
  <si>
    <t>540006</t>
  </si>
  <si>
    <t>4950005</t>
  </si>
  <si>
    <t>110050001</t>
  </si>
  <si>
    <t>3900013</t>
  </si>
  <si>
    <t>190003</t>
  </si>
  <si>
    <t>108980002</t>
  </si>
  <si>
    <t>105400002</t>
  </si>
  <si>
    <t>1910016</t>
  </si>
  <si>
    <t>6360001</t>
  </si>
  <si>
    <t>104360002</t>
  </si>
  <si>
    <t>540004</t>
  </si>
  <si>
    <t>6060001</t>
  </si>
  <si>
    <t>101460002</t>
  </si>
  <si>
    <t>107490001</t>
  </si>
  <si>
    <t>3170003</t>
  </si>
  <si>
    <t>1140002</t>
  </si>
  <si>
    <t>1210001</t>
  </si>
  <si>
    <t>1960037</t>
  </si>
  <si>
    <t>102800001</t>
  </si>
  <si>
    <t>6160001</t>
  </si>
  <si>
    <t>5660001</t>
  </si>
  <si>
    <t>1200002</t>
  </si>
  <si>
    <t>105020001</t>
  </si>
  <si>
    <t>100690002</t>
  </si>
  <si>
    <t>108420002</t>
  </si>
  <si>
    <t>101810001</t>
  </si>
  <si>
    <t>100740003</t>
  </si>
  <si>
    <t>102470001</t>
  </si>
  <si>
    <t>100470002</t>
  </si>
  <si>
    <t>100080001</t>
  </si>
  <si>
    <t>3960009</t>
  </si>
  <si>
    <t>103660001</t>
  </si>
  <si>
    <t>106270002</t>
  </si>
  <si>
    <t>106070004</t>
  </si>
  <si>
    <t>102880002</t>
  </si>
  <si>
    <t>109350002</t>
  </si>
  <si>
    <t>6530001</t>
  </si>
  <si>
    <t>3990001</t>
  </si>
  <si>
    <t>1890013</t>
  </si>
  <si>
    <t>540003</t>
  </si>
  <si>
    <t>110250001</t>
  </si>
  <si>
    <t>109970002</t>
  </si>
  <si>
    <t>750002</t>
  </si>
  <si>
    <t>101600001</t>
  </si>
  <si>
    <t>1520001</t>
  </si>
  <si>
    <t>104470001</t>
  </si>
  <si>
    <t>101230002</t>
  </si>
  <si>
    <t>501080004</t>
  </si>
  <si>
    <t>2690001</t>
  </si>
  <si>
    <t>103820001</t>
  </si>
  <si>
    <t>103990001</t>
  </si>
  <si>
    <t>104400001</t>
  </si>
  <si>
    <t>100920001</t>
  </si>
  <si>
    <t>109290001</t>
  </si>
  <si>
    <t>102410001</t>
  </si>
  <si>
    <t>2550003</t>
  </si>
  <si>
    <t>109290002</t>
  </si>
  <si>
    <t>110050002</t>
  </si>
  <si>
    <t>6050001</t>
  </si>
  <si>
    <t>102060003</t>
  </si>
  <si>
    <t>3900128</t>
  </si>
  <si>
    <t>106540001</t>
  </si>
  <si>
    <t>110180001</t>
  </si>
  <si>
    <t>101260002</t>
  </si>
  <si>
    <t>103820003</t>
  </si>
  <si>
    <t>102270002</t>
  </si>
  <si>
    <t>2550006</t>
  </si>
  <si>
    <t>103540007</t>
  </si>
  <si>
    <t>1450001</t>
  </si>
  <si>
    <t>1140006</t>
  </si>
  <si>
    <t>5630001</t>
  </si>
  <si>
    <t>103160001</t>
  </si>
  <si>
    <t>107150001</t>
  </si>
  <si>
    <t>108180001</t>
  </si>
  <si>
    <t>103960001</t>
  </si>
  <si>
    <t>107660002</t>
  </si>
  <si>
    <t>bp-p</t>
  </si>
  <si>
    <t>900002</t>
  </si>
  <si>
    <t>107090002</t>
  </si>
  <si>
    <t>3340004</t>
  </si>
  <si>
    <t>101570001</t>
  </si>
  <si>
    <t>501170001</t>
  </si>
  <si>
    <t>2300006</t>
  </si>
  <si>
    <t>106620001</t>
  </si>
  <si>
    <t>105700001</t>
  </si>
  <si>
    <t>100120001</t>
  </si>
  <si>
    <t>2530002</t>
  </si>
  <si>
    <t>100690001</t>
  </si>
  <si>
    <t>102340002</t>
  </si>
  <si>
    <t>101710001</t>
  </si>
  <si>
    <t>105590005</t>
  </si>
  <si>
    <t>105200001</t>
  </si>
  <si>
    <t>1765071</t>
  </si>
  <si>
    <t>6070001</t>
  </si>
  <si>
    <t>105590004</t>
  </si>
  <si>
    <t>3900098</t>
  </si>
  <si>
    <t>110370001</t>
  </si>
  <si>
    <t>100380002</t>
  </si>
  <si>
    <t>101530001</t>
  </si>
  <si>
    <t>101010001</t>
  </si>
  <si>
    <t>2720004</t>
  </si>
  <si>
    <t>101360001</t>
  </si>
  <si>
    <t>101250001</t>
  </si>
  <si>
    <t>3960002</t>
  </si>
  <si>
    <t>105590003</t>
  </si>
  <si>
    <t>103570001</t>
  </si>
  <si>
    <t>109960001</t>
  </si>
  <si>
    <t>109360001</t>
  </si>
  <si>
    <t>109990002</t>
  </si>
  <si>
    <t>101560001</t>
  </si>
  <si>
    <t>102010001</t>
  </si>
  <si>
    <t>4840044</t>
  </si>
  <si>
    <t>6470001</t>
  </si>
  <si>
    <t>102370001</t>
  </si>
  <si>
    <t>108020002</t>
  </si>
  <si>
    <t>660006</t>
  </si>
  <si>
    <t>130002</t>
  </si>
  <si>
    <t>530001</t>
  </si>
  <si>
    <t>107690001</t>
  </si>
  <si>
    <t>102120003</t>
  </si>
  <si>
    <t>3260001</t>
  </si>
  <si>
    <t>105730001</t>
  </si>
  <si>
    <t>2660002</t>
  </si>
  <si>
    <t>102080002</t>
  </si>
  <si>
    <t>1420011</t>
  </si>
  <si>
    <t>109680001</t>
  </si>
  <si>
    <t>2300009</t>
  </si>
  <si>
    <t>108080001</t>
  </si>
  <si>
    <t>109190002</t>
  </si>
  <si>
    <t>260005</t>
  </si>
  <si>
    <t>490016</t>
  </si>
  <si>
    <t>500350005</t>
  </si>
  <si>
    <t>105820001</t>
  </si>
  <si>
    <t>102120002</t>
  </si>
  <si>
    <t>106100002</t>
  </si>
  <si>
    <t>110300001</t>
  </si>
  <si>
    <t>100740002</t>
  </si>
  <si>
    <t>100070002</t>
  </si>
  <si>
    <t>102220001</t>
  </si>
  <si>
    <t>500650001</t>
  </si>
  <si>
    <t>101770003</t>
  </si>
  <si>
    <t>108920001</t>
  </si>
  <si>
    <t>3740001</t>
  </si>
  <si>
    <t>105010001</t>
  </si>
  <si>
    <t>108620001</t>
  </si>
  <si>
    <t>660008</t>
  </si>
  <si>
    <t>Total bp-p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</si>
</sst>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[hatos2203.xlsx]tabhatos!Tabla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tabhatos!$A$3:$B$52</c:f>
              <c:multiLvlStrCache>
                <c:ptCount val="47"/>
                <c:lvl>
                  <c:pt idx="0">
                    <c:v>2250001</c:v>
                  </c:pt>
                  <c:pt idx="1">
                    <c:v>1910015</c:v>
                  </c:pt>
                  <c:pt idx="2">
                    <c:v>2640001</c:v>
                  </c:pt>
                  <c:pt idx="3">
                    <c:v>102870001</c:v>
                  </c:pt>
                  <c:pt idx="4">
                    <c:v>1530001</c:v>
                  </c:pt>
                  <c:pt idx="5">
                    <c:v>500480002</c:v>
                  </c:pt>
                  <c:pt idx="6">
                    <c:v>1850001</c:v>
                  </c:pt>
                  <c:pt idx="7">
                    <c:v>500350001</c:v>
                  </c:pt>
                  <c:pt idx="8">
                    <c:v>1200001</c:v>
                  </c:pt>
                  <c:pt idx="9">
                    <c:v>130001</c:v>
                  </c:pt>
                  <c:pt idx="10">
                    <c:v>102000001</c:v>
                  </c:pt>
                  <c:pt idx="11">
                    <c:v>500280001</c:v>
                  </c:pt>
                  <c:pt idx="12">
                    <c:v>650001</c:v>
                  </c:pt>
                  <c:pt idx="13">
                    <c:v>2840001</c:v>
                  </c:pt>
                  <c:pt idx="14">
                    <c:v>1130001</c:v>
                  </c:pt>
                  <c:pt idx="15">
                    <c:v>2970007</c:v>
                  </c:pt>
                  <c:pt idx="16">
                    <c:v>760001</c:v>
                  </c:pt>
                  <c:pt idx="17">
                    <c:v>109270001</c:v>
                  </c:pt>
                  <c:pt idx="18">
                    <c:v>106710001</c:v>
                  </c:pt>
                  <c:pt idx="19">
                    <c:v>1960025</c:v>
                  </c:pt>
                  <c:pt idx="20">
                    <c:v>103540006</c:v>
                  </c:pt>
                  <c:pt idx="21">
                    <c:v>620003</c:v>
                  </c:pt>
                  <c:pt idx="22">
                    <c:v>190003</c:v>
                  </c:pt>
                  <c:pt idx="23">
                    <c:v>108980002</c:v>
                  </c:pt>
                  <c:pt idx="24">
                    <c:v>1960037</c:v>
                  </c:pt>
                  <c:pt idx="25">
                    <c:v>501080004</c:v>
                  </c:pt>
                  <c:pt idx="26">
                    <c:v>103820001</c:v>
                  </c:pt>
                  <c:pt idx="27">
                    <c:v>106540001</c:v>
                  </c:pt>
                  <c:pt idx="28">
                    <c:v>101260002</c:v>
                  </c:pt>
                  <c:pt idx="29">
                    <c:v>1450001</c:v>
                  </c:pt>
                  <c:pt idx="30">
                    <c:v>501170001</c:v>
                  </c:pt>
                  <c:pt idx="31">
                    <c:v>2300006</c:v>
                  </c:pt>
                  <c:pt idx="32">
                    <c:v>2530002</c:v>
                  </c:pt>
                  <c:pt idx="33">
                    <c:v>100690001</c:v>
                  </c:pt>
                  <c:pt idx="34">
                    <c:v>102340002</c:v>
                  </c:pt>
                  <c:pt idx="35">
                    <c:v>100380002</c:v>
                  </c:pt>
                  <c:pt idx="36">
                    <c:v>3960002</c:v>
                  </c:pt>
                  <c:pt idx="37">
                    <c:v>4840044</c:v>
                  </c:pt>
                  <c:pt idx="38">
                    <c:v>6470001</c:v>
                  </c:pt>
                  <c:pt idx="39">
                    <c:v>102080002</c:v>
                  </c:pt>
                  <c:pt idx="40">
                    <c:v>109190002</c:v>
                  </c:pt>
                  <c:pt idx="41">
                    <c:v>500350005</c:v>
                  </c:pt>
                  <c:pt idx="42">
                    <c:v>105820001</c:v>
                  </c:pt>
                  <c:pt idx="43">
                    <c:v>102120002</c:v>
                  </c:pt>
                  <c:pt idx="44">
                    <c:v>106100002</c:v>
                  </c:pt>
                  <c:pt idx="45">
                    <c:v>100740002</c:v>
                  </c:pt>
                  <c:pt idx="46">
                    <c:v>110300001</c:v>
                  </c:pt>
                </c:lvl>
                <c:lvl>
                  <c:pt idx="0">
                    <c:v>bmh-p</c:v>
                  </c:pt>
                  <c:pt idx="46">
                    <c:v>bp-p</c:v>
                  </c:pt>
                </c:lvl>
              </c:multiLvlStrCache>
            </c:multiLvlStrRef>
          </c:cat>
          <c:val>
            <c:numRef>
              <c:f>tabhatos!$C$3:$C$52</c:f>
              <c:numCache>
                <c:formatCode>General</c:formatCode>
                <c:ptCount val="47"/>
                <c:pt idx="0">
                  <c:v>8184.8751733703202</c:v>
                </c:pt>
                <c:pt idx="1">
                  <c:v>7200.38823529412</c:v>
                </c:pt>
                <c:pt idx="2">
                  <c:v>6314.6621621621598</c:v>
                </c:pt>
                <c:pt idx="3">
                  <c:v>7354.6086956521704</c:v>
                </c:pt>
                <c:pt idx="4">
                  <c:v>5894.8117647058798</c:v>
                </c:pt>
                <c:pt idx="5">
                  <c:v>5882.5209923664097</c:v>
                </c:pt>
                <c:pt idx="6">
                  <c:v>4600</c:v>
                </c:pt>
                <c:pt idx="7">
                  <c:v>4819.6186440678002</c:v>
                </c:pt>
                <c:pt idx="8">
                  <c:v>8181.22580645161</c:v>
                </c:pt>
                <c:pt idx="9">
                  <c:v>7072.4615384615399</c:v>
                </c:pt>
                <c:pt idx="10">
                  <c:v>4418.4680851063804</c:v>
                </c:pt>
                <c:pt idx="11">
                  <c:v>8728.8060863411192</c:v>
                </c:pt>
                <c:pt idx="12">
                  <c:v>9411.1064935064896</c:v>
                </c:pt>
                <c:pt idx="13">
                  <c:v>8319.5212527964195</c:v>
                </c:pt>
                <c:pt idx="14">
                  <c:v>8582.9389830508499</c:v>
                </c:pt>
                <c:pt idx="15">
                  <c:v>8145.0735294117603</c:v>
                </c:pt>
                <c:pt idx="16">
                  <c:v>10174.4447949527</c:v>
                </c:pt>
                <c:pt idx="17">
                  <c:v>10334.3670886076</c:v>
                </c:pt>
                <c:pt idx="18">
                  <c:v>8802.3488372092997</c:v>
                </c:pt>
                <c:pt idx="19">
                  <c:v>7230.3978494623698</c:v>
                </c:pt>
                <c:pt idx="20">
                  <c:v>6275.3986013985996</c:v>
                </c:pt>
                <c:pt idx="21">
                  <c:v>8650.2160000000003</c:v>
                </c:pt>
                <c:pt idx="22">
                  <c:v>8320.2009456264805</c:v>
                </c:pt>
                <c:pt idx="23">
                  <c:v>4555.5853658536598</c:v>
                </c:pt>
                <c:pt idx="24">
                  <c:v>7258.5327313769703</c:v>
                </c:pt>
                <c:pt idx="25">
                  <c:v>4995.0344827586196</c:v>
                </c:pt>
                <c:pt idx="26">
                  <c:v>3932.4620253164599</c:v>
                </c:pt>
                <c:pt idx="27">
                  <c:v>6474.5263157894697</c:v>
                </c:pt>
                <c:pt idx="28">
                  <c:v>4569.7108433734902</c:v>
                </c:pt>
                <c:pt idx="29">
                  <c:v>4967.8461538461497</c:v>
                </c:pt>
                <c:pt idx="30">
                  <c:v>3605.8428571428599</c:v>
                </c:pt>
                <c:pt idx="31">
                  <c:v>4059.1714285714302</c:v>
                </c:pt>
                <c:pt idx="32">
                  <c:v>8024.4603174603199</c:v>
                </c:pt>
                <c:pt idx="33">
                  <c:v>8557.0574712643702</c:v>
                </c:pt>
                <c:pt idx="34">
                  <c:v>8106.57627118644</c:v>
                </c:pt>
                <c:pt idx="35">
                  <c:v>4917.2857142857101</c:v>
                </c:pt>
                <c:pt idx="36">
                  <c:v>5861.0860215053799</c:v>
                </c:pt>
                <c:pt idx="37">
                  <c:v>8683.2745098039195</c:v>
                </c:pt>
                <c:pt idx="38">
                  <c:v>7657.3671096345497</c:v>
                </c:pt>
                <c:pt idx="39">
                  <c:v>6922.424</c:v>
                </c:pt>
                <c:pt idx="40">
                  <c:v>8688.7654320987695</c:v>
                </c:pt>
                <c:pt idx="41">
                  <c:v>4504.6646706586798</c:v>
                </c:pt>
                <c:pt idx="42">
                  <c:v>5778.7725856697798</c:v>
                </c:pt>
                <c:pt idx="43">
                  <c:v>6537.1153846153802</c:v>
                </c:pt>
                <c:pt idx="44">
                  <c:v>6842.9354838709696</c:v>
                </c:pt>
                <c:pt idx="45">
                  <c:v>3337.5518518518502</c:v>
                </c:pt>
                <c:pt idx="46">
                  <c:v>7636.38</c:v>
                </c:pt>
              </c:numCache>
            </c:numRef>
          </c:val>
          <c:extLst>
            <c:ext xmlns:c16="http://schemas.microsoft.com/office/drawing/2014/chart" uri="{C3380CC4-5D6E-409C-BE32-E72D297353CC}">
              <c16:uniqueId val="{00000000-0B6D-42A9-ACAE-2C32B483FFF2}"/>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5669.6923076923104</c:v>
                </c:pt>
                <c:pt idx="1">
                  <c:v>6646.7680250783696</c:v>
                </c:pt>
                <c:pt idx="2">
                  <c:v>5238.07317073171</c:v>
                </c:pt>
                <c:pt idx="3">
                  <c:v>5491.4105960264897</c:v>
                </c:pt>
                <c:pt idx="4">
                  <c:v>6804.8467908902703</c:v>
                </c:pt>
                <c:pt idx="5">
                  <c:v>6897.3496835443002</c:v>
                </c:pt>
                <c:pt idx="6">
                  <c:v>5555.9275362318804</c:v>
                </c:pt>
                <c:pt idx="7">
                  <c:v>5820.0425531914898</c:v>
                </c:pt>
                <c:pt idx="8">
                  <c:v>6479.5368525896401</c:v>
                </c:pt>
                <c:pt idx="9">
                  <c:v>4305.8627450980403</c:v>
                </c:pt>
                <c:pt idx="10">
                  <c:v>7377.7282463186102</c:v>
                </c:pt>
                <c:pt idx="11">
                  <c:v>4843.7391304347802</c:v>
                </c:pt>
                <c:pt idx="12">
                  <c:v>5543.6973684210498</c:v>
                </c:pt>
                <c:pt idx="13">
                  <c:v>5076.0303030303003</c:v>
                </c:pt>
                <c:pt idx="14">
                  <c:v>4975.1309523809496</c:v>
                </c:pt>
                <c:pt idx="15">
                  <c:v>6744.6307692307701</c:v>
                </c:pt>
                <c:pt idx="16">
                  <c:v>6497.4592074592101</c:v>
                </c:pt>
                <c:pt idx="17">
                  <c:v>6452.0227272727298</c:v>
                </c:pt>
                <c:pt idx="18">
                  <c:v>5523.0324324324301</c:v>
                </c:pt>
                <c:pt idx="19">
                  <c:v>3296.2666666666701</c:v>
                </c:pt>
                <c:pt idx="20">
                  <c:v>3587.03</c:v>
                </c:pt>
                <c:pt idx="21">
                  <c:v>6616.1304347826099</c:v>
                </c:pt>
                <c:pt idx="22">
                  <c:v>6285.9975308641997</c:v>
                </c:pt>
                <c:pt idx="23">
                  <c:v>5764.8468085106397</c:v>
                </c:pt>
                <c:pt idx="24">
                  <c:v>4279.3617021276596</c:v>
                </c:pt>
                <c:pt idx="25">
                  <c:v>6016.9428571428598</c:v>
                </c:pt>
                <c:pt idx="26">
                  <c:v>6052.2027833002003</c:v>
                </c:pt>
                <c:pt idx="27">
                  <c:v>4356.42372881356</c:v>
                </c:pt>
                <c:pt idx="28">
                  <c:v>4146.2380952381</c:v>
                </c:pt>
                <c:pt idx="29">
                  <c:v>6211.44543429844</c:v>
                </c:pt>
                <c:pt idx="30">
                  <c:v>6587.1052631578996</c:v>
                </c:pt>
                <c:pt idx="31">
                  <c:v>4277.6357615894003</c:v>
                </c:pt>
                <c:pt idx="32">
                  <c:v>6752.5454545454604</c:v>
                </c:pt>
                <c:pt idx="33">
                  <c:v>4491</c:v>
                </c:pt>
                <c:pt idx="34">
                  <c:v>4181.0571428571402</c:v>
                </c:pt>
                <c:pt idx="35">
                  <c:v>5729.3406593406598</c:v>
                </c:pt>
                <c:pt idx="36">
                  <c:v>5447.1293302540398</c:v>
                </c:pt>
                <c:pt idx="37">
                  <c:v>5227.5897435897396</c:v>
                </c:pt>
                <c:pt idx="38">
                  <c:v>5477.9617834394903</c:v>
                </c:pt>
                <c:pt idx="39">
                  <c:v>3097.9902912621401</c:v>
                </c:pt>
                <c:pt idx="40">
                  <c:v>5471.2230483271396</c:v>
                </c:pt>
                <c:pt idx="41">
                  <c:v>5372.3043812451997</c:v>
                </c:pt>
                <c:pt idx="42">
                  <c:v>5864.0540540540496</c:v>
                </c:pt>
                <c:pt idx="43">
                  <c:v>5905.5614035087701</c:v>
                </c:pt>
                <c:pt idx="44">
                  <c:v>4493.3452380952403</c:v>
                </c:pt>
                <c:pt idx="45">
                  <c:v>4856.3611111111104</c:v>
                </c:pt>
                <c:pt idx="46">
                  <c:v>4187.2056074766397</c:v>
                </c:pt>
                <c:pt idx="47">
                  <c:v>5510.3351085620598</c:v>
                </c:pt>
                <c:pt idx="48">
                  <c:v>5319.296875</c:v>
                </c:pt>
                <c:pt idx="49">
                  <c:v>5754.0327868852501</c:v>
                </c:pt>
                <c:pt idx="50">
                  <c:v>5960.75510204082</c:v>
                </c:pt>
                <c:pt idx="51">
                  <c:v>5016.7941176470604</c:v>
                </c:pt>
                <c:pt idx="52">
                  <c:v>6515.3967611336002</c:v>
                </c:pt>
                <c:pt idx="53">
                  <c:v>4338.75</c:v>
                </c:pt>
                <c:pt idx="54">
                  <c:v>5374.7538461538497</c:v>
                </c:pt>
                <c:pt idx="55">
                  <c:v>6520.0422405876998</c:v>
                </c:pt>
                <c:pt idx="56">
                  <c:v>6710.4509803921601</c:v>
                </c:pt>
                <c:pt idx="57">
                  <c:v>5055.9731543624202</c:v>
                </c:pt>
                <c:pt idx="58">
                  <c:v>5438</c:v>
                </c:pt>
                <c:pt idx="59">
                  <c:v>4597.3</c:v>
                </c:pt>
                <c:pt idx="60">
                  <c:v>2986.625</c:v>
                </c:pt>
                <c:pt idx="61">
                  <c:v>5431.8571428571404</c:v>
                </c:pt>
                <c:pt idx="62">
                  <c:v>4782.2142857142899</c:v>
                </c:pt>
                <c:pt idx="63">
                  <c:v>6039.7580071174398</c:v>
                </c:pt>
                <c:pt idx="64">
                  <c:v>6870.3029126213596</c:v>
                </c:pt>
                <c:pt idx="65">
                  <c:v>3415.9615384615399</c:v>
                </c:pt>
                <c:pt idx="66">
                  <c:v>5414.9580645161304</c:v>
                </c:pt>
                <c:pt idx="67">
                  <c:v>4913.4558139534902</c:v>
                </c:pt>
                <c:pt idx="68">
                  <c:v>6451.2736842105296</c:v>
                </c:pt>
                <c:pt idx="69">
                  <c:v>2813.6428571428601</c:v>
                </c:pt>
                <c:pt idx="70">
                  <c:v>5519.3316582914604</c:v>
                </c:pt>
                <c:pt idx="71">
                  <c:v>4689.2939632545904</c:v>
                </c:pt>
                <c:pt idx="72">
                  <c:v>6204.6363636363603</c:v>
                </c:pt>
                <c:pt idx="73">
                  <c:v>4576.4161073825499</c:v>
                </c:pt>
                <c:pt idx="74">
                  <c:v>5672.40625</c:v>
                </c:pt>
                <c:pt idx="75">
                  <c:v>6007.3053435114498</c:v>
                </c:pt>
                <c:pt idx="76">
                  <c:v>3764.89473684211</c:v>
                </c:pt>
                <c:pt idx="77">
                  <c:v>5491.5964912280697</c:v>
                </c:pt>
                <c:pt idx="78">
                  <c:v>7362.1805555555602</c:v>
                </c:pt>
                <c:pt idx="79">
                  <c:v>6966.2279260780297</c:v>
                </c:pt>
                <c:pt idx="80">
                  <c:v>7659.1868686868702</c:v>
                </c:pt>
                <c:pt idx="81">
                  <c:v>4918.5865724381601</c:v>
                </c:pt>
                <c:pt idx="82">
                  <c:v>5024.768</c:v>
                </c:pt>
                <c:pt idx="83">
                  <c:v>4303.1666666666697</c:v>
                </c:pt>
                <c:pt idx="84">
                  <c:v>5514.1134020618601</c:v>
                </c:pt>
                <c:pt idx="85">
                  <c:v>5893.6785714285697</c:v>
                </c:pt>
                <c:pt idx="86">
                  <c:v>5005.5578231292502</c:v>
                </c:pt>
                <c:pt idx="87">
                  <c:v>5408.38</c:v>
                </c:pt>
                <c:pt idx="88">
                  <c:v>5818.4207650273202</c:v>
                </c:pt>
                <c:pt idx="89">
                  <c:v>3456.5853658536598</c:v>
                </c:pt>
                <c:pt idx="90">
                  <c:v>5792.7280701754398</c:v>
                </c:pt>
                <c:pt idx="91">
                  <c:v>2998.2173913043498</c:v>
                </c:pt>
                <c:pt idx="92">
                  <c:v>5707.0754716981101</c:v>
                </c:pt>
                <c:pt idx="93">
                  <c:v>4992.3582089552201</c:v>
                </c:pt>
                <c:pt idx="94">
                  <c:v>5476.1904761904798</c:v>
                </c:pt>
                <c:pt idx="95">
                  <c:v>5047.0406504065004</c:v>
                </c:pt>
                <c:pt idx="96">
                  <c:v>5451.4037558685504</c:v>
                </c:pt>
                <c:pt idx="97">
                  <c:v>4619.4953271027998</c:v>
                </c:pt>
                <c:pt idx="98">
                  <c:v>5208.4222222222197</c:v>
                </c:pt>
                <c:pt idx="99">
                  <c:v>4400.06964520368</c:v>
                </c:pt>
                <c:pt idx="100">
                  <c:v>6309.7014925373096</c:v>
                </c:pt>
                <c:pt idx="101">
                  <c:v>4916.6744186046499</c:v>
                </c:pt>
                <c:pt idx="102">
                  <c:v>4195.7037037036998</c:v>
                </c:pt>
                <c:pt idx="103">
                  <c:v>4433.0266666666703</c:v>
                </c:pt>
                <c:pt idx="104">
                  <c:v>3760.3333333333298</c:v>
                </c:pt>
                <c:pt idx="105">
                  <c:v>5776.63855421687</c:v>
                </c:pt>
                <c:pt idx="106">
                  <c:v>5059.5529411764701</c:v>
                </c:pt>
                <c:pt idx="107">
                  <c:v>3776.1020408163299</c:v>
                </c:pt>
                <c:pt idx="108">
                  <c:v>3850.5826086956499</c:v>
                </c:pt>
                <c:pt idx="109">
                  <c:v>6189</c:v>
                </c:pt>
                <c:pt idx="110">
                  <c:v>4266.3461538461497</c:v>
                </c:pt>
                <c:pt idx="111">
                  <c:v>2137.4285714285702</c:v>
                </c:pt>
                <c:pt idx="112">
                  <c:v>6588.3513513513499</c:v>
                </c:pt>
                <c:pt idx="113">
                  <c:v>3477.36666666667</c:v>
                </c:pt>
                <c:pt idx="114">
                  <c:v>5311.3902439024396</c:v>
                </c:pt>
                <c:pt idx="115">
                  <c:v>5970.5722543352604</c:v>
                </c:pt>
                <c:pt idx="116">
                  <c:v>3812.5</c:v>
                </c:pt>
                <c:pt idx="117">
                  <c:v>3858.6956521739098</c:v>
                </c:pt>
                <c:pt idx="118">
                  <c:v>6641.6042402826897</c:v>
                </c:pt>
                <c:pt idx="119">
                  <c:v>4337.4366197183099</c:v>
                </c:pt>
                <c:pt idx="120">
                  <c:v>3896.04854368932</c:v>
                </c:pt>
                <c:pt idx="121">
                  <c:v>5665.5247524752504</c:v>
                </c:pt>
                <c:pt idx="122">
                  <c:v>3289.3428571428599</c:v>
                </c:pt>
                <c:pt idx="123">
                  <c:v>4547.6101694915296</c:v>
                </c:pt>
                <c:pt idx="124">
                  <c:v>5460.9814814814799</c:v>
                </c:pt>
                <c:pt idx="125">
                  <c:v>5123.5227272727298</c:v>
                </c:pt>
                <c:pt idx="126">
                  <c:v>3605.77</c:v>
                </c:pt>
                <c:pt idx="127">
                  <c:v>5218.7749999999996</c:v>
                </c:pt>
                <c:pt idx="128">
                  <c:v>3621.8269230769201</c:v>
                </c:pt>
                <c:pt idx="129">
                  <c:v>5244.9646017699097</c:v>
                </c:pt>
                <c:pt idx="130">
                  <c:v>4278.0943396226403</c:v>
                </c:pt>
                <c:pt idx="131">
                  <c:v>5057.3304347826097</c:v>
                </c:pt>
                <c:pt idx="132">
                  <c:v>5462.7872340425502</c:v>
                </c:pt>
                <c:pt idx="133">
                  <c:v>5001.2727272727298</c:v>
                </c:pt>
                <c:pt idx="134">
                  <c:v>6860.9333333333298</c:v>
                </c:pt>
                <c:pt idx="135">
                  <c:v>5114.9285714285697</c:v>
                </c:pt>
                <c:pt idx="136">
                  <c:v>5698.52542372881</c:v>
                </c:pt>
                <c:pt idx="137">
                  <c:v>3540.10526315789</c:v>
                </c:pt>
                <c:pt idx="138">
                  <c:v>4709.0576923076896</c:v>
                </c:pt>
                <c:pt idx="139">
                  <c:v>3340.56896551724</c:v>
                </c:pt>
                <c:pt idx="140">
                  <c:v>3606.7115987460802</c:v>
                </c:pt>
                <c:pt idx="141">
                  <c:v>5249.1521739130403</c:v>
                </c:pt>
                <c:pt idx="142">
                  <c:v>6691.5272727272704</c:v>
                </c:pt>
                <c:pt idx="143">
                  <c:v>3734.4630872483199</c:v>
                </c:pt>
                <c:pt idx="144">
                  <c:v>3651.2777777777801</c:v>
                </c:pt>
                <c:pt idx="145">
                  <c:v>6245.0919540229897</c:v>
                </c:pt>
                <c:pt idx="146">
                  <c:v>5287.6551724137898</c:v>
                </c:pt>
                <c:pt idx="147">
                  <c:v>5524.3097345132701</c:v>
                </c:pt>
                <c:pt idx="148">
                  <c:v>4883.3428571428603</c:v>
                </c:pt>
                <c:pt idx="149">
                  <c:v>5615.0128205128203</c:v>
                </c:pt>
                <c:pt idx="150">
                  <c:v>4563.8275862069004</c:v>
                </c:pt>
                <c:pt idx="151">
                  <c:v>4841.8165680473403</c:v>
                </c:pt>
                <c:pt idx="152">
                  <c:v>3859</c:v>
                </c:pt>
                <c:pt idx="153">
                  <c:v>3819.3571428571399</c:v>
                </c:pt>
                <c:pt idx="154">
                  <c:v>3351.4137931034502</c:v>
                </c:pt>
                <c:pt idx="155">
                  <c:v>4636.4516129032299</c:v>
                </c:pt>
                <c:pt idx="156">
                  <c:v>5201.0128205128203</c:v>
                </c:pt>
                <c:pt idx="157">
                  <c:v>4394.7948717948702</c:v>
                </c:pt>
                <c:pt idx="158">
                  <c:v>5058.53125</c:v>
                </c:pt>
                <c:pt idx="159">
                  <c:v>6565.7142857142899</c:v>
                </c:pt>
                <c:pt idx="160">
                  <c:v>3789.35</c:v>
                </c:pt>
                <c:pt idx="161">
                  <c:v>4178.5161290322603</c:v>
                </c:pt>
                <c:pt idx="162">
                  <c:v>4428.7037037036998</c:v>
                </c:pt>
                <c:pt idx="163">
                  <c:v>4876.4615384615399</c:v>
                </c:pt>
                <c:pt idx="164">
                  <c:v>5148.8214285714303</c:v>
                </c:pt>
                <c:pt idx="165">
                  <c:v>5675.8041237113403</c:v>
                </c:pt>
                <c:pt idx="166">
                  <c:v>2678.7222222222199</c:v>
                </c:pt>
                <c:pt idx="167">
                  <c:v>4303.3469387755104</c:v>
                </c:pt>
                <c:pt idx="168">
                  <c:v>4833.0629921259797</c:v>
                </c:pt>
                <c:pt idx="169">
                  <c:v>4599.2346938775499</c:v>
                </c:pt>
                <c:pt idx="170">
                  <c:v>6761.6166666666704</c:v>
                </c:pt>
                <c:pt idx="171">
                  <c:v>6759.3571428571404</c:v>
                </c:pt>
                <c:pt idx="172">
                  <c:v>6438.2558139534904</c:v>
                </c:pt>
                <c:pt idx="173">
                  <c:v>7147.2716049382698</c:v>
                </c:pt>
                <c:pt idx="174">
                  <c:v>5755.9322033898297</c:v>
                </c:pt>
                <c:pt idx="175">
                  <c:v>5178.20652173913</c:v>
                </c:pt>
                <c:pt idx="176">
                  <c:v>6860.3342939481299</c:v>
                </c:pt>
                <c:pt idx="177">
                  <c:v>5463.2711864406801</c:v>
                </c:pt>
                <c:pt idx="178">
                  <c:v>7194.1034482758596</c:v>
                </c:pt>
                <c:pt idx="179">
                  <c:v>4401.5972222222199</c:v>
                </c:pt>
                <c:pt idx="180">
                  <c:v>4939.6060606060601</c:v>
                </c:pt>
                <c:pt idx="181">
                  <c:v>4829.4426229508199</c:v>
                </c:pt>
                <c:pt idx="182">
                  <c:v>6726.1590909090901</c:v>
                </c:pt>
                <c:pt idx="183">
                  <c:v>7321.57317073171</c:v>
                </c:pt>
                <c:pt idx="184">
                  <c:v>6322.5384615384601</c:v>
                </c:pt>
                <c:pt idx="185">
                  <c:v>4400.8947368421104</c:v>
                </c:pt>
                <c:pt idx="186">
                  <c:v>5503.6408523908503</c:v>
                </c:pt>
                <c:pt idx="187">
                  <c:v>5972.4709677419396</c:v>
                </c:pt>
                <c:pt idx="188">
                  <c:v>5975.7123287671202</c:v>
                </c:pt>
                <c:pt idx="189">
                  <c:v>6310.0877192982498</c:v>
                </c:pt>
                <c:pt idx="190">
                  <c:v>6226.55</c:v>
                </c:pt>
                <c:pt idx="191">
                  <c:v>6778.8409090909099</c:v>
                </c:pt>
                <c:pt idx="192">
                  <c:v>6377.4561403508797</c:v>
                </c:pt>
                <c:pt idx="193">
                  <c:v>7604.8239999999996</c:v>
                </c:pt>
                <c:pt idx="194">
                  <c:v>6350.9759999999997</c:v>
                </c:pt>
                <c:pt idx="195">
                  <c:v>4707.5535714285697</c:v>
                </c:pt>
                <c:pt idx="196">
                  <c:v>7783.5135135135097</c:v>
                </c:pt>
                <c:pt idx="197">
                  <c:v>7585.7422680412401</c:v>
                </c:pt>
                <c:pt idx="198">
                  <c:v>5817.9024390243903</c:v>
                </c:pt>
                <c:pt idx="199">
                  <c:v>5993.2129629629599</c:v>
                </c:pt>
                <c:pt idx="200">
                  <c:v>5525.2321428571404</c:v>
                </c:pt>
                <c:pt idx="201">
                  <c:v>4877.9833333333299</c:v>
                </c:pt>
                <c:pt idx="202">
                  <c:v>5989.2063492063498</c:v>
                </c:pt>
                <c:pt idx="203">
                  <c:v>6850.9797191887701</c:v>
                </c:pt>
                <c:pt idx="204">
                  <c:v>7858.4761904761899</c:v>
                </c:pt>
                <c:pt idx="205">
                  <c:v>5648.7368421052597</c:v>
                </c:pt>
                <c:pt idx="206">
                  <c:v>6081.9561403508797</c:v>
                </c:pt>
                <c:pt idx="207">
                  <c:v>3673.7</c:v>
                </c:pt>
                <c:pt idx="208">
                  <c:v>5234.3333333333303</c:v>
                </c:pt>
                <c:pt idx="209">
                  <c:v>4144.2272727272702</c:v>
                </c:pt>
                <c:pt idx="210">
                  <c:v>4641.21052631579</c:v>
                </c:pt>
                <c:pt idx="211">
                  <c:v>4479.0549450549497</c:v>
                </c:pt>
                <c:pt idx="212">
                  <c:v>7024.3378378378402</c:v>
                </c:pt>
                <c:pt idx="213">
                  <c:v>6427.8148148148102</c:v>
                </c:pt>
                <c:pt idx="214">
                  <c:v>6191.3578431372598</c:v>
                </c:pt>
                <c:pt idx="215">
                  <c:v>5985.32</c:v>
                </c:pt>
                <c:pt idx="216">
                  <c:v>5304.6636363636399</c:v>
                </c:pt>
                <c:pt idx="217">
                  <c:v>6402.6790123456803</c:v>
                </c:pt>
                <c:pt idx="218">
                  <c:v>5427.6222222222204</c:v>
                </c:pt>
                <c:pt idx="219" formatCode="0.0">
                  <c:v>6603.2191780821904</c:v>
                </c:pt>
                <c:pt idx="220" formatCode="0.0">
                  <c:v>5103.9397590361496</c:v>
                </c:pt>
                <c:pt idx="221" formatCode="0.0">
                  <c:v>6079.3604651162796</c:v>
                </c:pt>
                <c:pt idx="222" formatCode="0.0">
                  <c:v>5673.7659574468098</c:v>
                </c:pt>
                <c:pt idx="223" formatCode="0.0">
                  <c:v>5569.8035714285697</c:v>
                </c:pt>
                <c:pt idx="224" formatCode="0.0">
                  <c:v>4644.5454545454604</c:v>
                </c:pt>
                <c:pt idx="225" formatCode="0.0">
                  <c:v>3830.8545454545501</c:v>
                </c:pt>
                <c:pt idx="226">
                  <c:v>7088.9220779220796</c:v>
                </c:pt>
                <c:pt idx="227">
                  <c:v>6013.6025641025599</c:v>
                </c:pt>
                <c:pt idx="228">
                  <c:v>6668.6071428571404</c:v>
                </c:pt>
                <c:pt idx="229">
                  <c:v>6547.7674418604602</c:v>
                </c:pt>
                <c:pt idx="230">
                  <c:v>6209.7880794701996</c:v>
                </c:pt>
                <c:pt idx="231">
                  <c:v>6493.8130081300797</c:v>
                </c:pt>
                <c:pt idx="232">
                  <c:v>5443.9656160458499</c:v>
                </c:pt>
                <c:pt idx="233">
                  <c:v>6411.9681528662404</c:v>
                </c:pt>
                <c:pt idx="234">
                  <c:v>7917.9393939393904</c:v>
                </c:pt>
                <c:pt idx="235">
                  <c:v>6525.0729927007296</c:v>
                </c:pt>
                <c:pt idx="236">
                  <c:v>4347.4137931034502</c:v>
                </c:pt>
                <c:pt idx="237">
                  <c:v>7031.8260869565202</c:v>
                </c:pt>
                <c:pt idx="238">
                  <c:v>4867.5064377682402</c:v>
                </c:pt>
                <c:pt idx="239">
                  <c:v>3859.4172661870498</c:v>
                </c:pt>
                <c:pt idx="240">
                  <c:v>4806.8134715025899</c:v>
                </c:pt>
                <c:pt idx="241">
                  <c:v>3652.5862068965498</c:v>
                </c:pt>
                <c:pt idx="242">
                  <c:v>4387.3076923076896</c:v>
                </c:pt>
                <c:pt idx="243">
                  <c:v>4715</c:v>
                </c:pt>
                <c:pt idx="244">
                  <c:v>4954.4545454545496</c:v>
                </c:pt>
                <c:pt idx="245">
                  <c:v>3869.1379310344801</c:v>
                </c:pt>
                <c:pt idx="246">
                  <c:v>4617.1025641025599</c:v>
                </c:pt>
                <c:pt idx="247">
                  <c:v>6620.3977272727298</c:v>
                </c:pt>
                <c:pt idx="248">
                  <c:v>2762.5428571428602</c:v>
                </c:pt>
                <c:pt idx="249">
                  <c:v>4552.4683544303798</c:v>
                </c:pt>
                <c:pt idx="250">
                  <c:v>5720.84567901235</c:v>
                </c:pt>
                <c:pt idx="251">
                  <c:v>5927.8857142857096</c:v>
                </c:pt>
                <c:pt idx="252">
                  <c:v>5169.5064102564102</c:v>
                </c:pt>
                <c:pt idx="253">
                  <c:v>5024.6836734693898</c:v>
                </c:pt>
                <c:pt idx="254">
                  <c:v>5272.4347826086996</c:v>
                </c:pt>
                <c:pt idx="255">
                  <c:v>3938.36666666667</c:v>
                </c:pt>
                <c:pt idx="256">
                  <c:v>5817.2941176470604</c:v>
                </c:pt>
                <c:pt idx="257">
                  <c:v>5458.25</c:v>
                </c:pt>
                <c:pt idx="258">
                  <c:v>5419.42</c:v>
                </c:pt>
                <c:pt idx="259">
                  <c:v>6075.6153846153802</c:v>
                </c:pt>
                <c:pt idx="260">
                  <c:v>7079.5367965367996</c:v>
                </c:pt>
                <c:pt idx="261">
                  <c:v>5055.9259259259297</c:v>
                </c:pt>
                <c:pt idx="262">
                  <c:v>6725.1791044776101</c:v>
                </c:pt>
                <c:pt idx="263">
                  <c:v>5032.1764705882397</c:v>
                </c:pt>
                <c:pt idx="264">
                  <c:v>5668.2083333333303</c:v>
                </c:pt>
                <c:pt idx="265">
                  <c:v>3665.2580645161302</c:v>
                </c:pt>
                <c:pt idx="266">
                  <c:v>4622.5352112676101</c:v>
                </c:pt>
                <c:pt idx="267">
                  <c:v>5191.8055555555602</c:v>
                </c:pt>
                <c:pt idx="268">
                  <c:v>5014.88</c:v>
                </c:pt>
                <c:pt idx="269">
                  <c:v>4523.5391304347804</c:v>
                </c:pt>
                <c:pt idx="270">
                  <c:v>4413.7755102040801</c:v>
                </c:pt>
                <c:pt idx="271">
                  <c:v>4031.8722466960398</c:v>
                </c:pt>
                <c:pt idx="272">
                  <c:v>4475.1170212766001</c:v>
                </c:pt>
                <c:pt idx="273">
                  <c:v>5039.2619047619</c:v>
                </c:pt>
                <c:pt idx="274">
                  <c:v>5958.6230769230797</c:v>
                </c:pt>
                <c:pt idx="275">
                  <c:v>4452.1656804733702</c:v>
                </c:pt>
                <c:pt idx="276">
                  <c:v>3829.7948717948698</c:v>
                </c:pt>
                <c:pt idx="277">
                  <c:v>3386.94845360825</c:v>
                </c:pt>
                <c:pt idx="278">
                  <c:v>5061.2222222222199</c:v>
                </c:pt>
                <c:pt idx="279">
                  <c:v>3424.0169491525398</c:v>
                </c:pt>
                <c:pt idx="280">
                  <c:v>3955.1617021276602</c:v>
                </c:pt>
                <c:pt idx="281">
                  <c:v>3630.7874999999999</c:v>
                </c:pt>
                <c:pt idx="282">
                  <c:v>2912.86486486487</c:v>
                </c:pt>
                <c:pt idx="283">
                  <c:v>4489.3695652173901</c:v>
                </c:pt>
                <c:pt idx="284">
                  <c:v>4047.3513513513499</c:v>
                </c:pt>
                <c:pt idx="285">
                  <c:v>4397.6666666666697</c:v>
                </c:pt>
                <c:pt idx="286">
                  <c:v>5776.5573770491801</c:v>
                </c:pt>
                <c:pt idx="287">
                  <c:v>3048.875</c:v>
                </c:pt>
                <c:pt idx="288">
                  <c:v>3613.4823529411801</c:v>
                </c:pt>
                <c:pt idx="289">
                  <c:v>5166.6666666666697</c:v>
                </c:pt>
                <c:pt idx="290">
                  <c:v>3416.7333333333299</c:v>
                </c:pt>
                <c:pt idx="291">
                  <c:v>7689.7142857142899</c:v>
                </c:pt>
                <c:pt idx="292">
                  <c:v>4139.53125</c:v>
                </c:pt>
                <c:pt idx="293">
                  <c:v>5619.5483870967701</c:v>
                </c:pt>
                <c:pt idx="294">
                  <c:v>8158.5647058823497</c:v>
                </c:pt>
                <c:pt idx="295">
                  <c:v>4882.7120000000004</c:v>
                </c:pt>
                <c:pt idx="296">
                  <c:v>7157.0517241379303</c:v>
                </c:pt>
                <c:pt idx="297">
                  <c:v>5938.2906976744198</c:v>
                </c:pt>
                <c:pt idx="298">
                  <c:v>5886.22580645161</c:v>
                </c:pt>
                <c:pt idx="299">
                  <c:v>4227.6170212766001</c:v>
                </c:pt>
                <c:pt idx="300">
                  <c:v>4531.9799999999996</c:v>
                </c:pt>
                <c:pt idx="301">
                  <c:v>5589.5959595959603</c:v>
                </c:pt>
                <c:pt idx="302">
                  <c:v>8456.6052631579005</c:v>
                </c:pt>
                <c:pt idx="303">
                  <c:v>5971.3185185185202</c:v>
                </c:pt>
                <c:pt idx="304">
                  <c:v>4366.7755102040801</c:v>
                </c:pt>
                <c:pt idx="305">
                  <c:v>5942.1774193548399</c:v>
                </c:pt>
                <c:pt idx="306">
                  <c:v>4781.75</c:v>
                </c:pt>
                <c:pt idx="307">
                  <c:v>5611.4285714285697</c:v>
                </c:pt>
                <c:pt idx="308">
                  <c:v>4074.8780487804902</c:v>
                </c:pt>
                <c:pt idx="309">
                  <c:v>4886.265625</c:v>
                </c:pt>
                <c:pt idx="310">
                  <c:v>4517.6153846153802</c:v>
                </c:pt>
                <c:pt idx="311">
                  <c:v>5196.4328358209004</c:v>
                </c:pt>
                <c:pt idx="312">
                  <c:v>5878.3076923076896</c:v>
                </c:pt>
                <c:pt idx="313">
                  <c:v>3967.13095238095</c:v>
                </c:pt>
                <c:pt idx="314">
                  <c:v>4038.3846153846198</c:v>
                </c:pt>
                <c:pt idx="315">
                  <c:v>3036.38265306122</c:v>
                </c:pt>
                <c:pt idx="316">
                  <c:v>5283.4489795918398</c:v>
                </c:pt>
                <c:pt idx="317">
                  <c:v>3011.0659340659299</c:v>
                </c:pt>
                <c:pt idx="318">
                  <c:v>6215.4757281553402</c:v>
                </c:pt>
                <c:pt idx="319">
                  <c:v>3111.3473684210499</c:v>
                </c:pt>
                <c:pt idx="320">
                  <c:v>3696.6170212766001</c:v>
                </c:pt>
                <c:pt idx="321">
                  <c:v>2914.0961538461502</c:v>
                </c:pt>
                <c:pt idx="322">
                  <c:v>6039.1034482758596</c:v>
                </c:pt>
                <c:pt idx="323">
                  <c:v>5627.1544715447199</c:v>
                </c:pt>
                <c:pt idx="324">
                  <c:v>4897.7011494252902</c:v>
                </c:pt>
                <c:pt idx="325">
                  <c:v>4502.8417721518999</c:v>
                </c:pt>
                <c:pt idx="326">
                  <c:v>3850.3448275862102</c:v>
                </c:pt>
                <c:pt idx="327">
                  <c:v>4794.8163265306102</c:v>
                </c:pt>
                <c:pt idx="328">
                  <c:v>5074.0088495575201</c:v>
                </c:pt>
                <c:pt idx="329">
                  <c:v>2348.6153846153802</c:v>
                </c:pt>
                <c:pt idx="330">
                  <c:v>3272.8571428571399</c:v>
                </c:pt>
                <c:pt idx="331">
                  <c:v>3687.3260869565202</c:v>
                </c:pt>
                <c:pt idx="332">
                  <c:v>5897.2727272727298</c:v>
                </c:pt>
                <c:pt idx="333">
                  <c:v>4047.7906976744198</c:v>
                </c:pt>
                <c:pt idx="334">
                  <c:v>4193.46875</c:v>
                </c:pt>
                <c:pt idx="335">
                  <c:v>3911.4566929133898</c:v>
                </c:pt>
                <c:pt idx="336">
                  <c:v>4278.4158415841603</c:v>
                </c:pt>
                <c:pt idx="337">
                  <c:v>3496.1886792452801</c:v>
                </c:pt>
                <c:pt idx="338">
                  <c:v>5215.8461538461497</c:v>
                </c:pt>
                <c:pt idx="339">
                  <c:v>5042.1071428571404</c:v>
                </c:pt>
                <c:pt idx="340">
                  <c:v>3366.5975609756101</c:v>
                </c:pt>
                <c:pt idx="341">
                  <c:v>5606.0810810810799</c:v>
                </c:pt>
                <c:pt idx="342">
                  <c:v>6604.27419354839</c:v>
                </c:pt>
                <c:pt idx="343">
                  <c:v>8162.4285714285697</c:v>
                </c:pt>
                <c:pt idx="344">
                  <c:v>3546.0352941176502</c:v>
                </c:pt>
                <c:pt idx="345">
                  <c:v>4604.3398692810497</c:v>
                </c:pt>
                <c:pt idx="346">
                  <c:v>4736.7981651376103</c:v>
                </c:pt>
                <c:pt idx="347">
                  <c:v>4840.2289156626503</c:v>
                </c:pt>
                <c:pt idx="348">
                  <c:v>5183.9772727272702</c:v>
                </c:pt>
                <c:pt idx="349">
                  <c:v>5507.55</c:v>
                </c:pt>
                <c:pt idx="350">
                  <c:v>3855.37142857143</c:v>
                </c:pt>
                <c:pt idx="351">
                  <c:v>5503.0193236715004</c:v>
                </c:pt>
                <c:pt idx="352">
                  <c:v>5678.0217391304404</c:v>
                </c:pt>
                <c:pt idx="353">
                  <c:v>4245.4693877550999</c:v>
                </c:pt>
                <c:pt idx="354">
                  <c:v>4775.0322580645197</c:v>
                </c:pt>
                <c:pt idx="355">
                  <c:v>6649.32191780822</c:v>
                </c:pt>
                <c:pt idx="356">
                  <c:v>3893.60897435897</c:v>
                </c:pt>
                <c:pt idx="357">
                  <c:v>5450.1304347826099</c:v>
                </c:pt>
                <c:pt idx="358">
                  <c:v>6901.2363636363598</c:v>
                </c:pt>
                <c:pt idx="359">
                  <c:v>5668.0985915493002</c:v>
                </c:pt>
                <c:pt idx="360">
                  <c:v>6765.5348837209303</c:v>
                </c:pt>
                <c:pt idx="361">
                  <c:v>6872.4102564102604</c:v>
                </c:pt>
                <c:pt idx="362">
                  <c:v>4907.5769230769201</c:v>
                </c:pt>
                <c:pt idx="363">
                  <c:v>6630.8771929824597</c:v>
                </c:pt>
                <c:pt idx="364">
                  <c:v>7851</c:v>
                </c:pt>
                <c:pt idx="365">
                  <c:v>5013</c:v>
                </c:pt>
                <c:pt idx="366">
                  <c:v>8728.8060863411192</c:v>
                </c:pt>
                <c:pt idx="367">
                  <c:v>7284.2060301507499</c:v>
                </c:pt>
                <c:pt idx="368">
                  <c:v>6434.4541484716201</c:v>
                </c:pt>
                <c:pt idx="369">
                  <c:v>9344.7426710097698</c:v>
                </c:pt>
                <c:pt idx="370">
                  <c:v>6441.0455026455002</c:v>
                </c:pt>
                <c:pt idx="371">
                  <c:v>8656.5687645687594</c:v>
                </c:pt>
                <c:pt idx="372">
                  <c:v>5740.5666666666702</c:v>
                </c:pt>
                <c:pt idx="373">
                  <c:v>9130.1899441340793</c:v>
                </c:pt>
                <c:pt idx="374">
                  <c:v>7657.3671096345497</c:v>
                </c:pt>
                <c:pt idx="375">
                  <c:v>5570.6296296296296</c:v>
                </c:pt>
                <c:pt idx="376">
                  <c:v>4819.6186440678002</c:v>
                </c:pt>
                <c:pt idx="377">
                  <c:v>6901.8950000000004</c:v>
                </c:pt>
                <c:pt idx="378">
                  <c:v>7509.9045454545503</c:v>
                </c:pt>
                <c:pt idx="379">
                  <c:v>8145.0735294117603</c:v>
                </c:pt>
                <c:pt idx="380">
                  <c:v>10403.941747572801</c:v>
                </c:pt>
                <c:pt idx="381">
                  <c:v>9411.1064935064896</c:v>
                </c:pt>
                <c:pt idx="382">
                  <c:v>6973.5294117647099</c:v>
                </c:pt>
                <c:pt idx="383">
                  <c:v>8735.3426183844003</c:v>
                </c:pt>
                <c:pt idx="384">
                  <c:v>8319.5212527964195</c:v>
                </c:pt>
                <c:pt idx="385">
                  <c:v>7882.3244680851103</c:v>
                </c:pt>
                <c:pt idx="386">
                  <c:v>8650.2160000000003</c:v>
                </c:pt>
                <c:pt idx="387">
                  <c:v>8048.0561797752798</c:v>
                </c:pt>
                <c:pt idx="388">
                  <c:v>9121.7835420393603</c:v>
                </c:pt>
                <c:pt idx="389">
                  <c:v>7826.4278215223103</c:v>
                </c:pt>
                <c:pt idx="390">
                  <c:v>5960.9095652173901</c:v>
                </c:pt>
                <c:pt idx="391">
                  <c:v>9070.2307692307695</c:v>
                </c:pt>
                <c:pt idx="392">
                  <c:v>8074.8409090909099</c:v>
                </c:pt>
                <c:pt idx="393">
                  <c:v>5894.8117647058798</c:v>
                </c:pt>
                <c:pt idx="394">
                  <c:v>6894.2740384615399</c:v>
                </c:pt>
                <c:pt idx="395">
                  <c:v>6065.7934508816097</c:v>
                </c:pt>
                <c:pt idx="396">
                  <c:v>10174.4447949527</c:v>
                </c:pt>
                <c:pt idx="397">
                  <c:v>6665.375</c:v>
                </c:pt>
                <c:pt idx="398">
                  <c:v>7533.5660377358499</c:v>
                </c:pt>
                <c:pt idx="399">
                  <c:v>8274.52027027027</c:v>
                </c:pt>
                <c:pt idx="400">
                  <c:v>7904.5618811881204</c:v>
                </c:pt>
                <c:pt idx="401">
                  <c:v>8184.8751733703202</c:v>
                </c:pt>
                <c:pt idx="402">
                  <c:v>6853.5454545454604</c:v>
                </c:pt>
                <c:pt idx="403">
                  <c:v>6343.75</c:v>
                </c:pt>
                <c:pt idx="404">
                  <c:v>8067.0129870129904</c:v>
                </c:pt>
                <c:pt idx="405">
                  <c:v>6544.0929203539799</c:v>
                </c:pt>
                <c:pt idx="406">
                  <c:v>8582.9389830508499</c:v>
                </c:pt>
                <c:pt idx="407">
                  <c:v>6121.4114832535897</c:v>
                </c:pt>
                <c:pt idx="408">
                  <c:v>8181.22580645161</c:v>
                </c:pt>
                <c:pt idx="409">
                  <c:v>7464.8493975903602</c:v>
                </c:pt>
                <c:pt idx="410">
                  <c:v>6863.67</c:v>
                </c:pt>
                <c:pt idx="411">
                  <c:v>5882.5209923664097</c:v>
                </c:pt>
                <c:pt idx="412">
                  <c:v>10334.3670886076</c:v>
                </c:pt>
                <c:pt idx="413">
                  <c:v>5817.3968253968296</c:v>
                </c:pt>
                <c:pt idx="414">
                  <c:v>6646.8360655737697</c:v>
                </c:pt>
                <c:pt idx="415">
                  <c:v>7527.8</c:v>
                </c:pt>
                <c:pt idx="416">
                  <c:v>8106.57627118644</c:v>
                </c:pt>
                <c:pt idx="417">
                  <c:v>7803.7083333333303</c:v>
                </c:pt>
                <c:pt idx="418">
                  <c:v>9157.4220779220796</c:v>
                </c:pt>
                <c:pt idx="419">
                  <c:v>8457</c:v>
                </c:pt>
                <c:pt idx="420">
                  <c:v>8802.3488372092997</c:v>
                </c:pt>
                <c:pt idx="421">
                  <c:v>8892.0350877192996</c:v>
                </c:pt>
                <c:pt idx="422">
                  <c:v>7428.9130434782601</c:v>
                </c:pt>
                <c:pt idx="423">
                  <c:v>6629.9807692307704</c:v>
                </c:pt>
                <c:pt idx="424" formatCode="0.0">
                  <c:v>9339.1594202898596</c:v>
                </c:pt>
                <c:pt idx="425" formatCode="0.0">
                  <c:v>7783.1213235294099</c:v>
                </c:pt>
                <c:pt idx="426" formatCode="0.0">
                  <c:v>7200.38823529412</c:v>
                </c:pt>
                <c:pt idx="427" formatCode="0.0">
                  <c:v>6914.2540540540504</c:v>
                </c:pt>
                <c:pt idx="428" formatCode="0.0">
                  <c:v>8683.2745098039195</c:v>
                </c:pt>
                <c:pt idx="429" formatCode="0.0">
                  <c:v>7392.3858695652198</c:v>
                </c:pt>
                <c:pt idx="430" formatCode="0.0">
                  <c:v>6727.3357487922704</c:v>
                </c:pt>
                <c:pt idx="431" formatCode="0.0">
                  <c:v>6579.9425287356298</c:v>
                </c:pt>
                <c:pt idx="432" formatCode="0.0">
                  <c:v>7677.8634538152601</c:v>
                </c:pt>
                <c:pt idx="433" formatCode="0.0">
                  <c:v>4600</c:v>
                </c:pt>
                <c:pt idx="434" formatCode="0.0">
                  <c:v>8320.2009456264805</c:v>
                </c:pt>
                <c:pt idx="435" formatCode="0.0">
                  <c:v>7058.6538461538503</c:v>
                </c:pt>
                <c:pt idx="436" formatCode="0.0">
                  <c:v>8029.1237113402103</c:v>
                </c:pt>
                <c:pt idx="437" formatCode="0.0">
                  <c:v>7284.01020408163</c:v>
                </c:pt>
                <c:pt idx="438" formatCode="0.0">
                  <c:v>6931.0691823899397</c:v>
                </c:pt>
                <c:pt idx="439" formatCode="0.0">
                  <c:v>6922.424</c:v>
                </c:pt>
                <c:pt idx="440">
                  <c:v>8162.13567839196</c:v>
                </c:pt>
                <c:pt idx="441">
                  <c:v>7604.72972972973</c:v>
                </c:pt>
                <c:pt idx="442">
                  <c:v>9195.2068965517192</c:v>
                </c:pt>
                <c:pt idx="443">
                  <c:v>6415.5128205128203</c:v>
                </c:pt>
                <c:pt idx="444">
                  <c:v>8654.7653958944302</c:v>
                </c:pt>
                <c:pt idx="445">
                  <c:v>7354.6086956521704</c:v>
                </c:pt>
                <c:pt idx="446">
                  <c:v>6577.5320754717004</c:v>
                </c:pt>
                <c:pt idx="447">
                  <c:v>8024.4603174603199</c:v>
                </c:pt>
                <c:pt idx="448">
                  <c:v>7940.4705882352901</c:v>
                </c:pt>
                <c:pt idx="449">
                  <c:v>8688.7654320987695</c:v>
                </c:pt>
                <c:pt idx="450">
                  <c:v>6939.8269230769201</c:v>
                </c:pt>
                <c:pt idx="451">
                  <c:v>6819.0769230769201</c:v>
                </c:pt>
                <c:pt idx="452">
                  <c:v>5077.5365853658504</c:v>
                </c:pt>
                <c:pt idx="453">
                  <c:v>7794.2802547770698</c:v>
                </c:pt>
                <c:pt idx="454">
                  <c:v>6195.7862068965496</c:v>
                </c:pt>
                <c:pt idx="455">
                  <c:v>7981.2732919254704</c:v>
                </c:pt>
                <c:pt idx="456">
                  <c:v>7674.7681159420299</c:v>
                </c:pt>
                <c:pt idx="457">
                  <c:v>7763.1639871382604</c:v>
                </c:pt>
                <c:pt idx="458">
                  <c:v>7383.5816326530603</c:v>
                </c:pt>
                <c:pt idx="459">
                  <c:v>6474.5263157894697</c:v>
                </c:pt>
                <c:pt idx="460">
                  <c:v>5674.8787878787898</c:v>
                </c:pt>
                <c:pt idx="461">
                  <c:v>7175.6771653543301</c:v>
                </c:pt>
                <c:pt idx="462">
                  <c:v>6289.5909090909099</c:v>
                </c:pt>
                <c:pt idx="463">
                  <c:v>7072.4615384615399</c:v>
                </c:pt>
                <c:pt idx="464">
                  <c:v>5580.8405172413804</c:v>
                </c:pt>
                <c:pt idx="465">
                  <c:v>7258.5327313769703</c:v>
                </c:pt>
                <c:pt idx="466">
                  <c:v>7230.3978494623698</c:v>
                </c:pt>
                <c:pt idx="467">
                  <c:v>8274.4750000000004</c:v>
                </c:pt>
                <c:pt idx="468">
                  <c:v>4997.32</c:v>
                </c:pt>
                <c:pt idx="469">
                  <c:v>4523.8115942028999</c:v>
                </c:pt>
                <c:pt idx="470">
                  <c:v>4504.6646706586798</c:v>
                </c:pt>
                <c:pt idx="471">
                  <c:v>8092.9324324324298</c:v>
                </c:pt>
                <c:pt idx="472">
                  <c:v>5363.8367346938803</c:v>
                </c:pt>
                <c:pt idx="473">
                  <c:v>6275.3986013985996</c:v>
                </c:pt>
                <c:pt idx="474">
                  <c:v>5333.0217391304404</c:v>
                </c:pt>
                <c:pt idx="475">
                  <c:v>7421.9629629629599</c:v>
                </c:pt>
                <c:pt idx="476">
                  <c:v>5778.7725856697798</c:v>
                </c:pt>
                <c:pt idx="477">
                  <c:v>8557.0574712643702</c:v>
                </c:pt>
                <c:pt idx="478">
                  <c:v>6784.1428571428596</c:v>
                </c:pt>
                <c:pt idx="479">
                  <c:v>6532.7238805970101</c:v>
                </c:pt>
                <c:pt idx="480">
                  <c:v>6162.2289156626503</c:v>
                </c:pt>
                <c:pt idx="481">
                  <c:v>4967.8461538461497</c:v>
                </c:pt>
                <c:pt idx="482">
                  <c:v>5861.0860215053799</c:v>
                </c:pt>
                <c:pt idx="483">
                  <c:v>6537.1153846153802</c:v>
                </c:pt>
                <c:pt idx="484">
                  <c:v>4502.0606060606096</c:v>
                </c:pt>
                <c:pt idx="485">
                  <c:v>6803.2958333333299</c:v>
                </c:pt>
                <c:pt idx="486">
                  <c:v>5617.8026315789502</c:v>
                </c:pt>
                <c:pt idx="487">
                  <c:v>4569.7108433734902</c:v>
                </c:pt>
                <c:pt idx="488">
                  <c:v>6314.6621621621598</c:v>
                </c:pt>
                <c:pt idx="489">
                  <c:v>3532.5106382978702</c:v>
                </c:pt>
                <c:pt idx="490">
                  <c:v>6019.9186991869901</c:v>
                </c:pt>
                <c:pt idx="491">
                  <c:v>3707.5476190476202</c:v>
                </c:pt>
                <c:pt idx="492">
                  <c:v>5201.5749999999998</c:v>
                </c:pt>
                <c:pt idx="493">
                  <c:v>5754.45945945946</c:v>
                </c:pt>
                <c:pt idx="494">
                  <c:v>4555.5853658536598</c:v>
                </c:pt>
                <c:pt idx="495">
                  <c:v>6842.9354838709696</c:v>
                </c:pt>
                <c:pt idx="496">
                  <c:v>6608.5674157303401</c:v>
                </c:pt>
                <c:pt idx="497">
                  <c:v>7636.38</c:v>
                </c:pt>
                <c:pt idx="498">
                  <c:v>3337.5518518518502</c:v>
                </c:pt>
                <c:pt idx="499">
                  <c:v>5851.3125</c:v>
                </c:pt>
                <c:pt idx="500">
                  <c:v>6376.3548387096798</c:v>
                </c:pt>
                <c:pt idx="501">
                  <c:v>3932.4620253164599</c:v>
                </c:pt>
                <c:pt idx="502">
                  <c:v>5006.3452380952403</c:v>
                </c:pt>
                <c:pt idx="503">
                  <c:v>4968.9333333333298</c:v>
                </c:pt>
                <c:pt idx="504">
                  <c:v>5590.4285714285697</c:v>
                </c:pt>
                <c:pt idx="505">
                  <c:v>4418.4680851063804</c:v>
                </c:pt>
                <c:pt idx="506">
                  <c:v>5199.3170731707296</c:v>
                </c:pt>
                <c:pt idx="507">
                  <c:v>2473.3461538461502</c:v>
                </c:pt>
                <c:pt idx="508">
                  <c:v>3192.59375</c:v>
                </c:pt>
                <c:pt idx="509">
                  <c:v>4124.7941176470604</c:v>
                </c:pt>
                <c:pt idx="510">
                  <c:v>4995.0344827586196</c:v>
                </c:pt>
                <c:pt idx="511">
                  <c:v>6263.81538461538</c:v>
                </c:pt>
                <c:pt idx="512">
                  <c:v>4917.2857142857101</c:v>
                </c:pt>
                <c:pt idx="513">
                  <c:v>4059.1714285714302</c:v>
                </c:pt>
                <c:pt idx="514">
                  <c:v>3767.1724137931001</c:v>
                </c:pt>
                <c:pt idx="515">
                  <c:v>7513.0179856115101</c:v>
                </c:pt>
                <c:pt idx="516">
                  <c:v>3605.8428571428599</c:v>
                </c:pt>
                <c:pt idx="517">
                  <c:v>5426.7</c:v>
                </c:pt>
                <c:pt idx="518">
                  <c:v>8418.7899159663903</c:v>
                </c:pt>
                <c:pt idx="519">
                  <c:v>6004.0322580645197</c:v>
                </c:pt>
                <c:pt idx="520">
                  <c:v>4530.0690335305699</c:v>
                </c:pt>
                <c:pt idx="521">
                  <c:v>3536.34</c:v>
                </c:pt>
                <c:pt idx="522">
                  <c:v>5577.25</c:v>
                </c:pt>
                <c:pt idx="523">
                  <c:v>6214.5625</c:v>
                </c:pt>
                <c:pt idx="524">
                  <c:v>3711.4821428571399</c:v>
                </c:pt>
                <c:pt idx="525">
                  <c:v>4741.44303797468</c:v>
                </c:pt>
                <c:pt idx="526">
                  <c:v>3537.8148148148098</c:v>
                </c:pt>
                <c:pt idx="527">
                  <c:v>5719.9032258064499</c:v>
                </c:pt>
                <c:pt idx="528">
                  <c:v>4419.0259067357501</c:v>
                </c:pt>
                <c:pt idx="529">
                  <c:v>3910.5769230769201</c:v>
                </c:pt>
                <c:pt idx="530">
                  <c:v>3087.61038961039</c:v>
                </c:pt>
                <c:pt idx="531">
                  <c:v>2631.6666666666702</c:v>
                </c:pt>
                <c:pt idx="532">
                  <c:v>5042.9666666666699</c:v>
                </c:pt>
                <c:pt idx="533">
                  <c:v>7200.2477876106204</c:v>
                </c:pt>
                <c:pt idx="534">
                  <c:v>6580.3469387755104</c:v>
                </c:pt>
                <c:pt idx="535">
                  <c:v>6092.5142857142901</c:v>
                </c:pt>
                <c:pt idx="536">
                  <c:v>4935.1232876712302</c:v>
                </c:pt>
                <c:pt idx="537">
                  <c:v>4236.8941176470598</c:v>
                </c:pt>
                <c:pt idx="538">
                  <c:v>4592.8148148148102</c:v>
                </c:pt>
                <c:pt idx="539">
                  <c:v>7035.0277777777801</c:v>
                </c:pt>
                <c:pt idx="540">
                  <c:v>3320.09375</c:v>
                </c:pt>
                <c:pt idx="541">
                  <c:v>5732.1967213114804</c:v>
                </c:pt>
                <c:pt idx="542">
                  <c:v>3567.6176470588198</c:v>
                </c:pt>
                <c:pt idx="543">
                  <c:v>2320.4705882352901</c:v>
                </c:pt>
                <c:pt idx="544">
                  <c:v>4029</c:v>
                </c:pt>
                <c:pt idx="545">
                  <c:v>3827.5517241379298</c:v>
                </c:pt>
                <c:pt idx="546">
                  <c:v>6743.8032128514096</c:v>
                </c:pt>
              </c:numCache>
            </c:numRef>
          </c:xVal>
          <c:yVal>
            <c:numRef>
              <c:f>datos!$P$12:$P$692</c:f>
              <c:numCache>
                <c:formatCode>0</c:formatCode>
                <c:ptCount val="681"/>
                <c:pt idx="0">
                  <c:v>114.461538461538</c:v>
                </c:pt>
                <c:pt idx="1">
                  <c:v>106.73667711598701</c:v>
                </c:pt>
                <c:pt idx="2">
                  <c:v>130.34146341463401</c:v>
                </c:pt>
                <c:pt idx="3">
                  <c:v>114.894039735099</c:v>
                </c:pt>
                <c:pt idx="4">
                  <c:v>109.83850931677</c:v>
                </c:pt>
                <c:pt idx="5">
                  <c:v>115.65664556962</c:v>
                </c:pt>
                <c:pt idx="6">
                  <c:v>140.84057971014499</c:v>
                </c:pt>
                <c:pt idx="7">
                  <c:v>116.893617021277</c:v>
                </c:pt>
                <c:pt idx="8">
                  <c:v>113.89741035856601</c:v>
                </c:pt>
                <c:pt idx="9">
                  <c:v>111.18627450980399</c:v>
                </c:pt>
                <c:pt idx="10">
                  <c:v>136.35742971887501</c:v>
                </c:pt>
                <c:pt idx="11">
                  <c:v>114.23478260869599</c:v>
                </c:pt>
                <c:pt idx="12">
                  <c:v>133.842105263158</c:v>
                </c:pt>
                <c:pt idx="13">
                  <c:v>112.75757575757601</c:v>
                </c:pt>
                <c:pt idx="14">
                  <c:v>125.511904761905</c:v>
                </c:pt>
                <c:pt idx="15">
                  <c:v>139.01538461538499</c:v>
                </c:pt>
                <c:pt idx="16">
                  <c:v>118.410256410256</c:v>
                </c:pt>
                <c:pt idx="17">
                  <c:v>102.3125</c:v>
                </c:pt>
                <c:pt idx="18">
                  <c:v>111.42702702702699</c:v>
                </c:pt>
                <c:pt idx="19">
                  <c:v>121.466666666667</c:v>
                </c:pt>
                <c:pt idx="20">
                  <c:v>151.34</c:v>
                </c:pt>
                <c:pt idx="21">
                  <c:v>104.95652173913</c:v>
                </c:pt>
                <c:pt idx="22">
                  <c:v>122.18518518518501</c:v>
                </c:pt>
                <c:pt idx="23">
                  <c:v>136.54042553191499</c:v>
                </c:pt>
                <c:pt idx="24">
                  <c:v>132.51063829787199</c:v>
                </c:pt>
                <c:pt idx="25">
                  <c:v>115.971428571429</c:v>
                </c:pt>
                <c:pt idx="26">
                  <c:v>131.13717693837</c:v>
                </c:pt>
                <c:pt idx="27">
                  <c:v>118.83050847457601</c:v>
                </c:pt>
                <c:pt idx="28">
                  <c:v>125.80952380952399</c:v>
                </c:pt>
                <c:pt idx="29">
                  <c:v>138.29621380846299</c:v>
                </c:pt>
                <c:pt idx="30">
                  <c:v>111.618421052632</c:v>
                </c:pt>
                <c:pt idx="31">
                  <c:v>118.377483443709</c:v>
                </c:pt>
                <c:pt idx="32">
                  <c:v>108.272727272727</c:v>
                </c:pt>
                <c:pt idx="33">
                  <c:v>189.44285714285701</c:v>
                </c:pt>
                <c:pt idx="34">
                  <c:v>174.314285714286</c:v>
                </c:pt>
                <c:pt idx="35">
                  <c:v>109.648351648352</c:v>
                </c:pt>
                <c:pt idx="36">
                  <c:v>142.17782909930699</c:v>
                </c:pt>
                <c:pt idx="37">
                  <c:v>116.79487179487199</c:v>
                </c:pt>
                <c:pt idx="38">
                  <c:v>117.165605095541</c:v>
                </c:pt>
                <c:pt idx="39">
                  <c:v>116.679611650485</c:v>
                </c:pt>
                <c:pt idx="40">
                  <c:v>121.970260223048</c:v>
                </c:pt>
                <c:pt idx="41">
                  <c:v>155.28362797847799</c:v>
                </c:pt>
                <c:pt idx="42">
                  <c:v>109.108108108108</c:v>
                </c:pt>
                <c:pt idx="43">
                  <c:v>92.3333333333333</c:v>
                </c:pt>
                <c:pt idx="44">
                  <c:v>124.083333333333</c:v>
                </c:pt>
                <c:pt idx="45">
                  <c:v>116.277777777778</c:v>
                </c:pt>
                <c:pt idx="46">
                  <c:v>145.54205607476601</c:v>
                </c:pt>
                <c:pt idx="47">
                  <c:v>127.655059401884</c:v>
                </c:pt>
                <c:pt idx="48">
                  <c:v>155.515625</c:v>
                </c:pt>
                <c:pt idx="49">
                  <c:v>87.442622950819697</c:v>
                </c:pt>
                <c:pt idx="50">
                  <c:v>123.15306122449</c:v>
                </c:pt>
                <c:pt idx="51">
                  <c:v>121.205882352941</c:v>
                </c:pt>
                <c:pt idx="52">
                  <c:v>134.643724696356</c:v>
                </c:pt>
                <c:pt idx="53">
                  <c:v>126.45192307692299</c:v>
                </c:pt>
                <c:pt idx="54">
                  <c:v>118.953846153846</c:v>
                </c:pt>
                <c:pt idx="55">
                  <c:v>115.096418732782</c:v>
                </c:pt>
                <c:pt idx="56">
                  <c:v>128.392156862745</c:v>
                </c:pt>
                <c:pt idx="57">
                  <c:v>128.348993288591</c:v>
                </c:pt>
                <c:pt idx="58">
                  <c:v>96.133333333333297</c:v>
                </c:pt>
                <c:pt idx="59">
                  <c:v>112.772222222222</c:v>
                </c:pt>
                <c:pt idx="60">
                  <c:v>146.46428571428601</c:v>
                </c:pt>
                <c:pt idx="61">
                  <c:v>125.2</c:v>
                </c:pt>
                <c:pt idx="62">
                  <c:v>159.46938775510199</c:v>
                </c:pt>
                <c:pt idx="63">
                  <c:v>120.62989323843399</c:v>
                </c:pt>
                <c:pt idx="64">
                  <c:v>131.135922330097</c:v>
                </c:pt>
                <c:pt idx="65">
                  <c:v>177</c:v>
                </c:pt>
                <c:pt idx="66">
                  <c:v>126.84516129032301</c:v>
                </c:pt>
                <c:pt idx="67">
                  <c:v>130.386046511628</c:v>
                </c:pt>
                <c:pt idx="68">
                  <c:v>121.789473684211</c:v>
                </c:pt>
                <c:pt idx="69">
                  <c:v>134.38095238095201</c:v>
                </c:pt>
                <c:pt idx="70">
                  <c:v>119.84422110552801</c:v>
                </c:pt>
                <c:pt idx="71">
                  <c:v>125.56167979002601</c:v>
                </c:pt>
                <c:pt idx="72">
                  <c:v>125.761670761671</c:v>
                </c:pt>
                <c:pt idx="73">
                  <c:v>111.61073825503399</c:v>
                </c:pt>
                <c:pt idx="74">
                  <c:v>114.921875</c:v>
                </c:pt>
                <c:pt idx="75">
                  <c:v>146.32061068702299</c:v>
                </c:pt>
                <c:pt idx="76">
                  <c:v>131.42105263157899</c:v>
                </c:pt>
                <c:pt idx="77">
                  <c:v>111.894736842105</c:v>
                </c:pt>
                <c:pt idx="78">
                  <c:v>128.347222222222</c:v>
                </c:pt>
                <c:pt idx="79">
                  <c:v>120.661190965092</c:v>
                </c:pt>
                <c:pt idx="80">
                  <c:v>100.656565656566</c:v>
                </c:pt>
                <c:pt idx="81">
                  <c:v>132.46643109540599</c:v>
                </c:pt>
                <c:pt idx="82">
                  <c:v>132.05600000000001</c:v>
                </c:pt>
                <c:pt idx="83">
                  <c:v>144.277777777778</c:v>
                </c:pt>
                <c:pt idx="84">
                  <c:v>136.505154639175</c:v>
                </c:pt>
                <c:pt idx="85">
                  <c:v>124.357142857143</c:v>
                </c:pt>
                <c:pt idx="86">
                  <c:v>129.931972789116</c:v>
                </c:pt>
                <c:pt idx="87">
                  <c:v>98.7</c:v>
                </c:pt>
                <c:pt idx="88">
                  <c:v>108.437158469945</c:v>
                </c:pt>
                <c:pt idx="89">
                  <c:v>180.34146341463401</c:v>
                </c:pt>
                <c:pt idx="90">
                  <c:v>107.801169590643</c:v>
                </c:pt>
                <c:pt idx="91">
                  <c:v>132.673913043478</c:v>
                </c:pt>
                <c:pt idx="92">
                  <c:v>133.15363881401601</c:v>
                </c:pt>
                <c:pt idx="93">
                  <c:v>131.65671641790999</c:v>
                </c:pt>
                <c:pt idx="94">
                  <c:v>101.55952380952399</c:v>
                </c:pt>
                <c:pt idx="95">
                  <c:v>132.27642276422799</c:v>
                </c:pt>
                <c:pt idx="96">
                  <c:v>117.140845070423</c:v>
                </c:pt>
                <c:pt idx="97">
                  <c:v>122.96261682242999</c:v>
                </c:pt>
                <c:pt idx="98">
                  <c:v>135.6</c:v>
                </c:pt>
                <c:pt idx="99">
                  <c:v>127.599211563732</c:v>
                </c:pt>
                <c:pt idx="100">
                  <c:v>133.05223880597001</c:v>
                </c:pt>
                <c:pt idx="101">
                  <c:v>204.767441860465</c:v>
                </c:pt>
                <c:pt idx="102">
                  <c:v>124.62962962963</c:v>
                </c:pt>
                <c:pt idx="103">
                  <c:v>116.853333333333</c:v>
                </c:pt>
                <c:pt idx="104">
                  <c:v>130.57894736842101</c:v>
                </c:pt>
                <c:pt idx="105">
                  <c:v>116.090361445783</c:v>
                </c:pt>
                <c:pt idx="106">
                  <c:v>124.923529411765</c:v>
                </c:pt>
                <c:pt idx="107">
                  <c:v>138.57142857142901</c:v>
                </c:pt>
                <c:pt idx="108">
                  <c:v>136.78260869565199</c:v>
                </c:pt>
                <c:pt idx="109">
                  <c:v>96.386363636363598</c:v>
                </c:pt>
                <c:pt idx="110">
                  <c:v>167.69230769230799</c:v>
                </c:pt>
                <c:pt idx="111">
                  <c:v>160.96103896103901</c:v>
                </c:pt>
                <c:pt idx="112">
                  <c:v>125.783783783784</c:v>
                </c:pt>
                <c:pt idx="113">
                  <c:v>138.26666666666699</c:v>
                </c:pt>
                <c:pt idx="114">
                  <c:v>94.170731707317103</c:v>
                </c:pt>
                <c:pt idx="115">
                  <c:v>118.42774566474</c:v>
                </c:pt>
                <c:pt idx="116">
                  <c:v>138.81578947368399</c:v>
                </c:pt>
                <c:pt idx="117">
                  <c:v>145.630434782609</c:v>
                </c:pt>
                <c:pt idx="118">
                  <c:v>133.43462897526501</c:v>
                </c:pt>
                <c:pt idx="119">
                  <c:v>144.12676056338</c:v>
                </c:pt>
                <c:pt idx="120">
                  <c:v>153.81553398058301</c:v>
                </c:pt>
                <c:pt idx="121">
                  <c:v>127.37623762376199</c:v>
                </c:pt>
                <c:pt idx="122">
                  <c:v>140.142857142857</c:v>
                </c:pt>
                <c:pt idx="123">
                  <c:v>135.23728813559299</c:v>
                </c:pt>
                <c:pt idx="124">
                  <c:v>116.851851851852</c:v>
                </c:pt>
                <c:pt idx="125">
                  <c:v>126.727272727273</c:v>
                </c:pt>
                <c:pt idx="126">
                  <c:v>147.91999999999999</c:v>
                </c:pt>
                <c:pt idx="127">
                  <c:v>120.5</c:v>
                </c:pt>
                <c:pt idx="128">
                  <c:v>142.05769230769201</c:v>
                </c:pt>
                <c:pt idx="129">
                  <c:v>125.07964601769901</c:v>
                </c:pt>
                <c:pt idx="130">
                  <c:v>100.415094339623</c:v>
                </c:pt>
                <c:pt idx="131">
                  <c:v>126.31304347826099</c:v>
                </c:pt>
                <c:pt idx="132">
                  <c:v>103</c:v>
                </c:pt>
                <c:pt idx="133">
                  <c:v>122.09090909090899</c:v>
                </c:pt>
                <c:pt idx="134">
                  <c:v>132.02222222222201</c:v>
                </c:pt>
                <c:pt idx="135">
                  <c:v>112.734693877551</c:v>
                </c:pt>
                <c:pt idx="136">
                  <c:v>117.71186440677999</c:v>
                </c:pt>
                <c:pt idx="137">
                  <c:v>138.26315789473699</c:v>
                </c:pt>
                <c:pt idx="138">
                  <c:v>129.59615384615401</c:v>
                </c:pt>
                <c:pt idx="139">
                  <c:v>135.53448275862101</c:v>
                </c:pt>
                <c:pt idx="140">
                  <c:v>171.68338557993701</c:v>
                </c:pt>
                <c:pt idx="141">
                  <c:v>97.391304347826093</c:v>
                </c:pt>
                <c:pt idx="142">
                  <c:v>157.4</c:v>
                </c:pt>
                <c:pt idx="143">
                  <c:v>110.66442953020101</c:v>
                </c:pt>
                <c:pt idx="144">
                  <c:v>164.027777777778</c:v>
                </c:pt>
                <c:pt idx="145">
                  <c:v>140.505747126437</c:v>
                </c:pt>
                <c:pt idx="146">
                  <c:v>152.413793103448</c:v>
                </c:pt>
                <c:pt idx="147">
                  <c:v>132.58407079646</c:v>
                </c:pt>
                <c:pt idx="148">
                  <c:v>148.857142857143</c:v>
                </c:pt>
                <c:pt idx="149">
                  <c:v>111.01282051282099</c:v>
                </c:pt>
                <c:pt idx="150">
                  <c:v>137.89655172413799</c:v>
                </c:pt>
                <c:pt idx="151">
                  <c:v>123.96449704142</c:v>
                </c:pt>
                <c:pt idx="152">
                  <c:v>139.60606060606099</c:v>
                </c:pt>
                <c:pt idx="153">
                  <c:v>122.642857142857</c:v>
                </c:pt>
                <c:pt idx="154">
                  <c:v>137.55172413793099</c:v>
                </c:pt>
                <c:pt idx="155">
                  <c:v>178.41935483871001</c:v>
                </c:pt>
                <c:pt idx="156">
                  <c:v>129.67948717948701</c:v>
                </c:pt>
                <c:pt idx="157">
                  <c:v>144.786324786325</c:v>
                </c:pt>
                <c:pt idx="158">
                  <c:v>133.6875</c:v>
                </c:pt>
                <c:pt idx="159">
                  <c:v>112.821428571429</c:v>
                </c:pt>
                <c:pt idx="160">
                  <c:v>135</c:v>
                </c:pt>
                <c:pt idx="161">
                  <c:v>110.870967741935</c:v>
                </c:pt>
                <c:pt idx="162">
                  <c:v>169.333333333333</c:v>
                </c:pt>
                <c:pt idx="163">
                  <c:v>123.19230769230801</c:v>
                </c:pt>
                <c:pt idx="164">
                  <c:v>133</c:v>
                </c:pt>
                <c:pt idx="165">
                  <c:v>112.443298969072</c:v>
                </c:pt>
                <c:pt idx="166">
                  <c:v>105.694444444444</c:v>
                </c:pt>
                <c:pt idx="167">
                  <c:v>147.53061224489801</c:v>
                </c:pt>
                <c:pt idx="168">
                  <c:v>151.55118110236199</c:v>
                </c:pt>
                <c:pt idx="169">
                  <c:v>143.132653061224</c:v>
                </c:pt>
                <c:pt idx="170">
                  <c:v>108.325</c:v>
                </c:pt>
                <c:pt idx="171">
                  <c:v>167.46428571428601</c:v>
                </c:pt>
                <c:pt idx="172">
                  <c:v>138.375415282392</c:v>
                </c:pt>
                <c:pt idx="173">
                  <c:v>117.41975308642</c:v>
                </c:pt>
                <c:pt idx="174">
                  <c:v>125.309322033898</c:v>
                </c:pt>
                <c:pt idx="175">
                  <c:v>123.070652173913</c:v>
                </c:pt>
                <c:pt idx="176">
                  <c:v>118.818443804035</c:v>
                </c:pt>
                <c:pt idx="177">
                  <c:v>125.327683615819</c:v>
                </c:pt>
                <c:pt idx="178">
                  <c:v>95.448275862068996</c:v>
                </c:pt>
                <c:pt idx="179">
                  <c:v>159.243055555556</c:v>
                </c:pt>
                <c:pt idx="180">
                  <c:v>128.75757575757601</c:v>
                </c:pt>
                <c:pt idx="181">
                  <c:v>123.44262295082</c:v>
                </c:pt>
                <c:pt idx="182">
                  <c:v>174.04545454545499</c:v>
                </c:pt>
                <c:pt idx="183">
                  <c:v>123.829268292683</c:v>
                </c:pt>
                <c:pt idx="184">
                  <c:v>136.55769230769201</c:v>
                </c:pt>
                <c:pt idx="185">
                  <c:v>129.31578947368399</c:v>
                </c:pt>
                <c:pt idx="186">
                  <c:v>135.55665280665301</c:v>
                </c:pt>
                <c:pt idx="187">
                  <c:v>130.787096774194</c:v>
                </c:pt>
                <c:pt idx="188">
                  <c:v>108.232876712329</c:v>
                </c:pt>
                <c:pt idx="189">
                  <c:v>101.929824561404</c:v>
                </c:pt>
                <c:pt idx="190">
                  <c:v>111.125</c:v>
                </c:pt>
                <c:pt idx="191">
                  <c:v>123.5</c:v>
                </c:pt>
                <c:pt idx="192">
                  <c:v>121.842105263158</c:v>
                </c:pt>
                <c:pt idx="193">
                  <c:v>99.616</c:v>
                </c:pt>
                <c:pt idx="194">
                  <c:v>150.536</c:v>
                </c:pt>
                <c:pt idx="195">
                  <c:v>139</c:v>
                </c:pt>
                <c:pt idx="196">
                  <c:v>115.540540540541</c:v>
                </c:pt>
                <c:pt idx="197">
                  <c:v>121.350515463918</c:v>
                </c:pt>
                <c:pt idx="198">
                  <c:v>122.80487804878</c:v>
                </c:pt>
                <c:pt idx="199">
                  <c:v>110.428240740741</c:v>
                </c:pt>
                <c:pt idx="200">
                  <c:v>142.69642857142901</c:v>
                </c:pt>
                <c:pt idx="201">
                  <c:v>110.583333333333</c:v>
                </c:pt>
                <c:pt idx="202">
                  <c:v>109.30158730158701</c:v>
                </c:pt>
                <c:pt idx="203">
                  <c:v>105.611544461778</c:v>
                </c:pt>
                <c:pt idx="204">
                  <c:v>130.00952380952401</c:v>
                </c:pt>
                <c:pt idx="205">
                  <c:v>105.18947368421099</c:v>
                </c:pt>
                <c:pt idx="206">
                  <c:v>131.86842105263199</c:v>
                </c:pt>
                <c:pt idx="207">
                  <c:v>127.01666666666701</c:v>
                </c:pt>
                <c:pt idx="208">
                  <c:v>138.552083333333</c:v>
                </c:pt>
                <c:pt idx="209">
                  <c:v>109.454545454545</c:v>
                </c:pt>
                <c:pt idx="210">
                  <c:v>109.526315789474</c:v>
                </c:pt>
                <c:pt idx="211">
                  <c:v>106.637362637363</c:v>
                </c:pt>
                <c:pt idx="212">
                  <c:v>129.67567567567599</c:v>
                </c:pt>
                <c:pt idx="213">
                  <c:v>117.90740740740701</c:v>
                </c:pt>
                <c:pt idx="214">
                  <c:v>111.504901960784</c:v>
                </c:pt>
                <c:pt idx="215">
                  <c:v>143.56</c:v>
                </c:pt>
                <c:pt idx="216">
                  <c:v>141.81818181818201</c:v>
                </c:pt>
                <c:pt idx="217">
                  <c:v>85.469135802469097</c:v>
                </c:pt>
                <c:pt idx="218">
                  <c:v>128</c:v>
                </c:pt>
                <c:pt idx="219">
                  <c:v>117.068493150685</c:v>
                </c:pt>
                <c:pt idx="220">
                  <c:v>158.04819277108399</c:v>
                </c:pt>
                <c:pt idx="221">
                  <c:v>105.732558139535</c:v>
                </c:pt>
                <c:pt idx="222">
                  <c:v>118.404255319149</c:v>
                </c:pt>
                <c:pt idx="223">
                  <c:v>146.044642857143</c:v>
                </c:pt>
                <c:pt idx="224">
                  <c:v>121.34090909090899</c:v>
                </c:pt>
                <c:pt idx="225">
                  <c:v>136.709090909091</c:v>
                </c:pt>
                <c:pt idx="226">
                  <c:v>112.467532467532</c:v>
                </c:pt>
                <c:pt idx="227">
                  <c:v>127.551282051282</c:v>
                </c:pt>
                <c:pt idx="228">
                  <c:v>151.357142857143</c:v>
                </c:pt>
                <c:pt idx="229">
                  <c:v>104.674418604651</c:v>
                </c:pt>
                <c:pt idx="230">
                  <c:v>130.50331125827799</c:v>
                </c:pt>
                <c:pt idx="231">
                  <c:v>105.569105691057</c:v>
                </c:pt>
                <c:pt idx="232">
                  <c:v>117.51862464183399</c:v>
                </c:pt>
                <c:pt idx="233">
                  <c:v>97.152866242038201</c:v>
                </c:pt>
                <c:pt idx="234">
                  <c:v>138.636363636364</c:v>
                </c:pt>
                <c:pt idx="235">
                  <c:v>137.51094890511001</c:v>
                </c:pt>
                <c:pt idx="236">
                  <c:v>129.76724137931001</c:v>
                </c:pt>
                <c:pt idx="237">
                  <c:v>118.50724637681201</c:v>
                </c:pt>
                <c:pt idx="238">
                  <c:v>112.991416309013</c:v>
                </c:pt>
                <c:pt idx="239">
                  <c:v>172.61151079136701</c:v>
                </c:pt>
                <c:pt idx="240">
                  <c:v>161.31606217616601</c:v>
                </c:pt>
                <c:pt idx="241">
                  <c:v>131.60344827586201</c:v>
                </c:pt>
                <c:pt idx="242">
                  <c:v>134.68269230769201</c:v>
                </c:pt>
                <c:pt idx="243">
                  <c:v>107.533333333333</c:v>
                </c:pt>
                <c:pt idx="244">
                  <c:v>146.58181818181799</c:v>
                </c:pt>
                <c:pt idx="245">
                  <c:v>142.31034482758599</c:v>
                </c:pt>
                <c:pt idx="246">
                  <c:v>127.551282051282</c:v>
                </c:pt>
                <c:pt idx="247">
                  <c:v>103.227272727273</c:v>
                </c:pt>
                <c:pt idx="248">
                  <c:v>125.342857142857</c:v>
                </c:pt>
                <c:pt idx="249">
                  <c:v>172.151898734177</c:v>
                </c:pt>
                <c:pt idx="250">
                  <c:v>118.79012345679</c:v>
                </c:pt>
                <c:pt idx="251">
                  <c:v>118.04761904761899</c:v>
                </c:pt>
                <c:pt idx="252">
                  <c:v>112.653846153846</c:v>
                </c:pt>
                <c:pt idx="253">
                  <c:v>149.41836734693899</c:v>
                </c:pt>
                <c:pt idx="254">
                  <c:v>148.869565217391</c:v>
                </c:pt>
                <c:pt idx="255">
                  <c:v>110.533333333333</c:v>
                </c:pt>
                <c:pt idx="256">
                  <c:v>115.529411764706</c:v>
                </c:pt>
                <c:pt idx="257">
                  <c:v>113.522727272727</c:v>
                </c:pt>
                <c:pt idx="258">
                  <c:v>125.18</c:v>
                </c:pt>
                <c:pt idx="259">
                  <c:v>137.41025641025601</c:v>
                </c:pt>
                <c:pt idx="260">
                  <c:v>135.90476190476201</c:v>
                </c:pt>
                <c:pt idx="261">
                  <c:v>162.32098765432099</c:v>
                </c:pt>
                <c:pt idx="262">
                  <c:v>139.955223880597</c:v>
                </c:pt>
                <c:pt idx="263">
                  <c:v>192.41176470588201</c:v>
                </c:pt>
                <c:pt idx="264">
                  <c:v>158.208333333333</c:v>
                </c:pt>
                <c:pt idx="265">
                  <c:v>111.838709677419</c:v>
                </c:pt>
                <c:pt idx="266">
                  <c:v>140</c:v>
                </c:pt>
                <c:pt idx="267">
                  <c:v>123.083333333333</c:v>
                </c:pt>
                <c:pt idx="268">
                  <c:v>103.18</c:v>
                </c:pt>
                <c:pt idx="269">
                  <c:v>147.295652173913</c:v>
                </c:pt>
                <c:pt idx="270">
                  <c:v>124.32653061224499</c:v>
                </c:pt>
                <c:pt idx="271">
                  <c:v>122.471365638767</c:v>
                </c:pt>
                <c:pt idx="272">
                  <c:v>137.48936170212801</c:v>
                </c:pt>
                <c:pt idx="273">
                  <c:v>94.404761904761898</c:v>
                </c:pt>
                <c:pt idx="274">
                  <c:v>130.16923076923101</c:v>
                </c:pt>
                <c:pt idx="275">
                  <c:v>148.437869822485</c:v>
                </c:pt>
                <c:pt idx="276">
                  <c:v>141.69230769230799</c:v>
                </c:pt>
                <c:pt idx="277">
                  <c:v>159.88659793814401</c:v>
                </c:pt>
                <c:pt idx="278">
                  <c:v>133.81481481481501</c:v>
                </c:pt>
                <c:pt idx="279">
                  <c:v>133.88135593220301</c:v>
                </c:pt>
                <c:pt idx="280">
                  <c:v>145.45531914893601</c:v>
                </c:pt>
                <c:pt idx="281">
                  <c:v>115.99375000000001</c:v>
                </c:pt>
                <c:pt idx="282">
                  <c:v>142.16216216216199</c:v>
                </c:pt>
                <c:pt idx="283">
                  <c:v>161.58695652173901</c:v>
                </c:pt>
                <c:pt idx="284">
                  <c:v>156.32432432432401</c:v>
                </c:pt>
                <c:pt idx="285">
                  <c:v>179.111111111111</c:v>
                </c:pt>
                <c:pt idx="286">
                  <c:v>138.393442622951</c:v>
                </c:pt>
                <c:pt idx="287">
                  <c:v>124.416666666667</c:v>
                </c:pt>
                <c:pt idx="288">
                  <c:v>120.87058823529399</c:v>
                </c:pt>
                <c:pt idx="289">
                  <c:v>116.666666666667</c:v>
                </c:pt>
                <c:pt idx="290">
                  <c:v>107.466666666667</c:v>
                </c:pt>
                <c:pt idx="291">
                  <c:v>98.642857142857096</c:v>
                </c:pt>
                <c:pt idx="292">
                  <c:v>135.9375</c:v>
                </c:pt>
                <c:pt idx="293">
                  <c:v>84.903225806451601</c:v>
                </c:pt>
                <c:pt idx="294">
                  <c:v>113.67058823529401</c:v>
                </c:pt>
                <c:pt idx="295">
                  <c:v>110.8</c:v>
                </c:pt>
                <c:pt idx="296">
                  <c:v>101.327586206897</c:v>
                </c:pt>
                <c:pt idx="297">
                  <c:v>86.313953488372107</c:v>
                </c:pt>
                <c:pt idx="298">
                  <c:v>130.870967741935</c:v>
                </c:pt>
                <c:pt idx="299">
                  <c:v>143.340425531915</c:v>
                </c:pt>
                <c:pt idx="300">
                  <c:v>131.52000000000001</c:v>
                </c:pt>
                <c:pt idx="301">
                  <c:v>124.232323232323</c:v>
                </c:pt>
                <c:pt idx="302">
                  <c:v>118.18421052631599</c:v>
                </c:pt>
                <c:pt idx="303">
                  <c:v>132.85925925925901</c:v>
                </c:pt>
                <c:pt idx="304">
                  <c:v>110.551020408163</c:v>
                </c:pt>
                <c:pt idx="305">
                  <c:v>94.822580645161295</c:v>
                </c:pt>
                <c:pt idx="306">
                  <c:v>129.3125</c:v>
                </c:pt>
                <c:pt idx="307">
                  <c:v>120.571428571429</c:v>
                </c:pt>
                <c:pt idx="308">
                  <c:v>152.48780487804899</c:v>
                </c:pt>
                <c:pt idx="309">
                  <c:v>118.140625</c:v>
                </c:pt>
                <c:pt idx="310">
                  <c:v>140.082840236686</c:v>
                </c:pt>
                <c:pt idx="311">
                  <c:v>132.522388059701</c:v>
                </c:pt>
                <c:pt idx="312">
                  <c:v>103.57692307692299</c:v>
                </c:pt>
                <c:pt idx="313">
                  <c:v>138.392857142857</c:v>
                </c:pt>
                <c:pt idx="314">
                  <c:v>131.102564102564</c:v>
                </c:pt>
                <c:pt idx="315">
                  <c:v>139.82142857142901</c:v>
                </c:pt>
                <c:pt idx="316">
                  <c:v>119.724489795918</c:v>
                </c:pt>
                <c:pt idx="317">
                  <c:v>129.373626373626</c:v>
                </c:pt>
                <c:pt idx="318">
                  <c:v>131.15533980582501</c:v>
                </c:pt>
                <c:pt idx="319">
                  <c:v>117.67368421052601</c:v>
                </c:pt>
                <c:pt idx="320">
                  <c:v>119.808510638298</c:v>
                </c:pt>
                <c:pt idx="321">
                  <c:v>111.238461538462</c:v>
                </c:pt>
                <c:pt idx="322">
                  <c:v>153.10344827586201</c:v>
                </c:pt>
                <c:pt idx="323">
                  <c:v>111.13821138211399</c:v>
                </c:pt>
                <c:pt idx="324">
                  <c:v>134.931034482759</c:v>
                </c:pt>
                <c:pt idx="325">
                  <c:v>138.120253164557</c:v>
                </c:pt>
                <c:pt idx="326">
                  <c:v>139.03448275862101</c:v>
                </c:pt>
                <c:pt idx="327">
                  <c:v>126.204081632653</c:v>
                </c:pt>
                <c:pt idx="328">
                  <c:v>110.911504424779</c:v>
                </c:pt>
                <c:pt idx="329">
                  <c:v>131.80769230769201</c:v>
                </c:pt>
                <c:pt idx="330">
                  <c:v>134.61904761904799</c:v>
                </c:pt>
                <c:pt idx="331">
                  <c:v>140.195652173913</c:v>
                </c:pt>
                <c:pt idx="332">
                  <c:v>127.39393939393899</c:v>
                </c:pt>
                <c:pt idx="333">
                  <c:v>133.488372093023</c:v>
                </c:pt>
                <c:pt idx="334">
                  <c:v>138.90625</c:v>
                </c:pt>
                <c:pt idx="335">
                  <c:v>148.74015748031499</c:v>
                </c:pt>
                <c:pt idx="336">
                  <c:v>100.60396039603999</c:v>
                </c:pt>
                <c:pt idx="337">
                  <c:v>137.735849056604</c:v>
                </c:pt>
                <c:pt idx="338">
                  <c:v>126</c:v>
                </c:pt>
                <c:pt idx="339">
                  <c:v>134.416666666667</c:v>
                </c:pt>
                <c:pt idx="340">
                  <c:v>104.487804878049</c:v>
                </c:pt>
                <c:pt idx="341">
                  <c:v>128.027027027027</c:v>
                </c:pt>
                <c:pt idx="342">
                  <c:v>118.95161290322601</c:v>
                </c:pt>
                <c:pt idx="343">
                  <c:v>101.485714285714</c:v>
                </c:pt>
                <c:pt idx="344">
                  <c:v>122.388235294118</c:v>
                </c:pt>
                <c:pt idx="345">
                  <c:v>116.33986928104601</c:v>
                </c:pt>
                <c:pt idx="346">
                  <c:v>117.045871559633</c:v>
                </c:pt>
                <c:pt idx="347">
                  <c:v>141.78313253012001</c:v>
                </c:pt>
                <c:pt idx="348">
                  <c:v>96.386363636363598</c:v>
                </c:pt>
                <c:pt idx="349">
                  <c:v>90.174999999999997</c:v>
                </c:pt>
                <c:pt idx="350">
                  <c:v>164.314285714286</c:v>
                </c:pt>
                <c:pt idx="351">
                  <c:v>143.02415458937199</c:v>
                </c:pt>
                <c:pt idx="352">
                  <c:v>104.95652173913</c:v>
                </c:pt>
                <c:pt idx="353">
                  <c:v>99.326530612244895</c:v>
                </c:pt>
                <c:pt idx="354">
                  <c:v>120.161290322581</c:v>
                </c:pt>
                <c:pt idx="355">
                  <c:v>122.554794520548</c:v>
                </c:pt>
                <c:pt idx="356">
                  <c:v>111.44230769230801</c:v>
                </c:pt>
                <c:pt idx="357">
                  <c:v>112.434782608696</c:v>
                </c:pt>
                <c:pt idx="358">
                  <c:v>119.89090909090901</c:v>
                </c:pt>
                <c:pt idx="359">
                  <c:v>155.183098591549</c:v>
                </c:pt>
                <c:pt idx="360">
                  <c:v>136.32558139534899</c:v>
                </c:pt>
                <c:pt idx="361">
                  <c:v>103.871794871795</c:v>
                </c:pt>
                <c:pt idx="362">
                  <c:v>138</c:v>
                </c:pt>
                <c:pt idx="363">
                  <c:v>111.105263157895</c:v>
                </c:pt>
                <c:pt idx="364">
                  <c:v>108.23333333333299</c:v>
                </c:pt>
                <c:pt idx="365">
                  <c:v>91.033333333333303</c:v>
                </c:pt>
                <c:pt idx="366">
                  <c:v>157.549893842887</c:v>
                </c:pt>
                <c:pt idx="367">
                  <c:v>137.92462311557799</c:v>
                </c:pt>
                <c:pt idx="368">
                  <c:v>155.43668122270699</c:v>
                </c:pt>
                <c:pt idx="369">
                  <c:v>139.92616720955499</c:v>
                </c:pt>
                <c:pt idx="370">
                  <c:v>170.57354497354501</c:v>
                </c:pt>
                <c:pt idx="371">
                  <c:v>136.799533799534</c:v>
                </c:pt>
                <c:pt idx="372">
                  <c:v>138.316666666667</c:v>
                </c:pt>
                <c:pt idx="373">
                  <c:v>117.893854748603</c:v>
                </c:pt>
                <c:pt idx="374">
                  <c:v>131.272425249169</c:v>
                </c:pt>
                <c:pt idx="375">
                  <c:v>151.40740740740699</c:v>
                </c:pt>
                <c:pt idx="376">
                  <c:v>152.81073446327699</c:v>
                </c:pt>
                <c:pt idx="377">
                  <c:v>136.70500000000001</c:v>
                </c:pt>
                <c:pt idx="378">
                  <c:v>159.55454545454501</c:v>
                </c:pt>
                <c:pt idx="379">
                  <c:v>177.33746130031</c:v>
                </c:pt>
                <c:pt idx="380">
                  <c:v>186.57281553398099</c:v>
                </c:pt>
                <c:pt idx="381">
                  <c:v>156.36103896103899</c:v>
                </c:pt>
                <c:pt idx="382">
                  <c:v>137.17279411764699</c:v>
                </c:pt>
                <c:pt idx="383">
                  <c:v>140.55153203342601</c:v>
                </c:pt>
                <c:pt idx="384">
                  <c:v>139.803131991051</c:v>
                </c:pt>
                <c:pt idx="385">
                  <c:v>151.654255319149</c:v>
                </c:pt>
                <c:pt idx="386">
                  <c:v>143.26400000000001</c:v>
                </c:pt>
                <c:pt idx="387">
                  <c:v>140.89138576779001</c:v>
                </c:pt>
                <c:pt idx="388">
                  <c:v>147.14847942754901</c:v>
                </c:pt>
                <c:pt idx="389">
                  <c:v>152.84251968503901</c:v>
                </c:pt>
                <c:pt idx="390">
                  <c:v>161.408695652174</c:v>
                </c:pt>
                <c:pt idx="391">
                  <c:v>170.45192307692301</c:v>
                </c:pt>
                <c:pt idx="392">
                  <c:v>154.79545454545499</c:v>
                </c:pt>
                <c:pt idx="393">
                  <c:v>162.58137254901999</c:v>
                </c:pt>
                <c:pt idx="394">
                  <c:v>132.92788461538501</c:v>
                </c:pt>
                <c:pt idx="395">
                  <c:v>166.82871536523899</c:v>
                </c:pt>
                <c:pt idx="396">
                  <c:v>151.744479495268</c:v>
                </c:pt>
                <c:pt idx="397">
                  <c:v>138.354166666667</c:v>
                </c:pt>
                <c:pt idx="398">
                  <c:v>151.94339622641499</c:v>
                </c:pt>
                <c:pt idx="399">
                  <c:v>134.36486486486501</c:v>
                </c:pt>
                <c:pt idx="400">
                  <c:v>137.76237623762401</c:v>
                </c:pt>
                <c:pt idx="401">
                  <c:v>153.511789181692</c:v>
                </c:pt>
                <c:pt idx="402">
                  <c:v>154.4</c:v>
                </c:pt>
                <c:pt idx="403">
                  <c:v>146.9375</c:v>
                </c:pt>
                <c:pt idx="404">
                  <c:v>113.363636363636</c:v>
                </c:pt>
                <c:pt idx="405">
                  <c:v>152.21238938053099</c:v>
                </c:pt>
                <c:pt idx="406">
                  <c:v>130.323728813559</c:v>
                </c:pt>
                <c:pt idx="407">
                  <c:v>188.82775119617199</c:v>
                </c:pt>
                <c:pt idx="408">
                  <c:v>129.35190615835799</c:v>
                </c:pt>
                <c:pt idx="409">
                  <c:v>173.843373493976</c:v>
                </c:pt>
                <c:pt idx="410">
                  <c:v>185.23500000000001</c:v>
                </c:pt>
                <c:pt idx="411">
                  <c:v>155.38549618320599</c:v>
                </c:pt>
                <c:pt idx="412">
                  <c:v>152.96202531645599</c:v>
                </c:pt>
                <c:pt idx="413">
                  <c:v>138.753968253968</c:v>
                </c:pt>
                <c:pt idx="414">
                  <c:v>153.245901639344</c:v>
                </c:pt>
                <c:pt idx="415">
                  <c:v>110.85</c:v>
                </c:pt>
                <c:pt idx="416">
                  <c:v>102.813559322034</c:v>
                </c:pt>
                <c:pt idx="417">
                  <c:v>144.5</c:v>
                </c:pt>
                <c:pt idx="418">
                  <c:v>146.09090909090901</c:v>
                </c:pt>
                <c:pt idx="419">
                  <c:v>142.82191780821901</c:v>
                </c:pt>
                <c:pt idx="420">
                  <c:v>126.95348837209301</c:v>
                </c:pt>
                <c:pt idx="421">
                  <c:v>157.491228070175</c:v>
                </c:pt>
                <c:pt idx="422">
                  <c:v>151.591304347826</c:v>
                </c:pt>
                <c:pt idx="423">
                  <c:v>131.038461538462</c:v>
                </c:pt>
                <c:pt idx="424">
                  <c:v>171.08212560386499</c:v>
                </c:pt>
                <c:pt idx="425">
                  <c:v>140.01102941176501</c:v>
                </c:pt>
                <c:pt idx="426">
                  <c:v>138.34117647058801</c:v>
                </c:pt>
                <c:pt idx="427">
                  <c:v>163.897297297297</c:v>
                </c:pt>
                <c:pt idx="428">
                  <c:v>117.21568627451001</c:v>
                </c:pt>
                <c:pt idx="429">
                  <c:v>157.97826086956499</c:v>
                </c:pt>
                <c:pt idx="430">
                  <c:v>171.130434782609</c:v>
                </c:pt>
                <c:pt idx="431">
                  <c:v>114.586206896552</c:v>
                </c:pt>
                <c:pt idx="432">
                  <c:v>146.843373493976</c:v>
                </c:pt>
                <c:pt idx="433">
                  <c:v>158.03333333333299</c:v>
                </c:pt>
                <c:pt idx="434">
                  <c:v>129.141843971631</c:v>
                </c:pt>
                <c:pt idx="435">
                  <c:v>171</c:v>
                </c:pt>
                <c:pt idx="436">
                  <c:v>121.45360824742301</c:v>
                </c:pt>
                <c:pt idx="437">
                  <c:v>166.93877551020401</c:v>
                </c:pt>
                <c:pt idx="438">
                  <c:v>131.24528301886801</c:v>
                </c:pt>
                <c:pt idx="439">
                  <c:v>158.04</c:v>
                </c:pt>
                <c:pt idx="440">
                  <c:v>154.19095477386901</c:v>
                </c:pt>
                <c:pt idx="441">
                  <c:v>154.59459459459501</c:v>
                </c:pt>
                <c:pt idx="442">
                  <c:v>127.206896551724</c:v>
                </c:pt>
                <c:pt idx="443">
                  <c:v>160.641025641026</c:v>
                </c:pt>
                <c:pt idx="444">
                  <c:v>118.43108504398801</c:v>
                </c:pt>
                <c:pt idx="445">
                  <c:v>134.93043478260901</c:v>
                </c:pt>
                <c:pt idx="446">
                  <c:v>135.358490566038</c:v>
                </c:pt>
                <c:pt idx="447">
                  <c:v>130.04761904761901</c:v>
                </c:pt>
                <c:pt idx="448">
                  <c:v>152.61497326203201</c:v>
                </c:pt>
                <c:pt idx="449">
                  <c:v>134.03703703703701</c:v>
                </c:pt>
                <c:pt idx="450">
                  <c:v>179.711538461538</c:v>
                </c:pt>
                <c:pt idx="451">
                  <c:v>134.29230769230799</c:v>
                </c:pt>
                <c:pt idx="452">
                  <c:v>170.31707317073199</c:v>
                </c:pt>
                <c:pt idx="453">
                  <c:v>170.75159235668801</c:v>
                </c:pt>
                <c:pt idx="454">
                  <c:v>140.83448275862099</c:v>
                </c:pt>
                <c:pt idx="455">
                  <c:v>135.62732919254699</c:v>
                </c:pt>
                <c:pt idx="456">
                  <c:v>114.652173913043</c:v>
                </c:pt>
                <c:pt idx="457">
                  <c:v>138.942122186495</c:v>
                </c:pt>
                <c:pt idx="458">
                  <c:v>141.591836734694</c:v>
                </c:pt>
                <c:pt idx="459">
                  <c:v>153.63157894736801</c:v>
                </c:pt>
                <c:pt idx="460">
                  <c:v>152.43939393939399</c:v>
                </c:pt>
                <c:pt idx="461">
                  <c:v>137.34645669291299</c:v>
                </c:pt>
                <c:pt idx="462">
                  <c:v>209.676136363636</c:v>
                </c:pt>
                <c:pt idx="463">
                  <c:v>126.17094017094</c:v>
                </c:pt>
                <c:pt idx="464">
                  <c:v>169.25</c:v>
                </c:pt>
                <c:pt idx="465">
                  <c:v>142.72911963882601</c:v>
                </c:pt>
                <c:pt idx="466">
                  <c:v>115.45161290322601</c:v>
                </c:pt>
                <c:pt idx="467">
                  <c:v>162.15</c:v>
                </c:pt>
                <c:pt idx="468">
                  <c:v>134.97999999999999</c:v>
                </c:pt>
                <c:pt idx="469">
                  <c:v>161.666666666667</c:v>
                </c:pt>
                <c:pt idx="470">
                  <c:v>142.20359281437101</c:v>
                </c:pt>
                <c:pt idx="471">
                  <c:v>142.06756756756801</c:v>
                </c:pt>
                <c:pt idx="472">
                  <c:v>138.93877551020401</c:v>
                </c:pt>
                <c:pt idx="473">
                  <c:v>165.72027972027999</c:v>
                </c:pt>
                <c:pt idx="474">
                  <c:v>182.304347826087</c:v>
                </c:pt>
                <c:pt idx="475">
                  <c:v>147.864197530864</c:v>
                </c:pt>
                <c:pt idx="476">
                  <c:v>136.21183800623101</c:v>
                </c:pt>
                <c:pt idx="477">
                  <c:v>148.18390804597701</c:v>
                </c:pt>
                <c:pt idx="478">
                  <c:v>136.666666666667</c:v>
                </c:pt>
                <c:pt idx="479">
                  <c:v>159.20895522388099</c:v>
                </c:pt>
                <c:pt idx="480">
                  <c:v>146</c:v>
                </c:pt>
                <c:pt idx="481">
                  <c:v>123.115384615385</c:v>
                </c:pt>
                <c:pt idx="482">
                  <c:v>150.677419354839</c:v>
                </c:pt>
                <c:pt idx="483">
                  <c:v>120.884615384615</c:v>
                </c:pt>
                <c:pt idx="484">
                  <c:v>130.60606060606099</c:v>
                </c:pt>
                <c:pt idx="485">
                  <c:v>135.120833333333</c:v>
                </c:pt>
                <c:pt idx="486">
                  <c:v>155.07894736842101</c:v>
                </c:pt>
                <c:pt idx="487">
                  <c:v>156.07228915662699</c:v>
                </c:pt>
                <c:pt idx="488">
                  <c:v>142.48310810810801</c:v>
                </c:pt>
                <c:pt idx="489">
                  <c:v>166.404255319149</c:v>
                </c:pt>
                <c:pt idx="490">
                  <c:v>144.26829268292701</c:v>
                </c:pt>
                <c:pt idx="491">
                  <c:v>140.95238095238099</c:v>
                </c:pt>
                <c:pt idx="492">
                  <c:v>131.47499999999999</c:v>
                </c:pt>
                <c:pt idx="493">
                  <c:v>145.59459459459501</c:v>
                </c:pt>
                <c:pt idx="494">
                  <c:v>143.60975609756099</c:v>
                </c:pt>
                <c:pt idx="495">
                  <c:v>137.129032258065</c:v>
                </c:pt>
                <c:pt idx="496">
                  <c:v>167.11235955056199</c:v>
                </c:pt>
                <c:pt idx="497">
                  <c:v>130.04</c:v>
                </c:pt>
                <c:pt idx="498">
                  <c:v>110</c:v>
                </c:pt>
                <c:pt idx="499">
                  <c:v>151.46250000000001</c:v>
                </c:pt>
                <c:pt idx="500">
                  <c:v>153.91397849462399</c:v>
                </c:pt>
                <c:pt idx="501">
                  <c:v>127.84177215189899</c:v>
                </c:pt>
                <c:pt idx="502">
                  <c:v>147.19047619047601</c:v>
                </c:pt>
                <c:pt idx="503">
                  <c:v>149.42222222222199</c:v>
                </c:pt>
                <c:pt idx="504">
                  <c:v>122.171428571429</c:v>
                </c:pt>
                <c:pt idx="505">
                  <c:v>168.76595744680901</c:v>
                </c:pt>
                <c:pt idx="506">
                  <c:v>163.51219512195101</c:v>
                </c:pt>
                <c:pt idx="507">
                  <c:v>171.61538461538501</c:v>
                </c:pt>
                <c:pt idx="508">
                  <c:v>113.8125</c:v>
                </c:pt>
                <c:pt idx="509">
                  <c:v>123.558823529412</c:v>
                </c:pt>
                <c:pt idx="510">
                  <c:v>170.86206896551701</c:v>
                </c:pt>
                <c:pt idx="511">
                  <c:v>147.288461538462</c:v>
                </c:pt>
                <c:pt idx="512">
                  <c:v>142.19999999999999</c:v>
                </c:pt>
                <c:pt idx="513">
                  <c:v>142.51428571428599</c:v>
                </c:pt>
                <c:pt idx="514">
                  <c:v>157.241379310345</c:v>
                </c:pt>
                <c:pt idx="515">
                  <c:v>146.94964028776999</c:v>
                </c:pt>
                <c:pt idx="516">
                  <c:v>159.55714285714299</c:v>
                </c:pt>
                <c:pt idx="517">
                  <c:v>131.566666666667</c:v>
                </c:pt>
                <c:pt idx="518">
                  <c:v>155.70588235294099</c:v>
                </c:pt>
                <c:pt idx="519">
                  <c:v>155.935483870968</c:v>
                </c:pt>
                <c:pt idx="520">
                  <c:v>150.12426035503</c:v>
                </c:pt>
                <c:pt idx="521">
                  <c:v>159.58000000000001</c:v>
                </c:pt>
                <c:pt idx="522">
                  <c:v>96.982142857142904</c:v>
                </c:pt>
                <c:pt idx="523">
                  <c:v>121.1328125</c:v>
                </c:pt>
                <c:pt idx="524">
                  <c:v>132.107142857143</c:v>
                </c:pt>
                <c:pt idx="525">
                  <c:v>148.26582278481001</c:v>
                </c:pt>
                <c:pt idx="526">
                  <c:v>141.29629629629599</c:v>
                </c:pt>
                <c:pt idx="527">
                  <c:v>107.903225806452</c:v>
                </c:pt>
                <c:pt idx="528">
                  <c:v>165.58549222797899</c:v>
                </c:pt>
                <c:pt idx="529">
                  <c:v>124.961538461538</c:v>
                </c:pt>
                <c:pt idx="530">
                  <c:v>142.70129870129901</c:v>
                </c:pt>
                <c:pt idx="531">
                  <c:v>175.29629629629599</c:v>
                </c:pt>
                <c:pt idx="532">
                  <c:v>133.26666666666699</c:v>
                </c:pt>
                <c:pt idx="533">
                  <c:v>103.522123893805</c:v>
                </c:pt>
                <c:pt idx="534">
                  <c:v>145.16326530612201</c:v>
                </c:pt>
                <c:pt idx="535">
                  <c:v>143.828571428571</c:v>
                </c:pt>
                <c:pt idx="536">
                  <c:v>104.013698630137</c:v>
                </c:pt>
                <c:pt idx="537">
                  <c:v>162.6</c:v>
                </c:pt>
                <c:pt idx="538">
                  <c:v>104</c:v>
                </c:pt>
                <c:pt idx="539">
                  <c:v>115.305555555556</c:v>
                </c:pt>
                <c:pt idx="540">
                  <c:v>120.53125</c:v>
                </c:pt>
                <c:pt idx="541">
                  <c:v>104.754098360656</c:v>
                </c:pt>
                <c:pt idx="542">
                  <c:v>103.61764705882401</c:v>
                </c:pt>
                <c:pt idx="543">
                  <c:v>123.35294117647101</c:v>
                </c:pt>
                <c:pt idx="544">
                  <c:v>134.84848484848499</c:v>
                </c:pt>
                <c:pt idx="545">
                  <c:v>133.51724137931001</c:v>
                </c:pt>
                <c:pt idx="546">
                  <c:v>149.11646586345401</c:v>
                </c:pt>
              </c:numCache>
            </c:numRef>
          </c:yVal>
          <c:smooth val="0"/>
          <c:extLst>
            <c:ext xmlns:c16="http://schemas.microsoft.com/office/drawing/2014/chart" uri="{C3380CC4-5D6E-409C-BE32-E72D297353CC}">
              <c16:uniqueId val="{00000000-DE95-40A5-9D23-58D04881BE5C}"/>
            </c:ext>
          </c:extLst>
        </c:ser>
        <c:ser>
          <c:idx val="1"/>
          <c:order val="1"/>
          <c:tx>
            <c:v>PROMEDIO</c:v>
          </c:tx>
          <c:spPr>
            <a:ln w="28575">
              <a:noFill/>
            </a:ln>
          </c:spPr>
          <c:dLbls>
            <c:spPr>
              <a:solidFill>
                <a:schemeClr val="bg1"/>
              </a:solidFill>
              <a:ln>
                <a:noFill/>
              </a:ln>
              <a:effectLst/>
            </c:spPr>
            <c:txPr>
              <a:bodyPr wrap="square" lIns="38100" tIns="19050" rIns="38100" bIns="19050" anchor="ctr">
                <a:spAutoFit/>
              </a:bodyPr>
              <a:lstStyle/>
              <a:p>
                <a:pPr>
                  <a:defRPr sz="1400"/>
                </a:pPr>
                <a:endParaRPr lang="en-US"/>
              </a:p>
            </c:txPr>
            <c:showLegendKey val="0"/>
            <c:showVal val="1"/>
            <c:showCatName val="1"/>
            <c:showSerName val="0"/>
            <c:showPercent val="0"/>
            <c:showBubbleSize val="0"/>
            <c:showLeaderLines val="0"/>
            <c:extLst>
              <c:ext xmlns:c15="http://schemas.microsoft.com/office/drawing/2012/chart" uri="{CE6537A1-D6FC-4f65-9D91-7224C49458BB}">
                <c15:showLeaderLines val="1"/>
              </c:ext>
            </c:extLst>
          </c:dLbls>
          <c:xVal>
            <c:numRef>
              <c:f>datos!$G$6</c:f>
              <c:numCache>
                <c:formatCode>0</c:formatCode>
                <c:ptCount val="1"/>
                <c:pt idx="0">
                  <c:v>5634.4338225829397</c:v>
                </c:pt>
              </c:numCache>
            </c:numRef>
          </c:xVal>
          <c:yVal>
            <c:numRef>
              <c:f>datos!$P$6</c:f>
              <c:numCache>
                <c:formatCode>0.0</c:formatCode>
                <c:ptCount val="1"/>
                <c:pt idx="0">
                  <c:v>133.0902450357365</c:v>
                </c:pt>
              </c:numCache>
            </c:numRef>
          </c:yVal>
          <c:smooth val="0"/>
          <c:extLst>
            <c:ext xmlns:c16="http://schemas.microsoft.com/office/drawing/2014/chart" uri="{C3380CC4-5D6E-409C-BE32-E72D297353CC}">
              <c16:uniqueId val="{00000001-DE95-40A5-9D23-58D04881BE5C}"/>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0.13095</cdr:x>
      <cdr:y>0.02914</cdr:y>
    </cdr:from>
    <cdr:to>
      <cdr:x>0.14947</cdr:x>
      <cdr:y>0.05647</cdr:y>
    </cdr:to>
    <cdr:sp macro="" textlink="">
      <cdr:nvSpPr>
        <cdr:cNvPr id="2" name="Rectángulo 1">
          <a:extLst xmlns:a="http://schemas.openxmlformats.org/drawingml/2006/main">
            <a:ext uri="{FF2B5EF4-FFF2-40B4-BE49-F238E27FC236}">
              <a16:creationId xmlns:a16="http://schemas.microsoft.com/office/drawing/2014/main" id="{69BFA640-CF8A-4A01-922F-69A287320DA6}"/>
            </a:ext>
          </a:extLst>
        </cdr:cNvPr>
        <cdr:cNvSpPr/>
      </cdr:nvSpPr>
      <cdr:spPr>
        <a:xfrm xmlns:a="http://schemas.openxmlformats.org/drawingml/2006/main">
          <a:off x="1136114" y="183614"/>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0.154</cdr:x>
      <cdr:y>0.02992</cdr:y>
    </cdr:from>
    <cdr:to>
      <cdr:x>0.17252</cdr:x>
      <cdr:y>0.05724</cdr:y>
    </cdr:to>
    <cdr:sp macro="" textlink="">
      <cdr:nvSpPr>
        <cdr:cNvPr id="3" name="Rectángulo 2">
          <a:extLst xmlns:a="http://schemas.openxmlformats.org/drawingml/2006/main">
            <a:ext uri="{FF2B5EF4-FFF2-40B4-BE49-F238E27FC236}">
              <a16:creationId xmlns:a16="http://schemas.microsoft.com/office/drawing/2014/main" id="{D61B8C23-BE39-4BD4-ABF0-F9A6A0EDB06E}"/>
            </a:ext>
          </a:extLst>
        </cdr:cNvPr>
        <cdr:cNvSpPr/>
      </cdr:nvSpPr>
      <cdr:spPr>
        <a:xfrm xmlns:a="http://schemas.openxmlformats.org/drawingml/2006/main">
          <a:off x="1336101" y="188511"/>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0.83125</cdr:x>
      <cdr:y>0.71662</cdr:y>
    </cdr:from>
    <cdr:to>
      <cdr:x>0.84977</cdr:x>
      <cdr:y>0.74395</cdr:y>
    </cdr:to>
    <cdr:sp macro="" textlink="">
      <cdr:nvSpPr>
        <cdr:cNvPr id="4" name="Rectángulo 3">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211764" y="451492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0.80744</cdr:x>
      <cdr:y>0.71662</cdr:y>
    </cdr:from>
    <cdr:to>
      <cdr:x>0.82596</cdr:x>
      <cdr:y>0.74395</cdr:y>
    </cdr:to>
    <cdr:sp macro="" textlink="">
      <cdr:nvSpPr>
        <cdr:cNvPr id="5" name="Rectángulo 4">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005198" y="4514926"/>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0.15665</cdr:x>
      <cdr:y>0.71662</cdr:y>
    </cdr:from>
    <cdr:to>
      <cdr:x>0.17517</cdr:x>
      <cdr:y>0.74395</cdr:y>
    </cdr:to>
    <cdr:sp macro="" textlink="">
      <cdr:nvSpPr>
        <cdr:cNvPr id="6" name="Rectángulo 5">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1359053" y="451492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0.13284</cdr:x>
      <cdr:y>0.71662</cdr:y>
    </cdr:from>
    <cdr:to>
      <cdr:x>0.15136</cdr:x>
      <cdr:y>0.74395</cdr:y>
    </cdr:to>
    <cdr:sp macro="" textlink="">
      <cdr:nvSpPr>
        <cdr:cNvPr id="7" name="Rectángulo 6">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1152487" y="4514926"/>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0.82861</cdr:x>
      <cdr:y>0.03174</cdr:y>
    </cdr:from>
    <cdr:to>
      <cdr:x>0.84713</cdr:x>
      <cdr:y>0.05907</cdr:y>
    </cdr:to>
    <cdr:sp macro="" textlink="">
      <cdr:nvSpPr>
        <cdr:cNvPr id="8" name="Rectángulo 7">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7188812" y="199987"/>
          <a:ext cx="160663" cy="172139"/>
        </a:xfrm>
        <a:prstGeom xmlns:a="http://schemas.openxmlformats.org/drawingml/2006/main" prst="rect">
          <a:avLst/>
        </a:prstGeom>
        <a:solidFill xmlns:a="http://schemas.openxmlformats.org/drawingml/2006/main">
          <a:srgbClr val="FF000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0.8048</cdr:x>
      <cdr:y>0.03174</cdr:y>
    </cdr:from>
    <cdr:to>
      <cdr:x>0.82332</cdr:x>
      <cdr:y>0.05907</cdr:y>
    </cdr:to>
    <cdr:sp macro="" textlink="">
      <cdr:nvSpPr>
        <cdr:cNvPr id="9" name="Rectángulo 8">
          <a:extLst xmlns:a="http://schemas.openxmlformats.org/drawingml/2006/main">
            <a:ext uri="{FF2B5EF4-FFF2-40B4-BE49-F238E27FC236}">
              <a16:creationId xmlns:a16="http://schemas.microsoft.com/office/drawing/2014/main" id="{814AA6D6-D224-4786-9A22-0AA46AFF21B5}"/>
            </a:ext>
          </a:extLst>
        </cdr:cNvPr>
        <cdr:cNvSpPr/>
      </cdr:nvSpPr>
      <cdr:spPr>
        <a:xfrm xmlns:a="http://schemas.openxmlformats.org/drawingml/2006/main">
          <a:off x="6982245" y="199987"/>
          <a:ext cx="160663" cy="172139"/>
        </a:xfrm>
        <a:prstGeom xmlns:a="http://schemas.openxmlformats.org/drawingml/2006/main" prst="rect">
          <a:avLst/>
        </a:prstGeom>
        <a:solidFill xmlns:a="http://schemas.openxmlformats.org/drawingml/2006/main">
          <a:srgbClr val="00B050"/>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635.665275925923"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h-p"/>
        <s v="bmh-mb"/>
        <s v="bmh-p"/>
        <s v="bp-mb"/>
        <s v="bmh-t"/>
        <s v="bmh-m"/>
        <s v="bh-t"/>
        <s v="bs-t"/>
        <s v="bp-p"/>
        <m/>
      </sharedItems>
    </cacheField>
    <cacheField name="Finca" numFmtId="0">
      <sharedItems containsBlank="1" containsMixedTypes="1" containsNumber="1" containsInteger="1" minValue="10001" maxValue="501230001" count="875">
        <s v="110040005"/>
        <s v="410001"/>
        <s v="1260001"/>
        <s v="101440001"/>
        <s v="110040003"/>
        <s v="660007"/>
        <s v="2640001"/>
        <s v="1910015"/>
        <s v="110040004"/>
        <s v="104020002"/>
        <s v="620001"/>
        <s v="580001"/>
        <s v="610001"/>
        <s v="101910001"/>
        <s v="4630001"/>
        <s v="108100001"/>
        <s v="100970001"/>
        <s v="108010001"/>
        <s v="101350001"/>
        <s v="108400001"/>
        <s v="1670001"/>
        <s v="107310001"/>
        <s v="107970001"/>
        <s v="1970002"/>
        <s v="640002"/>
        <s v="101980002"/>
        <s v="1890003"/>
        <s v="600004"/>
        <s v="109100001"/>
        <s v="190001"/>
        <s v="104840001"/>
        <s v="105990002"/>
        <s v="6230001"/>
        <s v="4610001"/>
        <s v="100730002"/>
        <s v="103090003"/>
        <s v="1970001"/>
        <s v="106820001"/>
        <s v="102880001"/>
        <s v="109430001"/>
        <s v="990001"/>
        <s v="1710003"/>
        <s v="102870001"/>
        <s v="102730005"/>
        <s v="102160001"/>
        <s v="6570003"/>
        <s v="100760001"/>
        <s v="770001"/>
        <s v="1640001"/>
        <s v="6810001"/>
        <s v="3630004"/>
        <s v="6580002"/>
        <s v="1890009"/>
        <s v="80001"/>
        <s v="1030009"/>
        <s v="1290004"/>
        <s v="3700001"/>
        <s v="109250001"/>
        <s v="1890004"/>
        <s v="100750001"/>
        <s v="5670001"/>
        <s v="103540006"/>
        <s v="100810002"/>
        <s v="2120010"/>
        <s v="620003"/>
        <s v="101070001"/>
        <s v="1960040"/>
        <s v="101000001"/>
        <s v="550003"/>
        <s v="107720001"/>
        <s v="1890026"/>
        <s v="540006"/>
        <s v="106050001"/>
        <s v="1280001"/>
        <s v="4950005"/>
        <s v="1890008"/>
        <s v="110050001"/>
        <s v="3900013"/>
        <s v="2890001"/>
        <s v="102960001"/>
        <s v="190003"/>
        <s v="1530001"/>
        <s v="1890038"/>
        <s v="108980002"/>
        <s v="1890017"/>
        <s v="105400002"/>
        <s v="108980001"/>
        <s v="1910016"/>
        <s v="3480002"/>
        <s v="101120001"/>
        <s v="1230001"/>
        <s v="102550001"/>
        <s v="4000001"/>
        <s v="100740001"/>
        <s v="6360001"/>
        <s v="104360002"/>
        <s v="540004"/>
        <s v="1940018"/>
        <s v="500480002"/>
        <s v="430001"/>
        <s v="2250001"/>
        <s v="3350001"/>
        <s v="6060001"/>
        <s v="103300001"/>
        <s v="101460002"/>
        <s v="1890025"/>
        <s v="101230001"/>
        <s v="107490001"/>
        <s v="3170003"/>
        <s v="1960025"/>
        <s v="1140002"/>
        <s v="1210001"/>
        <s v="1960037"/>
        <s v="1140001"/>
        <s v="102800001"/>
        <s v="106060001"/>
        <s v="6160001"/>
        <s v="5660001"/>
        <s v="1200002"/>
        <s v="105020001"/>
        <s v="100690002"/>
        <s v="108420002"/>
        <s v="101810001"/>
        <s v="100740003"/>
        <s v="930001"/>
        <s v="3420001"/>
        <s v="107360001"/>
        <s v="102470001"/>
        <s v="100470002"/>
        <s v="1350001"/>
        <s v="100080001"/>
        <s v="3960009"/>
        <s v="103660001"/>
        <s v="106270002"/>
        <s v="106070004"/>
        <s v="1890037"/>
        <s v="102880002"/>
        <s v="103610001"/>
        <s v="109350002"/>
        <s v="105470001"/>
        <s v="100560001"/>
        <s v="6530001"/>
        <s v="3990001"/>
        <s v="3960001"/>
        <s v="101920002"/>
        <s v="1890013"/>
        <s v="102290001"/>
        <s v="3500001"/>
        <s v="540003"/>
        <s v="110250001"/>
        <s v="109970002"/>
        <s v="750002"/>
        <s v="101600001"/>
        <s v="1520001"/>
        <s v="4760001"/>
        <s v="104470001"/>
        <s v="101230002"/>
        <s v="501080004"/>
        <s v="2690001"/>
        <s v="3240001"/>
        <s v="103820001"/>
        <s v="100340001"/>
        <s v="103990001"/>
        <s v="104400001"/>
        <s v="100920001"/>
        <s v="109290001"/>
        <s v="102410001"/>
        <s v="104050002"/>
        <s v="2680001"/>
        <s v="102730002"/>
        <s v="1710002"/>
        <s v="500350001"/>
        <s v="1890034"/>
        <s v="390001"/>
        <s v="960001"/>
        <s v="1850001"/>
        <s v="106530001"/>
        <s v="104710001"/>
        <s v="2550003"/>
        <s v="109290002"/>
        <s v="110050002"/>
        <s v="1200001"/>
        <s v="3450001"/>
        <s v="6050001"/>
        <s v="102060003"/>
        <s v="109490001"/>
        <s v="1890012"/>
        <s v="3900128"/>
        <s v="106540001"/>
        <s v="110180001"/>
        <s v="101260002"/>
        <s v="103820003"/>
        <s v="102270002"/>
        <s v="2550006"/>
        <s v="103540007"/>
        <s v="100150001"/>
        <s v="108230001"/>
        <s v="1450001"/>
        <s v="1140006"/>
        <s v="100900001"/>
        <s v="102060001"/>
        <s v="5630001"/>
        <s v="102490001"/>
        <s v="105310001"/>
        <s v="103160001"/>
        <s v="107150001"/>
        <s v="108180001"/>
        <s v="103960001"/>
        <s v="100540001"/>
        <s v="107660002"/>
        <s v="900002"/>
        <s v="107090002"/>
        <s v="3340004"/>
        <s v="104090001"/>
        <s v="101570001"/>
        <s v="3440002"/>
        <s v="102000001"/>
        <s v="501170001"/>
        <s v="102040002"/>
        <s v="2300006"/>
        <s v="106620001"/>
        <s v="105700001"/>
        <s v="100120001"/>
        <s v="2530002"/>
        <s v="100690001"/>
        <s v="102340002"/>
        <s v="4510001"/>
        <s v="103730001"/>
        <s v="101050001"/>
        <s v="105430001"/>
        <s v="101710001"/>
        <s v="105590005"/>
        <s v="105200001"/>
        <s v="1765071"/>
        <s v="100650002"/>
        <s v="6070001"/>
        <s v="105590004"/>
        <s v="3900098"/>
        <s v="110370001"/>
        <s v="100380002"/>
        <s v="101530001"/>
        <s v="101010001"/>
        <s v="2720004"/>
        <s v="101360001"/>
        <s v="101250001"/>
        <s v="3960002"/>
        <s v="130001"/>
        <s v="106710001"/>
        <s v="105590003"/>
        <s v="108290002"/>
        <s v="4180001"/>
        <s v="103560001"/>
        <s v="103570001"/>
        <s v="109960001"/>
        <s v="109360001"/>
        <s v="109990002"/>
        <s v="102260001"/>
        <s v="101560001"/>
        <s v="102010001"/>
        <s v="4840044"/>
        <s v="500280001"/>
        <s v="410002"/>
        <s v="6470001"/>
        <s v="102370001"/>
        <s v="2970007"/>
        <s v="350001"/>
        <s v="650001"/>
        <s v="108020002"/>
        <s v="2840001"/>
        <s v="1800001"/>
        <s v="660006"/>
        <s v="2970010"/>
        <s v="130002"/>
        <s v="2500001"/>
        <s v="530001"/>
        <s v="760001"/>
        <s v="102040001"/>
        <s v="107690001"/>
        <s v="1130001"/>
        <s v="103590001"/>
        <s v="109270001"/>
        <s v="102120003"/>
        <s v="3260001"/>
        <s v="105730001"/>
        <s v="1890001"/>
        <s v="2660002"/>
        <s v="106160002"/>
        <s v="102080002"/>
        <s v="1420011"/>
        <s v="109680001"/>
        <s v="2300009"/>
        <s v="108080001"/>
        <s v="109190002"/>
        <s v="260005"/>
        <s v="490016"/>
        <s v="103540001"/>
        <s v="500350005"/>
        <s v="100720002"/>
        <s v="105820001"/>
        <s v="3570001"/>
        <s v="102120002"/>
        <s v="100230001"/>
        <s v="106100002"/>
        <s v="110300001"/>
        <s v="100740002"/>
        <s v="100070002"/>
        <s v="102220001"/>
        <s v="109370001"/>
        <s v="500650001"/>
        <s v="101770003"/>
        <s v="108920001"/>
        <s v="3740001"/>
        <s v="105010001"/>
        <s v="108620001"/>
        <s v="660008"/>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20-08-03T00:00:00" maxDate="2022-02-25T00:00:00"/>
    </cacheField>
    <cacheField name="Pct_Consanguinidad_Promedio" numFmtId="164">
      <sharedItems containsString="0" containsBlank="1" containsNumber="1" minValue="4.4247787610619497E-5" maxValue="3.5522"/>
    </cacheField>
    <cacheField name="Cantidad_de_vacas_con_producción" numFmtId="0">
      <sharedItems containsString="0" containsBlank="1" containsNumber="1" containsInteger="1" minValue="26" maxValue="2441"/>
    </cacheField>
    <cacheField name="Kg_Producción_Leche_Corregida_305d" numFmtId="0">
      <sharedItems containsString="0" containsBlank="1" containsNumber="1" minValue="2137.4285714285702" maxValue="10403.941747572801"/>
    </cacheField>
    <cacheField name="Valor_de_Cría_Leche_305K" numFmtId="164">
      <sharedItems containsString="0" containsBlank="1" containsNumber="1" minValue="-322.73870967741902" maxValue="353.08495575221201"/>
    </cacheField>
    <cacheField name="Margen_de_Error_Valor de Cría Leche" numFmtId="164">
      <sharedItems containsString="0" containsBlank="1" containsNumber="1" minValue="6.6643252420152201" maxValue="73.2116449808684"/>
    </cacheField>
    <cacheField name="Cantidad_de_Vacas_con_componentes" numFmtId="0">
      <sharedItems containsString="0" containsBlank="1" containsNumber="1" containsInteger="1" minValue="26" maxValue="591"/>
    </cacheField>
    <cacheField name="Kg_Producción_de_Grasa_305d" numFmtId="164">
      <sharedItems containsString="0" containsBlank="1" containsNumber="1" minValue="104.269230769231" maxValue="330.274509803922"/>
    </cacheField>
    <cacheField name="Kg_Producción de Proteína_305d" numFmtId="164">
      <sharedItems containsString="0" containsBlank="1" containsNumber="1" minValue="96.647727272727295" maxValue="310.49065420560697"/>
    </cacheField>
    <cacheField name="Kg_Producción de Sólidos_305d" numFmtId="164">
      <sharedItems containsString="0" containsBlank="1" containsNumber="1" minValue="377.461538461538" maxValue="1190.5514018691599"/>
    </cacheField>
    <cacheField name="Score de Células Somáticas" numFmtId="164">
      <sharedItems containsString="0" containsBlank="1" containsNumber="1" minValue="2.03019838935574" maxValue="5.5858463541666703"/>
    </cacheField>
    <cacheField name="Margen_de_Error_Score_Células_Somáticas" numFmtId="0">
      <sharedItems containsString="0" containsBlank="1" containsNumber="1" minValue="3.6551800882707E-2" maxValue="0.53086558233492798"/>
    </cacheField>
    <cacheField name="Días_Abiertos" numFmtId="1">
      <sharedItems containsString="0" containsBlank="1" containsNumber="1" minValue="84.903225806451601" maxValue="209.676136363636"/>
    </cacheField>
    <cacheField name="Margen_de_Error_Días Abiertos" numFmtId="164">
      <sharedItems containsString="0" containsBlank="1" containsNumber="1" minValue="1.0913713036474" maxValue="17.155108611701898"/>
    </cacheField>
    <cacheField name="Vida_Productiva" numFmtId="164">
      <sharedItems containsString="0" containsBlank="1" containsNumber="1" minValue="10.2515151515152" maxValue="74.985714285714295"/>
    </cacheField>
    <cacheField name="Margen_de_Error_Vida_Productiva" numFmtId="164">
      <sharedItems containsString="0" containsBlank="1" containsNumber="1" minValue="0.54763075398649697" maxValue="9.0559881822082495"/>
    </cacheField>
    <cacheField name="Mérito_Económico_Relativo" numFmtId="164">
      <sharedItems containsString="0" containsBlank="1" containsNumber="1" minValue="-119.297478991597" maxValue="74.707287449392695"/>
    </cacheField>
    <cacheField name="Margen_de_Error_Mérito Económico Relativo" numFmtId="164">
      <sharedItems containsString="0" containsBlank="1" containsNumber="1" minValue="3.98094246412799" maxValue="18.0980937894087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22-01-24T00:00:00"/>
    <n v="1.6546153846153899"/>
    <n v="52"/>
    <n v="5669.6923076923104"/>
    <n v="127.42307692307701"/>
    <n v="28.781669502686501"/>
    <m/>
    <m/>
    <m/>
    <m/>
    <m/>
    <m/>
    <n v="114.461538461538"/>
    <n v="5.8349251138992901"/>
    <n v="51.828000000000003"/>
    <n v="3.9213450836806101"/>
    <m/>
    <m/>
  </r>
  <r>
    <x v="0"/>
    <x v="1"/>
    <x v="1"/>
    <d v="2021-05-20T00:00:00"/>
    <n v="2.5163009404388701"/>
    <n v="638"/>
    <n v="6646.7680250783696"/>
    <n v="124.196551724138"/>
    <n v="13.73034454285"/>
    <m/>
    <m/>
    <m/>
    <m/>
    <m/>
    <m/>
    <n v="106.73667711598701"/>
    <n v="1.6162819498515499"/>
    <n v="49.734991708126103"/>
    <n v="1.5705096755407899"/>
    <m/>
    <m/>
  </r>
  <r>
    <x v="0"/>
    <x v="2"/>
    <x v="2"/>
    <d v="2021-08-23T00:00:00"/>
    <n v="2.4646341463414601"/>
    <n v="41"/>
    <n v="5238.07317073171"/>
    <n v="110.13170731707299"/>
    <n v="34.082225436725999"/>
    <n v="39"/>
    <n v="235.871794871795"/>
    <n v="194.564102564103"/>
    <n v="716.71794871794896"/>
    <n v="2.8765486771797901"/>
    <n v="0.133693525436136"/>
    <n v="130.34146341463401"/>
    <n v="8.3484049707843297"/>
    <n v="39.519512195121898"/>
    <n v="3.4724863158208898"/>
    <n v="50.219512195122"/>
    <n v="15.1036016620137"/>
  </r>
  <r>
    <x v="0"/>
    <x v="2"/>
    <x v="3"/>
    <d v="2022-02-08T00:00:00"/>
    <n v="2.0756953642384102"/>
    <n v="151"/>
    <n v="5491.4105960264897"/>
    <n v="97.072847682119303"/>
    <n v="24.144223920585901"/>
    <n v="123"/>
    <n v="241.666666666667"/>
    <n v="194.67669172932301"/>
    <n v="724.45112781954901"/>
    <n v="3.1088621186505399"/>
    <n v="0.113626189421604"/>
    <n v="114.894039735099"/>
    <n v="3.3958311322622601"/>
    <n v="38.682191780822002"/>
    <n v="2.1869002107595099"/>
    <n v="-50.926490066225199"/>
    <n v="10.0794554980124"/>
  </r>
  <r>
    <x v="0"/>
    <x v="0"/>
    <x v="4"/>
    <d v="2022-02-02T00:00:00"/>
    <n v="2.6692753623188401"/>
    <n v="483"/>
    <n v="6804.8467908902703"/>
    <n v="92.164182194617098"/>
    <n v="13.831890281502901"/>
    <n v="28"/>
    <n v="270.32142857142901"/>
    <n v="212.44827586206901"/>
    <n v="812.68965517241395"/>
    <m/>
    <m/>
    <n v="109.83850931677"/>
    <n v="1.9554822708925499"/>
    <n v="51.579257641921402"/>
    <n v="1.3537540609578"/>
    <m/>
    <m/>
  </r>
  <r>
    <x v="0"/>
    <x v="0"/>
    <x v="5"/>
    <d v="2022-02-04T00:00:00"/>
    <n v="2.7426265822784801"/>
    <n v="632"/>
    <n v="6897.3496835443002"/>
    <n v="77.059335443037895"/>
    <n v="12.084696441130999"/>
    <n v="582"/>
    <n v="282.69243986254298"/>
    <n v="251.65299145299099"/>
    <n v="909.12991452991503"/>
    <n v="2.92733036969658"/>
    <n v="5.1168813564033098E-2"/>
    <n v="115.65664556962"/>
    <n v="1.3042193889947"/>
    <n v="47.649831081081103"/>
    <n v="1.29441444577854"/>
    <n v="-37.803797468354503"/>
    <n v="4.6166075514791203"/>
  </r>
  <r>
    <x v="0"/>
    <x v="3"/>
    <x v="6"/>
    <d v="2020-11-11T00:00:00"/>
    <n v="0.48739130434782602"/>
    <n v="69"/>
    <n v="5555.9275362318804"/>
    <n v="69.155072463768207"/>
    <n v="41.090197581954797"/>
    <m/>
    <m/>
    <m/>
    <m/>
    <m/>
    <m/>
    <n v="140.84057971014499"/>
    <n v="6.8936515016789901"/>
    <n v="36.311594202898597"/>
    <n v="3.5566038717760899"/>
    <m/>
    <m/>
  </r>
  <r>
    <x v="0"/>
    <x v="3"/>
    <x v="7"/>
    <d v="2021-07-25T00:00:00"/>
    <n v="0.480212765957447"/>
    <n v="47"/>
    <n v="5820.0425531914898"/>
    <n v="68.463829787234104"/>
    <n v="41.504795084873003"/>
    <m/>
    <m/>
    <m/>
    <n v="536.5"/>
    <m/>
    <m/>
    <n v="116.893617021277"/>
    <n v="6.0016366903190601"/>
    <n v="46.6404255319149"/>
    <n v="4.9688275825017003"/>
    <m/>
    <m/>
  </r>
  <r>
    <x v="0"/>
    <x v="0"/>
    <x v="8"/>
    <d v="2022-02-01T00:00:00"/>
    <n v="2.2683864541832701"/>
    <n v="1004"/>
    <n v="6479.5368525896401"/>
    <n v="66.0241035856574"/>
    <n v="9.8349299245187698"/>
    <n v="93"/>
    <n v="259.94623655914"/>
    <n v="201"/>
    <n v="772.12903225806497"/>
    <m/>
    <m/>
    <n v="113.89741035856601"/>
    <n v="1.49100439216508"/>
    <n v="47.309875259875298"/>
    <n v="0.933121368548126"/>
    <m/>
    <m/>
  </r>
  <r>
    <x v="0"/>
    <x v="2"/>
    <x v="9"/>
    <d v="2021-04-08T00:00:00"/>
    <n v="0.52205882352941202"/>
    <n v="102"/>
    <n v="4305.8627450980403"/>
    <n v="62.940196078431299"/>
    <n v="23.505007015623502"/>
    <m/>
    <m/>
    <m/>
    <m/>
    <m/>
    <m/>
    <n v="111.18627450980399"/>
    <n v="4.3874596358633502"/>
    <n v="26.7775510204082"/>
    <n v="2.4146649973584799"/>
    <m/>
    <m/>
  </r>
  <r>
    <x v="0"/>
    <x v="4"/>
    <x v="10"/>
    <d v="2022-02-06T00:00:00"/>
    <n v="1.9675234270415001"/>
    <n v="747"/>
    <n v="7377.7282463186102"/>
    <n v="57.9680053547523"/>
    <n v="10.714523425910301"/>
    <n v="591"/>
    <n v="318.35532994923898"/>
    <n v="261.998319327731"/>
    <n v="990.721008403361"/>
    <n v="3.7399208222596898"/>
    <n v="6.1759648439092402E-2"/>
    <n v="136.35742971887501"/>
    <n v="1.9584996856258099"/>
    <n v="39.553878116343498"/>
    <n v="1.2516199899303799"/>
    <n v="-21.9328418230563"/>
    <n v="4.6219642209906002"/>
  </r>
  <r>
    <x v="0"/>
    <x v="3"/>
    <x v="11"/>
    <d v="2021-12-20T00:00:00"/>
    <n v="2.7807826086956502"/>
    <n v="115"/>
    <n v="4843.7391304347802"/>
    <n v="50.78"/>
    <n v="24.564501099430501"/>
    <m/>
    <m/>
    <m/>
    <n v="743.76923076923094"/>
    <m/>
    <m/>
    <n v="114.23478260869599"/>
    <n v="4.9523023243681701"/>
    <n v="19.1947826086957"/>
    <n v="1.6724554740575901"/>
    <m/>
    <m/>
  </r>
  <r>
    <x v="0"/>
    <x v="2"/>
    <x v="12"/>
    <d v="2021-08-13T00:00:00"/>
    <n v="1.25315789473684"/>
    <n v="76"/>
    <n v="5543.6973684210498"/>
    <n v="44.303947368420999"/>
    <n v="27.269590636393001"/>
    <m/>
    <m/>
    <m/>
    <m/>
    <m/>
    <m/>
    <n v="133.842105263158"/>
    <n v="5.5950809420349303"/>
    <n v="33.306849315068497"/>
    <n v="2.64373295358281"/>
    <m/>
    <m/>
  </r>
  <r>
    <x v="0"/>
    <x v="1"/>
    <x v="13"/>
    <d v="2022-01-30T00:00:00"/>
    <n v="4.2424242424242403E-3"/>
    <n v="33"/>
    <n v="5076.0303030303003"/>
    <n v="38.3363636363636"/>
    <n v="43.130629807795302"/>
    <m/>
    <m/>
    <m/>
    <n v="757.71428571428601"/>
    <n v="2.8336157657854799"/>
    <n v="0.28503054546009898"/>
    <n v="112.75757575757601"/>
    <n v="8.5572968932587301"/>
    <n v="37.406060606060599"/>
    <n v="4.5605686850376301"/>
    <m/>
    <m/>
  </r>
  <r>
    <x v="0"/>
    <x v="3"/>
    <x v="14"/>
    <d v="2022-02-07T00:00:00"/>
    <n v="0.56130952380952404"/>
    <n v="84"/>
    <n v="4975.1309523809496"/>
    <n v="37.451190476190398"/>
    <n v="29.607271075812601"/>
    <m/>
    <m/>
    <m/>
    <m/>
    <m/>
    <m/>
    <n v="125.511904761905"/>
    <n v="3.9699637500357001"/>
    <n v="44.954320987654299"/>
    <n v="2.8594833823864398"/>
    <m/>
    <m/>
  </r>
  <r>
    <x v="0"/>
    <x v="3"/>
    <x v="15"/>
    <d v="2022-01-13T00:00:00"/>
    <m/>
    <n v="65"/>
    <n v="6744.6307692307701"/>
    <n v="32.6276923076923"/>
    <n v="32.331282891378898"/>
    <m/>
    <m/>
    <m/>
    <m/>
    <m/>
    <m/>
    <n v="139.01538461538499"/>
    <n v="8.4200850850948505"/>
    <n v="47.863333333333301"/>
    <n v="4.1943424140444598"/>
    <m/>
    <m/>
  </r>
  <r>
    <x v="0"/>
    <x v="2"/>
    <x v="16"/>
    <d v="2022-02-15T00:00:00"/>
    <n v="1.86713286713287"/>
    <n v="429"/>
    <n v="6497.4592074592101"/>
    <n v="31.5037296037296"/>
    <n v="14.7937727075689"/>
    <m/>
    <m/>
    <m/>
    <n v="673"/>
    <n v="2.8218253968254001"/>
    <n v="0.191130223096969"/>
    <n v="118.410256410256"/>
    <n v="2.21042928393627"/>
    <n v="36.345985401459899"/>
    <n v="1.1316366521666399"/>
    <m/>
    <m/>
  </r>
  <r>
    <x v="0"/>
    <x v="0"/>
    <x v="17"/>
    <d v="2021-08-03T00:00:00"/>
    <n v="1.04428977272727"/>
    <n v="352"/>
    <n v="6452.0227272727298"/>
    <n v="30.084090909091"/>
    <n v="15.611845924045999"/>
    <n v="175"/>
    <n v="300.54285714285697"/>
    <n v="252.31818181818201"/>
    <n v="939.34090909090901"/>
    <n v="2.81035475973531"/>
    <n v="8.5297033465882494E-2"/>
    <n v="102.3125"/>
    <n v="1.9410830050894201"/>
    <n v="49.452599388379198"/>
    <n v="1.8787383395136701"/>
    <n v="-20.0477272727273"/>
    <n v="6.01687418940966"/>
  </r>
  <r>
    <x v="0"/>
    <x v="3"/>
    <x v="18"/>
    <d v="2021-08-24T00:00:00"/>
    <n v="0.31"/>
    <n v="185"/>
    <n v="5523.0324324324301"/>
    <n v="29.425945945945902"/>
    <n v="22.659857049157299"/>
    <m/>
    <m/>
    <m/>
    <n v="674.75"/>
    <n v="2.6551461538461498"/>
    <n v="0.20018493197215301"/>
    <n v="111.42702702702699"/>
    <n v="3.9736990231646798"/>
    <n v="27.473563218390801"/>
    <n v="1.27575817172518"/>
    <m/>
    <m/>
  </r>
  <r>
    <x v="0"/>
    <x v="5"/>
    <x v="19"/>
    <d v="2022-02-04T00:00:00"/>
    <n v="0.12933333333333299"/>
    <n v="30"/>
    <n v="3296.2666666666701"/>
    <n v="27.85"/>
    <n v="32.8686091205156"/>
    <n v="30"/>
    <n v="154.9"/>
    <n v="106.8"/>
    <n v="434.83333333333297"/>
    <n v="4.2420254194174296"/>
    <n v="0.187870397404232"/>
    <n v="121.466666666667"/>
    <n v="8.20439093725677"/>
    <n v="17.671428571428599"/>
    <n v="1.6668321913269599"/>
    <n v="8.4933333333333394"/>
    <n v="16.9736983373996"/>
  </r>
  <r>
    <x v="0"/>
    <x v="5"/>
    <x v="20"/>
    <d v="2022-01-31T00:00:00"/>
    <n v="0.6351"/>
    <n v="100"/>
    <n v="3587.03"/>
    <n v="27.833000000000101"/>
    <n v="29.959247305314701"/>
    <n v="83"/>
    <n v="154.46987951807199"/>
    <n v="119.506024096386"/>
    <n v="464.53012048192801"/>
    <n v="3.2541990396106999"/>
    <n v="0.142635829379019"/>
    <n v="151.34"/>
    <n v="5.6025286498800897"/>
    <n v="27.795999999999999"/>
    <n v="1.9492774729798401"/>
    <n v="-18.480612244898001"/>
    <n v="11.039406173156699"/>
  </r>
  <r>
    <x v="0"/>
    <x v="1"/>
    <x v="21"/>
    <d v="2022-02-07T00:00:00"/>
    <n v="1.55604743083004"/>
    <n v="253"/>
    <n v="6616.1304347826099"/>
    <n v="26.111857707509799"/>
    <n v="19.3235874793024"/>
    <n v="42"/>
    <n v="160.333333333333"/>
    <n v="260.47368421052602"/>
    <n v="815.90476190476204"/>
    <n v="3.1089365819106001"/>
    <n v="0.121288201396388"/>
    <n v="104.95652173913"/>
    <n v="2.8349812020779699"/>
    <n v="48.9659751037345"/>
    <n v="2.26530189746317"/>
    <n v="-57.828571428571401"/>
    <n v="5.5670881388186997"/>
  </r>
  <r>
    <x v="0"/>
    <x v="0"/>
    <x v="22"/>
    <d v="2022-01-03T00:00:00"/>
    <n v="1.3410864197530901"/>
    <n v="405"/>
    <n v="6285.9975308641997"/>
    <n v="24.843950617283902"/>
    <n v="14.8543575100061"/>
    <m/>
    <m/>
    <m/>
    <m/>
    <m/>
    <m/>
    <n v="122.18518518518501"/>
    <n v="2.4655195985906899"/>
    <n v="44.5977777777778"/>
    <n v="1.3016246747010001"/>
    <m/>
    <m/>
  </r>
  <r>
    <x v="0"/>
    <x v="3"/>
    <x v="23"/>
    <d v="2022-02-20T00:00:00"/>
    <n v="1.1043829787234001"/>
    <n v="235"/>
    <n v="5764.8468085106397"/>
    <n v="24.733617021276601"/>
    <n v="16.140790098648999"/>
    <n v="40"/>
    <n v="223.97499999999999"/>
    <n v="190.22499999999999"/>
    <n v="708.77499999999998"/>
    <n v="3.4486451612903202"/>
    <n v="0.20102038252396101"/>
    <n v="136.54042553191499"/>
    <n v="3.1825023006958402"/>
    <n v="44.966233766233699"/>
    <n v="1.8335310706807899"/>
    <n v="-49.579185520362003"/>
    <n v="6.6848162649054803"/>
  </r>
  <r>
    <x v="0"/>
    <x v="5"/>
    <x v="24"/>
    <d v="2021-12-29T00:00:00"/>
    <m/>
    <n v="47"/>
    <n v="4279.3617021276596"/>
    <n v="24.5744680851064"/>
    <n v="27.430822665064099"/>
    <m/>
    <m/>
    <m/>
    <m/>
    <m/>
    <m/>
    <n v="132.51063829787199"/>
    <n v="11.573274275921399"/>
    <n v="22.206382978723401"/>
    <n v="2.72873902940781"/>
    <m/>
    <m/>
  </r>
  <r>
    <x v="0"/>
    <x v="5"/>
    <x v="25"/>
    <d v="2021-09-28T00:00:00"/>
    <n v="0.10114285714285701"/>
    <n v="35"/>
    <n v="6016.9428571428598"/>
    <n v="24.16"/>
    <n v="46.658258242082603"/>
    <m/>
    <m/>
    <m/>
    <m/>
    <m/>
    <m/>
    <n v="115.971428571429"/>
    <n v="7.4838184782640402"/>
    <n v="46.633333333333297"/>
    <n v="6.06406870780084"/>
    <m/>
    <m/>
  </r>
  <r>
    <x v="0"/>
    <x v="0"/>
    <x v="26"/>
    <d v="2021-07-26T00:00:00"/>
    <n v="1.7791451292246501"/>
    <n v="503"/>
    <n v="6052.2027833002003"/>
    <n v="23.161232604373801"/>
    <n v="13.7972335657467"/>
    <m/>
    <m/>
    <m/>
    <m/>
    <n v="3.6109630744815302"/>
    <n v="6.7677268002275401E-2"/>
    <n v="131.13717693837"/>
    <n v="2.2540024261626401"/>
    <n v="41.6061728395062"/>
    <n v="1.17351285240223"/>
    <m/>
    <m/>
  </r>
  <r>
    <x v="0"/>
    <x v="2"/>
    <x v="27"/>
    <d v="2020-11-06T00:00:00"/>
    <n v="0.62915254237288099"/>
    <n v="59"/>
    <n v="4356.42372881356"/>
    <n v="22.559322033898301"/>
    <n v="24.8202927523499"/>
    <m/>
    <m/>
    <m/>
    <m/>
    <m/>
    <m/>
    <n v="118.83050847457601"/>
    <n v="6.4288650166057701"/>
    <n v="34.001818181818201"/>
    <n v="3.3704873718747201"/>
    <m/>
    <m/>
  </r>
  <r>
    <x v="0"/>
    <x v="5"/>
    <x v="28"/>
    <d v="2022-02-19T00:00:00"/>
    <n v="0.230793650793651"/>
    <n v="63"/>
    <n v="4146.2380952381"/>
    <n v="22.423809523809499"/>
    <n v="23.472906968850001"/>
    <m/>
    <m/>
    <m/>
    <m/>
    <m/>
    <m/>
    <n v="125.80952380952399"/>
    <n v="5.8474311602632802"/>
    <n v="40.012698412698398"/>
    <n v="3.34563818878223"/>
    <m/>
    <m/>
  </r>
  <r>
    <x v="0"/>
    <x v="0"/>
    <x v="29"/>
    <d v="2022-01-29T00:00:00"/>
    <n v="1.1885746102449899"/>
    <n v="449"/>
    <n v="6211.44543429844"/>
    <n v="20.017149220489902"/>
    <n v="12.881514013765001"/>
    <n v="302"/>
    <n v="277.69205298013202"/>
    <n v="233.46179401993399"/>
    <n v="862.483443708609"/>
    <n v="3.1927711017042499"/>
    <n v="7.7625783552243796E-2"/>
    <n v="138.29621380846299"/>
    <n v="2.6003920233397699"/>
    <n v="41.801435406698602"/>
    <n v="1.46245184011687"/>
    <n v="-21.886966824644599"/>
    <n v="5.6309340663257403"/>
  </r>
  <r>
    <x v="0"/>
    <x v="1"/>
    <x v="30"/>
    <d v="2022-01-30T00:00:00"/>
    <n v="0.32296052631578898"/>
    <n v="152"/>
    <n v="6587.1052631578996"/>
    <n v="17.440789473684202"/>
    <n v="23.686308561609099"/>
    <n v="44"/>
    <n v="261.25"/>
    <n v="245.40909090909099"/>
    <n v="887.63636363636397"/>
    <n v="3.4579582723428599"/>
    <n v="0.17161310287880299"/>
    <n v="111.618421052632"/>
    <n v="3.95770967354879"/>
    <n v="44.665873015872997"/>
    <n v="2.3474328193841401"/>
    <n v="-90.075000000000003"/>
    <n v="8.6397091721788808"/>
  </r>
  <r>
    <x v="0"/>
    <x v="6"/>
    <x v="31"/>
    <d v="2021-08-05T00:00:00"/>
    <n v="0.270728476821192"/>
    <n v="151"/>
    <n v="4277.6357615894003"/>
    <n v="17.0245033112583"/>
    <n v="21.414458381787998"/>
    <m/>
    <m/>
    <m/>
    <m/>
    <m/>
    <m/>
    <n v="118.377483443709"/>
    <n v="4.0010345430567398"/>
    <n v="33.067999999999998"/>
    <n v="1.88506655096471"/>
    <m/>
    <m/>
  </r>
  <r>
    <x v="0"/>
    <x v="0"/>
    <x v="32"/>
    <d v="2021-11-29T00:00:00"/>
    <n v="0.113409090909091"/>
    <n v="44"/>
    <n v="6752.5454545454604"/>
    <n v="15.2068181818182"/>
    <n v="31.7464148560552"/>
    <m/>
    <m/>
    <m/>
    <m/>
    <m/>
    <m/>
    <n v="108.272727272727"/>
    <n v="7.1405671626412097"/>
    <n v="45.656410256410197"/>
    <n v="2.9663651946288501"/>
    <m/>
    <m/>
  </r>
  <r>
    <x v="0"/>
    <x v="3"/>
    <x v="33"/>
    <d v="2022-01-27T00:00:00"/>
    <n v="1.3102857142857101"/>
    <n v="70"/>
    <n v="4491"/>
    <n v="14.484285714285701"/>
    <n v="22.4334741044791"/>
    <m/>
    <m/>
    <m/>
    <m/>
    <m/>
    <m/>
    <n v="189.44285714285701"/>
    <n v="8.8818244566526605"/>
    <n v="32.722857142857102"/>
    <n v="2.8535054693258202"/>
    <m/>
    <m/>
  </r>
  <r>
    <x v="0"/>
    <x v="5"/>
    <x v="34"/>
    <d v="2022-02-01T00:00:00"/>
    <n v="6.2857142857142903E-3"/>
    <n v="70"/>
    <n v="4181.0571428571402"/>
    <n v="11.9942857142857"/>
    <n v="31.3106849703995"/>
    <m/>
    <m/>
    <m/>
    <m/>
    <m/>
    <m/>
    <n v="174.314285714286"/>
    <n v="8.6728090080385307"/>
    <n v="25.7257142857143"/>
    <n v="2.2343281542992601"/>
    <m/>
    <m/>
  </r>
  <r>
    <x v="0"/>
    <x v="4"/>
    <x v="35"/>
    <d v="2022-01-18T00:00:00"/>
    <n v="9.1538461538461499E-2"/>
    <n v="91"/>
    <n v="5729.3406593406598"/>
    <n v="11.8912087912088"/>
    <n v="25.167038089991401"/>
    <m/>
    <m/>
    <m/>
    <n v="877.83333333333303"/>
    <n v="3.5994871794871801"/>
    <n v="0.345195384556437"/>
    <n v="109.648351648352"/>
    <n v="4.8843117730200198"/>
    <n v="54.628409090909102"/>
    <n v="3.97732468804691"/>
    <m/>
    <m/>
  </r>
  <r>
    <x v="0"/>
    <x v="0"/>
    <x v="36"/>
    <d v="2022-02-12T00:00:00"/>
    <n v="1.11221709006928"/>
    <n v="433"/>
    <n v="5447.1293302540398"/>
    <n v="11.1030023094687"/>
    <n v="12.735485529139"/>
    <n v="33"/>
    <n v="227.57575757575799"/>
    <n v="193.969696969697"/>
    <n v="704.12121212121201"/>
    <n v="4.8275769230769203"/>
    <n v="0.279503037952814"/>
    <n v="142.17782909930699"/>
    <n v="2.72669214062025"/>
    <n v="33.099754299754302"/>
    <n v="1.1932891055732699"/>
    <n v="-55.808333333333401"/>
    <n v="5.1200068292296903"/>
  </r>
  <r>
    <x v="0"/>
    <x v="0"/>
    <x v="37"/>
    <d v="2022-02-06T00:00:00"/>
    <n v="0.89856410256410302"/>
    <n v="195"/>
    <n v="5227.5897435897396"/>
    <n v="8.8769230769230294"/>
    <n v="20.003748542547601"/>
    <n v="66"/>
    <n v="244.60606060606099"/>
    <n v="208.89705882352899"/>
    <n v="766.01470588235304"/>
    <n v="3.93461368500502"/>
    <n v="0.132640772319953"/>
    <n v="116.79487179487199"/>
    <n v="3.2704906012270798"/>
    <n v="43.0693548387097"/>
    <n v="1.8723070582853401"/>
    <n v="-63.215183246073302"/>
    <n v="8.1331893819349297"/>
  </r>
  <r>
    <x v="0"/>
    <x v="1"/>
    <x v="38"/>
    <d v="2022-02-05T00:00:00"/>
    <n v="0.53095541401273905"/>
    <n v="157"/>
    <n v="5477.9617834394903"/>
    <n v="8.7280254777069803"/>
    <n v="20.112137325637999"/>
    <m/>
    <m/>
    <m/>
    <n v="750.375"/>
    <n v="3.11591176470588"/>
    <n v="0.34114404976113499"/>
    <n v="117.165605095541"/>
    <n v="3.73491682882706"/>
    <n v="39.994557823129199"/>
    <n v="2.1769541615739998"/>
    <m/>
    <m/>
  </r>
  <r>
    <x v="0"/>
    <x v="5"/>
    <x v="39"/>
    <d v="2021-12-19T00:00:00"/>
    <m/>
    <n v="103"/>
    <n v="3097.9902912621401"/>
    <n v="8.7116504854369392"/>
    <n v="30.0984367425941"/>
    <m/>
    <m/>
    <m/>
    <m/>
    <m/>
    <m/>
    <n v="116.679611650485"/>
    <n v="5.6256939177663297"/>
    <n v="27.804854368931998"/>
    <n v="1.6700291867397601"/>
    <m/>
    <m/>
  </r>
  <r>
    <x v="0"/>
    <x v="4"/>
    <x v="40"/>
    <d v="2022-02-02T00:00:00"/>
    <n v="1.59022304832714"/>
    <n v="269"/>
    <n v="5471.2230483271396"/>
    <n v="8.5892193308550606"/>
    <n v="18.1377368691372"/>
    <m/>
    <m/>
    <m/>
    <n v="766.5"/>
    <n v="3.6951408730158701"/>
    <n v="0.199975315149967"/>
    <n v="121.970260223048"/>
    <n v="3.1568728027108501"/>
    <n v="42.750566037735901"/>
    <n v="2.0050787517384898"/>
    <m/>
    <m/>
  </r>
  <r>
    <x v="0"/>
    <x v="6"/>
    <x v="41"/>
    <d v="2022-01-17T00:00:00"/>
    <n v="0.86032282859339004"/>
    <n v="1301"/>
    <n v="5372.3043812451997"/>
    <n v="8.1427363566488395"/>
    <n v="8.0636257531752005"/>
    <m/>
    <m/>
    <m/>
    <m/>
    <m/>
    <m/>
    <n v="155.28362797847799"/>
    <n v="1.6251668687593801"/>
    <n v="39.728536977491899"/>
    <n v="0.77874284878669198"/>
    <m/>
    <m/>
  </r>
  <r>
    <x v="0"/>
    <x v="3"/>
    <x v="42"/>
    <d v="2022-02-02T00:00:00"/>
    <n v="5.5135135135135099E-2"/>
    <n v="37"/>
    <n v="5864.0540540540496"/>
    <n v="7.9081081081081104"/>
    <n v="40.864921662694599"/>
    <m/>
    <m/>
    <m/>
    <n v="712.875"/>
    <m/>
    <m/>
    <n v="109.108108108108"/>
    <n v="5.5214275180892498"/>
    <n v="47.877777777777801"/>
    <n v="4.2303084639511104"/>
    <m/>
    <m/>
  </r>
  <r>
    <x v="0"/>
    <x v="5"/>
    <x v="43"/>
    <d v="2021-07-28T00:00:00"/>
    <n v="0.48614035087719298"/>
    <n v="57"/>
    <n v="5905.5614035087701"/>
    <n v="5.3964912280701904"/>
    <n v="31.015768077775199"/>
    <m/>
    <m/>
    <m/>
    <n v="974.25"/>
    <n v="2.31872211966955"/>
    <n v="0.27119772757147798"/>
    <n v="92.3333333333333"/>
    <n v="4.8303508212109501"/>
    <n v="43.783928571428604"/>
    <n v="4.1080976233561097"/>
    <m/>
    <m/>
  </r>
  <r>
    <x v="0"/>
    <x v="4"/>
    <x v="44"/>
    <d v="2021-10-07T00:00:00"/>
    <n v="0.14904761904761901"/>
    <n v="84"/>
    <n v="4493.3452380952403"/>
    <n v="4.7654761904761402"/>
    <n v="28.5474800267041"/>
    <m/>
    <m/>
    <m/>
    <n v="605.26666666666699"/>
    <n v="2.03019838935574"/>
    <n v="0.206863895717734"/>
    <n v="124.083333333333"/>
    <n v="5.2309323254009001"/>
    <n v="36.153086419753102"/>
    <n v="2.88929916233048"/>
    <m/>
    <m/>
  </r>
  <r>
    <x v="0"/>
    <x v="4"/>
    <x v="45"/>
    <d v="2021-09-19T00:00:00"/>
    <m/>
    <n v="36"/>
    <n v="4856.3611111111104"/>
    <n v="3.8166666666666802"/>
    <n v="31.0745364802167"/>
    <m/>
    <m/>
    <m/>
    <m/>
    <m/>
    <m/>
    <n v="116.277777777778"/>
    <n v="9.5951882047359192"/>
    <n v="48.988571428571397"/>
    <n v="6.4888459843706796"/>
    <m/>
    <m/>
  </r>
  <r>
    <x v="0"/>
    <x v="2"/>
    <x v="46"/>
    <d v="2021-03-01T00:00:00"/>
    <n v="0.52570093457943901"/>
    <n v="107"/>
    <n v="4187.2056074766397"/>
    <n v="1.99906542056065"/>
    <n v="24.212256183371299"/>
    <m/>
    <m/>
    <m/>
    <m/>
    <m/>
    <m/>
    <n v="145.54205607476601"/>
    <n v="5.9791013274994498"/>
    <n v="30.5490196078431"/>
    <n v="2.90552254176872"/>
    <m/>
    <m/>
  </r>
  <r>
    <x v="0"/>
    <x v="0"/>
    <x v="47"/>
    <d v="2021-12-31T00:00:00"/>
    <n v="0.279983613273249"/>
    <n v="2441"/>
    <n v="5510.3351085620598"/>
    <n v="-5.1367882015563797"/>
    <n v="6.6643252420152201"/>
    <m/>
    <m/>
    <m/>
    <m/>
    <m/>
    <m/>
    <n v="127.655059401884"/>
    <n v="1.0913713036474"/>
    <n v="38.9841579861112"/>
    <n v="0.54763075398649697"/>
    <m/>
    <m/>
  </r>
  <r>
    <x v="0"/>
    <x v="2"/>
    <x v="48"/>
    <d v="2022-02-08T00:00:00"/>
    <n v="5.890625E-2"/>
    <n v="64"/>
    <n v="5319.296875"/>
    <n v="-8.8765625000000004"/>
    <n v="27.720327402477299"/>
    <n v="26"/>
    <n v="218.730769230769"/>
    <n v="191.96296296296299"/>
    <n v="700.92592592592598"/>
    <n v="3.6029906842271102"/>
    <n v="0.20923918083850199"/>
    <n v="155.515625"/>
    <n v="8.3864968525651609"/>
    <n v="36.083606557377003"/>
    <n v="2.99003004565553"/>
    <n v="-52.841071428571396"/>
    <n v="10.0150172231069"/>
  </r>
  <r>
    <x v="0"/>
    <x v="1"/>
    <x v="49"/>
    <d v="2021-11-26T00:00:00"/>
    <n v="1.34680327868852"/>
    <n v="122"/>
    <n v="5754.0327868852501"/>
    <n v="-9.34754098360653"/>
    <n v="22.0241289209313"/>
    <m/>
    <m/>
    <m/>
    <m/>
    <m/>
    <m/>
    <n v="87.442622950819697"/>
    <n v="3.12896380083229"/>
    <n v="49.683870967741903"/>
    <n v="2.60608141328794"/>
    <m/>
    <m/>
  </r>
  <r>
    <x v="0"/>
    <x v="4"/>
    <x v="50"/>
    <d v="2021-04-01T00:00:00"/>
    <n v="0.53622448979591797"/>
    <n v="98"/>
    <n v="5960.75510204082"/>
    <n v="-9.5948979591836707"/>
    <n v="20.726942472828199"/>
    <m/>
    <m/>
    <m/>
    <m/>
    <m/>
    <m/>
    <n v="123.15306122449"/>
    <n v="5.3517027270634996"/>
    <n v="35.274489795918399"/>
    <n v="2.4151998300930502"/>
    <m/>
    <m/>
  </r>
  <r>
    <x v="0"/>
    <x v="6"/>
    <x v="51"/>
    <d v="2021-10-04T00:00:00"/>
    <n v="0.125588235294118"/>
    <n v="68"/>
    <n v="5016.7941176470604"/>
    <n v="-10.9970588235294"/>
    <n v="28.337459422880698"/>
    <m/>
    <m/>
    <m/>
    <m/>
    <m/>
    <m/>
    <n v="121.205882352941"/>
    <n v="6.2536226138220101"/>
    <n v="39.108064516128998"/>
    <n v="3.2532417208491302"/>
    <m/>
    <m/>
  </r>
  <r>
    <x v="0"/>
    <x v="0"/>
    <x v="52"/>
    <d v="2021-07-26T00:00:00"/>
    <n v="9.6153846153846201E-2"/>
    <n v="247"/>
    <n v="6515.3967611336002"/>
    <n v="-12.2287449392712"/>
    <n v="17.804441656126102"/>
    <m/>
    <m/>
    <m/>
    <m/>
    <m/>
    <m/>
    <n v="134.643724696356"/>
    <n v="3.6307385923892199"/>
    <n v="42.3758771929825"/>
    <n v="1.7578315445505399"/>
    <m/>
    <m/>
  </r>
  <r>
    <x v="0"/>
    <x v="5"/>
    <x v="53"/>
    <d v="2022-02-12T00:00:00"/>
    <n v="0.63519230769230794"/>
    <n v="104"/>
    <n v="4338.75"/>
    <n v="-13.214423076923"/>
    <n v="27.185150220132499"/>
    <n v="56"/>
    <n v="168.5"/>
    <n v="148.142857142857"/>
    <n v="542.392857142857"/>
    <n v="4.1836931780808797"/>
    <n v="0.181794815106925"/>
    <n v="126.45192307692299"/>
    <n v="5.2357042428443696"/>
    <n v="27.3306930693069"/>
    <n v="2.16464514393398"/>
    <n v="-7.7837500000000102"/>
    <n v="9.4468179030232093"/>
  </r>
  <r>
    <x v="0"/>
    <x v="5"/>
    <x v="54"/>
    <d v="2021-11-25T00:00:00"/>
    <n v="1.91638461538461"/>
    <n v="260"/>
    <n v="5374.7538461538497"/>
    <n v="-16.0696153846154"/>
    <n v="19.4473110452277"/>
    <m/>
    <m/>
    <m/>
    <m/>
    <m/>
    <m/>
    <n v="118.953846153846"/>
    <n v="3.4173282771073001"/>
    <n v="33.160629921259797"/>
    <n v="1.15467236972148"/>
    <m/>
    <m/>
  </r>
  <r>
    <x v="0"/>
    <x v="3"/>
    <x v="55"/>
    <d v="2021-07-09T00:00:00"/>
    <n v="0.557208448117539"/>
    <n v="1089"/>
    <n v="6520.0422405876998"/>
    <n v="-16.5645546372821"/>
    <n v="10.083741740818001"/>
    <m/>
    <m/>
    <m/>
    <m/>
    <m/>
    <m/>
    <n v="115.096418732782"/>
    <n v="1.47680784655782"/>
    <n v="34.711290322580702"/>
    <n v="0.72149297901820997"/>
    <m/>
    <m/>
  </r>
  <r>
    <x v="0"/>
    <x v="2"/>
    <x v="56"/>
    <d v="2021-04-16T00:00:00"/>
    <n v="0.14529411764705899"/>
    <n v="51"/>
    <n v="6710.4509803921601"/>
    <n v="-16.903921568627499"/>
    <n v="28.602638567547601"/>
    <m/>
    <m/>
    <m/>
    <m/>
    <m/>
    <m/>
    <n v="128.392156862745"/>
    <n v="8.6988878455867091"/>
    <n v="49.627083333333303"/>
    <n v="3.4943339897278198"/>
    <m/>
    <m/>
  </r>
  <r>
    <x v="0"/>
    <x v="3"/>
    <x v="57"/>
    <d v="2021-01-04T00:00:00"/>
    <n v="1.14765100671141E-2"/>
    <n v="149"/>
    <n v="5055.9731543624202"/>
    <n v="-17.435570469798598"/>
    <n v="21.324071086106301"/>
    <m/>
    <m/>
    <m/>
    <m/>
    <m/>
    <m/>
    <n v="128.348993288591"/>
    <n v="4.9574914058283897"/>
    <n v="36.037037037037003"/>
    <n v="2.1015853187815199"/>
    <m/>
    <m/>
  </r>
  <r>
    <x v="0"/>
    <x v="0"/>
    <x v="58"/>
    <d v="2021-01-06T00:00:00"/>
    <m/>
    <n v="30"/>
    <n v="5438"/>
    <n v="-18.023333333333301"/>
    <n v="37.522271297124597"/>
    <m/>
    <m/>
    <m/>
    <m/>
    <m/>
    <m/>
    <n v="96.133333333333297"/>
    <n v="9.5449009476063598"/>
    <n v="26.0772727272727"/>
    <n v="1.5140029196186899"/>
    <m/>
    <m/>
  </r>
  <r>
    <x v="0"/>
    <x v="5"/>
    <x v="59"/>
    <d v="2022-02-21T00:00:00"/>
    <n v="0.84533333333333305"/>
    <n v="180"/>
    <n v="4597.3"/>
    <n v="-18.4722222222223"/>
    <n v="21.780740272949998"/>
    <m/>
    <m/>
    <m/>
    <m/>
    <m/>
    <m/>
    <n v="112.772222222222"/>
    <n v="3.6443695725530398"/>
    <n v="30.342458100558702"/>
    <n v="1.69561440053254"/>
    <m/>
    <m/>
  </r>
  <r>
    <x v="0"/>
    <x v="7"/>
    <x v="60"/>
    <d v="2021-03-10T00:00:00"/>
    <n v="0.82982142857142904"/>
    <n v="56"/>
    <n v="2986.625"/>
    <n v="-18.774999999999999"/>
    <n v="20.630298965104998"/>
    <m/>
    <m/>
    <m/>
    <m/>
    <m/>
    <m/>
    <n v="146.46428571428601"/>
    <n v="7.7234238204441503"/>
    <n v="11.3071428571429"/>
    <n v="1.0857454711857499"/>
    <m/>
    <m/>
  </r>
  <r>
    <x v="0"/>
    <x v="3"/>
    <x v="61"/>
    <d v="2020-08-10T00:00:00"/>
    <m/>
    <n v="35"/>
    <n v="5431.8571428571404"/>
    <n v="-19.994285714285699"/>
    <n v="33.508736335533797"/>
    <m/>
    <m/>
    <m/>
    <m/>
    <m/>
    <m/>
    <n v="125.2"/>
    <n v="8.9304314029064003"/>
    <n v="37.977142857142901"/>
    <n v="4.8144496892504902"/>
    <m/>
    <m/>
  </r>
  <r>
    <x v="0"/>
    <x v="5"/>
    <x v="62"/>
    <d v="2020-10-28T00:00:00"/>
    <n v="0.55112244897959195"/>
    <n v="98"/>
    <n v="4782.2142857142899"/>
    <n v="-20.319387755101999"/>
    <n v="23.302376857669199"/>
    <m/>
    <m/>
    <m/>
    <n v="577.5"/>
    <m/>
    <m/>
    <n v="159.46938775510199"/>
    <n v="8.17749916222607"/>
    <n v="19.9114583333333"/>
    <n v="1.6565214489847799"/>
    <m/>
    <m/>
  </r>
  <r>
    <x v="0"/>
    <x v="3"/>
    <x v="63"/>
    <d v="2021-02-22T00:00:00"/>
    <n v="0.93412811387900396"/>
    <n v="281"/>
    <n v="6039.7580071174398"/>
    <n v="-20.337722419928699"/>
    <n v="15.5863909588883"/>
    <n v="120"/>
    <n v="206.441666666667"/>
    <n v="223.08064516128999"/>
    <n v="763.81451612903197"/>
    <n v="2.79557297661152"/>
    <n v="0.10165287031522501"/>
    <n v="120.62989323843399"/>
    <n v="2.88456859951317"/>
    <n v="45.298501872659202"/>
    <n v="1.96400302138137"/>
    <n v="-46.507089552238803"/>
    <n v="7.2878677684070698"/>
  </r>
  <r>
    <x v="0"/>
    <x v="3"/>
    <x v="64"/>
    <d v="2022-02-04T00:00:00"/>
    <n v="0.509805825242718"/>
    <n v="515"/>
    <n v="6870.3029126213596"/>
    <n v="-21.660388349514601"/>
    <n v="12.271969073162399"/>
    <n v="243"/>
    <n v="303.23868312757202"/>
    <n v="245.14785992217901"/>
    <n v="932.984375"/>
    <n v="3.5697854625582202"/>
    <n v="6.0617146539173099E-2"/>
    <n v="131.135922330097"/>
    <n v="2.2469304911200698"/>
    <n v="45.2051020408163"/>
    <n v="1.1334304427022099"/>
    <n v="-86.063905325443798"/>
    <n v="4.3339512280436097"/>
  </r>
  <r>
    <x v="0"/>
    <x v="5"/>
    <x v="65"/>
    <d v="2022-01-08T00:00:00"/>
    <m/>
    <n v="26"/>
    <n v="3415.9615384615399"/>
    <n v="-21.703846153846101"/>
    <n v="40.154264638255498"/>
    <m/>
    <m/>
    <m/>
    <m/>
    <m/>
    <m/>
    <n v="177"/>
    <n v="12.1585677294149"/>
    <n v="19.983333333333299"/>
    <n v="2.0553894044352599"/>
    <m/>
    <m/>
  </r>
  <r>
    <x v="0"/>
    <x v="3"/>
    <x v="66"/>
    <d v="2021-08-05T00:00:00"/>
    <n v="1.8732903225806401"/>
    <n v="310"/>
    <n v="5414.9580645161304"/>
    <n v="-21.940967741935498"/>
    <n v="16.094538548850299"/>
    <n v="264"/>
    <n v="229.96590909090901"/>
    <n v="195.243346007605"/>
    <n v="714.219696969697"/>
    <n v="4.0797622767605297"/>
    <n v="5.90209063363306E-2"/>
    <n v="126.84516129032301"/>
    <n v="3.2041942052044501"/>
    <n v="33.604827586206902"/>
    <n v="1.53411219200278"/>
    <n v="-29.752750809061499"/>
    <n v="7.3858248015946701"/>
  </r>
  <r>
    <x v="0"/>
    <x v="5"/>
    <x v="67"/>
    <d v="2022-02-14T00:00:00"/>
    <n v="0.31586046511627902"/>
    <n v="215"/>
    <n v="4913.4558139534902"/>
    <n v="-22.209302325581302"/>
    <n v="19.6200100349316"/>
    <n v="116"/>
    <n v="220.344827586207"/>
    <n v="190.86206896551701"/>
    <n v="691.63793103448302"/>
    <n v="3.6609445487575201"/>
    <n v="0.103131998974266"/>
    <n v="130.386046511628"/>
    <n v="3.9076910163574201"/>
    <n v="38.679047619047601"/>
    <n v="1.9668777443651"/>
    <n v="-27.0584158415842"/>
    <n v="7.1412124801218901"/>
  </r>
  <r>
    <x v="0"/>
    <x v="1"/>
    <x v="68"/>
    <d v="2022-02-01T00:00:00"/>
    <n v="1.3110526315789499"/>
    <n v="95"/>
    <n v="6451.2736842105296"/>
    <n v="-22.877894736842102"/>
    <n v="28.7301937688454"/>
    <n v="48"/>
    <n v="274.54166666666703"/>
    <n v="222.979166666667"/>
    <n v="850.625"/>
    <n v="3.9546966007140698"/>
    <n v="0.19458396776591699"/>
    <n v="121.789473684211"/>
    <n v="4.3656219529692297"/>
    <n v="49.385393258427001"/>
    <n v="3.7197275038866899"/>
    <n v="-52.640217391304297"/>
    <n v="11.1454097193075"/>
  </r>
  <r>
    <x v="0"/>
    <x v="5"/>
    <x v="69"/>
    <d v="2022-01-26T00:00:00"/>
    <m/>
    <n v="42"/>
    <n v="2813.6428571428601"/>
    <n v="-23.0571428571428"/>
    <n v="35.760516535563802"/>
    <m/>
    <m/>
    <m/>
    <m/>
    <m/>
    <m/>
    <n v="134.38095238095201"/>
    <n v="14.4391450928218"/>
    <n v="22.604761904761901"/>
    <n v="2.3414607558794298"/>
    <m/>
    <m/>
  </r>
  <r>
    <x v="0"/>
    <x v="1"/>
    <x v="70"/>
    <d v="2021-07-12T00:00:00"/>
    <n v="0.69798994974874395"/>
    <n v="199"/>
    <n v="5519.3316582914604"/>
    <n v="-23.291457286432099"/>
    <n v="18.778408690555501"/>
    <m/>
    <m/>
    <m/>
    <m/>
    <n v="2.3157435897435898"/>
    <n v="0.27665498489026802"/>
    <n v="119.84422110552801"/>
    <n v="3.9920933824868698"/>
    <n v="36.536868686868701"/>
    <n v="1.7914024453158399"/>
    <m/>
    <m/>
  </r>
  <r>
    <x v="0"/>
    <x v="5"/>
    <x v="71"/>
    <d v="2022-02-08T00:00:00"/>
    <n v="2.6221259842519702"/>
    <n v="381"/>
    <n v="4689.2939632545904"/>
    <n v="-23.494488188976199"/>
    <n v="15.1164999195981"/>
    <m/>
    <m/>
    <m/>
    <m/>
    <n v="5.2522253521126796"/>
    <n v="0.209382749920098"/>
    <n v="125.56167979002601"/>
    <n v="2.5636688797333398"/>
    <n v="30.443051771117201"/>
    <n v="1.0681427620527999"/>
    <m/>
    <m/>
  </r>
  <r>
    <x v="0"/>
    <x v="6"/>
    <x v="72"/>
    <d v="2021-07-18T00:00:00"/>
    <n v="0.81503685503685497"/>
    <n v="407"/>
    <n v="6204.6363636363603"/>
    <n v="-24.3798525798525"/>
    <n v="15.5965717981873"/>
    <n v="225"/>
    <n v="267.79555555555601"/>
    <n v="227.053333333333"/>
    <n v="838.506666666667"/>
    <n v="2.9716586298614098"/>
    <n v="8.1231686333140707E-2"/>
    <n v="125.761670761671"/>
    <n v="2.16530389099113"/>
    <n v="55.3946564885497"/>
    <n v="1.73941673092219"/>
    <n v="-61.454987212276201"/>
    <n v="5.6272377207670399"/>
  </r>
  <r>
    <x v="0"/>
    <x v="5"/>
    <x v="73"/>
    <d v="2021-12-12T00:00:00"/>
    <n v="0.66322147651006702"/>
    <n v="149"/>
    <n v="4576.4161073825499"/>
    <n v="-25.160402684563699"/>
    <n v="20.2141438697711"/>
    <m/>
    <m/>
    <m/>
    <m/>
    <n v="4.6721080808080799"/>
    <n v="0.269446066195904"/>
    <n v="111.61073825503399"/>
    <n v="3.7329297236284402"/>
    <n v="19.326896551724101"/>
    <n v="1.4411249913129001"/>
    <m/>
    <m/>
  </r>
  <r>
    <x v="0"/>
    <x v="0"/>
    <x v="74"/>
    <d v="2021-11-22T00:00:00"/>
    <n v="1.0423437499999999"/>
    <n v="128"/>
    <n v="5672.40625"/>
    <n v="-25.2265625"/>
    <n v="22.797555710287298"/>
    <m/>
    <m/>
    <m/>
    <m/>
    <m/>
    <m/>
    <n v="114.921875"/>
    <n v="4.4383020149002403"/>
    <n v="51.594262295081997"/>
    <n v="2.81577015679752"/>
    <m/>
    <m/>
  </r>
  <r>
    <x v="0"/>
    <x v="0"/>
    <x v="75"/>
    <d v="2021-07-26T00:00:00"/>
    <n v="0.27595419847328201"/>
    <n v="131"/>
    <n v="6007.3053435114498"/>
    <n v="-26.135114503816698"/>
    <n v="19.172534516057699"/>
    <m/>
    <m/>
    <m/>
    <m/>
    <m/>
    <m/>
    <n v="146.32061068702299"/>
    <n v="5.6988761465394502"/>
    <n v="35.041221374045797"/>
    <n v="2.10374909872364"/>
    <m/>
    <m/>
  </r>
  <r>
    <x v="0"/>
    <x v="5"/>
    <x v="76"/>
    <d v="2021-10-04T00:00:00"/>
    <m/>
    <n v="38"/>
    <n v="3764.89473684211"/>
    <n v="-27.2710526315789"/>
    <n v="37.365220459272699"/>
    <m/>
    <m/>
    <m/>
    <m/>
    <m/>
    <m/>
    <n v="131.42105263157899"/>
    <n v="11.745561891715999"/>
    <n v="38.394736842105303"/>
    <n v="3.2001354598116598"/>
    <m/>
    <m/>
  </r>
  <r>
    <x v="0"/>
    <x v="3"/>
    <x v="77"/>
    <d v="2021-12-01T00:00:00"/>
    <m/>
    <n v="57"/>
    <n v="5491.5964912280697"/>
    <n v="-27.615789473684199"/>
    <n v="34.702054678815998"/>
    <m/>
    <m/>
    <m/>
    <m/>
    <m/>
    <m/>
    <n v="111.894736842105"/>
    <n v="6.0634016633327397"/>
    <n v="48.4345454545455"/>
    <n v="4.5457340924139897"/>
    <m/>
    <m/>
  </r>
  <r>
    <x v="0"/>
    <x v="1"/>
    <x v="78"/>
    <d v="2022-02-14T00:00:00"/>
    <n v="0.53152777777777804"/>
    <n v="72"/>
    <n v="7362.1805555555602"/>
    <n v="-27.9375"/>
    <n v="34.704329793362902"/>
    <n v="47"/>
    <n v="263.17021276595699"/>
    <n v="250.333333333333"/>
    <n v="904.1875"/>
    <n v="3.4702828394523801"/>
    <n v="0.120436106180232"/>
    <n v="128.347222222222"/>
    <n v="4.9077228161649504"/>
    <n v="70.654166666666697"/>
    <n v="4.5004902956252701"/>
    <n v="8.1211267605633797"/>
    <n v="11.5545416289659"/>
  </r>
  <r>
    <x v="0"/>
    <x v="4"/>
    <x v="79"/>
    <d v="2022-01-12T00:00:00"/>
    <n v="3.0500821355236201"/>
    <n v="487"/>
    <n v="6966.2279260780297"/>
    <n v="-28.2287474332649"/>
    <n v="12.345593317911"/>
    <n v="221"/>
    <n v="290.59276018099501"/>
    <n v="249.60633484162901"/>
    <n v="933.39366515837105"/>
    <n v="4.3661786518610599"/>
    <n v="8.1761007243124406E-2"/>
    <n v="120.661190965092"/>
    <n v="1.9571757047357901"/>
    <n v="52.9973154362416"/>
    <n v="1.58484023362563"/>
    <n v="-32.144147843942498"/>
    <n v="5.5355258981818096"/>
  </r>
  <r>
    <x v="0"/>
    <x v="3"/>
    <x v="80"/>
    <d v="2022-02-14T00:00:00"/>
    <n v="0.84454545454545504"/>
    <n v="198"/>
    <n v="7659.1868686868702"/>
    <n v="-28.525757575757599"/>
    <n v="23.189104476930201"/>
    <n v="55"/>
    <n v="255.309090909091"/>
    <n v="221.963636363636"/>
    <n v="810.56363636363596"/>
    <n v="3.2861104910491798"/>
    <n v="0.151873842781511"/>
    <n v="100.656565656566"/>
    <n v="3.10051677759972"/>
    <n v="53.4540372670808"/>
    <n v="2.9983038675448102"/>
    <n v="-66.113471502590698"/>
    <n v="6.7249967997270401"/>
  </r>
  <r>
    <x v="0"/>
    <x v="3"/>
    <x v="81"/>
    <d v="2021-08-24T00:00:00"/>
    <n v="0.55236749116607797"/>
    <n v="283"/>
    <n v="4918.5865724381601"/>
    <n v="-29.3113074204947"/>
    <n v="15.7370957864976"/>
    <m/>
    <m/>
    <m/>
    <m/>
    <m/>
    <m/>
    <n v="132.46643109540599"/>
    <n v="3.5002021470534999"/>
    <n v="28.2431818181818"/>
    <n v="1.3145924890871199"/>
    <m/>
    <m/>
  </r>
  <r>
    <x v="0"/>
    <x v="2"/>
    <x v="82"/>
    <d v="2021-06-28T00:00:00"/>
    <n v="0.18160000000000001"/>
    <n v="125"/>
    <n v="5024.768"/>
    <n v="-31.324000000000101"/>
    <n v="19.074766828152502"/>
    <m/>
    <m/>
    <m/>
    <m/>
    <n v="4.6661034482758597"/>
    <n v="0.38840636680599999"/>
    <n v="132.05600000000001"/>
    <n v="4.7426861042948003"/>
    <n v="43.527642276422803"/>
    <n v="2.5264764332597398"/>
    <m/>
    <m/>
  </r>
  <r>
    <x v="0"/>
    <x v="3"/>
    <x v="83"/>
    <d v="2021-09-08T00:00:00"/>
    <m/>
    <n v="36"/>
    <n v="4303.1666666666697"/>
    <n v="-31.488888888888901"/>
    <n v="38.058142607001699"/>
    <m/>
    <m/>
    <m/>
    <m/>
    <m/>
    <m/>
    <n v="144.277777777778"/>
    <n v="10.6032797495024"/>
    <n v="34.2441176470588"/>
    <n v="4.3254937817443002"/>
    <m/>
    <m/>
  </r>
  <r>
    <x v="0"/>
    <x v="2"/>
    <x v="84"/>
    <d v="2021-07-27T00:00:00"/>
    <n v="0.70587628865979402"/>
    <n v="97"/>
    <n v="5514.1134020618601"/>
    <n v="-32.426804123711399"/>
    <n v="22.2091615988755"/>
    <m/>
    <m/>
    <m/>
    <m/>
    <m/>
    <m/>
    <n v="136.505154639175"/>
    <n v="4.5483070495559597"/>
    <n v="38.1663157894737"/>
    <n v="2.2090659229680401"/>
    <m/>
    <m/>
  </r>
  <r>
    <x v="0"/>
    <x v="5"/>
    <x v="85"/>
    <d v="2021-10-13T00:00:00"/>
    <n v="2.4821428571428598E-2"/>
    <n v="56"/>
    <n v="5893.6785714285697"/>
    <n v="-33.625"/>
    <n v="26.5760281899055"/>
    <m/>
    <m/>
    <m/>
    <m/>
    <m/>
    <m/>
    <n v="124.357142857143"/>
    <n v="4.8665588639460999"/>
    <n v="43.938888888888897"/>
    <n v="4.7845717990491297"/>
    <m/>
    <m/>
  </r>
  <r>
    <x v="0"/>
    <x v="5"/>
    <x v="86"/>
    <d v="2022-01-31T00:00:00"/>
    <n v="0.39952380952381"/>
    <n v="147"/>
    <n v="5005.5578231292502"/>
    <n v="-35.131292517006798"/>
    <n v="23.729520974742002"/>
    <m/>
    <m/>
    <m/>
    <m/>
    <m/>
    <m/>
    <n v="129.931972789116"/>
    <n v="4.7275570758784804"/>
    <n v="34.3105633802817"/>
    <n v="2.12452435703347"/>
    <m/>
    <m/>
  </r>
  <r>
    <x v="0"/>
    <x v="2"/>
    <x v="87"/>
    <d v="2021-12-22T00:00:00"/>
    <m/>
    <n v="50"/>
    <n v="5408.38"/>
    <n v="-35.433999999999997"/>
    <n v="32.6692118193561"/>
    <m/>
    <m/>
    <m/>
    <m/>
    <m/>
    <m/>
    <n v="98.7"/>
    <n v="6.9491593971163601"/>
    <n v="38.8958333333333"/>
    <n v="3.7461563733882"/>
    <m/>
    <m/>
  </r>
  <r>
    <x v="0"/>
    <x v="1"/>
    <x v="88"/>
    <d v="2022-02-08T00:00:00"/>
    <n v="2.3770491803278702E-2"/>
    <n v="183"/>
    <n v="5818.4207650273202"/>
    <n v="-35.603825136612102"/>
    <n v="20.784306365148598"/>
    <m/>
    <m/>
    <m/>
    <m/>
    <n v="3.1088629148629101"/>
    <n v="0.20841630380124099"/>
    <n v="108.437158469945"/>
    <n v="2.8714790685543701"/>
    <n v="48.247191011235998"/>
    <n v="2.1952127556524799"/>
    <m/>
    <m/>
  </r>
  <r>
    <x v="0"/>
    <x v="3"/>
    <x v="89"/>
    <d v="2022-02-17T00:00:00"/>
    <m/>
    <n v="41"/>
    <n v="3456.5853658536598"/>
    <n v="-36.385365853658598"/>
    <n v="39.045128136957203"/>
    <m/>
    <m/>
    <m/>
    <m/>
    <m/>
    <m/>
    <n v="180.34146341463401"/>
    <n v="10.0811711570472"/>
    <n v="22.4414634146342"/>
    <n v="1.9194987138089199"/>
    <m/>
    <m/>
  </r>
  <r>
    <x v="0"/>
    <x v="3"/>
    <x v="90"/>
    <d v="2021-07-25T00:00:00"/>
    <n v="1.0318421052631599"/>
    <n v="342"/>
    <n v="5792.7280701754398"/>
    <n v="-37.598538011695901"/>
    <n v="13.740233774997099"/>
    <n v="92"/>
    <n v="253.554347826087"/>
    <n v="219.78260869565199"/>
    <n v="807.15217391304395"/>
    <n v="3.2965964880952399"/>
    <n v="0.101564399611352"/>
    <n v="107.801169590643"/>
    <n v="2.6193362311763599"/>
    <n v="40.232919254658398"/>
    <n v="1.65684158576592"/>
    <n v="-78.725000000000094"/>
    <n v="6.1998707126343202"/>
  </r>
  <r>
    <x v="0"/>
    <x v="1"/>
    <x v="91"/>
    <d v="2022-01-31T00:00:00"/>
    <m/>
    <n v="46"/>
    <n v="2998.2173913043498"/>
    <n v="-38.6"/>
    <n v="24.9313879734"/>
    <m/>
    <m/>
    <m/>
    <m/>
    <m/>
    <m/>
    <n v="132.673913043478"/>
    <n v="9.62841278213671"/>
    <n v="27.728260869565201"/>
    <n v="2.2113642870594399"/>
    <m/>
    <m/>
  </r>
  <r>
    <x v="0"/>
    <x v="1"/>
    <x v="92"/>
    <d v="2022-02-17T00:00:00"/>
    <n v="1.2949595687331501"/>
    <n v="371"/>
    <n v="5707.0754716981101"/>
    <n v="-38.899191374663097"/>
    <n v="15.925439496280299"/>
    <n v="61"/>
    <n v="185.73770491803299"/>
    <n v="159.819672131148"/>
    <n v="579.885245901639"/>
    <m/>
    <m/>
    <n v="133.15363881401601"/>
    <n v="2.6578227145904201"/>
    <n v="34.838211382113798"/>
    <n v="1.16816141437983"/>
    <m/>
    <m/>
  </r>
  <r>
    <x v="0"/>
    <x v="3"/>
    <x v="93"/>
    <d v="2021-07-01T00:00:00"/>
    <n v="7.8805970149253696E-2"/>
    <n v="67"/>
    <n v="4992.3582089552201"/>
    <n v="-40.044776119402997"/>
    <n v="26.772314801249401"/>
    <n v="31"/>
    <n v="231.41935483871001"/>
    <n v="190.258064516129"/>
    <n v="696.93548387096803"/>
    <n v="4.4559172531954996"/>
    <n v="0.11692263969161699"/>
    <n v="131.65671641790999"/>
    <n v="7.2916422804158296"/>
    <n v="50.025373134328397"/>
    <n v="3.7719370975120201"/>
    <n v="-12.0386363636364"/>
    <n v="10.8992402395904"/>
  </r>
  <r>
    <x v="0"/>
    <x v="1"/>
    <x v="94"/>
    <d v="2022-02-17T00:00:00"/>
    <n v="5.2738095238095202E-2"/>
    <n v="84"/>
    <n v="5476.1904761904798"/>
    <n v="-41.341666666666697"/>
    <n v="30.652321419433601"/>
    <m/>
    <m/>
    <m/>
    <m/>
    <m/>
    <m/>
    <n v="101.55952380952399"/>
    <n v="3.9421502060945599"/>
    <n v="46.516249999999999"/>
    <n v="2.8317824617370002"/>
    <m/>
    <m/>
  </r>
  <r>
    <x v="0"/>
    <x v="3"/>
    <x v="95"/>
    <d v="2021-07-05T00:00:00"/>
    <n v="1.7886178861788601E-3"/>
    <n v="123"/>
    <n v="5047.0406504065004"/>
    <n v="-41.658536585365802"/>
    <n v="19.869532436406502"/>
    <n v="27"/>
    <n v="171.37037037037001"/>
    <n v="184.5"/>
    <n v="652.53571428571399"/>
    <n v="3.0549681666577602"/>
    <n v="0.130071816310493"/>
    <n v="132.27642276422799"/>
    <n v="4.9274667058384303"/>
    <n v="31.404065040650401"/>
    <n v="2.0960354287776699"/>
    <n v="-28.344897959183701"/>
    <n v="8.5876691683544806"/>
  </r>
  <r>
    <x v="0"/>
    <x v="5"/>
    <x v="96"/>
    <d v="2022-02-06T00:00:00"/>
    <n v="0.474976525821596"/>
    <n v="213"/>
    <n v="5451.4037558685504"/>
    <n v="-41.840845070422603"/>
    <n v="21.392594332439"/>
    <m/>
    <m/>
    <m/>
    <m/>
    <m/>
    <m/>
    <n v="117.140845070423"/>
    <n v="3.81959811500084"/>
    <n v="28.720207253885999"/>
    <n v="1.78253232856152"/>
    <m/>
    <m/>
  </r>
  <r>
    <x v="0"/>
    <x v="2"/>
    <x v="97"/>
    <d v="2021-01-06T00:00:00"/>
    <n v="4.3644859813084101E-2"/>
    <n v="107"/>
    <n v="4619.4953271027998"/>
    <n v="-42.434579439252303"/>
    <n v="25.718918702631999"/>
    <m/>
    <m/>
    <m/>
    <m/>
    <m/>
    <m/>
    <n v="122.96261682242999"/>
    <n v="6.0633510476705101"/>
    <n v="28.371428571428599"/>
    <n v="2.1739216577764799"/>
    <m/>
    <m/>
  </r>
  <r>
    <x v="0"/>
    <x v="3"/>
    <x v="98"/>
    <d v="2021-01-20T00:00:00"/>
    <n v="7.6666666666666702E-2"/>
    <n v="45"/>
    <n v="5208.4222222222197"/>
    <n v="-42.762222222222199"/>
    <n v="41.1308975125853"/>
    <m/>
    <m/>
    <m/>
    <m/>
    <m/>
    <m/>
    <n v="135.6"/>
    <n v="9.1889481267861992"/>
    <n v="37.495555555555498"/>
    <n v="4.6680971352573097"/>
    <m/>
    <m/>
  </r>
  <r>
    <x v="0"/>
    <x v="2"/>
    <x v="99"/>
    <d v="2021-07-31T00:00:00"/>
    <n v="0.93818659658344306"/>
    <n v="761"/>
    <n v="4400.06964520368"/>
    <n v="-42.899868593955297"/>
    <n v="11.128080293475101"/>
    <m/>
    <m/>
    <m/>
    <m/>
    <m/>
    <m/>
    <n v="127.599211563732"/>
    <n v="1.8064991863650901"/>
    <n v="38.047295423023598"/>
    <n v="1.10625273308868"/>
    <m/>
    <m/>
  </r>
  <r>
    <x v="0"/>
    <x v="3"/>
    <x v="100"/>
    <d v="2022-02-08T00:00:00"/>
    <n v="1.87776119402985"/>
    <n v="134"/>
    <n v="6309.7014925373096"/>
    <n v="-43.191044776119398"/>
    <n v="19.291213068458401"/>
    <m/>
    <m/>
    <m/>
    <n v="801.8125"/>
    <m/>
    <m/>
    <n v="133.05223880597001"/>
    <n v="4.8379336236274897"/>
    <n v="34.070676691729297"/>
    <n v="1.92962265442375"/>
    <m/>
    <m/>
  </r>
  <r>
    <x v="0"/>
    <x v="5"/>
    <x v="101"/>
    <d v="2021-08-18T00:00:00"/>
    <m/>
    <n v="43"/>
    <n v="4916.6744186046499"/>
    <n v="-44.737209302325603"/>
    <n v="34.547474201154898"/>
    <m/>
    <m/>
    <m/>
    <m/>
    <m/>
    <m/>
    <n v="204.767441860465"/>
    <n v="11.3663370604599"/>
    <n v="25.523809523809501"/>
    <n v="4.1078475215663497"/>
    <m/>
    <m/>
  </r>
  <r>
    <x v="0"/>
    <x v="3"/>
    <x v="102"/>
    <d v="2022-02-03T00:00:00"/>
    <m/>
    <n v="27"/>
    <n v="4195.7037037036998"/>
    <n v="-44.866666666666703"/>
    <n v="39.294611535508203"/>
    <m/>
    <m/>
    <m/>
    <m/>
    <m/>
    <m/>
    <n v="124.62962962963"/>
    <n v="11.731340660744101"/>
    <n v="26.351851851851901"/>
    <n v="2.7448961722270799"/>
    <m/>
    <m/>
  </r>
  <r>
    <x v="0"/>
    <x v="5"/>
    <x v="103"/>
    <d v="2021-11-02T00:00:00"/>
    <n v="0.11373333333333301"/>
    <n v="75"/>
    <n v="4433.0266666666703"/>
    <n v="-45.3"/>
    <n v="25.850296180365401"/>
    <m/>
    <m/>
    <m/>
    <m/>
    <m/>
    <m/>
    <n v="116.853333333333"/>
    <n v="6.5184338287336798"/>
    <n v="31.270422535211299"/>
    <n v="2.7180560238444902"/>
    <m/>
    <m/>
  </r>
  <r>
    <x v="0"/>
    <x v="3"/>
    <x v="104"/>
    <d v="2022-01-30T00:00:00"/>
    <m/>
    <n v="57"/>
    <n v="3760.3333333333298"/>
    <n v="-46.659649122806997"/>
    <n v="29.7488806743422"/>
    <m/>
    <m/>
    <m/>
    <m/>
    <m/>
    <m/>
    <n v="130.57894736842101"/>
    <n v="7.68028704724526"/>
    <n v="27.217857142857099"/>
    <n v="2.2637675571656399"/>
    <m/>
    <m/>
  </r>
  <r>
    <x v="0"/>
    <x v="6"/>
    <x v="105"/>
    <d v="2021-07-14T00:00:00"/>
    <n v="6.0843373493975903E-3"/>
    <n v="166"/>
    <n v="5776.63855421687"/>
    <n v="-46.7626506024097"/>
    <n v="21.244242042259799"/>
    <n v="133"/>
    <n v="260.052631578947"/>
    <n v="219.52631578947401"/>
    <n v="806.28571428571399"/>
    <n v="3.1524769908958001"/>
    <n v="0.101381667459382"/>
    <n v="116.090361445783"/>
    <n v="3.9460566947802"/>
    <n v="39.8603658536586"/>
    <n v="2.0990283371774998"/>
    <n v="-22.765277777777801"/>
    <n v="8.0188380162448407"/>
  </r>
  <r>
    <x v="0"/>
    <x v="4"/>
    <x v="106"/>
    <d v="2022-02-16T00:00:00"/>
    <n v="0.159294117647059"/>
    <n v="170"/>
    <n v="5059.5529411764701"/>
    <n v="-47.03"/>
    <n v="18.454325152833398"/>
    <m/>
    <m/>
    <m/>
    <m/>
    <n v="4.54405555555556"/>
    <n v="0.27299889889507001"/>
    <n v="124.923529411765"/>
    <n v="4.9003647686044198"/>
    <n v="34.4536144578313"/>
    <n v="2.29567280953977"/>
    <m/>
    <m/>
  </r>
  <r>
    <x v="0"/>
    <x v="3"/>
    <x v="107"/>
    <d v="2022-02-09T00:00:00"/>
    <m/>
    <n v="49"/>
    <n v="3776.1020408163299"/>
    <n v="-47.559183673469398"/>
    <n v="32.761237091545098"/>
    <n v="38"/>
    <n v="171.92105263157899"/>
    <n v="142.842105263158"/>
    <n v="533.02631578947398"/>
    <n v="3.6061039794579002"/>
    <n v="0.191631227016411"/>
    <n v="138.57142857142901"/>
    <n v="7.89746148830013"/>
    <n v="26.274999999999999"/>
    <n v="2.5496479731982702"/>
    <n v="-12.8511627906977"/>
    <n v="8.4288188679871308"/>
  </r>
  <r>
    <x v="0"/>
    <x v="6"/>
    <x v="108"/>
    <d v="2021-07-14T00:00:00"/>
    <n v="0.73156521739130398"/>
    <n v="115"/>
    <n v="3850.5826086956499"/>
    <n v="-47.986956521739103"/>
    <n v="23.049071537405698"/>
    <m/>
    <m/>
    <m/>
    <m/>
    <m/>
    <m/>
    <n v="136.78260869565199"/>
    <n v="5.8384268830007402"/>
    <n v="26.794444444444402"/>
    <n v="2.2688218303738301"/>
    <m/>
    <m/>
  </r>
  <r>
    <x v="0"/>
    <x v="3"/>
    <x v="109"/>
    <d v="2021-08-02T00:00:00"/>
    <n v="6.6818181818181804E-2"/>
    <n v="44"/>
    <n v="6189"/>
    <n v="-48.722727272727298"/>
    <n v="25.677811405151399"/>
    <m/>
    <m/>
    <m/>
    <m/>
    <m/>
    <m/>
    <n v="96.386363636363598"/>
    <n v="5.4582032749415204"/>
    <n v="42.005000000000003"/>
    <n v="5.49791329879125"/>
    <m/>
    <m/>
  </r>
  <r>
    <x v="0"/>
    <x v="5"/>
    <x v="110"/>
    <d v="2022-01-24T00:00:00"/>
    <m/>
    <n v="26"/>
    <n v="4266.3461538461497"/>
    <n v="-49.419230769230801"/>
    <n v="33.323903187781603"/>
    <m/>
    <m/>
    <m/>
    <n v="569.444444444444"/>
    <m/>
    <m/>
    <n v="167.69230769230799"/>
    <n v="17.155108611701898"/>
    <n v="14.4807692307692"/>
    <n v="2.2223620090813898"/>
    <m/>
    <m/>
  </r>
  <r>
    <x v="0"/>
    <x v="7"/>
    <x v="111"/>
    <d v="2022-02-09T00:00:00"/>
    <m/>
    <n v="77"/>
    <n v="2137.4285714285702"/>
    <n v="-49.489610389610398"/>
    <n v="20.000419389349901"/>
    <m/>
    <m/>
    <m/>
    <m/>
    <m/>
    <m/>
    <n v="160.96103896103901"/>
    <n v="8.9005372352088301"/>
    <n v="10.8506493506494"/>
    <n v="0.86293903875598998"/>
    <m/>
    <m/>
  </r>
  <r>
    <x v="0"/>
    <x v="3"/>
    <x v="112"/>
    <d v="2021-07-01T00:00:00"/>
    <m/>
    <n v="37"/>
    <n v="6588.3513513513499"/>
    <n v="-49.954054054054097"/>
    <n v="31.4812760964925"/>
    <m/>
    <m/>
    <m/>
    <m/>
    <m/>
    <m/>
    <n v="125.783783783784"/>
    <n v="10.830189088764801"/>
    <n v="23.256756756756801"/>
    <n v="2.0698302600487599"/>
    <m/>
    <m/>
  </r>
  <r>
    <x v="0"/>
    <x v="7"/>
    <x v="113"/>
    <d v="2022-01-26T00:00:00"/>
    <m/>
    <n v="30"/>
    <n v="3477.36666666667"/>
    <n v="-50.803333333333299"/>
    <n v="38.262159657889498"/>
    <m/>
    <m/>
    <m/>
    <n v="483.444444444444"/>
    <m/>
    <m/>
    <n v="138.26666666666699"/>
    <n v="11.057834725309499"/>
    <n v="22.74"/>
    <n v="3.1616691357790598"/>
    <m/>
    <m/>
  </r>
  <r>
    <x v="0"/>
    <x v="3"/>
    <x v="114"/>
    <d v="2021-10-16T00:00:00"/>
    <m/>
    <n v="41"/>
    <n v="5311.3902439024396"/>
    <n v="-51.224390243902398"/>
    <n v="25.740665080499301"/>
    <m/>
    <m/>
    <m/>
    <m/>
    <m/>
    <m/>
    <n v="94.170731707317103"/>
    <n v="7.2434918172196001"/>
    <n v="36.032352941176498"/>
    <n v="4.3867421403418403"/>
    <m/>
    <m/>
  </r>
  <r>
    <x v="0"/>
    <x v="6"/>
    <x v="115"/>
    <d v="2022-02-06T00:00:00"/>
    <n v="0.16271676300578"/>
    <n v="173"/>
    <n v="5970.5722543352604"/>
    <n v="-51.249710982659003"/>
    <n v="20.246452105047101"/>
    <m/>
    <m/>
    <m/>
    <m/>
    <n v="4.1862592538537804"/>
    <n v="0.13670095090624801"/>
    <n v="118.42774566474"/>
    <n v="3.51170123031737"/>
    <n v="45.347337278106501"/>
    <n v="2.7928666814887002"/>
    <m/>
    <m/>
  </r>
  <r>
    <x v="0"/>
    <x v="7"/>
    <x v="116"/>
    <d v="2022-02-13T00:00:00"/>
    <m/>
    <n v="38"/>
    <n v="3812.5"/>
    <n v="-51.418421052631601"/>
    <n v="46.730209578736002"/>
    <m/>
    <m/>
    <m/>
    <m/>
    <n v="3.71301968253968"/>
    <n v="0.34894768213897198"/>
    <n v="138.81578947368399"/>
    <n v="10.9238183956067"/>
    <n v="29.7078947368421"/>
    <n v="3.7574418932956002"/>
    <m/>
    <m/>
  </r>
  <r>
    <x v="0"/>
    <x v="2"/>
    <x v="117"/>
    <d v="2021-02-28T00:00:00"/>
    <n v="0.27913043478260902"/>
    <n v="46"/>
    <n v="3858.6956521739098"/>
    <n v="-51.4304347826087"/>
    <n v="32.72324704687"/>
    <m/>
    <m/>
    <m/>
    <n v="488.75"/>
    <m/>
    <m/>
    <n v="145.630434782609"/>
    <n v="9.4461278878222892"/>
    <n v="21.5891304347826"/>
    <n v="2.4186777804038"/>
    <m/>
    <m/>
  </r>
  <r>
    <x v="0"/>
    <x v="3"/>
    <x v="118"/>
    <d v="2022-02-01T00:00:00"/>
    <n v="0.99957597173144996"/>
    <n v="283"/>
    <n v="6641.6042402826897"/>
    <n v="-51.7787985865724"/>
    <n v="17.5548821653095"/>
    <n v="149"/>
    <n v="327.06711409396001"/>
    <n v="250.13291139240499"/>
    <n v="980.02531645569604"/>
    <n v="4.5556747337876198"/>
    <n v="0.115926788937235"/>
    <n v="133.43462897526501"/>
    <n v="2.86511794565138"/>
    <n v="37.4125954198473"/>
    <n v="1.44623880686541"/>
    <n v="-103.35871886120999"/>
    <n v="5.9310567291150198"/>
  </r>
  <r>
    <x v="0"/>
    <x v="2"/>
    <x v="119"/>
    <d v="2022-02-03T00:00:00"/>
    <m/>
    <n v="71"/>
    <n v="4337.4366197183099"/>
    <n v="-52.1577464788732"/>
    <n v="33.424034874497799"/>
    <m/>
    <m/>
    <m/>
    <m/>
    <m/>
    <m/>
    <n v="144.12676056338"/>
    <n v="8.3764768259141196"/>
    <n v="32.549999999999997"/>
    <n v="3.1507837981336002"/>
    <m/>
    <m/>
  </r>
  <r>
    <x v="0"/>
    <x v="5"/>
    <x v="120"/>
    <d v="2021-12-21T00:00:00"/>
    <m/>
    <n v="206"/>
    <n v="3896.04854368932"/>
    <n v="-52.644174757281498"/>
    <n v="19.747309901717799"/>
    <m/>
    <m/>
    <m/>
    <m/>
    <n v="2.90090697674419"/>
    <n v="0.170382622028206"/>
    <n v="153.81553398058301"/>
    <n v="4.8263106710135304"/>
    <n v="14.1477832512315"/>
    <n v="0.92716521392557005"/>
    <m/>
    <m/>
  </r>
  <r>
    <x v="0"/>
    <x v="3"/>
    <x v="121"/>
    <d v="2021-10-07T00:00:00"/>
    <m/>
    <n v="101"/>
    <n v="5665.5247524752504"/>
    <n v="-53.649504950495"/>
    <n v="24.421401287377499"/>
    <m/>
    <m/>
    <m/>
    <m/>
    <m/>
    <m/>
    <n v="127.37623762376199"/>
    <n v="6.7612297710446896"/>
    <n v="36.231683168316799"/>
    <n v="2.41605927845655"/>
    <m/>
    <m/>
  </r>
  <r>
    <x v="0"/>
    <x v="3"/>
    <x v="122"/>
    <d v="2022-01-30T00:00:00"/>
    <m/>
    <n v="35"/>
    <n v="3289.3428571428599"/>
    <n v="-54.005714285714298"/>
    <n v="30.764640551830102"/>
    <m/>
    <m/>
    <m/>
    <n v="392.48"/>
    <n v="3.3747111723293499"/>
    <n v="0.18825283046007901"/>
    <n v="140.142857142857"/>
    <n v="15.0491152679531"/>
    <n v="20.260000000000002"/>
    <n v="2.3448036595162201"/>
    <m/>
    <m/>
  </r>
  <r>
    <x v="0"/>
    <x v="5"/>
    <x v="123"/>
    <d v="2022-01-29T00:00:00"/>
    <m/>
    <n v="59"/>
    <n v="4547.6101694915296"/>
    <n v="-54.564406779660999"/>
    <n v="27.0180998451847"/>
    <m/>
    <m/>
    <m/>
    <m/>
    <m/>
    <m/>
    <n v="135.23728813559299"/>
    <n v="9.5358788773352803"/>
    <n v="21.416949152542401"/>
    <n v="1.2509193639357401"/>
    <m/>
    <m/>
  </r>
  <r>
    <x v="0"/>
    <x v="2"/>
    <x v="124"/>
    <d v="2022-02-15T00:00:00"/>
    <n v="0.69932098765432105"/>
    <n v="162"/>
    <n v="5460.9814814814799"/>
    <n v="-54.576543209876498"/>
    <n v="20.176170566031999"/>
    <n v="42"/>
    <n v="217.59523809523799"/>
    <n v="198.11904761904799"/>
    <n v="728.16666666666697"/>
    <n v="2.6577496003996002"/>
    <n v="0.22481359051775801"/>
    <n v="116.851851851852"/>
    <n v="3.5140152553237201"/>
    <n v="31.3127819548872"/>
    <n v="1.8422756952883701"/>
    <n v="-119.297478991597"/>
    <n v="9.7957409641717508"/>
  </r>
  <r>
    <x v="0"/>
    <x v="1"/>
    <x v="125"/>
    <d v="2022-02-10T00:00:00"/>
    <n v="5.4545454545454498E-3"/>
    <n v="44"/>
    <n v="5123.5227272727298"/>
    <n v="-54.736363636363599"/>
    <n v="44.100493792677902"/>
    <m/>
    <m/>
    <m/>
    <m/>
    <m/>
    <m/>
    <n v="126.727272727273"/>
    <n v="9.2728412711145296"/>
    <n v="24.311363636363598"/>
    <n v="2.7646175331765601"/>
    <m/>
    <m/>
  </r>
  <r>
    <x v="0"/>
    <x v="3"/>
    <x v="126"/>
    <d v="2021-09-06T00:00:00"/>
    <m/>
    <n v="100"/>
    <n v="3605.77"/>
    <n v="-55.34"/>
    <n v="20.0478711431847"/>
    <m/>
    <m/>
    <m/>
    <m/>
    <n v="4.9232777777777796"/>
    <n v="0.26455958119441397"/>
    <n v="147.91999999999999"/>
    <n v="6.6733100232693099"/>
    <n v="25.248999999999999"/>
    <n v="1.68742257285896"/>
    <m/>
    <m/>
  </r>
  <r>
    <x v="0"/>
    <x v="7"/>
    <x v="127"/>
    <d v="2022-02-04T00:00:00"/>
    <n v="7.1749999999999994E-2"/>
    <n v="40"/>
    <n v="5218.7749999999996"/>
    <n v="-56.342500000000001"/>
    <n v="27.107646259629"/>
    <m/>
    <m/>
    <m/>
    <m/>
    <m/>
    <m/>
    <n v="120.5"/>
    <n v="10.180549579644"/>
    <n v="28.067499999999999"/>
    <n v="3.14231742733012"/>
    <m/>
    <m/>
  </r>
  <r>
    <x v="0"/>
    <x v="5"/>
    <x v="128"/>
    <d v="2021-08-02T00:00:00"/>
    <n v="0.22278846153846199"/>
    <n v="104"/>
    <n v="3621.8269230769201"/>
    <n v="-57.765384615384598"/>
    <n v="22.810878780892899"/>
    <m/>
    <m/>
    <m/>
    <m/>
    <n v="3.4986598511904798"/>
    <n v="0.231894753069502"/>
    <n v="142.05769230769201"/>
    <n v="6.7171437354900503"/>
    <n v="24.133653846153901"/>
    <n v="1.52862872219121"/>
    <m/>
    <m/>
  </r>
  <r>
    <x v="0"/>
    <x v="3"/>
    <x v="129"/>
    <d v="2022-02-05T00:00:00"/>
    <n v="1.29327433628319"/>
    <n v="113"/>
    <n v="5244.9646017699097"/>
    <n v="-58.470796460176999"/>
    <n v="32.473918365704897"/>
    <m/>
    <m/>
    <m/>
    <m/>
    <m/>
    <m/>
    <n v="125.07964601769901"/>
    <n v="5.6457968769359299"/>
    <n v="38.192920353982302"/>
    <n v="2.5016722336517501"/>
    <m/>
    <m/>
  </r>
  <r>
    <x v="0"/>
    <x v="5"/>
    <x v="130"/>
    <d v="2022-02-04T00:00:00"/>
    <m/>
    <n v="53"/>
    <n v="4278.0943396226403"/>
    <n v="-58.509433962264197"/>
    <n v="29.291012984953198"/>
    <m/>
    <m/>
    <m/>
    <m/>
    <m/>
    <m/>
    <n v="100.415094339623"/>
    <n v="7.2810285901860103"/>
    <n v="50.556603773584897"/>
    <n v="3.9195367804807102"/>
    <m/>
    <m/>
  </r>
  <r>
    <x v="0"/>
    <x v="4"/>
    <x v="131"/>
    <d v="2022-02-18T00:00:00"/>
    <n v="2.5304347826086999E-2"/>
    <n v="115"/>
    <n v="5057.3304347826097"/>
    <n v="-59.0730434782609"/>
    <n v="26.724406815428502"/>
    <m/>
    <m/>
    <m/>
    <m/>
    <m/>
    <m/>
    <n v="126.31304347826099"/>
    <n v="5.2362400438390404"/>
    <n v="35.102857142857196"/>
    <n v="2.47065097127728"/>
    <m/>
    <m/>
  </r>
  <r>
    <x v="0"/>
    <x v="3"/>
    <x v="132"/>
    <d v="2021-02-06T00:00:00"/>
    <n v="7.7659574468085094E-2"/>
    <n v="47"/>
    <n v="5462.7872340425502"/>
    <n v="-59.514893617021301"/>
    <n v="34.151265375132098"/>
    <m/>
    <m/>
    <m/>
    <m/>
    <m/>
    <m/>
    <n v="103"/>
    <n v="8.2377372210813604"/>
    <n v="55.047826086956498"/>
    <n v="5.4383809923253201"/>
    <m/>
    <m/>
  </r>
  <r>
    <x v="0"/>
    <x v="7"/>
    <x v="133"/>
    <d v="2022-02-03T00:00:00"/>
    <n v="3.5909090909090897E-2"/>
    <n v="44"/>
    <n v="5001.2727272727298"/>
    <n v="-60.35"/>
    <n v="38.050894828526403"/>
    <m/>
    <m/>
    <m/>
    <m/>
    <m/>
    <m/>
    <n v="122.09090909090899"/>
    <n v="8.8814019390867198"/>
    <n v="36.799999999999997"/>
    <n v="3.5492149595746199"/>
    <m/>
    <m/>
  </r>
  <r>
    <x v="0"/>
    <x v="5"/>
    <x v="134"/>
    <d v="2022-01-24T00:00:00"/>
    <n v="0.29466666666666702"/>
    <n v="45"/>
    <n v="6860.9333333333298"/>
    <n v="-62.571111111111101"/>
    <n v="28.1018313545041"/>
    <m/>
    <m/>
    <m/>
    <m/>
    <m/>
    <m/>
    <n v="132.02222222222201"/>
    <n v="9.1107378588241108"/>
    <n v="35.775555555555599"/>
    <n v="3.8598151883788399"/>
    <m/>
    <m/>
  </r>
  <r>
    <x v="0"/>
    <x v="2"/>
    <x v="135"/>
    <d v="2021-08-04T00:00:00"/>
    <m/>
    <n v="98"/>
    <n v="5114.9285714285697"/>
    <n v="-65.241836734693905"/>
    <n v="22.275360823518501"/>
    <m/>
    <m/>
    <m/>
    <m/>
    <m/>
    <m/>
    <n v="112.734693877551"/>
    <n v="5.6362408037387404"/>
    <n v="40.597938144329902"/>
    <n v="2.6765427270009798"/>
    <m/>
    <m/>
  </r>
  <r>
    <x v="0"/>
    <x v="1"/>
    <x v="136"/>
    <d v="2022-02-06T00:00:00"/>
    <n v="2.1016949152542399E-2"/>
    <n v="59"/>
    <n v="5698.52542372881"/>
    <n v="-65.435593220339001"/>
    <n v="27.448111587249301"/>
    <m/>
    <m/>
    <m/>
    <m/>
    <m/>
    <m/>
    <n v="117.71186440677999"/>
    <n v="6.2229215086281497"/>
    <n v="48.073684210526302"/>
    <n v="3.7743499550826298"/>
    <m/>
    <m/>
  </r>
  <r>
    <x v="0"/>
    <x v="5"/>
    <x v="137"/>
    <d v="2021-09-06T00:00:00"/>
    <n v="8.8947368421052594E-2"/>
    <n v="38"/>
    <n v="3540.10526315789"/>
    <n v="-66.7210526315789"/>
    <n v="40.080577297479302"/>
    <m/>
    <m/>
    <m/>
    <m/>
    <m/>
    <m/>
    <n v="138.26315789473699"/>
    <n v="10.400902973337301"/>
    <n v="23.647368421052601"/>
    <n v="2.33898172651207"/>
    <m/>
    <m/>
  </r>
  <r>
    <x v="0"/>
    <x v="3"/>
    <x v="138"/>
    <d v="2022-02-10T00:00:00"/>
    <m/>
    <n v="52"/>
    <n v="4709.0576923076896"/>
    <n v="-66.886538461538507"/>
    <n v="30.321375043544201"/>
    <m/>
    <m/>
    <m/>
    <m/>
    <m/>
    <m/>
    <n v="129.59615384615401"/>
    <n v="5.4540629005555301"/>
    <n v="40.819148936170201"/>
    <n v="3.54206339867588"/>
    <m/>
    <m/>
  </r>
  <r>
    <x v="0"/>
    <x v="3"/>
    <x v="139"/>
    <d v="2022-02-06T00:00:00"/>
    <n v="0.145689655172414"/>
    <n v="58"/>
    <n v="3340.56896551724"/>
    <n v="-69.099999999999994"/>
    <n v="28.362048933772702"/>
    <m/>
    <m/>
    <m/>
    <m/>
    <m/>
    <m/>
    <n v="135.53448275862101"/>
    <n v="8.1900155936865193"/>
    <n v="19.974137931034502"/>
    <n v="2.0470251390277099"/>
    <m/>
    <m/>
  </r>
  <r>
    <x v="0"/>
    <x v="5"/>
    <x v="140"/>
    <d v="2021-12-26T00:00:00"/>
    <n v="0.106457680250784"/>
    <n v="319"/>
    <n v="3606.7115987460802"/>
    <n v="-69.211912225705404"/>
    <n v="15.4615415440497"/>
    <m/>
    <m/>
    <m/>
    <m/>
    <m/>
    <m/>
    <n v="171.68338557993701"/>
    <n v="3.28608249787482"/>
    <n v="21.442946708464"/>
    <n v="0.81354378431016805"/>
    <m/>
    <m/>
  </r>
  <r>
    <x v="0"/>
    <x v="3"/>
    <x v="141"/>
    <d v="2021-12-23T00:00:00"/>
    <n v="3.4782608695652201E-3"/>
    <n v="46"/>
    <n v="5249.1521739130403"/>
    <n v="-70.410869565217396"/>
    <n v="39.055771744433002"/>
    <m/>
    <m/>
    <m/>
    <m/>
    <m/>
    <m/>
    <n v="97.391304347826093"/>
    <n v="7.3833916156216697"/>
    <n v="41.263636363636401"/>
    <n v="3.0271238432301599"/>
    <m/>
    <m/>
  </r>
  <r>
    <x v="0"/>
    <x v="1"/>
    <x v="142"/>
    <d v="2022-02-20T00:00:00"/>
    <n v="5.0545454545454602E-2"/>
    <n v="55"/>
    <n v="6691.5272727272704"/>
    <n v="-70.914545454545504"/>
    <n v="27.430222268970699"/>
    <m/>
    <m/>
    <m/>
    <n v="942.15384615384596"/>
    <n v="4.1117999999999997"/>
    <n v="0.25876692117662597"/>
    <n v="157.4"/>
    <n v="7.3203098313483999"/>
    <n v="45.713999999999999"/>
    <n v="4.8195029043354598"/>
    <m/>
    <m/>
  </r>
  <r>
    <x v="0"/>
    <x v="2"/>
    <x v="143"/>
    <d v="2022-02-20T00:00:00"/>
    <n v="1.6308724832214801E-2"/>
    <n v="149"/>
    <n v="3734.4630872483199"/>
    <n v="-72.008724832214796"/>
    <n v="24.4647636559374"/>
    <m/>
    <m/>
    <m/>
    <m/>
    <m/>
    <m/>
    <n v="110.66442953020101"/>
    <n v="3.7621152108392"/>
    <n v="32.826845637583901"/>
    <n v="2.3332043203657999"/>
    <m/>
    <m/>
  </r>
  <r>
    <x v="0"/>
    <x v="5"/>
    <x v="144"/>
    <d v="2022-01-07T00:00:00"/>
    <m/>
    <n v="36"/>
    <n v="3651.2777777777801"/>
    <n v="-72.244444444444397"/>
    <n v="32.721716114338697"/>
    <m/>
    <m/>
    <m/>
    <m/>
    <n v="3.6161203703703699"/>
    <n v="0.314434025665147"/>
    <n v="164.027777777778"/>
    <n v="12.552397235860701"/>
    <n v="19.536111111111101"/>
    <n v="2.9090121401247702"/>
    <m/>
    <m/>
  </r>
  <r>
    <x v="0"/>
    <x v="0"/>
    <x v="145"/>
    <d v="2021-07-21T00:00:00"/>
    <n v="3.0919540229885099E-2"/>
    <n v="87"/>
    <n v="6245.0919540229897"/>
    <n v="-72.722988505747097"/>
    <n v="21.0216570714156"/>
    <m/>
    <m/>
    <m/>
    <m/>
    <m/>
    <m/>
    <n v="140.505747126437"/>
    <n v="6.4826145380694697"/>
    <n v="36.313793103448297"/>
    <n v="2.6876141166916101"/>
    <m/>
    <m/>
  </r>
  <r>
    <x v="0"/>
    <x v="0"/>
    <x v="146"/>
    <d v="2021-12-13T00:00:00"/>
    <n v="8.5172413793103405E-2"/>
    <n v="29"/>
    <n v="5287.6551724137898"/>
    <n v="-73.017241379310406"/>
    <n v="35.376130269316697"/>
    <m/>
    <m/>
    <m/>
    <m/>
    <m/>
    <m/>
    <n v="152.413793103448"/>
    <n v="12.7504000943097"/>
    <n v="47.0448275862069"/>
    <n v="7.0118980273519904"/>
    <m/>
    <m/>
  </r>
  <r>
    <x v="0"/>
    <x v="2"/>
    <x v="147"/>
    <d v="2022-01-18T00:00:00"/>
    <n v="4.4247787610619497E-5"/>
    <n v="226"/>
    <n v="5524.3097345132701"/>
    <n v="-74.512831858407097"/>
    <n v="20.030629050360499"/>
    <m/>
    <m/>
    <m/>
    <m/>
    <m/>
    <m/>
    <n v="132.58407079646"/>
    <n v="3.6447748261087001"/>
    <n v="39.192477876106203"/>
    <n v="1.68488250343789"/>
    <m/>
    <m/>
  </r>
  <r>
    <x v="0"/>
    <x v="5"/>
    <x v="148"/>
    <d v="2021-11-02T00:00:00"/>
    <m/>
    <n v="35"/>
    <n v="4883.3428571428603"/>
    <n v="-74.974285714285699"/>
    <n v="41.944387019015601"/>
    <m/>
    <m/>
    <m/>
    <m/>
    <m/>
    <m/>
    <n v="148.857142857143"/>
    <n v="10.798937300435099"/>
    <n v="38.872727272727303"/>
    <n v="4.8042639535090199"/>
    <m/>
    <m/>
  </r>
  <r>
    <x v="0"/>
    <x v="4"/>
    <x v="149"/>
    <d v="2021-08-30T00:00:00"/>
    <n v="0.32051282051282098"/>
    <n v="78"/>
    <n v="5615.0128205128203"/>
    <n v="-76.557692307692307"/>
    <n v="25.841430279273599"/>
    <m/>
    <m/>
    <m/>
    <m/>
    <m/>
    <m/>
    <n v="111.01282051282099"/>
    <n v="5.1718227070477498"/>
    <n v="56.309589041095897"/>
    <n v="4.4949718925712903"/>
    <m/>
    <m/>
  </r>
  <r>
    <x v="0"/>
    <x v="5"/>
    <x v="150"/>
    <d v="2022-01-21T00:00:00"/>
    <m/>
    <n v="29"/>
    <n v="4563.8275862069004"/>
    <n v="-78.406896551724103"/>
    <n v="38.493276852371999"/>
    <m/>
    <m/>
    <m/>
    <m/>
    <m/>
    <m/>
    <n v="137.89655172413799"/>
    <n v="12.973385491167299"/>
    <n v="28.3965517241379"/>
    <n v="3.9449864758383302"/>
    <m/>
    <m/>
  </r>
  <r>
    <x v="0"/>
    <x v="1"/>
    <x v="151"/>
    <d v="2021-06-09T00:00:00"/>
    <n v="0.185502958579882"/>
    <n v="169"/>
    <n v="4841.8165680473403"/>
    <n v="-82.675739644970406"/>
    <n v="19.440271023106501"/>
    <m/>
    <m/>
    <m/>
    <m/>
    <m/>
    <m/>
    <n v="123.96449704142"/>
    <n v="3.8962478924671999"/>
    <n v="14.6065088757396"/>
    <n v="0.70886893645443505"/>
    <m/>
    <m/>
  </r>
  <r>
    <x v="0"/>
    <x v="3"/>
    <x v="152"/>
    <d v="2022-02-07T00:00:00"/>
    <m/>
    <n v="33"/>
    <n v="3859"/>
    <n v="-82.727272727272705"/>
    <n v="31.313341645595401"/>
    <m/>
    <m/>
    <m/>
    <m/>
    <m/>
    <m/>
    <n v="139.60606060606099"/>
    <n v="12.021204386947399"/>
    <n v="20.662500000000001"/>
    <n v="3.1566933176368202"/>
    <m/>
    <m/>
  </r>
  <r>
    <x v="0"/>
    <x v="5"/>
    <x v="153"/>
    <d v="2021-01-21T00:00:00"/>
    <n v="1.2276785714285701"/>
    <n v="112"/>
    <n v="3819.3571428571399"/>
    <n v="-83.631249999999994"/>
    <n v="24.505963114541199"/>
    <m/>
    <m/>
    <m/>
    <m/>
    <m/>
    <m/>
    <n v="122.642857142857"/>
    <n v="5.4629890959169103"/>
    <n v="20.795535714285698"/>
    <n v="1.2703082528504901"/>
    <m/>
    <m/>
  </r>
  <r>
    <x v="0"/>
    <x v="5"/>
    <x v="154"/>
    <d v="2022-02-08T00:00:00"/>
    <n v="0.56379310344827605"/>
    <n v="29"/>
    <n v="3351.4137931034502"/>
    <n v="-84.262068965517201"/>
    <n v="42.455856650013899"/>
    <m/>
    <m/>
    <m/>
    <n v="458.52173913043498"/>
    <m/>
    <m/>
    <n v="137.55172413793099"/>
    <n v="13.1634838066644"/>
    <n v="21.661538461538498"/>
    <n v="3.5167164620646099"/>
    <m/>
    <m/>
  </r>
  <r>
    <x v="0"/>
    <x v="5"/>
    <x v="155"/>
    <d v="2021-10-07T00:00:00"/>
    <n v="7.7096774193548406E-2"/>
    <n v="31"/>
    <n v="4636.4516129032299"/>
    <n v="-84.429032258064495"/>
    <n v="41.975614065851801"/>
    <m/>
    <m/>
    <m/>
    <m/>
    <m/>
    <m/>
    <n v="178.41935483871001"/>
    <n v="11.939072404445801"/>
    <n v="36.916129032258098"/>
    <n v="3.8482843454903501"/>
    <m/>
    <m/>
  </r>
  <r>
    <x v="0"/>
    <x v="4"/>
    <x v="156"/>
    <d v="2022-02-18T00:00:00"/>
    <n v="0.30512820512820499"/>
    <n v="78"/>
    <n v="5201.0128205128203"/>
    <n v="-85.755128205128202"/>
    <n v="32.739334824947498"/>
    <m/>
    <m/>
    <m/>
    <m/>
    <n v="4.3804341085271297"/>
    <n v="0.31943891354800003"/>
    <n v="129.67948717948701"/>
    <n v="6.6809327941723504"/>
    <n v="31.8684210526316"/>
    <n v="2.50551056569897"/>
    <m/>
    <m/>
  </r>
  <r>
    <x v="0"/>
    <x v="3"/>
    <x v="157"/>
    <d v="2020-12-02T00:00:00"/>
    <m/>
    <n v="117"/>
    <n v="4394.7948717948702"/>
    <n v="-86.920512820512798"/>
    <n v="22.425128055706999"/>
    <m/>
    <m/>
    <m/>
    <m/>
    <m/>
    <m/>
    <n v="144.786324786325"/>
    <n v="5.9159281996387998"/>
    <n v="21.137931034482801"/>
    <n v="1.64897799213614"/>
    <m/>
    <m/>
  </r>
  <r>
    <x v="0"/>
    <x v="2"/>
    <x v="158"/>
    <d v="2021-11-18T00:00:00"/>
    <n v="0.33374999999999999"/>
    <n v="32"/>
    <n v="5058.53125"/>
    <n v="-92.221874999999997"/>
    <n v="30.1243022052683"/>
    <m/>
    <m/>
    <m/>
    <n v="733.91666666666697"/>
    <m/>
    <m/>
    <n v="133.6875"/>
    <n v="9.2705131634940301"/>
    <n v="21.668749999999999"/>
    <n v="2.9669022263236999"/>
    <m/>
    <m/>
  </r>
  <r>
    <x v="0"/>
    <x v="1"/>
    <x v="159"/>
    <d v="2020-08-15T00:00:00"/>
    <n v="0.21551587301587299"/>
    <n v="252"/>
    <n v="6565.7142857142899"/>
    <n v="-93.537698412698404"/>
    <n v="17.1137611874124"/>
    <m/>
    <m/>
    <m/>
    <m/>
    <m/>
    <m/>
    <n v="112.821428571429"/>
    <n v="3.77886446890408"/>
    <n v="38.915476190476198"/>
    <n v="1.54387624959803"/>
    <m/>
    <m/>
  </r>
  <r>
    <x v="0"/>
    <x v="3"/>
    <x v="160"/>
    <d v="2022-02-06T00:00:00"/>
    <n v="1.2915000000000001"/>
    <n v="40"/>
    <n v="3789.35"/>
    <n v="-96.202500000000001"/>
    <n v="57.885152594299903"/>
    <m/>
    <m/>
    <m/>
    <m/>
    <m/>
    <m/>
    <n v="135"/>
    <n v="9.5783543364646793"/>
    <n v="33.887179487179502"/>
    <n v="4.6490014302076297"/>
    <m/>
    <m/>
  </r>
  <r>
    <x v="0"/>
    <x v="5"/>
    <x v="161"/>
    <d v="2021-10-27T00:00:00"/>
    <m/>
    <n v="31"/>
    <n v="4178.5161290322603"/>
    <n v="-102.625806451613"/>
    <n v="47.203541412556397"/>
    <m/>
    <m/>
    <m/>
    <m/>
    <m/>
    <m/>
    <n v="110.870967741935"/>
    <n v="13.9751501375346"/>
    <n v="26.116129032258101"/>
    <n v="6.1663151834284697"/>
    <m/>
    <m/>
  </r>
  <r>
    <x v="0"/>
    <x v="5"/>
    <x v="162"/>
    <d v="2021-07-05T00:00:00"/>
    <n v="7.2962962962962993E-2"/>
    <n v="27"/>
    <n v="4428.7037037036998"/>
    <n v="-103.28148148148099"/>
    <n v="35.837723061288102"/>
    <m/>
    <m/>
    <m/>
    <m/>
    <m/>
    <m/>
    <n v="169.333333333333"/>
    <n v="12.646745468308101"/>
    <n v="16.530769230769199"/>
    <n v="2.39440224903367"/>
    <m/>
    <m/>
  </r>
  <r>
    <x v="0"/>
    <x v="5"/>
    <x v="163"/>
    <d v="2021-10-04T00:00:00"/>
    <n v="1.1942307692307701"/>
    <n v="26"/>
    <n v="4876.4615384615399"/>
    <n v="-108.66923076923101"/>
    <n v="43.715141460361401"/>
    <m/>
    <m/>
    <m/>
    <m/>
    <m/>
    <m/>
    <n v="123.19230769230801"/>
    <n v="13.272877982594"/>
    <n v="36.048000000000002"/>
    <n v="5.5679802442178303"/>
    <m/>
    <m/>
  </r>
  <r>
    <x v="0"/>
    <x v="2"/>
    <x v="164"/>
    <d v="2022-02-10T00:00:00"/>
    <n v="8.5357142857142798E-2"/>
    <n v="28"/>
    <n v="5148.8214285714303"/>
    <n v="-115.296428571429"/>
    <n v="23.183793761556402"/>
    <m/>
    <m/>
    <m/>
    <m/>
    <m/>
    <m/>
    <n v="133"/>
    <n v="11.5958166147522"/>
    <n v="40.126923076923099"/>
    <n v="3.62752535989569"/>
    <m/>
    <m/>
  </r>
  <r>
    <x v="0"/>
    <x v="6"/>
    <x v="165"/>
    <d v="2021-07-28T00:00:00"/>
    <m/>
    <n v="97"/>
    <n v="5675.8041237113403"/>
    <n v="-128.814432989691"/>
    <n v="28.690570804197002"/>
    <m/>
    <m/>
    <m/>
    <m/>
    <m/>
    <m/>
    <n v="112.443298969072"/>
    <n v="5.7454219238024304"/>
    <n v="41.3322222222222"/>
    <n v="3.0605013859705301"/>
    <m/>
    <m/>
  </r>
  <r>
    <x v="0"/>
    <x v="3"/>
    <x v="166"/>
    <d v="2022-02-12T00:00:00"/>
    <m/>
    <n v="36"/>
    <n v="2678.7222222222199"/>
    <n v="-133.830555555556"/>
    <n v="44.8261861570668"/>
    <m/>
    <m/>
    <m/>
    <m/>
    <m/>
    <m/>
    <n v="105.694444444444"/>
    <n v="5.1233699605910203"/>
    <n v="23.625714285714299"/>
    <n v="2.9698466215584598"/>
    <m/>
    <m/>
  </r>
  <r>
    <x v="0"/>
    <x v="2"/>
    <x v="167"/>
    <d v="2022-02-07T00:00:00"/>
    <m/>
    <n v="49"/>
    <n v="4303.3469387755104"/>
    <n v="-134.857142857143"/>
    <n v="29.133463413679301"/>
    <m/>
    <m/>
    <m/>
    <m/>
    <m/>
    <m/>
    <n v="147.53061224489801"/>
    <n v="8.2237058842155797"/>
    <n v="35.585714285714303"/>
    <n v="3.0560077999686799"/>
    <m/>
    <m/>
  </r>
  <r>
    <x v="0"/>
    <x v="1"/>
    <x v="168"/>
    <d v="2022-01-23T00:00:00"/>
    <n v="0.36677165354330699"/>
    <n v="127"/>
    <n v="4833.0629921259797"/>
    <n v="-138.00393700787399"/>
    <n v="21.675316533642899"/>
    <n v="116"/>
    <n v="206.905172413793"/>
    <n v="178.491379310345"/>
    <n v="645.491379310345"/>
    <n v="4.8992229893486998"/>
    <n v="0.12619729795422599"/>
    <n v="151.55118110236199"/>
    <n v="5.31366720827313"/>
    <n v="34.811199999999999"/>
    <n v="2.06049515377001"/>
    <n v="-19.7246031746032"/>
    <n v="6.9871838854816204"/>
  </r>
  <r>
    <x v="0"/>
    <x v="3"/>
    <x v="169"/>
    <d v="2021-11-06T00:00:00"/>
    <n v="0.43612244897959201"/>
    <n v="98"/>
    <n v="4599.2346938775499"/>
    <n v="-171.19795918367299"/>
    <n v="29.409170005484899"/>
    <m/>
    <m/>
    <m/>
    <n v="737.28"/>
    <n v="3.4798241623943502"/>
    <n v="0.16262643242382299"/>
    <n v="143.132653061224"/>
    <n v="5.5569586226867402"/>
    <n v="26.709677419354801"/>
    <n v="2.11220714849174"/>
    <m/>
    <m/>
  </r>
  <r>
    <x v="1"/>
    <x v="3"/>
    <x v="90"/>
    <d v="2021-07-25T00:00:00"/>
    <n v="0.27274999999999999"/>
    <n v="120"/>
    <n v="6761.6166666666704"/>
    <n v="164.97749999999999"/>
    <n v="30.781589054780699"/>
    <n v="34"/>
    <n v="291.41176470588198"/>
    <n v="248.74285714285699"/>
    <n v="959.94285714285695"/>
    <n v="3.13545785714286"/>
    <n v="0.16663572396776699"/>
    <n v="108.325"/>
    <n v="4.1057819874283803"/>
    <n v="64.758119658119696"/>
    <n v="4.4452767264089896"/>
    <n v="-38.0653465346535"/>
    <n v="11.7281158696851"/>
  </r>
  <r>
    <x v="1"/>
    <x v="6"/>
    <x v="170"/>
    <d v="2022-01-17T00:00:00"/>
    <n v="0.27607142857142902"/>
    <n v="28"/>
    <n v="6759.3571428571404"/>
    <n v="146.62857142857101"/>
    <n v="63.289641958929501"/>
    <m/>
    <m/>
    <m/>
    <m/>
    <m/>
    <m/>
    <n v="167.46428571428601"/>
    <n v="12.9029222463104"/>
    <n v="45.924999999999997"/>
    <n v="7.0096317017517302"/>
    <m/>
    <m/>
  </r>
  <r>
    <x v="1"/>
    <x v="2"/>
    <x v="12"/>
    <d v="2021-08-13T00:00:00"/>
    <n v="0.25694352159468398"/>
    <n v="301"/>
    <n v="6438.2558139534904"/>
    <n v="103.410299003322"/>
    <n v="17.7625755486816"/>
    <m/>
    <m/>
    <m/>
    <m/>
    <m/>
    <m/>
    <n v="138.375415282392"/>
    <n v="3.33341845639886"/>
    <n v="46.997"/>
    <n v="2.0376967107920598"/>
    <m/>
    <m/>
  </r>
  <r>
    <x v="1"/>
    <x v="1"/>
    <x v="136"/>
    <d v="2022-02-06T00:00:00"/>
    <n v="4.5679012345678997E-2"/>
    <n v="81"/>
    <n v="7147.2716049382698"/>
    <n v="72.303703703703704"/>
    <n v="28.405072819226699"/>
    <m/>
    <m/>
    <m/>
    <m/>
    <n v="2.6793017936507901"/>
    <n v="0.25075843323227198"/>
    <n v="117.41975308642"/>
    <n v="4.9743745868301996"/>
    <n v="74.612499999999997"/>
    <n v="4.5870057161369902"/>
    <m/>
    <m/>
  </r>
  <r>
    <x v="1"/>
    <x v="0"/>
    <x v="47"/>
    <d v="2021-12-31T00:00:00"/>
    <n v="8.8983050847457595E-3"/>
    <n v="236"/>
    <n v="5755.9322033898297"/>
    <n v="62.426694915254302"/>
    <n v="21.643751769430501"/>
    <m/>
    <m/>
    <m/>
    <m/>
    <m/>
    <m/>
    <n v="125.309322033898"/>
    <n v="3.28577132118299"/>
    <n v="52.240948275862102"/>
    <n v="2.20514020494605"/>
    <m/>
    <m/>
  </r>
  <r>
    <x v="1"/>
    <x v="5"/>
    <x v="53"/>
    <d v="2022-02-12T00:00:00"/>
    <n v="0.116576086956522"/>
    <n v="368"/>
    <n v="5178.20652173913"/>
    <n v="61.140489130435"/>
    <n v="17.856522477710399"/>
    <n v="281"/>
    <n v="189.516014234875"/>
    <n v="175.66903914590699"/>
    <n v="647.66903914590796"/>
    <n v="3.7781392913510601"/>
    <n v="7.1173415244657603E-2"/>
    <n v="123.070652173913"/>
    <n v="2.7638330760286398"/>
    <n v="43.024999999999999"/>
    <n v="1.83814968242182"/>
    <n v="10.665469613259701"/>
    <n v="5.36079431790154"/>
  </r>
  <r>
    <x v="1"/>
    <x v="2"/>
    <x v="124"/>
    <d v="2022-02-15T00:00:00"/>
    <n v="0.173688760806916"/>
    <n v="347"/>
    <n v="6860.3342939481299"/>
    <n v="59.693948126801203"/>
    <n v="15.318279466259501"/>
    <n v="111"/>
    <n v="234.396396396396"/>
    <n v="224.444444444444"/>
    <n v="832.93162393162402"/>
    <n v="2.5781207066518399"/>
    <n v="0.11393460174604"/>
    <n v="118.818443804035"/>
    <n v="2.4907845375297701"/>
    <n v="48.538226299694202"/>
    <n v="1.9353648154851799"/>
    <n v="-51.473454545454601"/>
    <n v="6.7673497111534102"/>
  </r>
  <r>
    <x v="1"/>
    <x v="5"/>
    <x v="71"/>
    <d v="2022-02-08T00:00:00"/>
    <n v="1.11299435028249E-2"/>
    <n v="177"/>
    <n v="5463.2711864406801"/>
    <n v="57.796045197740199"/>
    <n v="24.206436738706401"/>
    <m/>
    <m/>
    <m/>
    <m/>
    <n v="5.5858463541666703"/>
    <n v="0.33964290666079"/>
    <n v="125.327683615819"/>
    <n v="4.3708827363193699"/>
    <n v="34.555089820359299"/>
    <n v="2.1929426945444601"/>
    <m/>
    <m/>
  </r>
  <r>
    <x v="1"/>
    <x v="3"/>
    <x v="7"/>
    <d v="2021-07-25T00:00:00"/>
    <n v="1.72413793103448E-2"/>
    <n v="29"/>
    <n v="7194.1034482758596"/>
    <n v="48.5586206896551"/>
    <n v="56.872617693243299"/>
    <m/>
    <m/>
    <m/>
    <m/>
    <m/>
    <m/>
    <n v="95.448275862068996"/>
    <n v="7.0748263581011104"/>
    <n v="54.703448275862101"/>
    <n v="7.5132091933618703"/>
    <m/>
    <m/>
  </r>
  <r>
    <x v="1"/>
    <x v="3"/>
    <x v="171"/>
    <d v="2021-09-08T00:00:00"/>
    <n v="5.2222222222222198E-2"/>
    <n v="144"/>
    <n v="4401.5972222222199"/>
    <n v="32.265277777777698"/>
    <n v="28.5208917776561"/>
    <m/>
    <m/>
    <m/>
    <m/>
    <n v="2.9260666666666699"/>
    <n v="0.277940415399545"/>
    <n v="159.243055555556"/>
    <n v="5.1787047379622999"/>
    <n v="25.341666666666701"/>
    <n v="1.9683543142162501"/>
    <m/>
    <m/>
  </r>
  <r>
    <x v="1"/>
    <x v="6"/>
    <x v="31"/>
    <d v="2021-08-05T00:00:00"/>
    <m/>
    <n v="33"/>
    <n v="4939.6060606060601"/>
    <n v="30.2969696969697"/>
    <n v="59.633665351658898"/>
    <m/>
    <m/>
    <m/>
    <m/>
    <m/>
    <m/>
    <n v="128.75757575757601"/>
    <n v="11.5344535197019"/>
    <n v="37.063636363636398"/>
    <n v="4.2433299222663701"/>
    <m/>
    <m/>
  </r>
  <r>
    <x v="1"/>
    <x v="3"/>
    <x v="172"/>
    <d v="2021-07-16T00:00:00"/>
    <m/>
    <n v="122"/>
    <n v="4829.4426229508199"/>
    <n v="30.009836065573801"/>
    <n v="25.7466588819726"/>
    <m/>
    <m/>
    <m/>
    <m/>
    <m/>
    <m/>
    <n v="123.44262295082"/>
    <n v="4.3922319560092902"/>
    <n v="47.280327868852503"/>
    <n v="3.1911425306283099"/>
    <m/>
    <m/>
  </r>
  <r>
    <x v="1"/>
    <x v="2"/>
    <x v="173"/>
    <d v="2021-09-06T00:00:00"/>
    <n v="3.4772727272727302E-2"/>
    <n v="44"/>
    <n v="6726.1590909090901"/>
    <n v="24.570454545454599"/>
    <n v="36.3112802844201"/>
    <m/>
    <m/>
    <m/>
    <m/>
    <m/>
    <m/>
    <n v="174.04545454545499"/>
    <n v="10.5704599831435"/>
    <n v="45.7767441860465"/>
    <n v="4.9495347356868598"/>
    <m/>
    <m/>
  </r>
  <r>
    <x v="1"/>
    <x v="4"/>
    <x v="174"/>
    <d v="2022-01-28T00:00:00"/>
    <n v="2.4878048780487799E-2"/>
    <n v="82"/>
    <n v="7321.57317073171"/>
    <n v="23.623170731707301"/>
    <n v="29.413424182305199"/>
    <m/>
    <m/>
    <m/>
    <m/>
    <m/>
    <m/>
    <n v="123.829268292683"/>
    <n v="5.79325644160068"/>
    <n v="53.914634146341498"/>
    <n v="4.2005491826147301"/>
    <m/>
    <m/>
  </r>
  <r>
    <x v="1"/>
    <x v="3"/>
    <x v="23"/>
    <d v="2022-02-20T00:00:00"/>
    <n v="8.7692307692307694E-2"/>
    <n v="52"/>
    <n v="6322.5384615384601"/>
    <n v="20.9096153846154"/>
    <n v="42.522259210360097"/>
    <m/>
    <m/>
    <m/>
    <n v="703.3"/>
    <m/>
    <m/>
    <n v="136.55769230769201"/>
    <n v="6.1939744391297804"/>
    <n v="54.964705882352902"/>
    <n v="4.4904987482543399"/>
    <m/>
    <m/>
  </r>
  <r>
    <x v="1"/>
    <x v="3"/>
    <x v="175"/>
    <d v="2021-11-15T00:00:00"/>
    <n v="0.118421052631579"/>
    <n v="76"/>
    <n v="4400.8947368421104"/>
    <n v="20.782894736842099"/>
    <n v="34.695901997167397"/>
    <m/>
    <m/>
    <m/>
    <m/>
    <m/>
    <m/>
    <n v="129.31578947368399"/>
    <n v="5.4593300317162097"/>
    <n v="38.3175675675676"/>
    <n v="3.02206886952612"/>
    <m/>
    <m/>
  </r>
  <r>
    <x v="1"/>
    <x v="3"/>
    <x v="81"/>
    <d v="2021-08-24T00:00:00"/>
    <n v="0.16043659043659"/>
    <n v="1924"/>
    <n v="5503.6408523908503"/>
    <n v="20.324636174636598"/>
    <n v="7.9849490137828996"/>
    <m/>
    <m/>
    <m/>
    <m/>
    <n v="3.8183148148148098"/>
    <n v="0.35100679003197299"/>
    <n v="135.55665280665301"/>
    <n v="1.38010934943898"/>
    <n v="33.129360780065099"/>
    <n v="0.56837338987060204"/>
    <m/>
    <m/>
  </r>
  <r>
    <x v="1"/>
    <x v="0"/>
    <x v="36"/>
    <d v="2022-02-12T00:00:00"/>
    <n v="0.358387096774194"/>
    <n v="155"/>
    <n v="5972.4709677419396"/>
    <n v="17.067741935483799"/>
    <n v="21.240417853594501"/>
    <n v="34"/>
    <n v="234.23529411764699"/>
    <n v="204.5"/>
    <n v="753.64705882352905"/>
    <n v="4.3109615384615401"/>
    <n v="0.29679598007213998"/>
    <n v="130.787096774194"/>
    <n v="4.0678059713757602"/>
    <n v="43.220261437908498"/>
    <n v="2.9421509918987301"/>
    <n v="-39.178787878787901"/>
    <n v="8.1649580912492397"/>
  </r>
  <r>
    <x v="1"/>
    <x v="5"/>
    <x v="54"/>
    <d v="2021-11-25T00:00:00"/>
    <n v="0.118904109589041"/>
    <n v="73"/>
    <n v="5975.7123287671202"/>
    <n v="10.0835616438355"/>
    <n v="39.5066121671139"/>
    <m/>
    <m/>
    <m/>
    <m/>
    <m/>
    <m/>
    <n v="108.232876712329"/>
    <n v="5.1151698072256"/>
    <n v="45.411111111111097"/>
    <n v="2.7722393926602602"/>
    <m/>
    <m/>
  </r>
  <r>
    <x v="1"/>
    <x v="2"/>
    <x v="176"/>
    <d v="2021-07-29T00:00:00"/>
    <n v="8.5614035087719295E-2"/>
    <n v="57"/>
    <n v="6310.0877192982498"/>
    <n v="8.4946428571428605"/>
    <n v="42.396733779767601"/>
    <m/>
    <m/>
    <m/>
    <m/>
    <m/>
    <m/>
    <n v="101.929824561404"/>
    <n v="6.56841094455448"/>
    <n v="37.0833333333333"/>
    <n v="3.94001825952556"/>
    <m/>
    <m/>
  </r>
  <r>
    <x v="1"/>
    <x v="4"/>
    <x v="40"/>
    <d v="2022-02-02T00:00:00"/>
    <m/>
    <n v="40"/>
    <n v="6226.55"/>
    <n v="-1.4749999999999699"/>
    <n v="37.526387254632098"/>
    <m/>
    <m/>
    <m/>
    <m/>
    <m/>
    <m/>
    <n v="111.125"/>
    <n v="6.7455766608333398"/>
    <n v="52.057499999999997"/>
    <n v="5.74668565292985"/>
    <m/>
    <m/>
  </r>
  <r>
    <x v="1"/>
    <x v="4"/>
    <x v="177"/>
    <d v="2021-07-30T00:00:00"/>
    <n v="4.6590909090909099E-2"/>
    <n v="44"/>
    <n v="6778.8409090909099"/>
    <n v="-6.1659090909091097"/>
    <n v="37.936565912402003"/>
    <m/>
    <m/>
    <m/>
    <m/>
    <m/>
    <m/>
    <n v="123.5"/>
    <n v="9.1104045716298305"/>
    <n v="55.704545454545503"/>
    <n v="5.1577031969591198"/>
    <m/>
    <m/>
  </r>
  <r>
    <x v="1"/>
    <x v="8"/>
    <x v="178"/>
    <d v="2021-12-07T00:00:00"/>
    <m/>
    <n v="57"/>
    <n v="6377.4561403508797"/>
    <n v="-7.4350877192982301"/>
    <n v="30.854240404643601"/>
    <m/>
    <m/>
    <m/>
    <m/>
    <m/>
    <m/>
    <n v="121.842105263158"/>
    <n v="8.0952889187321198"/>
    <n v="37.015789473684201"/>
    <n v="2.9563870255469902"/>
    <m/>
    <m/>
  </r>
  <r>
    <x v="1"/>
    <x v="0"/>
    <x v="179"/>
    <d v="2021-07-28T00:00:00"/>
    <m/>
    <n v="125"/>
    <n v="7604.8239999999996"/>
    <n v="-7.9671999999999903"/>
    <n v="32.804673777473504"/>
    <m/>
    <m/>
    <m/>
    <m/>
    <m/>
    <m/>
    <n v="99.616"/>
    <n v="3.91756645990109"/>
    <n v="37.8605263157895"/>
    <n v="2.5368636339736099"/>
    <m/>
    <m/>
  </r>
  <r>
    <x v="1"/>
    <x v="5"/>
    <x v="180"/>
    <d v="2021-09-09T00:00:00"/>
    <n v="7.2319999999999995E-2"/>
    <n v="125"/>
    <n v="6350.9759999999997"/>
    <n v="-10.4872"/>
    <n v="21.6665969454098"/>
    <m/>
    <m/>
    <m/>
    <m/>
    <m/>
    <m/>
    <n v="150.536"/>
    <n v="5.1556864190535201"/>
    <n v="58.011475409836102"/>
    <n v="3.35770234146033"/>
    <m/>
    <m/>
  </r>
  <r>
    <x v="1"/>
    <x v="3"/>
    <x v="83"/>
    <d v="2021-09-08T00:00:00"/>
    <n v="5.5357142857142896E-3"/>
    <n v="56"/>
    <n v="4707.5535714285697"/>
    <n v="-11.6963636363636"/>
    <n v="27.669466934303699"/>
    <m/>
    <m/>
    <m/>
    <m/>
    <m/>
    <m/>
    <n v="139"/>
    <n v="9.5831968746166503"/>
    <n v="26.243396226415101"/>
    <n v="2.3410616682702199"/>
    <m/>
    <m/>
  </r>
  <r>
    <x v="1"/>
    <x v="3"/>
    <x v="181"/>
    <d v="2021-04-05T00:00:00"/>
    <n v="0.269243243243243"/>
    <n v="185"/>
    <n v="7783.5135135135097"/>
    <n v="-13.6464864864865"/>
    <n v="18.902594621839899"/>
    <m/>
    <m/>
    <m/>
    <m/>
    <m/>
    <m/>
    <n v="115.540540540541"/>
    <n v="3.8423239284513699"/>
    <n v="45.539655172413802"/>
    <n v="2.5037141792464501"/>
    <m/>
    <m/>
  </r>
  <r>
    <x v="1"/>
    <x v="2"/>
    <x v="182"/>
    <d v="2022-02-12T00:00:00"/>
    <n v="0.20536082474226799"/>
    <n v="97"/>
    <n v="7585.7422680412401"/>
    <n v="-15.732989690721601"/>
    <n v="30.351663313515701"/>
    <m/>
    <m/>
    <m/>
    <n v="1040.8333333333301"/>
    <n v="2.6698791606541601"/>
    <n v="0.20699506146834401"/>
    <n v="121.350515463918"/>
    <n v="4.7471288400954501"/>
    <n v="58.026595744680797"/>
    <n v="3.2185330314047902"/>
    <m/>
    <m/>
  </r>
  <r>
    <x v="1"/>
    <x v="3"/>
    <x v="66"/>
    <d v="2021-08-05T00:00:00"/>
    <n v="0.27365853658536599"/>
    <n v="41"/>
    <n v="5817.9024390243903"/>
    <n v="-19.292682926829301"/>
    <n v="45.357241521256597"/>
    <n v="40"/>
    <n v="251.22499999999999"/>
    <n v="210.51282051282101"/>
    <n v="772.875"/>
    <n v="4.4760255290643602"/>
    <n v="6.1461165286792303E-2"/>
    <n v="122.80487804878"/>
    <n v="7.5538892835118396"/>
    <n v="32.667567567567602"/>
    <n v="3.9476454647709098"/>
    <n v="21.6829268292683"/>
    <n v="18.098093789408701"/>
  </r>
  <r>
    <x v="1"/>
    <x v="5"/>
    <x v="96"/>
    <d v="2022-02-06T00:00:00"/>
    <n v="3.84027777777778E-2"/>
    <n v="432"/>
    <n v="5993.2129629629599"/>
    <n v="-19.970601851851999"/>
    <n v="16.041479873335199"/>
    <m/>
    <m/>
    <m/>
    <m/>
    <m/>
    <m/>
    <n v="110.428240740741"/>
    <n v="2.5395722751937599"/>
    <n v="31.8711491442543"/>
    <n v="1.3060688925575199"/>
    <m/>
    <m/>
  </r>
  <r>
    <x v="1"/>
    <x v="3"/>
    <x v="169"/>
    <d v="2021-11-06T00:00:00"/>
    <n v="2.6607142857142899E-2"/>
    <n v="56"/>
    <n v="5525.2321428571404"/>
    <n v="-20.4946428571428"/>
    <n v="41.022064653540298"/>
    <m/>
    <m/>
    <m/>
    <n v="799.33333333333303"/>
    <n v="3.8173320239328601"/>
    <n v="0.19106940366893199"/>
    <n v="142.69642857142901"/>
    <n v="7.3138775600152197"/>
    <n v="34.069642857142803"/>
    <n v="3.31275174945619"/>
    <m/>
    <m/>
  </r>
  <r>
    <x v="1"/>
    <x v="5"/>
    <x v="73"/>
    <d v="2021-12-12T00:00:00"/>
    <n v="0.16980000000000001"/>
    <n v="300"/>
    <n v="4877.9833333333299"/>
    <n v="-21.358000000000001"/>
    <n v="16.7795056322283"/>
    <m/>
    <m/>
    <m/>
    <m/>
    <n v="4.8428578231292496"/>
    <n v="0.31352937557481397"/>
    <n v="110.583333333333"/>
    <n v="2.7929256799252702"/>
    <n v="22.881756756756701"/>
    <n v="1.1360886636817999"/>
    <m/>
    <m/>
  </r>
  <r>
    <x v="1"/>
    <x v="4"/>
    <x v="156"/>
    <d v="2022-02-18T00:00:00"/>
    <n v="2.7460317460317501E-2"/>
    <n v="63"/>
    <n v="5989.2063492063498"/>
    <n v="-25.120634920634899"/>
    <n v="38.853999311029703"/>
    <m/>
    <m/>
    <m/>
    <m/>
    <n v="4.8353434343434296"/>
    <n v="0.51314006824351899"/>
    <n v="109.30158730158701"/>
    <n v="7.3304223701817603"/>
    <n v="36.754237288135599"/>
    <n v="3.8118960201535299"/>
    <m/>
    <m/>
  </r>
  <r>
    <x v="1"/>
    <x v="3"/>
    <x v="55"/>
    <d v="2021-07-09T00:00:00"/>
    <n v="0.20149765990639601"/>
    <n v="641"/>
    <n v="6850.9797191887701"/>
    <n v="-29.068018720748601"/>
    <n v="12.5017632662737"/>
    <m/>
    <m/>
    <m/>
    <m/>
    <m/>
    <m/>
    <n v="105.611544461778"/>
    <n v="1.64632168310757"/>
    <n v="47.429107981220703"/>
    <n v="1.2973355972017"/>
    <m/>
    <m/>
  </r>
  <r>
    <x v="1"/>
    <x v="3"/>
    <x v="64"/>
    <d v="2022-02-04T00:00:00"/>
    <n v="0.105047619047619"/>
    <n v="105"/>
    <n v="7858.4761904761899"/>
    <n v="-32.9342857142857"/>
    <n v="28.756603122226601"/>
    <n v="79"/>
    <n v="301.759493670886"/>
    <n v="266.79012345679001"/>
    <n v="1007.86419753086"/>
    <n v="3.3078267918175199"/>
    <n v="9.9943419520612004E-2"/>
    <n v="130.00952380952401"/>
    <n v="5.2401223183947803"/>
    <n v="45.825242718446603"/>
    <n v="3.0364477096447402"/>
    <n v="-6.65436893203883"/>
    <n v="9.5041883396742701"/>
  </r>
  <r>
    <x v="1"/>
    <x v="3"/>
    <x v="18"/>
    <d v="2021-08-24T00:00:00"/>
    <m/>
    <n v="95"/>
    <n v="5648.7368421052597"/>
    <n v="-33.350526315789402"/>
    <n v="30.0506841309541"/>
    <m/>
    <m/>
    <m/>
    <n v="817"/>
    <n v="2.27102694444444"/>
    <n v="0.26540560039135902"/>
    <n v="105.18947368421099"/>
    <n v="5.5740016955387004"/>
    <n v="32.370212765957497"/>
    <n v="2.1302694928279098"/>
    <m/>
    <m/>
  </r>
  <r>
    <x v="1"/>
    <x v="3"/>
    <x v="98"/>
    <d v="2021-01-20T00:00:00"/>
    <n v="5.4824561403508797E-2"/>
    <n v="114"/>
    <n v="6081.9561403508797"/>
    <n v="-36.052631578947398"/>
    <n v="30.657227513857201"/>
    <m/>
    <m/>
    <m/>
    <m/>
    <m/>
    <m/>
    <n v="131.86842105263199"/>
    <n v="5.4445948686127901"/>
    <n v="34.0981651376147"/>
    <n v="2.8084346955973301"/>
    <m/>
    <m/>
  </r>
  <r>
    <x v="1"/>
    <x v="5"/>
    <x v="20"/>
    <d v="2022-01-31T00:00:00"/>
    <m/>
    <n v="60"/>
    <n v="3673.7"/>
    <n v="-37.646666666666597"/>
    <n v="38.562579448345801"/>
    <n v="50"/>
    <n v="159.41999999999999"/>
    <n v="123.46"/>
    <n v="478.9"/>
    <n v="3.4190716326230999"/>
    <n v="0.159648493884334"/>
    <n v="127.01666666666701"/>
    <n v="6.6306722510573302"/>
    <n v="32.898333333333298"/>
    <n v="3.8291717707742099"/>
    <n v="10.4508474576271"/>
    <n v="14.4777982294093"/>
  </r>
  <r>
    <x v="1"/>
    <x v="3"/>
    <x v="157"/>
    <d v="2020-12-02T00:00:00"/>
    <m/>
    <n v="96"/>
    <n v="5234.3333333333303"/>
    <n v="-38.216666666666697"/>
    <n v="28.8423731772731"/>
    <m/>
    <m/>
    <m/>
    <m/>
    <m/>
    <m/>
    <n v="138.552083333333"/>
    <n v="6.4376542698542396"/>
    <n v="29.488541666666698"/>
    <n v="2.8357561376730098"/>
    <m/>
    <m/>
  </r>
  <r>
    <x v="1"/>
    <x v="1"/>
    <x v="91"/>
    <d v="2022-01-31T00:00:00"/>
    <m/>
    <n v="44"/>
    <n v="4144.2272727272702"/>
    <n v="-38.7886363636364"/>
    <n v="36.933938971470397"/>
    <m/>
    <m/>
    <m/>
    <m/>
    <n v="4.4623392857142896"/>
    <n v="0.32125591317427399"/>
    <n v="109.454545454545"/>
    <n v="7.2533767411826302"/>
    <n v="35.847619047618998"/>
    <n v="4.2064910822755897"/>
    <m/>
    <m/>
  </r>
  <r>
    <x v="1"/>
    <x v="5"/>
    <x v="103"/>
    <d v="2021-11-02T00:00:00"/>
    <m/>
    <n v="38"/>
    <n v="4641.21052631579"/>
    <n v="-53.310526315789502"/>
    <n v="47.935503549681201"/>
    <m/>
    <m/>
    <m/>
    <m/>
    <m/>
    <m/>
    <n v="109.526315789474"/>
    <n v="9.7344351336590496"/>
    <n v="47.2756756756757"/>
    <n v="4.9185000481655896"/>
    <m/>
    <m/>
  </r>
  <r>
    <x v="1"/>
    <x v="5"/>
    <x v="183"/>
    <d v="2021-12-12T00:00:00"/>
    <n v="0.54296703296703297"/>
    <n v="91"/>
    <n v="4479.0549450549497"/>
    <n v="-55.537362637362598"/>
    <n v="24.188590820492202"/>
    <m/>
    <m/>
    <m/>
    <m/>
    <m/>
    <m/>
    <n v="106.637362637363"/>
    <n v="7.6682673354284301"/>
    <n v="26.479310344827599"/>
    <n v="2.3225105886069799"/>
    <m/>
    <m/>
  </r>
  <r>
    <x v="1"/>
    <x v="0"/>
    <x v="29"/>
    <d v="2022-01-29T00:00:00"/>
    <n v="3.6351351351351299E-2"/>
    <n v="74"/>
    <n v="7024.3378378378402"/>
    <n v="-58.047297297297298"/>
    <n v="33.510815873934398"/>
    <n v="62"/>
    <n v="287.38709677419399"/>
    <n v="247.85483870967701"/>
    <n v="930.01612903225805"/>
    <n v="2.95233360023364"/>
    <n v="0.174619853812847"/>
    <n v="129.67567567567599"/>
    <n v="5.6834003602581697"/>
    <n v="51.758333333333297"/>
    <n v="4.9668816122313402"/>
    <n v="-14.664179104477601"/>
    <n v="13.265377259527799"/>
  </r>
  <r>
    <x v="1"/>
    <x v="4"/>
    <x v="184"/>
    <d v="2022-02-17T00:00:00"/>
    <n v="0.22907407407407401"/>
    <n v="54"/>
    <n v="6427.8148148148102"/>
    <n v="-58.081481481481497"/>
    <n v="28.0388333925628"/>
    <m/>
    <m/>
    <m/>
    <m/>
    <m/>
    <m/>
    <n v="117.90740740740701"/>
    <n v="7.3685673728510404"/>
    <n v="45.476470588235301"/>
    <n v="4.1490576187146502"/>
    <m/>
    <m/>
  </r>
  <r>
    <x v="1"/>
    <x v="1"/>
    <x v="88"/>
    <d v="2022-02-08T00:00:00"/>
    <m/>
    <n v="204"/>
    <n v="6191.3578431372598"/>
    <n v="-58.752450980392197"/>
    <n v="22.372224029281998"/>
    <m/>
    <m/>
    <m/>
    <m/>
    <n v="3.0454096857783601"/>
    <n v="0.16508302278864001"/>
    <n v="111.504901960784"/>
    <n v="3.10469227911973"/>
    <n v="57.781818181818203"/>
    <n v="2.4534231388673802"/>
    <m/>
    <m/>
  </r>
  <r>
    <x v="1"/>
    <x v="2"/>
    <x v="164"/>
    <d v="2022-02-10T00:00:00"/>
    <n v="3.1399999999999997E-2"/>
    <n v="50"/>
    <n v="5985.32"/>
    <n v="-60.654000000000003"/>
    <n v="35.317836530915798"/>
    <m/>
    <m/>
    <m/>
    <m/>
    <n v="3.25365196523054"/>
    <n v="0.25370139731324498"/>
    <n v="143.56"/>
    <n v="7.5843103355088299"/>
    <n v="70.024000000000001"/>
    <n v="5.4546977020187102"/>
    <m/>
    <m/>
  </r>
  <r>
    <x v="1"/>
    <x v="5"/>
    <x v="86"/>
    <d v="2022-01-31T00:00:00"/>
    <n v="2.15454545454545E-2"/>
    <n v="110"/>
    <n v="5304.6636363636399"/>
    <n v="-63.411818181818198"/>
    <n v="27.842211930640399"/>
    <m/>
    <m/>
    <m/>
    <m/>
    <m/>
    <m/>
    <n v="141.81818181818201"/>
    <n v="6.5092758837015596"/>
    <n v="30.7990909090909"/>
    <n v="2.54802397573263"/>
    <m/>
    <m/>
  </r>
  <r>
    <x v="1"/>
    <x v="1"/>
    <x v="185"/>
    <d v="2021-07-12T00:00:00"/>
    <m/>
    <n v="81"/>
    <n v="6402.6790123456803"/>
    <n v="-63.478749999999998"/>
    <n v="29.564553736501001"/>
    <m/>
    <m/>
    <m/>
    <m/>
    <m/>
    <m/>
    <n v="85.469135802469097"/>
    <n v="4.6649165507916299"/>
    <n v="30.0490196078431"/>
    <n v="1.9693860346122201"/>
    <m/>
    <m/>
  </r>
  <r>
    <x v="1"/>
    <x v="5"/>
    <x v="67"/>
    <d v="2022-02-14T00:00:00"/>
    <n v="2.7777777777777801E-2"/>
    <n v="45"/>
    <n v="5427.6222222222204"/>
    <n v="-65.171111111111102"/>
    <n v="44.019111738019703"/>
    <m/>
    <m/>
    <m/>
    <n v="772.08695652173901"/>
    <n v="3.7860793634530401"/>
    <n v="0.247782485469041"/>
    <n v="128"/>
    <n v="9.5109187651654192"/>
    <n v="46.115909090909099"/>
    <n v="5.7855454710226599"/>
    <m/>
    <m/>
  </r>
  <r>
    <x v="1"/>
    <x v="0"/>
    <x v="186"/>
    <d v="2022-01-18T00:00:00"/>
    <n v="0.20315068493150701"/>
    <n v="73"/>
    <n v="6603.2191780821904"/>
    <n v="-67.202777777777797"/>
    <n v="35.235698825513701"/>
    <m/>
    <m/>
    <m/>
    <m/>
    <m/>
    <m/>
    <n v="117.068493150685"/>
    <n v="6.8307526245821304"/>
    <n v="48.158208955223898"/>
    <n v="3.6628583997347102"/>
    <m/>
    <m/>
  </r>
  <r>
    <x v="1"/>
    <x v="5"/>
    <x v="162"/>
    <d v="2021-07-05T00:00:00"/>
    <n v="0.20240963855421701"/>
    <n v="83"/>
    <n v="5103.9397590361496"/>
    <n v="-69.657831325301203"/>
    <n v="25.885402137982801"/>
    <m/>
    <m/>
    <m/>
    <m/>
    <m/>
    <m/>
    <n v="158.04819277108399"/>
    <n v="7.3205418598684204"/>
    <n v="27.3012195121951"/>
    <n v="2.2947431473528601"/>
    <m/>
    <m/>
  </r>
  <r>
    <x v="1"/>
    <x v="8"/>
    <x v="187"/>
    <d v="2021-10-17T00:00:00"/>
    <m/>
    <n v="86"/>
    <n v="6079.3604651162796"/>
    <n v="-70.737209302325596"/>
    <n v="33.279650225660497"/>
    <m/>
    <m/>
    <m/>
    <m/>
    <m/>
    <m/>
    <n v="105.732558139535"/>
    <n v="3.6502880878233799"/>
    <n v="48.269512195121997"/>
    <n v="3.8303392293551899"/>
    <m/>
    <m/>
  </r>
  <r>
    <x v="1"/>
    <x v="3"/>
    <x v="188"/>
    <d v="2020-08-15T00:00:00"/>
    <n v="2.70212765957447E-2"/>
    <n v="47"/>
    <n v="5673.7659574468098"/>
    <n v="-72.121276595744703"/>
    <n v="33.5103301808075"/>
    <m/>
    <m/>
    <m/>
    <m/>
    <m/>
    <m/>
    <n v="118.404255319149"/>
    <n v="9.6068729046921693"/>
    <n v="29.918604651162799"/>
    <n v="3.6983313944459599"/>
    <m/>
    <m/>
  </r>
  <r>
    <x v="1"/>
    <x v="2"/>
    <x v="189"/>
    <d v="2021-04-30T00:00:00"/>
    <n v="3.6607142857142901E-2"/>
    <n v="112"/>
    <n v="5569.8035714285697"/>
    <n v="-73.345535714285603"/>
    <n v="28.1224943939926"/>
    <m/>
    <m/>
    <m/>
    <m/>
    <n v="3.1860396713614998"/>
    <n v="0.20659229195568399"/>
    <n v="146.044642857143"/>
    <n v="5.6458716650812901"/>
    <n v="46.648648648648603"/>
    <n v="3.07302678741046"/>
    <m/>
    <m/>
  </r>
  <r>
    <x v="1"/>
    <x v="3"/>
    <x v="190"/>
    <d v="2022-02-11T00:00:00"/>
    <n v="1.2500000000000001E-2"/>
    <n v="44"/>
    <n v="4644.5454545454604"/>
    <n v="-75.979545454545502"/>
    <n v="37.904075346882898"/>
    <m/>
    <m/>
    <m/>
    <m/>
    <m/>
    <m/>
    <n v="121.34090909090899"/>
    <n v="9.0240425389064907"/>
    <n v="30.8923076923077"/>
    <n v="3.3608915833488902"/>
    <m/>
    <m/>
  </r>
  <r>
    <x v="1"/>
    <x v="5"/>
    <x v="191"/>
    <d v="2022-02-07T00:00:00"/>
    <m/>
    <n v="110"/>
    <n v="3830.8545454545501"/>
    <n v="-76.732727272727303"/>
    <n v="21.300052082034899"/>
    <m/>
    <m/>
    <m/>
    <m/>
    <m/>
    <m/>
    <n v="136.709090909091"/>
    <n v="5.83501760361123"/>
    <n v="30.1449541284404"/>
    <n v="2.5333660220537499"/>
    <m/>
    <m/>
  </r>
  <r>
    <x v="1"/>
    <x v="1"/>
    <x v="30"/>
    <d v="2022-01-30T00:00:00"/>
    <n v="1.77922077922078E-2"/>
    <n v="154"/>
    <n v="7088.9220779220796"/>
    <n v="-77.048701298701204"/>
    <n v="24.7460826310495"/>
    <n v="74"/>
    <n v="266.39189189189199"/>
    <n v="261.21333333333303"/>
    <n v="956.29333333333295"/>
    <n v="3.57415242523538"/>
    <n v="0.139675957010123"/>
    <n v="112.467532467532"/>
    <n v="4.4031338319319602"/>
    <n v="50.317482517482503"/>
    <n v="2.6671469993253698"/>
    <n v="-49.4627272727273"/>
    <n v="9.0928418500072006"/>
  </r>
  <r>
    <x v="1"/>
    <x v="2"/>
    <x v="192"/>
    <d v="2022-01-28T00:00:00"/>
    <n v="6.7820512820512796E-2"/>
    <n v="78"/>
    <n v="6013.6025641025599"/>
    <n v="-77.150649350649402"/>
    <n v="28.405080547326801"/>
    <m/>
    <m/>
    <m/>
    <m/>
    <n v="3.1839826466216699"/>
    <n v="0.36738013132209901"/>
    <n v="127.551282051282"/>
    <n v="6.1913555001337803"/>
    <n v="48.4506493506494"/>
    <n v="3.7432247399511098"/>
    <m/>
    <m/>
  </r>
  <r>
    <x v="1"/>
    <x v="5"/>
    <x v="193"/>
    <d v="2022-02-07T00:00:00"/>
    <m/>
    <n v="28"/>
    <n v="6668.6071428571404"/>
    <n v="-79.903846153846203"/>
    <n v="32.832415727223101"/>
    <m/>
    <m/>
    <m/>
    <m/>
    <m/>
    <m/>
    <n v="151.357142857143"/>
    <n v="13.124879872034199"/>
    <n v="54.788461538461497"/>
    <n v="6.3971371648047004"/>
    <m/>
    <m/>
  </r>
  <r>
    <x v="1"/>
    <x v="3"/>
    <x v="109"/>
    <d v="2021-08-02T00:00:00"/>
    <m/>
    <n v="43"/>
    <n v="6547.7674418604602"/>
    <n v="-80.2023255813953"/>
    <n v="38.643430098707697"/>
    <m/>
    <m/>
    <m/>
    <m/>
    <m/>
    <m/>
    <n v="104.674418604651"/>
    <n v="10.0140389234067"/>
    <n v="45.502499999999998"/>
    <n v="4.6203070265114299"/>
    <m/>
    <m/>
  </r>
  <r>
    <x v="1"/>
    <x v="8"/>
    <x v="194"/>
    <d v="2021-07-06T00:00:00"/>
    <n v="2.05298013245033E-3"/>
    <n v="151"/>
    <n v="6209.7880794701996"/>
    <n v="-80.705960264900696"/>
    <n v="22.658649742464601"/>
    <m/>
    <m/>
    <m/>
    <m/>
    <n v="3.569"/>
    <n v="0.46451089910207199"/>
    <n v="130.50331125827799"/>
    <n v="4.6283403227549398"/>
    <n v="38.541428571428497"/>
    <n v="2.2230137931364999"/>
    <m/>
    <m/>
  </r>
  <r>
    <x v="1"/>
    <x v="6"/>
    <x v="115"/>
    <d v="2022-02-06T00:00:00"/>
    <n v="4.8780487804878E-4"/>
    <n v="123"/>
    <n v="6493.8130081300797"/>
    <n v="-81.981300813008104"/>
    <n v="30.635060530259199"/>
    <m/>
    <m/>
    <m/>
    <m/>
    <n v="4.2011770646020601"/>
    <n v="0.17548362946259799"/>
    <n v="105.569105691057"/>
    <n v="3.32831985965989"/>
    <n v="44.513559322033899"/>
    <n v="2.9963914062008499"/>
    <m/>
    <m/>
  </r>
  <r>
    <x v="1"/>
    <x v="1"/>
    <x v="125"/>
    <d v="2022-02-10T00:00:00"/>
    <n v="6.8767908309455604E-4"/>
    <n v="349"/>
    <n v="5443.9656160458499"/>
    <n v="-82.713467048710598"/>
    <n v="15.824244973100299"/>
    <m/>
    <m/>
    <m/>
    <m/>
    <n v="3.2229635922330102"/>
    <n v="0.153711466104513"/>
    <n v="117.51862464183399"/>
    <n v="2.9948043264557498"/>
    <n v="44.745639534883701"/>
    <n v="1.5624909070433199"/>
    <m/>
    <m/>
  </r>
  <r>
    <x v="1"/>
    <x v="5"/>
    <x v="43"/>
    <d v="2021-07-28T00:00:00"/>
    <n v="1.8025477707006399E-2"/>
    <n v="157"/>
    <n v="6411.9681528662404"/>
    <n v="-83.609554140127401"/>
    <n v="23.016100702397502"/>
    <n v="36"/>
    <n v="299.555555555556"/>
    <n v="231.083333333333"/>
    <n v="894.97222222222194"/>
    <n v="2.3404358259509301"/>
    <n v="0.13150376632994901"/>
    <n v="97.152866242038201"/>
    <n v="3.3886496906404302"/>
    <n v="67.556578947368394"/>
    <n v="3.2608158059497399"/>
    <n v="-33.799999999999997"/>
    <n v="8.5254773116100608"/>
  </r>
  <r>
    <x v="1"/>
    <x v="3"/>
    <x v="100"/>
    <d v="2022-02-08T00:00:00"/>
    <n v="0.65030303030303005"/>
    <n v="33"/>
    <n v="7917.9393939393904"/>
    <n v="-84.430303030302994"/>
    <n v="70.174945143187699"/>
    <m/>
    <m/>
    <m/>
    <m/>
    <m/>
    <m/>
    <n v="138.636363636364"/>
    <n v="11.555516374342"/>
    <n v="41.087096774193498"/>
    <n v="5.5682389292132699"/>
    <m/>
    <m/>
  </r>
  <r>
    <x v="1"/>
    <x v="7"/>
    <x v="195"/>
    <d v="2021-11-11T00:00:00"/>
    <n v="0.10481751824817501"/>
    <n v="137"/>
    <n v="6525.0729927007296"/>
    <n v="-84.676642335766402"/>
    <n v="22.572958147446698"/>
    <m/>
    <m/>
    <m/>
    <m/>
    <m/>
    <m/>
    <n v="137.51094890511001"/>
    <n v="4.25724090551111"/>
    <n v="44.586861313868603"/>
    <n v="2.30514755647099"/>
    <m/>
    <m/>
  </r>
  <r>
    <x v="1"/>
    <x v="5"/>
    <x v="24"/>
    <d v="2021-12-29T00:00:00"/>
    <n v="5.7327586206896597E-2"/>
    <n v="116"/>
    <n v="4347.4137931034502"/>
    <n v="-84.950862068965506"/>
    <n v="22.805813604790501"/>
    <m/>
    <m/>
    <m/>
    <m/>
    <m/>
    <m/>
    <n v="129.76724137931001"/>
    <n v="6.1312769783382404"/>
    <n v="28.656896551724099"/>
    <n v="1.9659924397286901"/>
    <m/>
    <m/>
  </r>
  <r>
    <x v="1"/>
    <x v="1"/>
    <x v="92"/>
    <d v="2022-02-17T00:00:00"/>
    <n v="7.6811594202898601E-3"/>
    <n v="69"/>
    <n v="7031.8260869565202"/>
    <n v="-86.952173913043495"/>
    <n v="29.516546186135901"/>
    <m/>
    <m/>
    <m/>
    <m/>
    <m/>
    <m/>
    <n v="118.50724637681201"/>
    <n v="6.0478915318826303"/>
    <n v="45.679365079365098"/>
    <n v="3.2872382439604002"/>
    <m/>
    <m/>
  </r>
  <r>
    <x v="1"/>
    <x v="5"/>
    <x v="59"/>
    <d v="2022-02-21T00:00:00"/>
    <n v="0.24253218884120201"/>
    <n v="233"/>
    <n v="4867.5064377682402"/>
    <n v="-87.395278969957104"/>
    <n v="16.8558755414684"/>
    <m/>
    <m/>
    <m/>
    <m/>
    <m/>
    <m/>
    <n v="112.991416309013"/>
    <n v="2.94676756439944"/>
    <n v="36.200862068965499"/>
    <n v="1.64556823979829"/>
    <m/>
    <m/>
  </r>
  <r>
    <x v="1"/>
    <x v="5"/>
    <x v="140"/>
    <d v="2021-12-26T00:00:00"/>
    <m/>
    <n v="139"/>
    <n v="3859.4172661870498"/>
    <n v="-87.558992805755395"/>
    <n v="24.038831664837499"/>
    <m/>
    <m/>
    <m/>
    <m/>
    <m/>
    <m/>
    <n v="172.61151079136701"/>
    <n v="4.8511307962399703"/>
    <n v="23.340287769784201"/>
    <n v="1.47620430378624"/>
    <m/>
    <m/>
  </r>
  <r>
    <x v="1"/>
    <x v="2"/>
    <x v="196"/>
    <d v="2022-02-15T00:00:00"/>
    <m/>
    <n v="193"/>
    <n v="4806.8134715025899"/>
    <n v="-87.923316062176099"/>
    <n v="17.926599953374499"/>
    <m/>
    <m/>
    <m/>
    <m/>
    <m/>
    <m/>
    <n v="161.31606217616601"/>
    <n v="4.7284408710719203"/>
    <n v="36.772538860103602"/>
    <n v="1.7937385431981701"/>
    <m/>
    <m/>
  </r>
  <r>
    <x v="1"/>
    <x v="7"/>
    <x v="113"/>
    <d v="2022-01-26T00:00:00"/>
    <m/>
    <n v="58"/>
    <n v="3652.5862068965498"/>
    <n v="-88.648275862068999"/>
    <n v="25.034133291396699"/>
    <m/>
    <m/>
    <m/>
    <n v="576.142857142857"/>
    <n v="3.6297417989417999"/>
    <n v="0.31678165292812399"/>
    <n v="131.60344827586201"/>
    <n v="8.0507291946594801"/>
    <n v="22.101724137931001"/>
    <n v="2.43493242095375"/>
    <m/>
    <m/>
  </r>
  <r>
    <x v="1"/>
    <x v="2"/>
    <x v="99"/>
    <d v="2021-07-31T00:00:00"/>
    <m/>
    <n v="104"/>
    <n v="4387.3076923076896"/>
    <n v="-89.008653846153805"/>
    <n v="32.1771283361103"/>
    <m/>
    <m/>
    <m/>
    <m/>
    <m/>
    <m/>
    <n v="134.68269230769201"/>
    <n v="4.3318786450909297"/>
    <n v="41.815533980582501"/>
    <n v="3.2403717466231599"/>
    <m/>
    <m/>
  </r>
  <r>
    <x v="1"/>
    <x v="3"/>
    <x v="197"/>
    <d v="2022-01-02T00:00:00"/>
    <m/>
    <n v="30"/>
    <n v="4715"/>
    <n v="-89.306896551724194"/>
    <n v="40.4847307258757"/>
    <m/>
    <m/>
    <m/>
    <m/>
    <m/>
    <m/>
    <n v="107.533333333333"/>
    <n v="8.6598204612714706"/>
    <n v="45.633333333333297"/>
    <n v="4.67128753161965"/>
    <m/>
    <m/>
  </r>
  <r>
    <x v="1"/>
    <x v="2"/>
    <x v="167"/>
    <d v="2022-02-07T00:00:00"/>
    <m/>
    <n v="55"/>
    <n v="4954.4545454545496"/>
    <n v="-89.396363636363603"/>
    <n v="40.715315160809297"/>
    <m/>
    <m/>
    <m/>
    <m/>
    <m/>
    <m/>
    <n v="146.58181818181799"/>
    <n v="9.8650384579668806"/>
    <n v="40.538181818181798"/>
    <n v="3.8091998248694101"/>
    <m/>
    <m/>
  </r>
  <r>
    <x v="1"/>
    <x v="5"/>
    <x v="198"/>
    <d v="2022-01-22T00:00:00"/>
    <m/>
    <n v="29"/>
    <n v="3869.1379310344801"/>
    <n v="-91.414285714285697"/>
    <n v="28.174625866299799"/>
    <m/>
    <m/>
    <m/>
    <m/>
    <m/>
    <m/>
    <n v="142.31034482758599"/>
    <n v="14.0286567590676"/>
    <n v="21.8928571428571"/>
    <n v="3.2694267921928901"/>
    <m/>
    <m/>
  </r>
  <r>
    <x v="1"/>
    <x v="5"/>
    <x v="199"/>
    <d v="2021-11-21T00:00:00"/>
    <n v="1.5897435897435901E-2"/>
    <n v="78"/>
    <n v="4617.1025641025599"/>
    <n v="-92.832051282051296"/>
    <n v="27.5787468479068"/>
    <m/>
    <m/>
    <m/>
    <m/>
    <n v="3.5357030952380999"/>
    <n v="0.20397334906160799"/>
    <n v="127.551282051282"/>
    <n v="6.8701782943023897"/>
    <n v="27.7776315789474"/>
    <n v="2.7283068450959198"/>
    <m/>
    <m/>
  </r>
  <r>
    <x v="1"/>
    <x v="4"/>
    <x v="200"/>
    <d v="2022-02-16T00:00:00"/>
    <n v="0.330795454545455"/>
    <n v="88"/>
    <n v="6620.3977272727298"/>
    <n v="-93.05"/>
    <n v="24.011711973789499"/>
    <m/>
    <m/>
    <m/>
    <m/>
    <n v="2.9252665554683399"/>
    <n v="0.23284348673647801"/>
    <n v="103.227272727273"/>
    <n v="5.5719790647672598"/>
    <n v="40.834090909090897"/>
    <n v="3.2481482894489102"/>
    <m/>
    <m/>
  </r>
  <r>
    <x v="1"/>
    <x v="5"/>
    <x v="201"/>
    <d v="2021-02-03T00:00:00"/>
    <m/>
    <n v="35"/>
    <n v="2762.5428571428602"/>
    <n v="-93.402857142857201"/>
    <n v="41.156777622862101"/>
    <m/>
    <m/>
    <m/>
    <m/>
    <m/>
    <m/>
    <n v="125.342857142857"/>
    <n v="9.0224689513675393"/>
    <n v="13.452941176470601"/>
    <n v="1.03635549628984"/>
    <m/>
    <m/>
  </r>
  <r>
    <x v="1"/>
    <x v="5"/>
    <x v="34"/>
    <d v="2022-02-01T00:00:00"/>
    <m/>
    <n v="79"/>
    <n v="4552.4683544303798"/>
    <n v="-93.596202531645602"/>
    <n v="29.768781990279798"/>
    <m/>
    <m/>
    <m/>
    <m/>
    <m/>
    <m/>
    <n v="172.151898734177"/>
    <n v="8.0021112235224408"/>
    <n v="28.9632911392405"/>
    <n v="2.3920736097671802"/>
    <m/>
    <m/>
  </r>
  <r>
    <x v="1"/>
    <x v="5"/>
    <x v="202"/>
    <d v="2022-01-31T00:00:00"/>
    <n v="0.15432098765432101"/>
    <n v="162"/>
    <n v="5720.84567901235"/>
    <n v="-93.748765432098807"/>
    <n v="21.012131105222199"/>
    <m/>
    <m/>
    <m/>
    <m/>
    <n v="3.3896319080012902"/>
    <n v="0.195004042081696"/>
    <n v="118.79012345679"/>
    <n v="4.4853315282930799"/>
    <n v="42.876582278481003"/>
    <n v="2.3626660225844902"/>
    <m/>
    <m/>
  </r>
  <r>
    <x v="1"/>
    <x v="3"/>
    <x v="77"/>
    <d v="2021-12-01T00:00:00"/>
    <m/>
    <n v="105"/>
    <n v="5927.8857142857096"/>
    <n v="-93.795238095238105"/>
    <n v="28.1852818403387"/>
    <m/>
    <m/>
    <m/>
    <m/>
    <m/>
    <m/>
    <n v="118.04761904761899"/>
    <n v="5.3127530054363596"/>
    <n v="51.274999999999999"/>
    <n v="3.2727631346239399"/>
    <m/>
    <m/>
  </r>
  <r>
    <x v="1"/>
    <x v="5"/>
    <x v="203"/>
    <d v="2022-02-03T00:00:00"/>
    <m/>
    <n v="156"/>
    <n v="5169.5064102564102"/>
    <n v="-95.167948717948804"/>
    <n v="18.5455133923791"/>
    <m/>
    <m/>
    <m/>
    <n v="588.5"/>
    <n v="3.7983831051138401"/>
    <n v="0.184965675916166"/>
    <n v="112.653846153846"/>
    <n v="4.6275656049520402"/>
    <n v="36.694482758620701"/>
    <n v="2.5652565127781899"/>
    <m/>
    <m/>
  </r>
  <r>
    <x v="1"/>
    <x v="2"/>
    <x v="204"/>
    <d v="2021-06-30T00:00:00"/>
    <m/>
    <n v="98"/>
    <n v="5024.6836734693898"/>
    <n v="-95.4551020408163"/>
    <n v="18.7116172041205"/>
    <m/>
    <m/>
    <m/>
    <m/>
    <m/>
    <m/>
    <n v="149.41836734693899"/>
    <n v="8.2599890558329498"/>
    <n v="30.711224489795899"/>
    <n v="2.4838925165502999"/>
    <m/>
    <m/>
  </r>
  <r>
    <x v="1"/>
    <x v="1"/>
    <x v="205"/>
    <d v="2021-12-15T00:00:00"/>
    <n v="0.157826086956522"/>
    <n v="46"/>
    <n v="5272.4347826086996"/>
    <n v="-95.7173913043478"/>
    <n v="46.0052956733646"/>
    <m/>
    <m/>
    <m/>
    <m/>
    <m/>
    <m/>
    <n v="148.869565217391"/>
    <n v="9.4196120157467291"/>
    <n v="45.663043478260903"/>
    <n v="5.9290053900240203"/>
    <m/>
    <m/>
  </r>
  <r>
    <x v="1"/>
    <x v="5"/>
    <x v="206"/>
    <d v="2021-06-25T00:00:00"/>
    <m/>
    <n v="30"/>
    <n v="3938.36666666667"/>
    <n v="-96.856666666666698"/>
    <n v="38.860537464510898"/>
    <m/>
    <m/>
    <m/>
    <m/>
    <m/>
    <m/>
    <n v="110.533333333333"/>
    <n v="10.4451202194358"/>
    <n v="34.76"/>
    <n v="4.65627644634933"/>
    <m/>
    <m/>
  </r>
  <r>
    <x v="1"/>
    <x v="2"/>
    <x v="207"/>
    <d v="2022-02-07T00:00:00"/>
    <n v="7.0588235294117598E-3"/>
    <n v="34"/>
    <n v="5817.2941176470604"/>
    <n v="-97.358823529411794"/>
    <n v="36.723443268837897"/>
    <m/>
    <m/>
    <m/>
    <m/>
    <m/>
    <m/>
    <n v="115.529411764706"/>
    <n v="8.4796322287356602"/>
    <n v="53.5030303030303"/>
    <n v="5.3222615039163399"/>
    <m/>
    <m/>
  </r>
  <r>
    <x v="1"/>
    <x v="1"/>
    <x v="13"/>
    <d v="2022-01-30T00:00:00"/>
    <m/>
    <n v="44"/>
    <n v="5458.25"/>
    <n v="-97.75"/>
    <n v="28.630784541594899"/>
    <m/>
    <m/>
    <m/>
    <n v="717"/>
    <n v="3.3541208669573699"/>
    <n v="0.253281778773775"/>
    <n v="113.522727272727"/>
    <n v="9.5013901640238991"/>
    <n v="44.7068181818182"/>
    <n v="5.33372075975059"/>
    <m/>
    <m/>
  </r>
  <r>
    <x v="1"/>
    <x v="7"/>
    <x v="133"/>
    <d v="2022-02-03T00:00:00"/>
    <m/>
    <n v="50"/>
    <n v="5419.42"/>
    <n v="-101.83"/>
    <n v="35.789511888603499"/>
    <m/>
    <m/>
    <m/>
    <m/>
    <m/>
    <m/>
    <n v="125.18"/>
    <n v="8.3659021251355199"/>
    <n v="38.981999999999999"/>
    <n v="3.5719641769805901"/>
    <m/>
    <m/>
  </r>
  <r>
    <x v="1"/>
    <x v="2"/>
    <x v="48"/>
    <d v="2022-02-08T00:00:00"/>
    <n v="8.7179487179487192E-3"/>
    <n v="39"/>
    <n v="6075.6153846153802"/>
    <n v="-104.23333333333299"/>
    <n v="41.235521212016103"/>
    <m/>
    <m/>
    <m/>
    <n v="811.25"/>
    <n v="3.32518109935907"/>
    <n v="0.22351007478009699"/>
    <n v="137.41025641025601"/>
    <n v="9.5207506840591805"/>
    <n v="38.141666666666701"/>
    <n v="4.9386174644648699"/>
    <m/>
    <m/>
  </r>
  <r>
    <x v="1"/>
    <x v="5"/>
    <x v="208"/>
    <d v="2021-10-18T00:00:00"/>
    <n v="0.17303030303030301"/>
    <n v="231"/>
    <n v="7079.5367965367996"/>
    <n v="-105.43636363636401"/>
    <n v="16.850620821482099"/>
    <m/>
    <m/>
    <m/>
    <m/>
    <n v="4.8484431818181797"/>
    <n v="0.44970055229877098"/>
    <n v="135.90476190476201"/>
    <n v="4.0358218708922804"/>
    <n v="43.264935064935102"/>
    <n v="2.1798964518584101"/>
    <m/>
    <m/>
  </r>
  <r>
    <x v="1"/>
    <x v="5"/>
    <x v="101"/>
    <d v="2021-08-18T00:00:00"/>
    <m/>
    <n v="81"/>
    <n v="5055.9259259259297"/>
    <n v="-105.49012345679"/>
    <n v="28.9707351064454"/>
    <m/>
    <m/>
    <m/>
    <m/>
    <n v="4.59322234147026"/>
    <n v="0.32307058654482301"/>
    <n v="162.32098765432099"/>
    <n v="8.01194762084506"/>
    <n v="27.7481481481482"/>
    <n v="2.2657957961495798"/>
    <m/>
    <m/>
  </r>
  <r>
    <x v="1"/>
    <x v="3"/>
    <x v="15"/>
    <d v="2022-01-13T00:00:00"/>
    <m/>
    <n v="67"/>
    <n v="6725.1791044776101"/>
    <n v="-105.54328358209"/>
    <n v="27.792130545077701"/>
    <m/>
    <m/>
    <m/>
    <m/>
    <m/>
    <m/>
    <n v="139.955223880597"/>
    <n v="7.4848084599684697"/>
    <n v="51.983076923076901"/>
    <n v="4.5614345801506397"/>
    <m/>
    <m/>
  </r>
  <r>
    <x v="1"/>
    <x v="5"/>
    <x v="155"/>
    <d v="2021-10-07T00:00:00"/>
    <m/>
    <n v="34"/>
    <n v="5032.1764705882397"/>
    <n v="-106.663636363636"/>
    <n v="39.476941586336402"/>
    <m/>
    <m/>
    <m/>
    <m/>
    <m/>
    <m/>
    <n v="192.41176470588201"/>
    <n v="11.222043310171401"/>
    <n v="32.019354838709702"/>
    <n v="3.5916432856704898"/>
    <m/>
    <m/>
  </r>
  <r>
    <x v="1"/>
    <x v="5"/>
    <x v="209"/>
    <d v="2021-05-03T00:00:00"/>
    <m/>
    <n v="48"/>
    <n v="5668.2083333333303"/>
    <n v="-108.97499999999999"/>
    <n v="34.814994260441999"/>
    <m/>
    <m/>
    <m/>
    <m/>
    <m/>
    <m/>
    <n v="158.208333333333"/>
    <n v="12.655170163051601"/>
    <n v="39.443750000000001"/>
    <n v="3.8065277385304999"/>
    <m/>
    <m/>
  </r>
  <r>
    <x v="1"/>
    <x v="9"/>
    <x v="210"/>
    <d v="2021-10-25T00:00:00"/>
    <m/>
    <n v="31"/>
    <n v="3665.2580645161302"/>
    <n v="-109.01935483871"/>
    <n v="24.803446439052401"/>
    <m/>
    <m/>
    <m/>
    <m/>
    <m/>
    <m/>
    <n v="111.838709677419"/>
    <n v="11.9350479432161"/>
    <n v="29.6620689655172"/>
    <n v="4.1901021472938096"/>
    <m/>
    <m/>
  </r>
  <r>
    <x v="1"/>
    <x v="2"/>
    <x v="119"/>
    <d v="2022-02-03T00:00:00"/>
    <m/>
    <n v="71"/>
    <n v="4622.5352112676101"/>
    <n v="-110.450704225352"/>
    <n v="32.1119522351268"/>
    <m/>
    <m/>
    <m/>
    <m/>
    <m/>
    <m/>
    <n v="140"/>
    <n v="7.4903559725538704"/>
    <n v="39.774647887323901"/>
    <n v="3.67352906179419"/>
    <m/>
    <m/>
  </r>
  <r>
    <x v="1"/>
    <x v="1"/>
    <x v="211"/>
    <d v="2021-11-09T00:00:00"/>
    <m/>
    <n v="72"/>
    <n v="5191.8055555555602"/>
    <n v="-111.525352112676"/>
    <n v="25.918535253586199"/>
    <m/>
    <m/>
    <m/>
    <m/>
    <m/>
    <m/>
    <n v="123.083333333333"/>
    <n v="7.7120201182050501"/>
    <n v="41.159090909090899"/>
    <n v="3.6613294344238798"/>
    <m/>
    <m/>
  </r>
  <r>
    <x v="1"/>
    <x v="3"/>
    <x v="212"/>
    <d v="2021-01-12T00:00:00"/>
    <m/>
    <n v="50"/>
    <n v="5014.88"/>
    <n v="-112.64400000000001"/>
    <n v="38.350776823146298"/>
    <m/>
    <m/>
    <m/>
    <m/>
    <m/>
    <m/>
    <n v="103.18"/>
    <n v="9.0050185554319402"/>
    <n v="41.741666666666703"/>
    <n v="4.8749457474098197"/>
    <m/>
    <m/>
  </r>
  <r>
    <x v="1"/>
    <x v="3"/>
    <x v="152"/>
    <d v="2022-02-07T00:00:00"/>
    <m/>
    <n v="115"/>
    <n v="4523.5391304347804"/>
    <n v="-112.921052631579"/>
    <n v="19.920670666830201"/>
    <m/>
    <m/>
    <m/>
    <m/>
    <m/>
    <m/>
    <n v="147.295652173913"/>
    <n v="6.4520997937685403"/>
    <n v="27.828947368421101"/>
    <n v="1.9538856638821001"/>
    <m/>
    <m/>
  </r>
  <r>
    <x v="1"/>
    <x v="5"/>
    <x v="28"/>
    <d v="2022-02-19T00:00:00"/>
    <m/>
    <n v="49"/>
    <n v="4413.7755102040801"/>
    <n v="-113.097959183673"/>
    <n v="37.283285075240698"/>
    <m/>
    <m/>
    <m/>
    <m/>
    <m/>
    <m/>
    <n v="124.32653061224499"/>
    <n v="6.7548412819350796"/>
    <n v="33.418750000000003"/>
    <n v="3.8927574779785798"/>
    <m/>
    <m/>
  </r>
  <r>
    <x v="1"/>
    <x v="5"/>
    <x v="153"/>
    <d v="2021-01-21T00:00:00"/>
    <m/>
    <n v="227"/>
    <n v="4031.8722466960398"/>
    <n v="-113.298237885463"/>
    <n v="19.193197595758999"/>
    <m/>
    <m/>
    <m/>
    <m/>
    <m/>
    <m/>
    <n v="122.471365638767"/>
    <n v="3.8896180743750799"/>
    <n v="25.929203539823"/>
    <n v="1.2962955103980001"/>
    <m/>
    <m/>
  </r>
  <r>
    <x v="1"/>
    <x v="5"/>
    <x v="213"/>
    <d v="2022-02-02T00:00:00"/>
    <m/>
    <n v="94"/>
    <n v="4475.1170212766001"/>
    <n v="-113.564893617021"/>
    <n v="30.360746449601599"/>
    <m/>
    <m/>
    <m/>
    <m/>
    <m/>
    <m/>
    <n v="137.48936170212801"/>
    <n v="5.7854127633304904"/>
    <n v="32.041489361702098"/>
    <n v="2.3825815951118101"/>
    <m/>
    <m/>
  </r>
  <r>
    <x v="1"/>
    <x v="8"/>
    <x v="214"/>
    <d v="2022-02-08T00:00:00"/>
    <m/>
    <n v="42"/>
    <n v="5039.2619047619"/>
    <n v="-113.985365853659"/>
    <n v="24.352472594693801"/>
    <m/>
    <m/>
    <m/>
    <m/>
    <n v="4.1291193548387097"/>
    <n v="0.49620346403094201"/>
    <n v="94.404761904761898"/>
    <n v="8.5081131959684093"/>
    <n v="34.659523809523797"/>
    <n v="3.50202042152767"/>
    <m/>
    <m/>
  </r>
  <r>
    <x v="1"/>
    <x v="1"/>
    <x v="215"/>
    <d v="2022-02-05T00:00:00"/>
    <m/>
    <n v="130"/>
    <n v="5958.6230769230797"/>
    <n v="-115.011538461538"/>
    <n v="21.101659285680899"/>
    <m/>
    <m/>
    <m/>
    <m/>
    <n v="2.8829565217391302"/>
    <n v="0.33414066284528698"/>
    <n v="130.16923076923101"/>
    <n v="5.3561431408657203"/>
    <n v="52.644961240310103"/>
    <n v="3.1835552732533001"/>
    <m/>
    <m/>
  </r>
  <r>
    <x v="1"/>
    <x v="3"/>
    <x v="216"/>
    <d v="2022-02-11T00:00:00"/>
    <m/>
    <n v="169"/>
    <n v="4452.1656804733702"/>
    <n v="-115.430177514793"/>
    <n v="24.861736752622001"/>
    <m/>
    <m/>
    <m/>
    <m/>
    <m/>
    <m/>
    <n v="148.437869822485"/>
    <n v="4.9590305074686203"/>
    <n v="29.420833333333299"/>
    <n v="2.0914637792865198"/>
    <m/>
    <m/>
  </r>
  <r>
    <x v="1"/>
    <x v="3"/>
    <x v="217"/>
    <d v="2022-02-12T00:00:00"/>
    <m/>
    <n v="39"/>
    <n v="3829.7948717948698"/>
    <n v="-116.907692307692"/>
    <n v="23.0610196212834"/>
    <m/>
    <m/>
    <m/>
    <m/>
    <m/>
    <m/>
    <n v="141.69230769230799"/>
    <n v="9.23549698991234"/>
    <n v="20.294871794871799"/>
    <n v="1.65606458666985"/>
    <m/>
    <m/>
  </r>
  <r>
    <x v="1"/>
    <x v="5"/>
    <x v="65"/>
    <d v="2022-01-08T00:00:00"/>
    <m/>
    <n v="97"/>
    <n v="3386.94845360825"/>
    <n v="-117.763917525773"/>
    <n v="28.2859389658902"/>
    <m/>
    <m/>
    <m/>
    <m/>
    <m/>
    <m/>
    <n v="159.88659793814401"/>
    <n v="7.0419227614931899"/>
    <n v="23.081250000000001"/>
    <n v="2.1276239282457499"/>
    <m/>
    <m/>
  </r>
  <r>
    <x v="1"/>
    <x v="2"/>
    <x v="218"/>
    <d v="2021-10-12T00:00:00"/>
    <m/>
    <n v="27"/>
    <n v="5061.2222222222199"/>
    <n v="-120.42962962963"/>
    <n v="43.520830659315003"/>
    <m/>
    <m/>
    <m/>
    <m/>
    <m/>
    <m/>
    <n v="133.81481481481501"/>
    <n v="14.708181051683701"/>
    <n v="30.934615384615402"/>
    <n v="3.92949377169314"/>
    <m/>
    <m/>
  </r>
  <r>
    <x v="1"/>
    <x v="3"/>
    <x v="139"/>
    <d v="2022-02-06T00:00:00"/>
    <n v="7.6271186440678004E-3"/>
    <n v="118"/>
    <n v="3424.0169491525398"/>
    <n v="-120.704237288136"/>
    <n v="20.346676907598301"/>
    <m/>
    <m/>
    <m/>
    <m/>
    <n v="4.36362345679012"/>
    <n v="0.53086558233492798"/>
    <n v="133.88135593220301"/>
    <n v="5.1334243360362599"/>
    <n v="19.9525423728814"/>
    <n v="1.5155310264525199"/>
    <m/>
    <m/>
  </r>
  <r>
    <x v="1"/>
    <x v="3"/>
    <x v="219"/>
    <d v="2022-02-05T00:00:00"/>
    <m/>
    <n v="470"/>
    <n v="3955.1617021276602"/>
    <n v="-121.01829787234"/>
    <n v="12.6947312899973"/>
    <m/>
    <m/>
    <m/>
    <m/>
    <n v="3.3947250000000002"/>
    <n v="0.24643832116337"/>
    <n v="145.45531914893601"/>
    <n v="3.32062230799768"/>
    <n v="21.826724137930999"/>
    <n v="0.84974566918626904"/>
    <m/>
    <m/>
  </r>
  <r>
    <x v="1"/>
    <x v="5"/>
    <x v="76"/>
    <d v="2021-10-04T00:00:00"/>
    <n v="7.8125E-2"/>
    <n v="160"/>
    <n v="3630.7874999999999"/>
    <n v="-122.450625"/>
    <n v="20.741676514969399"/>
    <m/>
    <m/>
    <m/>
    <m/>
    <m/>
    <m/>
    <n v="115.99375000000001"/>
    <n v="4.4469841458361001"/>
    <n v="36.517610062893098"/>
    <n v="2.0270445846360401"/>
    <m/>
    <m/>
  </r>
  <r>
    <x v="1"/>
    <x v="7"/>
    <x v="60"/>
    <d v="2021-03-10T00:00:00"/>
    <m/>
    <n v="37"/>
    <n v="2912.86486486487"/>
    <n v="-123.24722222222201"/>
    <n v="25.784374647643101"/>
    <m/>
    <m/>
    <m/>
    <m/>
    <m/>
    <m/>
    <n v="142.16216216216199"/>
    <n v="9.2923418947087004"/>
    <n v="10.2515151515152"/>
    <n v="1.68449997758148"/>
    <m/>
    <m/>
  </r>
  <r>
    <x v="1"/>
    <x v="3"/>
    <x v="220"/>
    <d v="2021-07-17T00:00:00"/>
    <m/>
    <n v="46"/>
    <n v="4489.3695652173901"/>
    <n v="-124.013043478261"/>
    <n v="30.6236148039205"/>
    <m/>
    <m/>
    <m/>
    <m/>
    <m/>
    <m/>
    <n v="161.58695652173901"/>
    <n v="13.122778665007599"/>
    <n v="41.386956521739101"/>
    <n v="3.64511268149937"/>
    <m/>
    <m/>
  </r>
  <r>
    <x v="1"/>
    <x v="5"/>
    <x v="128"/>
    <d v="2021-08-02T00:00:00"/>
    <m/>
    <n v="37"/>
    <n v="4047.3513513513499"/>
    <n v="-124.710810810811"/>
    <n v="39.000961292492399"/>
    <m/>
    <m/>
    <m/>
    <m/>
    <m/>
    <m/>
    <n v="156.32432432432401"/>
    <n v="9.7546519320474196"/>
    <n v="29.3114285714286"/>
    <n v="2.8404307030151998"/>
    <m/>
    <m/>
  </r>
  <r>
    <x v="1"/>
    <x v="5"/>
    <x v="221"/>
    <d v="2020-12-04T00:00:00"/>
    <m/>
    <n v="45"/>
    <n v="4397.6666666666697"/>
    <n v="-125.12222222222201"/>
    <n v="31.1734265702408"/>
    <m/>
    <m/>
    <m/>
    <m/>
    <m/>
    <m/>
    <n v="179.111111111111"/>
    <n v="9.2470154738684105"/>
    <n v="32.595555555555599"/>
    <n v="4.2331948862538296"/>
    <m/>
    <m/>
  </r>
  <r>
    <x v="1"/>
    <x v="3"/>
    <x v="121"/>
    <d v="2021-10-07T00:00:00"/>
    <m/>
    <n v="61"/>
    <n v="5776.5573770491801"/>
    <n v="-126.606557377049"/>
    <n v="30.950296560886802"/>
    <m/>
    <m/>
    <m/>
    <m/>
    <m/>
    <m/>
    <n v="138.393442622951"/>
    <n v="8.7188408103197101"/>
    <n v="41.454999999999998"/>
    <n v="4.0915176310782"/>
    <m/>
    <m/>
  </r>
  <r>
    <x v="1"/>
    <x v="3"/>
    <x v="166"/>
    <d v="2022-02-12T00:00:00"/>
    <m/>
    <n v="48"/>
    <n v="3048.875"/>
    <n v="-126.65625"/>
    <n v="33.649202896233099"/>
    <m/>
    <m/>
    <m/>
    <m/>
    <m/>
    <m/>
    <n v="124.416666666667"/>
    <n v="7.69750773273456"/>
    <n v="25.577777777777801"/>
    <n v="2.7294130957703202"/>
    <m/>
    <m/>
  </r>
  <r>
    <x v="1"/>
    <x v="3"/>
    <x v="89"/>
    <d v="2022-02-17T00:00:00"/>
    <m/>
    <n v="85"/>
    <n v="3613.4823529411801"/>
    <n v="-127.014117647059"/>
    <n v="30.440815569384"/>
    <m/>
    <m/>
    <m/>
    <m/>
    <n v="4.2001586538461497"/>
    <n v="0.19367218709626999"/>
    <n v="120.87058823529399"/>
    <n v="7.77629789999677"/>
    <n v="26.742352941176499"/>
    <n v="1.9708750324348401"/>
    <m/>
    <m/>
  </r>
  <r>
    <x v="1"/>
    <x v="5"/>
    <x v="163"/>
    <d v="2021-10-04T00:00:00"/>
    <n v="0.10410256410256399"/>
    <n v="39"/>
    <n v="5166.6666666666697"/>
    <n v="-128.15128205128201"/>
    <n v="45.7371869289681"/>
    <m/>
    <m/>
    <m/>
    <m/>
    <m/>
    <m/>
    <n v="116.666666666667"/>
    <n v="10.780995758540101"/>
    <n v="34.005128205128202"/>
    <n v="5.1038499251321996"/>
    <m/>
    <m/>
  </r>
  <r>
    <x v="1"/>
    <x v="3"/>
    <x v="222"/>
    <d v="2022-01-15T00:00:00"/>
    <m/>
    <n v="30"/>
    <n v="3416.7333333333299"/>
    <n v="-128.17333333333301"/>
    <n v="28.695803262920101"/>
    <m/>
    <m/>
    <m/>
    <m/>
    <m/>
    <m/>
    <n v="107.466666666667"/>
    <n v="13.355934866888999"/>
    <n v="22.8241379310345"/>
    <n v="3.9781752357352298"/>
    <m/>
    <m/>
  </r>
  <r>
    <x v="1"/>
    <x v="3"/>
    <x v="223"/>
    <d v="2021-01-02T00:00:00"/>
    <n v="0.30214285714285699"/>
    <n v="42"/>
    <n v="7689.7142857142899"/>
    <n v="-128.44749999999999"/>
    <n v="39.685519865805297"/>
    <m/>
    <m/>
    <m/>
    <n v="972.47619047619003"/>
    <n v="2.30692791821274"/>
    <n v="0.25704853028692798"/>
    <n v="98.642857142857096"/>
    <n v="7.07983521699839"/>
    <n v="56.573809523809501"/>
    <n v="4.8965761812481396"/>
    <m/>
    <m/>
  </r>
  <r>
    <x v="1"/>
    <x v="7"/>
    <x v="116"/>
    <d v="2022-02-13T00:00:00"/>
    <m/>
    <n v="32"/>
    <n v="4139.53125"/>
    <n v="-128.49375000000001"/>
    <n v="40.746258965795498"/>
    <m/>
    <m/>
    <m/>
    <m/>
    <m/>
    <m/>
    <n v="135.9375"/>
    <n v="13.894108282278401"/>
    <n v="35.409374999999997"/>
    <n v="4.3921331785781401"/>
    <m/>
    <m/>
  </r>
  <r>
    <x v="1"/>
    <x v="3"/>
    <x v="141"/>
    <d v="2021-12-23T00:00:00"/>
    <m/>
    <n v="31"/>
    <n v="5619.5483870967701"/>
    <n v="-128.758064516129"/>
    <n v="41.365219345339298"/>
    <m/>
    <m/>
    <m/>
    <m/>
    <m/>
    <m/>
    <n v="84.903225806451601"/>
    <n v="9.8260521435827908"/>
    <n v="43.360714285714302"/>
    <n v="5.8530965423904204"/>
    <m/>
    <m/>
  </r>
  <r>
    <x v="1"/>
    <x v="3"/>
    <x v="224"/>
    <d v="2021-12-25T00:00:00"/>
    <n v="4.82352941176471E-3"/>
    <n v="85"/>
    <n v="8158.5647058823497"/>
    <n v="-130.422352941176"/>
    <n v="27.369068003998201"/>
    <m/>
    <m/>
    <m/>
    <m/>
    <n v="3.1146818181818201"/>
    <n v="0.34398913570357598"/>
    <n v="113.67058823529401"/>
    <n v="6.6525071248590804"/>
    <n v="45.466666666666697"/>
    <n v="2.5321701439258102"/>
    <m/>
    <m/>
  </r>
  <r>
    <x v="1"/>
    <x v="2"/>
    <x v="97"/>
    <d v="2021-01-06T00:00:00"/>
    <n v="0.2"/>
    <n v="125"/>
    <n v="4882.7120000000004"/>
    <n v="-131.5368"/>
    <n v="24.514121763850799"/>
    <m/>
    <m/>
    <m/>
    <m/>
    <m/>
    <m/>
    <n v="110.8"/>
    <n v="5.5957702920411503"/>
    <n v="26.587199999999999"/>
    <n v="1.7190770126681001"/>
    <m/>
    <m/>
  </r>
  <r>
    <x v="1"/>
    <x v="3"/>
    <x v="225"/>
    <d v="2022-01-09T00:00:00"/>
    <n v="2.8275862068965499E-2"/>
    <n v="58"/>
    <n v="7157.0517241379303"/>
    <n v="-131.727586206897"/>
    <n v="31.076210382588599"/>
    <m/>
    <m/>
    <m/>
    <m/>
    <m/>
    <m/>
    <n v="101.327586206897"/>
    <n v="7.9320079494109601"/>
    <n v="43.494444444444397"/>
    <n v="3.4789759056320499"/>
    <m/>
    <m/>
  </r>
  <r>
    <x v="1"/>
    <x v="4"/>
    <x v="35"/>
    <d v="2022-01-18T00:00:00"/>
    <m/>
    <n v="86"/>
    <n v="5938.2906976744198"/>
    <n v="-132.25930232558099"/>
    <n v="31.3041000001684"/>
    <m/>
    <m/>
    <m/>
    <n v="817.555555555556"/>
    <m/>
    <m/>
    <n v="86.313953488372107"/>
    <n v="4.2800482510003404"/>
    <n v="57.34"/>
    <n v="4.3869494515205103"/>
    <m/>
    <m/>
  </r>
  <r>
    <x v="1"/>
    <x v="8"/>
    <x v="226"/>
    <d v="2021-10-05T00:00:00"/>
    <m/>
    <n v="31"/>
    <n v="5886.22580645161"/>
    <n v="-133.16333333333299"/>
    <n v="32.809787046758501"/>
    <m/>
    <m/>
    <m/>
    <m/>
    <m/>
    <m/>
    <n v="130.870967741935"/>
    <n v="13.4177495938153"/>
    <n v="37.009677419354801"/>
    <n v="4.2710789219846701"/>
    <m/>
    <m/>
  </r>
  <r>
    <x v="1"/>
    <x v="3"/>
    <x v="107"/>
    <d v="2022-02-09T00:00:00"/>
    <m/>
    <n v="47"/>
    <n v="4227.6170212766001"/>
    <n v="-134.312765957447"/>
    <n v="35.373205261627596"/>
    <n v="39"/>
    <n v="177.84615384615401"/>
    <n v="151.102564102564"/>
    <n v="576.79487179487205"/>
    <n v="3.6781073722891602"/>
    <n v="0.174515850423451"/>
    <n v="143.340425531915"/>
    <n v="8.6060493641094205"/>
    <n v="41.804255319148901"/>
    <n v="5.06708370334231"/>
    <n v="-25.0694444444444"/>
    <n v="15.635315043168101"/>
  </r>
  <r>
    <x v="1"/>
    <x v="2"/>
    <x v="227"/>
    <d v="2021-07-10T00:00:00"/>
    <m/>
    <n v="50"/>
    <n v="4531.9799999999996"/>
    <n v="-134.61199999999999"/>
    <n v="28.895316002029499"/>
    <m/>
    <m/>
    <m/>
    <m/>
    <m/>
    <m/>
    <n v="131.52000000000001"/>
    <n v="8.53287711365485"/>
    <n v="38.661999999999999"/>
    <n v="3.6270940637015201"/>
    <m/>
    <m/>
  </r>
  <r>
    <x v="1"/>
    <x v="5"/>
    <x v="228"/>
    <d v="2020-08-25T00:00:00"/>
    <m/>
    <n v="99"/>
    <n v="5589.5959595959603"/>
    <n v="-136.50202020201999"/>
    <n v="24.559104219022501"/>
    <m/>
    <m/>
    <m/>
    <n v="817.91666666666697"/>
    <n v="4.0713004845634497"/>
    <n v="0.167815475326552"/>
    <n v="124.232323232323"/>
    <n v="6.5375535112736198"/>
    <n v="46.057894736842101"/>
    <n v="3.24644851312482"/>
    <m/>
    <m/>
  </r>
  <r>
    <x v="1"/>
    <x v="0"/>
    <x v="52"/>
    <d v="2021-07-26T00:00:00"/>
    <n v="2.2105263157894701E-2"/>
    <n v="38"/>
    <n v="8456.6052631579005"/>
    <n v="-137.16052631578901"/>
    <n v="66.235049419042497"/>
    <m/>
    <m/>
    <m/>
    <m/>
    <m/>
    <m/>
    <n v="118.18421052631599"/>
    <n v="11.4753031405124"/>
    <n v="40.725000000000001"/>
    <n v="5.1519262976793003"/>
    <m/>
    <m/>
  </r>
  <r>
    <x v="1"/>
    <x v="3"/>
    <x v="61"/>
    <d v="2020-08-10T00:00:00"/>
    <m/>
    <n v="135"/>
    <n v="5971.3185185185202"/>
    <n v="-140.12"/>
    <n v="22.256343864913699"/>
    <m/>
    <m/>
    <m/>
    <m/>
    <m/>
    <m/>
    <n v="132.85925925925901"/>
    <n v="4.7105748032015704"/>
    <n v="44.729629629629599"/>
    <n v="2.79181126559482"/>
    <m/>
    <m/>
  </r>
  <r>
    <x v="1"/>
    <x v="3"/>
    <x v="229"/>
    <d v="2020-10-08T00:00:00"/>
    <m/>
    <n v="49"/>
    <n v="4366.7755102040801"/>
    <n v="-140.944897959184"/>
    <n v="28.533161585152602"/>
    <m/>
    <m/>
    <m/>
    <m/>
    <n v="2.9380952481903599"/>
    <n v="0.15613052144595399"/>
    <n v="110.551020408163"/>
    <n v="5.5676926748434097"/>
    <n v="33.700000000000003"/>
    <n v="3.0476432290707298"/>
    <m/>
    <m/>
  </r>
  <r>
    <x v="1"/>
    <x v="2"/>
    <x v="87"/>
    <d v="2021-12-22T00:00:00"/>
    <m/>
    <n v="62"/>
    <n v="5942.1774193548399"/>
    <n v="-141.80000000000001"/>
    <n v="32.3765092324562"/>
    <m/>
    <m/>
    <m/>
    <m/>
    <n v="2.7948026315789498"/>
    <n v="0.28397186812181302"/>
    <n v="94.822580645161295"/>
    <n v="5.00753130275214"/>
    <n v="55.684745762711898"/>
    <n v="4.6066768644274898"/>
    <m/>
    <m/>
  </r>
  <r>
    <x v="1"/>
    <x v="3"/>
    <x v="230"/>
    <d v="2022-01-10T00:00:00"/>
    <m/>
    <n v="48"/>
    <n v="4781.75"/>
    <n v="-141.97499999999999"/>
    <n v="27.776331909769901"/>
    <m/>
    <m/>
    <m/>
    <m/>
    <m/>
    <m/>
    <n v="129.3125"/>
    <n v="9.9796848723148202"/>
    <n v="57.754166666666698"/>
    <n v="5.01426949483022"/>
    <m/>
    <m/>
  </r>
  <r>
    <x v="1"/>
    <x v="2"/>
    <x v="135"/>
    <d v="2021-08-04T00:00:00"/>
    <m/>
    <n v="35"/>
    <n v="5611.4285714285697"/>
    <n v="-142.30285714285699"/>
    <n v="40.6353738115195"/>
    <m/>
    <m/>
    <m/>
    <m/>
    <m/>
    <m/>
    <n v="120.571428571429"/>
    <n v="7.6833647341158402"/>
    <n v="55.957575757575803"/>
    <n v="6.2170830608929597"/>
    <m/>
    <m/>
  </r>
  <r>
    <x v="1"/>
    <x v="5"/>
    <x v="110"/>
    <d v="2022-01-24T00:00:00"/>
    <m/>
    <n v="41"/>
    <n v="4074.8780487804902"/>
    <n v="-142.91219512195099"/>
    <n v="22.998492048955701"/>
    <m/>
    <m/>
    <m/>
    <n v="561"/>
    <n v="3.7435814814814798"/>
    <n v="0.26168031901933703"/>
    <n v="152.48780487804899"/>
    <n v="12.977237198509"/>
    <n v="20.9341463414634"/>
    <n v="2.3520686529617101"/>
    <m/>
    <m/>
  </r>
  <r>
    <x v="1"/>
    <x v="4"/>
    <x v="44"/>
    <d v="2021-10-07T00:00:00"/>
    <n v="0.24234375"/>
    <n v="64"/>
    <n v="4886.265625"/>
    <n v="-143.728571428571"/>
    <n v="36.656185097910402"/>
    <m/>
    <m/>
    <m/>
    <n v="597.6875"/>
    <n v="2.23967795698925"/>
    <n v="0.19553196802860501"/>
    <n v="118.140625"/>
    <n v="6.1907055263866804"/>
    <n v="50.95"/>
    <n v="4.8197612876631704"/>
    <m/>
    <m/>
  </r>
  <r>
    <x v="1"/>
    <x v="5"/>
    <x v="231"/>
    <d v="2020-12-29T00:00:00"/>
    <m/>
    <n v="169"/>
    <n v="4517.6153846153802"/>
    <n v="-143.99112426035501"/>
    <n v="20.8994789361935"/>
    <m/>
    <m/>
    <m/>
    <m/>
    <m/>
    <m/>
    <n v="140.082840236686"/>
    <n v="5.2104784488824203"/>
    <n v="33.790419161676603"/>
    <n v="2.1671107764328301"/>
    <m/>
    <m/>
  </r>
  <r>
    <x v="1"/>
    <x v="5"/>
    <x v="150"/>
    <d v="2022-01-21T00:00:00"/>
    <m/>
    <n v="67"/>
    <n v="5196.4328358209004"/>
    <n v="-144.531343283582"/>
    <n v="31.611240208242201"/>
    <m/>
    <m/>
    <m/>
    <m/>
    <n v="3.4844735361552002"/>
    <n v="0.240009251752858"/>
    <n v="132.522388059701"/>
    <n v="6.8331990216016196"/>
    <n v="49.221874999999997"/>
    <n v="4.8022478764031602"/>
    <m/>
    <m/>
  </r>
  <r>
    <x v="1"/>
    <x v="7"/>
    <x v="127"/>
    <d v="2022-02-04T00:00:00"/>
    <m/>
    <n v="26"/>
    <n v="5878.3076923076896"/>
    <n v="-145.08000000000001"/>
    <n v="41.407277138203597"/>
    <m/>
    <m/>
    <m/>
    <m/>
    <m/>
    <m/>
    <n v="103.57692307692299"/>
    <n v="12.3181133766402"/>
    <n v="38.619230769230803"/>
    <n v="6.2044971760087497"/>
    <m/>
    <m/>
  </r>
  <r>
    <x v="1"/>
    <x v="2"/>
    <x v="117"/>
    <d v="2021-02-28T00:00:00"/>
    <m/>
    <n v="84"/>
    <n v="3967.13095238095"/>
    <n v="-145.436904761905"/>
    <n v="24.124811170207501"/>
    <m/>
    <m/>
    <m/>
    <n v="497.5625"/>
    <m/>
    <m/>
    <n v="138.392857142857"/>
    <n v="6.9470379415237398"/>
    <n v="20.423809523809499"/>
    <n v="1.9025178978998001"/>
    <m/>
    <m/>
  </r>
  <r>
    <x v="1"/>
    <x v="5"/>
    <x v="232"/>
    <d v="2021-09-03T00:00:00"/>
    <m/>
    <n v="39"/>
    <n v="4038.3846153846198"/>
    <n v="-145.476315789474"/>
    <n v="30.946350914292498"/>
    <m/>
    <m/>
    <m/>
    <m/>
    <m/>
    <m/>
    <n v="131.102564102564"/>
    <n v="11.0393600114595"/>
    <n v="33.452631578947397"/>
    <n v="3.6727762005179598"/>
    <m/>
    <m/>
  </r>
  <r>
    <x v="1"/>
    <x v="5"/>
    <x v="39"/>
    <d v="2021-12-19T00:00:00"/>
    <m/>
    <n v="196"/>
    <n v="3036.38265306122"/>
    <n v="-145.58316326530601"/>
    <n v="17.753363147486802"/>
    <m/>
    <m/>
    <m/>
    <m/>
    <m/>
    <m/>
    <n v="139.82142857142901"/>
    <n v="5.7916393258373802"/>
    <n v="22.1423469387755"/>
    <n v="1.0564771010309799"/>
    <m/>
    <m/>
  </r>
  <r>
    <x v="1"/>
    <x v="5"/>
    <x v="148"/>
    <d v="2021-11-02T00:00:00"/>
    <m/>
    <n v="98"/>
    <n v="5283.4489795918398"/>
    <n v="-147.44081632653101"/>
    <n v="27.440641821160099"/>
    <m/>
    <m/>
    <m/>
    <m/>
    <m/>
    <m/>
    <n v="119.724489795918"/>
    <n v="6.7004649001725296"/>
    <n v="39.700000000000003"/>
    <n v="2.2866539814673201"/>
    <m/>
    <m/>
  </r>
  <r>
    <x v="1"/>
    <x v="2"/>
    <x v="233"/>
    <d v="2021-10-13T00:00:00"/>
    <m/>
    <n v="455"/>
    <n v="3011.0659340659299"/>
    <n v="-148.69978021978"/>
    <n v="15.326685364484"/>
    <m/>
    <m/>
    <m/>
    <m/>
    <m/>
    <m/>
    <n v="129.373626373626"/>
    <n v="3.1233430392600199"/>
    <n v="20.717362637362601"/>
    <n v="0.57252225651682798"/>
    <m/>
    <m/>
  </r>
  <r>
    <x v="1"/>
    <x v="5"/>
    <x v="234"/>
    <d v="2022-02-05T00:00:00"/>
    <n v="2.35922330097087E-2"/>
    <n v="103"/>
    <n v="6215.4757281553402"/>
    <n v="-149.856862745098"/>
    <n v="28.798788387692799"/>
    <m/>
    <m/>
    <m/>
    <m/>
    <n v="5.3713666666666704"/>
    <n v="0.50499438367955396"/>
    <n v="131.15533980582501"/>
    <n v="5.7390881287287598"/>
    <n v="32.888235294117599"/>
    <n v="2.4090017129094599"/>
    <m/>
    <m/>
  </r>
  <r>
    <x v="1"/>
    <x v="5"/>
    <x v="19"/>
    <d v="2022-02-04T00:00:00"/>
    <n v="2.89473684210526E-2"/>
    <n v="95"/>
    <n v="3111.3473684210499"/>
    <n v="-149.95263157894701"/>
    <n v="24.533898702338998"/>
    <n v="88"/>
    <n v="134.147727272727"/>
    <n v="96.647727272727295"/>
    <n v="391.875"/>
    <n v="3.9267046772010601"/>
    <n v="0.112302040368217"/>
    <n v="117.67368421052601"/>
    <n v="5.0007937131556499"/>
    <n v="16.6252631578947"/>
    <n v="1.1054592904419001"/>
    <n v="-22.910112359550599"/>
    <n v="8.7893787823329905"/>
  </r>
  <r>
    <x v="1"/>
    <x v="3"/>
    <x v="104"/>
    <d v="2022-01-30T00:00:00"/>
    <m/>
    <n v="47"/>
    <n v="3696.6170212766001"/>
    <n v="-150.255319148936"/>
    <n v="28.594219156700401"/>
    <m/>
    <m/>
    <m/>
    <m/>
    <m/>
    <m/>
    <n v="119.808510638298"/>
    <n v="8.3534677803489892"/>
    <n v="30.106382978723399"/>
    <n v="3.1380058190514402"/>
    <m/>
    <m/>
  </r>
  <r>
    <x v="1"/>
    <x v="5"/>
    <x v="69"/>
    <d v="2022-01-26T00:00:00"/>
    <m/>
    <n v="260"/>
    <n v="2914.0961538461502"/>
    <n v="-151.12384615384599"/>
    <n v="16.241165678914399"/>
    <m/>
    <m/>
    <m/>
    <m/>
    <m/>
    <m/>
    <n v="111.238461538462"/>
    <n v="4.3260958916287597"/>
    <n v="24.781538461538499"/>
    <n v="1.03331045324821"/>
    <m/>
    <m/>
  </r>
  <r>
    <x v="1"/>
    <x v="0"/>
    <x v="146"/>
    <d v="2021-12-13T00:00:00"/>
    <m/>
    <n v="29"/>
    <n v="6039.1034482758596"/>
    <n v="-151.51724137931001"/>
    <n v="41.7612060029617"/>
    <m/>
    <m/>
    <m/>
    <m/>
    <m/>
    <m/>
    <n v="153.10344827586201"/>
    <n v="9.0283277269812707"/>
    <n v="50.7"/>
    <n v="6.1353915569138904"/>
    <m/>
    <m/>
  </r>
  <r>
    <x v="1"/>
    <x v="3"/>
    <x v="95"/>
    <d v="2021-07-05T00:00:00"/>
    <m/>
    <n v="123"/>
    <n v="5627.1544715447199"/>
    <n v="-152.451219512195"/>
    <n v="26.279577863226901"/>
    <m/>
    <m/>
    <m/>
    <n v="713.44"/>
    <n v="2.9091255882641698"/>
    <n v="0.171335361327903"/>
    <n v="111.13821138211399"/>
    <n v="4.3950180379241699"/>
    <n v="38.426724137930997"/>
    <n v="3.3169726985154"/>
    <m/>
    <m/>
  </r>
  <r>
    <x v="1"/>
    <x v="3"/>
    <x v="235"/>
    <d v="2022-01-24T00:00:00"/>
    <m/>
    <n v="87"/>
    <n v="4897.7011494252902"/>
    <n v="-153.338372093023"/>
    <n v="21.378244446600799"/>
    <m/>
    <m/>
    <m/>
    <m/>
    <m/>
    <m/>
    <n v="134.931034482759"/>
    <n v="7.36300151160812"/>
    <n v="44.286046511627902"/>
    <n v="3.4947782673002701"/>
    <m/>
    <m/>
  </r>
  <r>
    <x v="1"/>
    <x v="5"/>
    <x v="236"/>
    <d v="2020-10-19T00:00:00"/>
    <n v="0.158227848101266"/>
    <n v="158"/>
    <n v="4502.8417721518999"/>
    <n v="-156.725316455696"/>
    <n v="22.446484287897"/>
    <m/>
    <m/>
    <m/>
    <m/>
    <m/>
    <m/>
    <n v="138.120253164557"/>
    <n v="4.89463568464926"/>
    <n v="38.3102564102564"/>
    <n v="2.57903653112092"/>
    <m/>
    <m/>
  </r>
  <r>
    <x v="1"/>
    <x v="3"/>
    <x v="237"/>
    <d v="2021-01-12T00:00:00"/>
    <m/>
    <n v="29"/>
    <n v="3850.3448275862102"/>
    <n v="-157.28620689655199"/>
    <n v="36.487887093327501"/>
    <m/>
    <m/>
    <m/>
    <m/>
    <m/>
    <m/>
    <n v="139.03448275862101"/>
    <n v="11.4282385929112"/>
    <n v="28.327586206896498"/>
    <n v="3.5597188705338199"/>
    <m/>
    <m/>
  </r>
  <r>
    <x v="1"/>
    <x v="1"/>
    <x v="238"/>
    <d v="2022-02-03T00:00:00"/>
    <m/>
    <n v="49"/>
    <n v="4794.8163265306102"/>
    <n v="-158.51428571428599"/>
    <n v="31.5881783299399"/>
    <m/>
    <m/>
    <m/>
    <m/>
    <m/>
    <m/>
    <n v="126.204081632653"/>
    <n v="8.4232721230151704"/>
    <n v="35.129787234042603"/>
    <n v="3.9913990727259798"/>
    <m/>
    <m/>
  </r>
  <r>
    <x v="1"/>
    <x v="3"/>
    <x v="239"/>
    <d v="2021-10-12T00:00:00"/>
    <m/>
    <n v="113"/>
    <n v="5074.0088495575201"/>
    <n v="-159.172566371681"/>
    <n v="25.489908585730401"/>
    <m/>
    <m/>
    <m/>
    <m/>
    <m/>
    <m/>
    <n v="110.911504424779"/>
    <n v="6.2598160277051997"/>
    <n v="45.1380530973452"/>
    <n v="3.8520860830449299"/>
    <m/>
    <m/>
  </r>
  <r>
    <x v="1"/>
    <x v="7"/>
    <x v="111"/>
    <d v="2022-02-09T00:00:00"/>
    <m/>
    <n v="26"/>
    <n v="2348.6153846153802"/>
    <n v="-161.91923076923101"/>
    <n v="49.315024397854103"/>
    <m/>
    <m/>
    <m/>
    <m/>
    <m/>
    <m/>
    <n v="131.80769230769201"/>
    <n v="11.9907681451214"/>
    <n v="12.6869565217391"/>
    <n v="1.91917003170277"/>
    <m/>
    <m/>
  </r>
  <r>
    <x v="1"/>
    <x v="3"/>
    <x v="122"/>
    <d v="2022-01-30T00:00:00"/>
    <m/>
    <n v="42"/>
    <n v="3272.8571428571399"/>
    <n v="-162.19523809523801"/>
    <n v="25.085807202961799"/>
    <n v="26"/>
    <n v="104.269230769231"/>
    <n v="101.69230769230801"/>
    <n v="377.461538461538"/>
    <n v="3.5129845060922"/>
    <n v="0.24834806873332099"/>
    <n v="134.61904761904799"/>
    <n v="13.2209821791133"/>
    <n v="25.5"/>
    <n v="1.9775423220016799"/>
    <n v="-30.52"/>
    <n v="18.0033793124143"/>
  </r>
  <r>
    <x v="1"/>
    <x v="5"/>
    <x v="137"/>
    <d v="2021-09-06T00:00:00"/>
    <n v="6.2681159420289803E-2"/>
    <n v="138"/>
    <n v="3687.3260869565202"/>
    <n v="-162.32028985507199"/>
    <n v="24.6089762443419"/>
    <m/>
    <m/>
    <m/>
    <m/>
    <n v="3.9460264197530899"/>
    <n v="0.263242740359173"/>
    <n v="140.195652173913"/>
    <n v="5.6429975188870003"/>
    <n v="24.204347826087002"/>
    <n v="1.45684596242013"/>
    <m/>
    <m/>
  </r>
  <r>
    <x v="1"/>
    <x v="5"/>
    <x v="85"/>
    <d v="2021-10-13T00:00:00"/>
    <m/>
    <n v="33"/>
    <n v="5897.2727272727298"/>
    <n v="-162.4"/>
    <n v="30.416631901184001"/>
    <m/>
    <m/>
    <m/>
    <m/>
    <m/>
    <m/>
    <n v="127.39393939393899"/>
    <n v="9.4655415125012894"/>
    <n v="48.518749999999997"/>
    <n v="4.0564798756871498"/>
    <m/>
    <m/>
  </r>
  <r>
    <x v="1"/>
    <x v="5"/>
    <x v="120"/>
    <d v="2021-12-21T00:00:00"/>
    <m/>
    <n v="43"/>
    <n v="4047.7906976744198"/>
    <n v="-165.255813953488"/>
    <n v="45.288225143864302"/>
    <m/>
    <m/>
    <m/>
    <m/>
    <m/>
    <m/>
    <n v="133.488372093023"/>
    <n v="9.8589370720990708"/>
    <n v="19.100000000000001"/>
    <n v="2.43212624985589"/>
    <m/>
    <m/>
  </r>
  <r>
    <x v="1"/>
    <x v="3"/>
    <x v="240"/>
    <d v="2021-07-15T00:00:00"/>
    <m/>
    <n v="32"/>
    <n v="4193.46875"/>
    <n v="-166.22903225806499"/>
    <n v="23.022381440091799"/>
    <m/>
    <m/>
    <m/>
    <m/>
    <m/>
    <m/>
    <n v="138.90625"/>
    <n v="16.206788662160001"/>
    <n v="24.592857142857099"/>
    <n v="2.7721733712562702"/>
    <m/>
    <m/>
  </r>
  <r>
    <x v="1"/>
    <x v="5"/>
    <x v="144"/>
    <d v="2022-01-07T00:00:00"/>
    <m/>
    <n v="127"/>
    <n v="3911.4566929133898"/>
    <n v="-166.32992125984299"/>
    <n v="24.5210873265898"/>
    <m/>
    <m/>
    <m/>
    <m/>
    <n v="3.8490403606102599"/>
    <n v="0.16378610500419999"/>
    <n v="148.74015748031499"/>
    <n v="6.3112239408334396"/>
    <n v="27.572950819672101"/>
    <n v="2.2421423518785701"/>
    <m/>
    <m/>
  </r>
  <r>
    <x v="1"/>
    <x v="2"/>
    <x v="143"/>
    <d v="2022-02-20T00:00:00"/>
    <m/>
    <n v="101"/>
    <n v="4278.4158415841603"/>
    <n v="-167.821782178218"/>
    <n v="31.583634206829501"/>
    <m/>
    <m/>
    <m/>
    <m/>
    <m/>
    <m/>
    <n v="100.60396039603999"/>
    <n v="5.2134456633532498"/>
    <n v="41.334653465346499"/>
    <n v="3.6643004642582899"/>
    <m/>
    <m/>
  </r>
  <r>
    <x v="1"/>
    <x v="3"/>
    <x v="241"/>
    <d v="2022-02-07T00:00:00"/>
    <m/>
    <n v="53"/>
    <n v="3496.1886792452801"/>
    <n v="-169.60943396226401"/>
    <n v="24.736860473145299"/>
    <m/>
    <m/>
    <m/>
    <m/>
    <m/>
    <m/>
    <n v="137.735849056604"/>
    <n v="9.4361789848489295"/>
    <n v="27.5320754716981"/>
    <n v="3.9574228665190399"/>
    <m/>
    <m/>
  </r>
  <r>
    <x v="1"/>
    <x v="3"/>
    <x v="242"/>
    <d v="2021-10-20T00:00:00"/>
    <m/>
    <n v="26"/>
    <n v="5215.8461538461497"/>
    <n v="-169.676923076923"/>
    <n v="42.637183594276898"/>
    <m/>
    <m/>
    <m/>
    <m/>
    <m/>
    <m/>
    <n v="126"/>
    <n v="16.471887472997"/>
    <n v="20.189473684210501"/>
    <n v="1.91477625671137"/>
    <m/>
    <m/>
  </r>
  <r>
    <x v="1"/>
    <x v="5"/>
    <x v="243"/>
    <d v="2021-01-24T00:00:00"/>
    <m/>
    <n v="84"/>
    <n v="5042.1071428571404"/>
    <n v="-171.38214285714301"/>
    <n v="28.3186722974528"/>
    <m/>
    <m/>
    <m/>
    <m/>
    <n v="3.8187027027027001"/>
    <n v="0.30170749714936401"/>
    <n v="134.416666666667"/>
    <n v="5.4722794971922903"/>
    <n v="46.813095238095201"/>
    <n v="3.9034256766443498"/>
    <m/>
    <m/>
  </r>
  <r>
    <x v="1"/>
    <x v="5"/>
    <x v="244"/>
    <d v="2021-02-01T00:00:00"/>
    <m/>
    <n v="82"/>
    <n v="3366.5975609756101"/>
    <n v="-173.514634146341"/>
    <n v="25.170465809304499"/>
    <m/>
    <m/>
    <m/>
    <m/>
    <m/>
    <m/>
    <n v="104.487804878049"/>
    <n v="6.5947166151014898"/>
    <n v="24.6024390243902"/>
    <n v="2.2679475734138199"/>
    <m/>
    <m/>
  </r>
  <r>
    <x v="1"/>
    <x v="3"/>
    <x v="245"/>
    <d v="2022-02-14T00:00:00"/>
    <m/>
    <n v="37"/>
    <n v="5606.0810810810799"/>
    <n v="-174.45405405405401"/>
    <n v="47.489410957307001"/>
    <m/>
    <m/>
    <m/>
    <m/>
    <m/>
    <m/>
    <n v="128.027027027027"/>
    <n v="8.9893569440754604"/>
    <n v="51.582352941176502"/>
    <n v="6.0914531611729199"/>
    <m/>
    <m/>
  </r>
  <r>
    <x v="1"/>
    <x v="3"/>
    <x v="246"/>
    <d v="2021-06-29T00:00:00"/>
    <n v="3.04838709677419E-2"/>
    <n v="62"/>
    <n v="6604.27419354839"/>
    <n v="-174.75645161290299"/>
    <n v="35.037914692543403"/>
    <m/>
    <m/>
    <m/>
    <m/>
    <m/>
    <m/>
    <n v="118.95161290322601"/>
    <n v="6.3735069142268896"/>
    <n v="52.77"/>
    <n v="4.65197989560924"/>
    <m/>
    <m/>
  </r>
  <r>
    <x v="1"/>
    <x v="3"/>
    <x v="247"/>
    <d v="2022-02-10T00:00:00"/>
    <n v="0.17228571428571399"/>
    <n v="35"/>
    <n v="8162.4285714285697"/>
    <n v="-175.35882352941201"/>
    <n v="48.244860470436599"/>
    <m/>
    <m/>
    <m/>
    <n v="996.83333333333303"/>
    <n v="2.7943831590201902"/>
    <n v="0.19464347382744099"/>
    <n v="101.485714285714"/>
    <n v="6.7056192951921201"/>
    <n v="74.190322580645201"/>
    <n v="6.4844070286079702"/>
    <m/>
    <m/>
  </r>
  <r>
    <x v="1"/>
    <x v="5"/>
    <x v="154"/>
    <d v="2022-02-08T00:00:00"/>
    <n v="0.17435294117647099"/>
    <n v="85"/>
    <n v="3546.0352941176502"/>
    <n v="-175.564705882353"/>
    <n v="27.087448730509202"/>
    <n v="65"/>
    <n v="153.21538461538501"/>
    <n v="117.153846153846"/>
    <n v="455.6"/>
    <n v="3.0929940521537098"/>
    <n v="0.11141084041155901"/>
    <n v="122.388235294118"/>
    <n v="4.1755958369050097"/>
    <n v="24.069411764705901"/>
    <n v="2.0792094917844701"/>
    <n v="-0.46455696202531999"/>
    <n v="9.5249325259246191"/>
  </r>
  <r>
    <x v="1"/>
    <x v="5"/>
    <x v="161"/>
    <d v="2021-10-27T00:00:00"/>
    <m/>
    <n v="153"/>
    <n v="4604.3398692810497"/>
    <n v="-176.54836601307201"/>
    <n v="20.2710490835202"/>
    <m/>
    <m/>
    <m/>
    <m/>
    <m/>
    <m/>
    <n v="116.33986928104601"/>
    <n v="4.7984413982009597"/>
    <n v="24.359477124183002"/>
    <n v="1.51910277309188"/>
    <m/>
    <m/>
  </r>
  <r>
    <x v="1"/>
    <x v="5"/>
    <x v="130"/>
    <d v="2022-02-04T00:00:00"/>
    <m/>
    <n v="109"/>
    <n v="4736.7981651376103"/>
    <n v="-177.644036697248"/>
    <n v="21.104309466756401"/>
    <m/>
    <m/>
    <m/>
    <m/>
    <m/>
    <m/>
    <n v="117.045871559633"/>
    <n v="6.3104687507947599"/>
    <n v="34.324770642201798"/>
    <n v="3.08926081370043"/>
    <m/>
    <m/>
  </r>
  <r>
    <x v="1"/>
    <x v="5"/>
    <x v="248"/>
    <d v="2020-11-19T00:00:00"/>
    <m/>
    <n v="83"/>
    <n v="4840.2289156626503"/>
    <n v="-178.028915662651"/>
    <n v="27.965648638315901"/>
    <m/>
    <m/>
    <m/>
    <m/>
    <m/>
    <m/>
    <n v="141.78313253012001"/>
    <n v="6.8267474546027298"/>
    <n v="43.158974358974397"/>
    <n v="3.7783641192417998"/>
    <m/>
    <m/>
  </r>
  <r>
    <x v="1"/>
    <x v="4"/>
    <x v="249"/>
    <d v="2022-01-31T00:00:00"/>
    <m/>
    <n v="44"/>
    <n v="5183.9772727272702"/>
    <n v="-178.654545454545"/>
    <n v="37.767222588595402"/>
    <m/>
    <m/>
    <m/>
    <n v="708.42857142857099"/>
    <n v="2.4403648148148198"/>
    <n v="0.232819731328436"/>
    <n v="96.386363636363598"/>
    <n v="4.9360836378448996"/>
    <n v="56.834090909090897"/>
    <n v="5.8664848265107601"/>
    <m/>
    <m/>
  </r>
  <r>
    <x v="1"/>
    <x v="9"/>
    <x v="250"/>
    <d v="2021-11-18T00:00:00"/>
    <m/>
    <n v="40"/>
    <n v="5507.55"/>
    <n v="-179.70750000000001"/>
    <n v="34.091641841212201"/>
    <m/>
    <m/>
    <m/>
    <m/>
    <m/>
    <m/>
    <n v="90.174999999999997"/>
    <n v="7.64701110540281"/>
    <n v="48.914999999999999"/>
    <n v="4.7829766908945999"/>
    <m/>
    <m/>
  </r>
  <r>
    <x v="1"/>
    <x v="5"/>
    <x v="251"/>
    <d v="2021-05-24T00:00:00"/>
    <m/>
    <n v="35"/>
    <n v="3855.37142857143"/>
    <n v="-179.81714285714301"/>
    <n v="45.357891938497801"/>
    <m/>
    <m/>
    <m/>
    <m/>
    <m/>
    <m/>
    <n v="164.314285714286"/>
    <n v="11.916288649326599"/>
    <n v="28.411764705882401"/>
    <n v="3.8529007631468302"/>
    <m/>
    <m/>
  </r>
  <r>
    <x v="1"/>
    <x v="3"/>
    <x v="6"/>
    <d v="2020-11-11T00:00:00"/>
    <n v="9.9516908212560398E-3"/>
    <n v="207"/>
    <n v="5503.0193236715004"/>
    <n v="-180.96763285024201"/>
    <n v="19.4412280426397"/>
    <m/>
    <m/>
    <m/>
    <m/>
    <m/>
    <m/>
    <n v="143.02415458937199"/>
    <n v="4.3867401905345202"/>
    <n v="32.014492753623202"/>
    <n v="1.83265357341673"/>
    <m/>
    <m/>
  </r>
  <r>
    <x v="1"/>
    <x v="3"/>
    <x v="114"/>
    <d v="2021-10-16T00:00:00"/>
    <m/>
    <n v="46"/>
    <n v="5678.0217391304404"/>
    <n v="-183.232608695652"/>
    <n v="34.443690805050103"/>
    <m/>
    <m/>
    <m/>
    <m/>
    <m/>
    <m/>
    <n v="104.95652173913"/>
    <n v="7.6901943035791396"/>
    <n v="42.486956521739103"/>
    <n v="5.5700029997612504"/>
    <m/>
    <m/>
  </r>
  <r>
    <x v="1"/>
    <x v="2"/>
    <x v="9"/>
    <d v="2021-04-08T00:00:00"/>
    <n v="4.1836734693877498E-2"/>
    <n v="49"/>
    <n v="4245.4693877550999"/>
    <n v="-188.232653061224"/>
    <n v="40.286009622751699"/>
    <m/>
    <m/>
    <m/>
    <m/>
    <m/>
    <m/>
    <n v="99.326530612244895"/>
    <n v="5.5183204270838697"/>
    <n v="27.21875"/>
    <n v="3.4483764504561099"/>
    <m/>
    <m/>
  </r>
  <r>
    <x v="1"/>
    <x v="3"/>
    <x v="252"/>
    <d v="2022-02-08T00:00:00"/>
    <m/>
    <n v="31"/>
    <n v="4775.0322580645197"/>
    <n v="-188.63225806451601"/>
    <n v="49.751131696664501"/>
    <m/>
    <m/>
    <m/>
    <m/>
    <m/>
    <m/>
    <n v="120.161290322581"/>
    <n v="8.6419950870321092"/>
    <n v="45.679310344827599"/>
    <n v="4.0061540692244"/>
    <m/>
    <m/>
  </r>
  <r>
    <x v="1"/>
    <x v="5"/>
    <x v="25"/>
    <d v="2021-09-28T00:00:00"/>
    <n v="0.17705479452054801"/>
    <n v="146"/>
    <n v="6649.32191780822"/>
    <n v="-190.25821917808199"/>
    <n v="23.2676104395408"/>
    <m/>
    <m/>
    <m/>
    <m/>
    <n v="4.2151823529411798"/>
    <n v="0.32133807728823599"/>
    <n v="122.554794520548"/>
    <n v="4.22825405342265"/>
    <n v="46.998591549295803"/>
    <n v="2.9696020938267602"/>
    <m/>
    <m/>
  </r>
  <r>
    <x v="1"/>
    <x v="3"/>
    <x v="160"/>
    <d v="2022-02-06T00:00:00"/>
    <m/>
    <n v="156"/>
    <n v="3893.60897435897"/>
    <n v="-191.52115384615399"/>
    <n v="26.1661491681682"/>
    <m/>
    <m/>
    <m/>
    <m/>
    <m/>
    <m/>
    <n v="111.44230769230801"/>
    <n v="4.0860901082318497"/>
    <n v="22.480769230769202"/>
    <n v="1.3249664431927799"/>
    <m/>
    <m/>
  </r>
  <r>
    <x v="1"/>
    <x v="3"/>
    <x v="253"/>
    <d v="2021-10-31T00:00:00"/>
    <m/>
    <n v="46"/>
    <n v="5450.1304347826099"/>
    <n v="-194.671111111111"/>
    <n v="36.513154765529897"/>
    <m/>
    <m/>
    <m/>
    <m/>
    <m/>
    <m/>
    <n v="112.434782608696"/>
    <n v="9.5926024322949299"/>
    <n v="38.556521739130403"/>
    <n v="4.8384527132839796"/>
    <m/>
    <m/>
  </r>
  <r>
    <x v="1"/>
    <x v="4"/>
    <x v="254"/>
    <d v="2021-05-06T00:00:00"/>
    <n v="4.7272727272727301E-3"/>
    <n v="55"/>
    <n v="6901.2363636363598"/>
    <n v="-197.04909090909101"/>
    <n v="38.640110775709601"/>
    <m/>
    <m/>
    <m/>
    <m/>
    <m/>
    <m/>
    <n v="119.89090909090901"/>
    <n v="7.12248172649754"/>
    <n v="45.2615384615385"/>
    <n v="3.8483950483691101"/>
    <m/>
    <m/>
  </r>
  <r>
    <x v="1"/>
    <x v="1"/>
    <x v="255"/>
    <d v="2022-02-03T00:00:00"/>
    <m/>
    <n v="71"/>
    <n v="5668.0985915493002"/>
    <n v="-205.63"/>
    <n v="34.9026993771188"/>
    <m/>
    <m/>
    <m/>
    <m/>
    <m/>
    <m/>
    <n v="155.183098591549"/>
    <n v="8.6523117683822299"/>
    <n v="30.998275862069001"/>
    <n v="3.1718604441921299"/>
    <m/>
    <m/>
  </r>
  <r>
    <x v="1"/>
    <x v="5"/>
    <x v="134"/>
    <d v="2022-01-24T00:00:00"/>
    <n v="2.62790697674419E-2"/>
    <n v="43"/>
    <n v="6765.5348837209303"/>
    <n v="-207.481395348837"/>
    <n v="38.997589762222702"/>
    <m/>
    <m/>
    <m/>
    <m/>
    <m/>
    <m/>
    <n v="136.32558139534899"/>
    <n v="9.7666415851030006"/>
    <n v="35.0372093023256"/>
    <n v="3.8936925785840701"/>
    <m/>
    <m/>
  </r>
  <r>
    <x v="1"/>
    <x v="2"/>
    <x v="256"/>
    <d v="2021-01-27T00:00:00"/>
    <n v="0.17358974358974399"/>
    <n v="39"/>
    <n v="6872.4102564102604"/>
    <n v="-212.686842105263"/>
    <n v="43.838237362658198"/>
    <m/>
    <m/>
    <m/>
    <m/>
    <m/>
    <m/>
    <n v="103.871794871795"/>
    <n v="8.5703549788284903"/>
    <n v="52.8342105263158"/>
    <n v="5.2705363110327301"/>
    <m/>
    <m/>
  </r>
  <r>
    <x v="1"/>
    <x v="5"/>
    <x v="257"/>
    <d v="2022-02-17T00:00:00"/>
    <m/>
    <n v="26"/>
    <n v="4907.5769230769201"/>
    <n v="-220.37200000000001"/>
    <n v="48.259492510109702"/>
    <m/>
    <m/>
    <m/>
    <m/>
    <m/>
    <m/>
    <n v="138"/>
    <n v="11.667179475909199"/>
    <n v="45.216000000000001"/>
    <n v="7.7991573903851901"/>
    <m/>
    <m/>
  </r>
  <r>
    <x v="1"/>
    <x v="2"/>
    <x v="258"/>
    <d v="2022-01-11T00:00:00"/>
    <m/>
    <n v="57"/>
    <n v="6630.8771929824597"/>
    <n v="-231.30714285714299"/>
    <n v="27.684424550795999"/>
    <m/>
    <m/>
    <m/>
    <n v="829.555555555556"/>
    <m/>
    <m/>
    <n v="111.105263157895"/>
    <n v="6.4909173196633496"/>
    <n v="64.044642857142904"/>
    <n v="4.9072944113064301"/>
    <m/>
    <m/>
  </r>
  <r>
    <x v="1"/>
    <x v="3"/>
    <x v="259"/>
    <d v="2021-01-05T00:00:00"/>
    <m/>
    <n v="30"/>
    <n v="7851"/>
    <n v="-232.91724137931001"/>
    <n v="50.0100805279098"/>
    <m/>
    <m/>
    <m/>
    <m/>
    <m/>
    <m/>
    <n v="108.23333333333299"/>
    <n v="8.1590064942479401"/>
    <n v="55.024137931034502"/>
    <n v="3.8933334937944699"/>
    <m/>
    <m/>
  </r>
  <r>
    <x v="1"/>
    <x v="4"/>
    <x v="131"/>
    <d v="2022-02-18T00:00:00"/>
    <m/>
    <n v="30"/>
    <n v="5013"/>
    <n v="-285.44333333333299"/>
    <n v="52.303611374696203"/>
    <m/>
    <m/>
    <m/>
    <m/>
    <m/>
    <m/>
    <n v="91.033333333333303"/>
    <n v="5.4840381407774599"/>
    <n v="24.9583333333333"/>
    <n v="3.29068688408395"/>
    <m/>
    <m/>
  </r>
  <r>
    <x v="2"/>
    <x v="3"/>
    <x v="260"/>
    <d v="2022-02-16T00:00:00"/>
    <n v="0.96561217268223598"/>
    <n v="1413"/>
    <n v="8728.8060863411192"/>
    <n v="338.60785562632702"/>
    <n v="10.189535265489701"/>
    <m/>
    <m/>
    <m/>
    <m/>
    <m/>
    <m/>
    <n v="157.549893842887"/>
    <n v="1.5817697998846201"/>
    <n v="39.212103321033197"/>
    <n v="0.69056578796276802"/>
    <m/>
    <m/>
  </r>
  <r>
    <x v="2"/>
    <x v="4"/>
    <x v="40"/>
    <d v="2022-02-02T00:00:00"/>
    <n v="1.8013567839196001"/>
    <n v="199"/>
    <n v="7284.2060301507499"/>
    <n v="320.05929648241198"/>
    <n v="26.9370809883611"/>
    <m/>
    <m/>
    <m/>
    <n v="951.66666666666697"/>
    <n v="3.10028225806452"/>
    <n v="0.25681554091331099"/>
    <n v="137.92462311557799"/>
    <n v="3.5781282268392101"/>
    <n v="48.568783068783098"/>
    <n v="2.6556869633329798"/>
    <m/>
    <m/>
  </r>
  <r>
    <x v="2"/>
    <x v="2"/>
    <x v="2"/>
    <d v="2021-08-23T00:00:00"/>
    <n v="1.8769432314410499"/>
    <n v="229"/>
    <n v="6434.4541484716201"/>
    <n v="306.179912663756"/>
    <n v="20.626792091178299"/>
    <n v="222"/>
    <n v="222.51801801801801"/>
    <n v="207.19819819819801"/>
    <n v="781.369369369369"/>
    <n v="3.5571420210621199"/>
    <n v="8.9790893436287197E-2"/>
    <n v="155.43668122270699"/>
    <n v="3.4554611375524198"/>
    <n v="34.108733624454104"/>
    <n v="1.4705241411705501"/>
    <n v="1.7362445414847201"/>
    <n v="7.3983949204200199"/>
  </r>
  <r>
    <x v="2"/>
    <x v="4"/>
    <x v="79"/>
    <d v="2022-01-12T00:00:00"/>
    <n v="1.9077633007600501"/>
    <n v="921"/>
    <n v="9344.7426710097698"/>
    <n v="276.02681867535301"/>
    <n v="13.3685975029908"/>
    <n v="398"/>
    <n v="288.914572864322"/>
    <n v="301.12030075188"/>
    <n v="1117.1127819548899"/>
    <n v="4.1768214890011297"/>
    <n v="7.3545106470178798E-2"/>
    <n v="139.92616720955499"/>
    <n v="1.64082200883207"/>
    <n v="42.907151095732402"/>
    <n v="0.96775160530501103"/>
    <n v="-9.2621064060803509"/>
    <n v="3.98094246412799"/>
  </r>
  <r>
    <x v="2"/>
    <x v="6"/>
    <x v="170"/>
    <d v="2022-01-17T00:00:00"/>
    <n v="1.55325925925926"/>
    <n v="945"/>
    <n v="6441.0455026455002"/>
    <n v="268.93544973544999"/>
    <n v="12.4662945371542"/>
    <m/>
    <m/>
    <m/>
    <m/>
    <m/>
    <m/>
    <n v="170.57354497354501"/>
    <n v="1.90698215915167"/>
    <n v="35.362295081967197"/>
    <n v="0.80738159324068004"/>
    <m/>
    <m/>
  </r>
  <r>
    <x v="2"/>
    <x v="1"/>
    <x v="68"/>
    <d v="2022-02-01T00:00:00"/>
    <n v="1.8409324009324"/>
    <n v="429"/>
    <n v="8656.5687645687594"/>
    <n v="261.19603729603699"/>
    <n v="20.692899452378398"/>
    <n v="203"/>
    <n v="288.87192118226602"/>
    <n v="274.22058823529397"/>
    <n v="1062.4509803921601"/>
    <n v="3.9769843945305299"/>
    <n v="8.9517210014447401E-2"/>
    <n v="136.799533799534"/>
    <n v="2.3868220237281199"/>
    <n v="44.1648192771084"/>
    <n v="1.6737277111897599"/>
    <n v="-32.792289719626197"/>
    <n v="5.03678119565991"/>
  </r>
  <r>
    <x v="2"/>
    <x v="5"/>
    <x v="53"/>
    <d v="2022-02-12T00:00:00"/>
    <n v="0.54016666666666702"/>
    <n v="60"/>
    <n v="5740.5666666666702"/>
    <n v="255.81666666666601"/>
    <n v="44.901191720162402"/>
    <n v="39"/>
    <n v="189.461538461538"/>
    <n v="191.25641025640999"/>
    <n v="699.38461538461502"/>
    <n v="4.0249635974375302"/>
    <n v="0.252701521087978"/>
    <n v="138.316666666667"/>
    <n v="6.3427297972247398"/>
    <n v="32.788333333333298"/>
    <n v="3.2844825127632902"/>
    <n v="5.7083333333333401"/>
    <n v="14.025134075245999"/>
  </r>
  <r>
    <x v="2"/>
    <x v="1"/>
    <x v="261"/>
    <d v="2021-05-16T00:00:00"/>
    <n v="2.3686592178771"/>
    <n v="179"/>
    <n v="9130.1899441340793"/>
    <n v="251.120111731843"/>
    <n v="30.787086648051201"/>
    <m/>
    <m/>
    <m/>
    <m/>
    <m/>
    <m/>
    <n v="117.893854748603"/>
    <n v="3.0326254301459001"/>
    <n v="52.501744186046501"/>
    <n v="2.5643888849951102"/>
    <m/>
    <m/>
  </r>
  <r>
    <x v="2"/>
    <x v="3"/>
    <x v="262"/>
    <d v="2022-01-02T00:00:00"/>
    <n v="1.0764617940199299"/>
    <n v="602"/>
    <n v="7657.3671096345497"/>
    <n v="238.23953488372101"/>
    <n v="15.6167134157393"/>
    <n v="572"/>
    <n v="255.89510489510499"/>
    <n v="239.525305410122"/>
    <n v="909.52181500872598"/>
    <n v="3.3719659241687898"/>
    <n v="5.1577238019621503E-2"/>
    <n v="131.272425249169"/>
    <n v="2.1098589412408"/>
    <n v="38.567123287671201"/>
    <n v="1.22592395515819"/>
    <n v="4.29381270903004"/>
    <n v="5.5178887552403397"/>
  </r>
  <r>
    <x v="2"/>
    <x v="5"/>
    <x v="73"/>
    <d v="2021-12-12T00:00:00"/>
    <n v="1.68518518518519"/>
    <n v="27"/>
    <n v="5570.6296296296296"/>
    <n v="233.67037037036999"/>
    <n v="52.480677441278999"/>
    <m/>
    <m/>
    <m/>
    <m/>
    <m/>
    <m/>
    <n v="151.40740740740699"/>
    <n v="12.3030651056979"/>
    <n v="17.8"/>
    <n v="3.14411619802237"/>
    <m/>
    <m/>
  </r>
  <r>
    <x v="2"/>
    <x v="3"/>
    <x v="171"/>
    <d v="2021-09-08T00:00:00"/>
    <n v="0.45025423728813602"/>
    <n v="354"/>
    <n v="4819.6186440678002"/>
    <n v="216.222598870057"/>
    <n v="27.237659853012399"/>
    <m/>
    <m/>
    <m/>
    <m/>
    <n v="3.0401388888888898"/>
    <n v="0.21098915201287199"/>
    <n v="152.81073446327699"/>
    <n v="3.0995424067536499"/>
    <n v="23.390368271954699"/>
    <n v="1.2709118890694999"/>
    <m/>
    <m/>
  </r>
  <r>
    <x v="2"/>
    <x v="2"/>
    <x v="176"/>
    <d v="2021-07-29T00:00:00"/>
    <n v="0.92574999999999896"/>
    <n v="200"/>
    <n v="6901.8950000000004"/>
    <n v="214.47"/>
    <n v="25.387779248604598"/>
    <m/>
    <m/>
    <m/>
    <m/>
    <m/>
    <m/>
    <n v="136.70500000000001"/>
    <n v="3.0841041433184699"/>
    <n v="36.526633165829097"/>
    <n v="1.7385109738445399"/>
    <m/>
    <m/>
  </r>
  <r>
    <x v="2"/>
    <x v="4"/>
    <x v="263"/>
    <d v="2022-01-19T00:00:00"/>
    <n v="1.9015"/>
    <n v="220"/>
    <n v="7509.9045454545503"/>
    <n v="199.55136363636399"/>
    <n v="24.1700351510456"/>
    <n v="217"/>
    <n v="267.51152073732698"/>
    <n v="228.79545454545499"/>
    <n v="885.52272727272702"/>
    <n v="4.2032041412874204"/>
    <n v="3.6551800882707E-2"/>
    <n v="159.55454545454501"/>
    <n v="3.5337791924450799"/>
    <n v="43.441363636363597"/>
    <n v="1.9485077130519499"/>
    <n v="-7.7718181818182002"/>
    <n v="9.3028243559563109"/>
  </r>
  <r>
    <x v="2"/>
    <x v="3"/>
    <x v="264"/>
    <d v="2022-01-18T00:00:00"/>
    <n v="0.94928018575851303"/>
    <n v="1292"/>
    <n v="8145.0735294117603"/>
    <n v="197.810448916409"/>
    <n v="12.2759722198165"/>
    <m/>
    <m/>
    <m/>
    <m/>
    <m/>
    <m/>
    <n v="177.33746130031"/>
    <n v="1.83774922156853"/>
    <n v="30.944289044289"/>
    <n v="0.57321918741857103"/>
    <m/>
    <m/>
  </r>
  <r>
    <x v="2"/>
    <x v="4"/>
    <x v="265"/>
    <d v="2020-09-05T00:00:00"/>
    <n v="1.6081553398058199"/>
    <n v="103"/>
    <n v="10403.941747572801"/>
    <n v="196.40582524271801"/>
    <n v="31.586329350488199"/>
    <m/>
    <m/>
    <m/>
    <m/>
    <m/>
    <m/>
    <n v="186.57281553398099"/>
    <n v="7.1699422555409198"/>
    <n v="46.793069306930697"/>
    <n v="3.0011978656139702"/>
    <m/>
    <m/>
  </r>
  <r>
    <x v="2"/>
    <x v="3"/>
    <x v="266"/>
    <d v="2022-02-08T00:00:00"/>
    <n v="2.0849090909090902"/>
    <n v="385"/>
    <n v="9411.1064935064896"/>
    <n v="191.53714285714301"/>
    <n v="18.476132195239"/>
    <n v="204"/>
    <n v="330.274509803922"/>
    <n v="310.49065420560697"/>
    <n v="1190.5514018691599"/>
    <n v="4.4448743908772403"/>
    <n v="0.156892047120546"/>
    <n v="156.36103896103899"/>
    <n v="2.9097918539910399"/>
    <n v="35.119836956521702"/>
    <n v="1.2275105955144701"/>
    <n v="-54.016883116883101"/>
    <n v="5.6451278893430104"/>
  </r>
  <r>
    <x v="2"/>
    <x v="0"/>
    <x v="186"/>
    <d v="2022-01-18T00:00:00"/>
    <n v="0.43805147058823501"/>
    <n v="272"/>
    <n v="6973.5294117647099"/>
    <n v="175.900000000001"/>
    <n v="24.6947676497036"/>
    <m/>
    <m/>
    <m/>
    <m/>
    <n v="2.36036101190476"/>
    <n v="0.25998988959636499"/>
    <n v="137.17279411764699"/>
    <n v="3.5472004117745501"/>
    <n v="41.006488549618297"/>
    <n v="1.7001926738155499"/>
    <m/>
    <m/>
  </r>
  <r>
    <x v="2"/>
    <x v="0"/>
    <x v="267"/>
    <d v="2022-02-07T00:00:00"/>
    <n v="0.62657381615598895"/>
    <n v="359"/>
    <n v="8735.3426183844003"/>
    <n v="175.73342618384399"/>
    <n v="23.9124964016194"/>
    <m/>
    <m/>
    <m/>
    <m/>
    <m/>
    <m/>
    <n v="140.55153203342601"/>
    <n v="2.7428084824051102"/>
    <n v="48.342228739002998"/>
    <n v="1.7234708189710499"/>
    <m/>
    <m/>
  </r>
  <r>
    <x v="2"/>
    <x v="3"/>
    <x v="268"/>
    <d v="2022-02-13T00:00:00"/>
    <n v="2.2648545861297502"/>
    <n v="447"/>
    <n v="8319.5212527964195"/>
    <n v="172.94563758389199"/>
    <n v="18.106224691622199"/>
    <n v="395"/>
    <n v="287.77215189873402"/>
    <n v="254.121518987342"/>
    <n v="997.18227848101299"/>
    <n v="3.3600157568684601"/>
    <n v="6.3420850197155001E-2"/>
    <n v="139.803131991051"/>
    <n v="2.61919977088596"/>
    <n v="35.990156599552598"/>
    <n v="1.27701084463273"/>
    <n v="-25.061744966443001"/>
    <n v="6.1127834664284801"/>
  </r>
  <r>
    <x v="2"/>
    <x v="5"/>
    <x v="269"/>
    <d v="2021-12-08T00:00:00"/>
    <n v="1.66792553191489"/>
    <n v="188"/>
    <n v="7882.3244680851103"/>
    <n v="172.39414893617001"/>
    <n v="26.242973423388801"/>
    <m/>
    <m/>
    <m/>
    <n v="906.68421052631595"/>
    <n v="2.6854158730158701"/>
    <n v="0.24661768702581999"/>
    <n v="151.654255319149"/>
    <n v="4.1766670824630996"/>
    <n v="43.430107526881699"/>
    <n v="2.3020144028423499"/>
    <m/>
    <m/>
  </r>
  <r>
    <x v="2"/>
    <x v="3"/>
    <x v="64"/>
    <d v="2022-02-04T00:00:00"/>
    <n v="1.10808"/>
    <n v="125"/>
    <n v="8650.2160000000003"/>
    <n v="171.62559999999999"/>
    <n v="33.275445580575102"/>
    <n v="91"/>
    <n v="306.857142857143"/>
    <n v="277.230769230769"/>
    <n v="1072.04395604396"/>
    <n v="3.3290079628303202"/>
    <n v="9.4873171035653903E-2"/>
    <n v="143.26400000000001"/>
    <n v="4.2320915899595599"/>
    <n v="43.280645161290302"/>
    <n v="2.5928652124105902"/>
    <n v="11.6153225806452"/>
    <n v="11.667387151951401"/>
  </r>
  <r>
    <x v="2"/>
    <x v="2"/>
    <x v="182"/>
    <d v="2022-02-12T00:00:00"/>
    <n v="0.83898876404494305"/>
    <n v="267"/>
    <n v="8048.0561797752798"/>
    <n v="171.584269662921"/>
    <n v="25.936166024167498"/>
    <m/>
    <m/>
    <m/>
    <n v="955.39130434782601"/>
    <n v="2.3197825757575798"/>
    <n v="0.15849678764672601"/>
    <n v="140.89138576779001"/>
    <n v="3.01983402081426"/>
    <n v="47.542692307692299"/>
    <n v="2.0117739864477899"/>
    <m/>
    <m/>
  </r>
  <r>
    <x v="2"/>
    <x v="0"/>
    <x v="270"/>
    <d v="2022-02-03T00:00:00"/>
    <n v="1.6334704830053699"/>
    <n v="559"/>
    <n v="9121.7835420393603"/>
    <n v="171.44454382826399"/>
    <n v="17.664721497922201"/>
    <n v="516"/>
    <n v="298.76356589147298"/>
    <n v="289.38684719535797"/>
    <n v="1087.90715667311"/>
    <n v="3.1540300866178499"/>
    <n v="5.14611895904638E-2"/>
    <n v="147.14847942754901"/>
    <n v="1.8624505126076001"/>
    <n v="47.946741154562403"/>
    <n v="1.3929927674443401"/>
    <n v="-43.669051878354203"/>
    <n v="6.6909797232463202"/>
  </r>
  <r>
    <x v="2"/>
    <x v="1"/>
    <x v="271"/>
    <d v="2022-01-17T00:00:00"/>
    <n v="0.40863517060367399"/>
    <n v="381"/>
    <n v="7826.4278215223103"/>
    <n v="151.22519685039401"/>
    <n v="19.023356946986599"/>
    <m/>
    <m/>
    <m/>
    <m/>
    <m/>
    <m/>
    <n v="152.84251968503901"/>
    <n v="3.4748683799811002"/>
    <n v="28.130971128608898"/>
    <n v="1.10598977823544"/>
    <m/>
    <m/>
  </r>
  <r>
    <x v="2"/>
    <x v="5"/>
    <x v="71"/>
    <d v="2022-02-08T00:00:00"/>
    <n v="1.42893913043478"/>
    <n v="575"/>
    <n v="5960.9095652173901"/>
    <n v="149.18643478260901"/>
    <n v="16.741438262897599"/>
    <m/>
    <m/>
    <m/>
    <m/>
    <n v="5.1904610328638503"/>
    <n v="0.250690211393514"/>
    <n v="161.408695652174"/>
    <n v="2.3549494411212"/>
    <n v="28.473508771929801"/>
    <n v="0.87758394361543302"/>
    <m/>
    <m/>
  </r>
  <r>
    <x v="2"/>
    <x v="5"/>
    <x v="134"/>
    <d v="2022-01-24T00:00:00"/>
    <n v="1.20461538461538"/>
    <n v="104"/>
    <n v="9070.2307692307695"/>
    <n v="140.242307692308"/>
    <n v="32.8152447055704"/>
    <m/>
    <m/>
    <m/>
    <m/>
    <m/>
    <m/>
    <n v="170.45192307692301"/>
    <n v="5.90672898589927"/>
    <n v="39.7221153846154"/>
    <n v="2.45132752618809"/>
    <m/>
    <m/>
  </r>
  <r>
    <x v="2"/>
    <x v="0"/>
    <x v="272"/>
    <d v="2022-01-31T00:00:00"/>
    <n v="3.1151767676767701"/>
    <n v="396"/>
    <n v="8074.8409090909099"/>
    <n v="132.514898989899"/>
    <n v="20.349970864047801"/>
    <n v="117"/>
    <n v="317.19658119658101"/>
    <n v="281.95081967213099"/>
    <n v="1076.2213114754099"/>
    <n v="2.7631428520850001"/>
    <n v="8.8822303656013304E-2"/>
    <n v="154.79545454545499"/>
    <n v="2.7411566167139099"/>
    <n v="39.648806366047801"/>
    <n v="1.63759775562925"/>
    <n v="-80.122879177377897"/>
    <n v="5.1329311179741204"/>
  </r>
  <r>
    <x v="2"/>
    <x v="3"/>
    <x v="81"/>
    <d v="2021-08-24T00:00:00"/>
    <n v="0.73733333333333295"/>
    <n v="1020"/>
    <n v="5894.8117647058798"/>
    <n v="131.30666666666701"/>
    <n v="13.358729649505801"/>
    <m/>
    <m/>
    <m/>
    <m/>
    <n v="4.6092280701754396"/>
    <n v="0.39973650309541198"/>
    <n v="162.58137254901999"/>
    <n v="1.9095032811124499"/>
    <n v="24.380819180819199"/>
    <n v="0.61870635536909102"/>
    <m/>
    <m/>
  </r>
  <r>
    <x v="2"/>
    <x v="0"/>
    <x v="273"/>
    <d v="2022-01-31T00:00:00"/>
    <n v="0.60221153846153896"/>
    <n v="416"/>
    <n v="6894.2740384615399"/>
    <n v="131.09975961538501"/>
    <n v="20.862701780706299"/>
    <n v="121"/>
    <n v="234.26446280991701"/>
    <n v="240.106557377049"/>
    <n v="888.44262295082001"/>
    <n v="3.6603249224138699"/>
    <n v="0.10400808615208"/>
    <n v="132.92788461538501"/>
    <n v="2.24725122555851"/>
    <n v="39.605825242718403"/>
    <n v="1.1382745789982101"/>
    <n v="-65.7467980295567"/>
    <n v="5.1037932732964304"/>
  </r>
  <r>
    <x v="2"/>
    <x v="2"/>
    <x v="274"/>
    <d v="2021-07-19T00:00:00"/>
    <n v="0.85670025188916898"/>
    <n v="397"/>
    <n v="6065.7934508816097"/>
    <n v="130.02115869017601"/>
    <n v="19.511491691606299"/>
    <m/>
    <m/>
    <m/>
    <m/>
    <m/>
    <m/>
    <n v="166.82871536523899"/>
    <n v="3.06683968276853"/>
    <n v="21.893702770780902"/>
    <n v="0.93574468188001902"/>
    <m/>
    <m/>
  </r>
  <r>
    <x v="2"/>
    <x v="3"/>
    <x v="275"/>
    <d v="2022-02-24T00:00:00"/>
    <n v="1.7770977917980999"/>
    <n v="317"/>
    <n v="10174.4447949527"/>
    <n v="128.26813880126201"/>
    <n v="24.3268774424571"/>
    <m/>
    <m/>
    <m/>
    <m/>
    <m/>
    <m/>
    <n v="151.744479495268"/>
    <n v="3.7693216415020001"/>
    <n v="35.4501577287066"/>
    <n v="1.7905669441138501"/>
    <m/>
    <m/>
  </r>
  <r>
    <x v="2"/>
    <x v="4"/>
    <x v="156"/>
    <d v="2022-02-18T00:00:00"/>
    <n v="0.78749999999999998"/>
    <n v="96"/>
    <n v="6665.375"/>
    <n v="126.892708333333"/>
    <n v="33.0056563880647"/>
    <m/>
    <m/>
    <m/>
    <m/>
    <n v="3.7942444444444399"/>
    <n v="0.37897134325452198"/>
    <n v="138.354166666667"/>
    <n v="5.77606561837535"/>
    <n v="35.115555555555503"/>
    <n v="2.2341621309215101"/>
    <m/>
    <m/>
  </r>
  <r>
    <x v="2"/>
    <x v="4"/>
    <x v="276"/>
    <d v="2022-02-19T00:00:00"/>
    <n v="0.50647798742138395"/>
    <n v="159"/>
    <n v="7533.5660377358499"/>
    <n v="124.15157232704399"/>
    <n v="27.033412937673599"/>
    <n v="83"/>
    <n v="256.096385542169"/>
    <n v="219.69879518072301"/>
    <n v="875.01204819277098"/>
    <n v="3.3656886589697201"/>
    <n v="0.18926202358885699"/>
    <n v="151.94339622641499"/>
    <n v="4.2584228181263999"/>
    <n v="43.928301886792497"/>
    <n v="2.3163458872340601"/>
    <n v="-24.078417266187099"/>
    <n v="9.0271196011688399"/>
  </r>
  <r>
    <x v="2"/>
    <x v="2"/>
    <x v="124"/>
    <d v="2022-02-15T00:00:00"/>
    <n v="1.82962837837838"/>
    <n v="296"/>
    <n v="8274.52027027027"/>
    <n v="122.415202702703"/>
    <n v="24.5813254979048"/>
    <n v="52"/>
    <n v="230.90384615384599"/>
    <n v="250.67796610169501"/>
    <n v="948.29310344827604"/>
    <n v="2.05233677065688"/>
    <n v="0.14868020347473099"/>
    <n v="134.36486486486501"/>
    <n v="2.6450512885809001"/>
    <n v="37.3474576271187"/>
    <n v="1.63920362812382"/>
    <n v="-22.2597972972973"/>
    <n v="4.8462650630874702"/>
  </r>
  <r>
    <x v="2"/>
    <x v="1"/>
    <x v="277"/>
    <d v="2021-11-15T00:00:00"/>
    <n v="1.5499752475247499"/>
    <n v="404"/>
    <n v="7904.5618811881204"/>
    <n v="121.341831683168"/>
    <n v="18.583142268353999"/>
    <m/>
    <m/>
    <m/>
    <m/>
    <m/>
    <m/>
    <n v="137.76237623762401"/>
    <n v="2.53310051363222"/>
    <n v="27.9673267326733"/>
    <n v="1.08899018299411"/>
    <m/>
    <m/>
  </r>
  <r>
    <x v="2"/>
    <x v="3"/>
    <x v="100"/>
    <d v="2022-02-08T00:00:00"/>
    <n v="0.89703190013869705"/>
    <n v="721"/>
    <n v="8184.8751733703202"/>
    <n v="119.632593619972"/>
    <n v="13.5828809834266"/>
    <n v="139"/>
    <n v="225.55395683453199"/>
    <n v="250.03597122302199"/>
    <n v="918.83453237410095"/>
    <m/>
    <m/>
    <n v="153.511789181692"/>
    <n v="2.2254742611219398"/>
    <n v="34.433009708737899"/>
    <n v="1.02834715450673"/>
    <m/>
    <m/>
  </r>
  <r>
    <x v="2"/>
    <x v="1"/>
    <x v="136"/>
    <d v="2022-02-06T00:00:00"/>
    <n v="1.0669090909090899"/>
    <n v="55"/>
    <n v="6853.5454545454604"/>
    <n v="118.489090909091"/>
    <n v="41.638338707510798"/>
    <m/>
    <m/>
    <m/>
    <n v="792.38461538461502"/>
    <m/>
    <m/>
    <n v="154.4"/>
    <n v="6.6093291885963996"/>
    <n v="35.323999999999998"/>
    <n v="3.8466858887268902"/>
    <m/>
    <m/>
  </r>
  <r>
    <x v="2"/>
    <x v="4"/>
    <x v="44"/>
    <d v="2021-10-07T00:00:00"/>
    <n v="0.14499999999999999"/>
    <n v="48"/>
    <n v="6343.75"/>
    <n v="111.604166666667"/>
    <n v="52.145042701622501"/>
    <m/>
    <m/>
    <m/>
    <n v="789"/>
    <m/>
    <m/>
    <n v="146.9375"/>
    <n v="7.4247648582533996"/>
    <n v="44.7911111111111"/>
    <n v="4.1039975857769297"/>
    <m/>
    <m/>
  </r>
  <r>
    <x v="2"/>
    <x v="0"/>
    <x v="179"/>
    <d v="2021-07-28T00:00:00"/>
    <n v="1.55844155844156E-2"/>
    <n v="77"/>
    <n v="8067.0129870129904"/>
    <n v="104.087012987013"/>
    <n v="54.063583371755001"/>
    <m/>
    <m/>
    <m/>
    <m/>
    <m/>
    <m/>
    <n v="113.363636363636"/>
    <n v="5.83522633678772"/>
    <n v="38.325000000000003"/>
    <n v="2.6420513860097001"/>
    <m/>
    <m/>
  </r>
  <r>
    <x v="2"/>
    <x v="2"/>
    <x v="12"/>
    <d v="2021-08-13T00:00:00"/>
    <n v="0.50323008849557505"/>
    <n v="226"/>
    <n v="6544.0929203539799"/>
    <n v="99.593805309734407"/>
    <n v="26.726824780694798"/>
    <m/>
    <m/>
    <m/>
    <m/>
    <m/>
    <m/>
    <n v="152.21238938053099"/>
    <n v="3.4466799760951501"/>
    <n v="33.626785714285703"/>
    <n v="1.54745688910062"/>
    <m/>
    <m/>
  </r>
  <r>
    <x v="2"/>
    <x v="3"/>
    <x v="278"/>
    <d v="2022-01-18T00:00:00"/>
    <n v="1.0677627118644"/>
    <n v="590"/>
    <n v="8582.9389830508499"/>
    <n v="93.6908474576272"/>
    <n v="18.059453539216602"/>
    <m/>
    <m/>
    <m/>
    <m/>
    <m/>
    <m/>
    <n v="130.323728813559"/>
    <n v="2.0480804991059598"/>
    <n v="40.213200723327297"/>
    <n v="1.2520913574355601"/>
    <m/>
    <m/>
  </r>
  <r>
    <x v="2"/>
    <x v="2"/>
    <x v="173"/>
    <d v="2021-09-06T00:00:00"/>
    <n v="0.58435406698564596"/>
    <n v="209"/>
    <n v="6121.4114832535897"/>
    <n v="89.217703349282203"/>
    <n v="21.505314223540001"/>
    <m/>
    <m/>
    <m/>
    <m/>
    <m/>
    <m/>
    <n v="188.82775119617199"/>
    <n v="4.0729787891033302"/>
    <n v="30.901913875598101"/>
    <n v="1.5710052777391501"/>
    <m/>
    <m/>
  </r>
  <r>
    <x v="2"/>
    <x v="3"/>
    <x v="181"/>
    <d v="2021-04-05T00:00:00"/>
    <n v="0.79797653958944303"/>
    <n v="341"/>
    <n v="8181.22580645161"/>
    <n v="87.691202346041095"/>
    <n v="17.627555025216701"/>
    <m/>
    <m/>
    <m/>
    <m/>
    <m/>
    <m/>
    <n v="129.35190615835799"/>
    <n v="2.5980940906271899"/>
    <n v="38.599696048632197"/>
    <n v="1.4516290527637701"/>
    <m/>
    <m/>
  </r>
  <r>
    <x v="2"/>
    <x v="4"/>
    <x v="279"/>
    <d v="2021-07-06T00:00:00"/>
    <n v="1.55"/>
    <n v="166"/>
    <n v="7464.8493975903602"/>
    <n v="86.509036144578303"/>
    <n v="26.964576004926201"/>
    <m/>
    <m/>
    <m/>
    <m/>
    <m/>
    <m/>
    <n v="173.843373493976"/>
    <n v="4.1483002044224202"/>
    <n v="45.848795180722902"/>
    <n v="2.21875864269464"/>
    <m/>
    <m/>
  </r>
  <r>
    <x v="2"/>
    <x v="2"/>
    <x v="48"/>
    <d v="2022-02-08T00:00:00"/>
    <n v="0.99629999999999996"/>
    <n v="200"/>
    <n v="6863.67"/>
    <n v="83.610499999999902"/>
    <n v="21.342328660716898"/>
    <n v="145"/>
    <n v="232.75172413793101"/>
    <n v="212.438356164384"/>
    <n v="816.13698630137003"/>
    <n v="3.0940433510196201"/>
    <n v="0.109168130718961"/>
    <n v="185.23500000000001"/>
    <n v="4.51835440260475"/>
    <n v="29.282499999999999"/>
    <n v="1.63798847676045"/>
    <n v="-18.154040404040401"/>
    <n v="7.2972918913483404"/>
  </r>
  <r>
    <x v="2"/>
    <x v="3"/>
    <x v="98"/>
    <d v="2021-01-20T00:00:00"/>
    <n v="0.63015267175572498"/>
    <n v="524"/>
    <n v="5882.5209923664097"/>
    <n v="73.233969465648897"/>
    <n v="18.533665047440898"/>
    <m/>
    <m/>
    <m/>
    <m/>
    <m/>
    <m/>
    <n v="155.38549618320599"/>
    <n v="2.63258479711055"/>
    <n v="26.628820116054101"/>
    <n v="0.90434491787286198"/>
    <m/>
    <m/>
  </r>
  <r>
    <x v="2"/>
    <x v="3"/>
    <x v="280"/>
    <d v="2022-02-13T00:00:00"/>
    <n v="0.71405063291139204"/>
    <n v="79"/>
    <n v="10334.3670886076"/>
    <n v="69.753164556962005"/>
    <n v="33.2162745056281"/>
    <m/>
    <m/>
    <m/>
    <m/>
    <m/>
    <m/>
    <n v="152.96202531645599"/>
    <n v="6.5862180181444003"/>
    <n v="43.143037974683502"/>
    <n v="3.1914400296700798"/>
    <m/>
    <m/>
  </r>
  <r>
    <x v="2"/>
    <x v="6"/>
    <x v="31"/>
    <d v="2021-08-05T00:00:00"/>
    <n v="0.23912698412698399"/>
    <n v="126"/>
    <n v="5817.3968253968296"/>
    <n v="68.223015873015896"/>
    <n v="33.729632756982397"/>
    <m/>
    <m/>
    <m/>
    <m/>
    <m/>
    <m/>
    <n v="138.753968253968"/>
    <n v="4.5958253867107297"/>
    <n v="36.9"/>
    <n v="2.1124567565720902"/>
    <m/>
    <m/>
  </r>
  <r>
    <x v="2"/>
    <x v="2"/>
    <x v="192"/>
    <d v="2022-01-28T00:00:00"/>
    <n v="1.45049180327869"/>
    <n v="61"/>
    <n v="6646.8360655737697"/>
    <n v="67.122950819672198"/>
    <n v="41.126927040966898"/>
    <m/>
    <m/>
    <m/>
    <m/>
    <m/>
    <m/>
    <n v="153.245901639344"/>
    <n v="7.5092895379567102"/>
    <n v="38.162711864406802"/>
    <n v="2.7484333758806101"/>
    <m/>
    <m/>
  </r>
  <r>
    <x v="2"/>
    <x v="2"/>
    <x v="281"/>
    <d v="2022-02-12T00:00:00"/>
    <n v="0.62324999999999997"/>
    <n v="40"/>
    <n v="7527.8"/>
    <n v="65.697500000000005"/>
    <n v="43.287757860727503"/>
    <m/>
    <m/>
    <m/>
    <m/>
    <m/>
    <m/>
    <n v="110.85"/>
    <n v="7.7759944536753496"/>
    <n v="62.552941176470597"/>
    <n v="7.1859317838670496"/>
    <m/>
    <m/>
  </r>
  <r>
    <x v="2"/>
    <x v="3"/>
    <x v="225"/>
    <d v="2022-01-09T00:00:00"/>
    <n v="0.13898305084745799"/>
    <n v="59"/>
    <n v="8106.57627118644"/>
    <n v="63.350847457627097"/>
    <n v="41.088106809319697"/>
    <m/>
    <m/>
    <m/>
    <m/>
    <m/>
    <m/>
    <n v="102.813559322034"/>
    <n v="5.4703640520209396"/>
    <n v="47.513559322033899"/>
    <n v="3.8139179258631"/>
    <m/>
    <m/>
  </r>
  <r>
    <x v="2"/>
    <x v="0"/>
    <x v="37"/>
    <d v="2022-02-06T00:00:00"/>
    <n v="0.99375000000000002"/>
    <n v="48"/>
    <n v="7803.7083333333303"/>
    <n v="58.35"/>
    <n v="49.276331298516297"/>
    <m/>
    <m/>
    <m/>
    <n v="959.66666666666697"/>
    <n v="4.1276436680469297"/>
    <n v="0.29795933411570902"/>
    <n v="144.5"/>
    <n v="6.6520007122051101"/>
    <n v="50.243749999999999"/>
    <n v="3.46422561302826"/>
    <m/>
    <m/>
  </r>
  <r>
    <x v="2"/>
    <x v="0"/>
    <x v="282"/>
    <d v="2021-09-30T00:00:00"/>
    <n v="2.0701948051948"/>
    <n v="154"/>
    <n v="9157.4220779220796"/>
    <n v="56.964935064935098"/>
    <n v="26.610953427413801"/>
    <m/>
    <m/>
    <m/>
    <m/>
    <m/>
    <m/>
    <n v="146.09090909090901"/>
    <n v="4.2542026099967298"/>
    <n v="46.7006493506493"/>
    <n v="2.2949066725903098"/>
    <m/>
    <m/>
  </r>
  <r>
    <x v="2"/>
    <x v="0"/>
    <x v="29"/>
    <d v="2022-01-29T00:00:00"/>
    <n v="0.199315068493151"/>
    <n v="73"/>
    <n v="8457"/>
    <n v="56.197260273972603"/>
    <n v="39.290835865386903"/>
    <n v="57"/>
    <n v="293.68421052631601"/>
    <n v="267.15789473684202"/>
    <n v="1023.91228070175"/>
    <n v="3.2166092110462099"/>
    <n v="0.21656860592740901"/>
    <n v="142.82191780821901"/>
    <n v="5.1682624750801596"/>
    <n v="43.9767123287671"/>
    <n v="3.2718243463050398"/>
    <n v="-20.855714285714299"/>
    <n v="16.115481110125899"/>
  </r>
  <r>
    <x v="2"/>
    <x v="3"/>
    <x v="247"/>
    <d v="2022-02-10T00:00:00"/>
    <n v="0.53639534883720896"/>
    <n v="86"/>
    <n v="8802.3488372092997"/>
    <n v="55.493023255813902"/>
    <n v="33.490528697278798"/>
    <n v="32"/>
    <n v="262.15625"/>
    <n v="248.09375"/>
    <n v="954.21875"/>
    <n v="2.6156192981020001"/>
    <n v="0.11359884170633699"/>
    <n v="126.95348837209301"/>
    <n v="4.9723423007002996"/>
    <n v="74.985714285714295"/>
    <n v="3.8650437555766302"/>
    <n v="-49.1404761904762"/>
    <n v="11.146266650239101"/>
  </r>
  <r>
    <x v="2"/>
    <x v="5"/>
    <x v="283"/>
    <d v="2022-02-17T00:00:00"/>
    <n v="0.86140350877192995"/>
    <n v="171"/>
    <n v="8892.0350877192996"/>
    <n v="54.897660818713398"/>
    <n v="27.054694362862602"/>
    <m/>
    <m/>
    <m/>
    <n v="1060.2"/>
    <m/>
    <m/>
    <n v="157.491228070175"/>
    <n v="3.9190235617310298"/>
    <n v="51.747368421052599"/>
    <n v="2.51429217950934"/>
    <m/>
    <m/>
  </r>
  <r>
    <x v="2"/>
    <x v="5"/>
    <x v="25"/>
    <d v="2021-09-28T00:00:00"/>
    <n v="0.277391304347826"/>
    <n v="115"/>
    <n v="7428.9130434782601"/>
    <n v="50.801739130434697"/>
    <n v="32.085483575386199"/>
    <m/>
    <m/>
    <m/>
    <m/>
    <n v="4.5729379310344802"/>
    <n v="0.38310582839801499"/>
    <n v="151.591304347826"/>
    <n v="5.2270915419693198"/>
    <n v="39.300877192982497"/>
    <n v="2.6548828959959199"/>
    <m/>
    <m/>
  </r>
  <r>
    <x v="2"/>
    <x v="5"/>
    <x v="96"/>
    <d v="2022-02-06T00:00:00"/>
    <n v="0.86961538461538501"/>
    <n v="52"/>
    <n v="6629.9807692307704"/>
    <n v="49.559615384615398"/>
    <n v="48.215636897952798"/>
    <m/>
    <m/>
    <m/>
    <m/>
    <m/>
    <m/>
    <n v="131.038461538462"/>
    <n v="7.8771181660654301"/>
    <n v="26.024999999999999"/>
    <n v="3.1057092530594401"/>
    <m/>
    <m/>
  </r>
  <r>
    <x v="2"/>
    <x v="6"/>
    <x v="284"/>
    <d v="2021-07-15T00:00:00"/>
    <n v="0.50362318840579701"/>
    <n v="207"/>
    <n v="9339.1594202898596"/>
    <n v="48.818840579710198"/>
    <n v="28.739203125164199"/>
    <m/>
    <m/>
    <m/>
    <n v="1129.7142857142901"/>
    <n v="3.5145796969697001"/>
    <n v="0.181614108637731"/>
    <n v="171.08212560386499"/>
    <n v="3.6277260018481399"/>
    <n v="51.369902912621299"/>
    <n v="2.3326310753722899"/>
    <m/>
    <m/>
  </r>
  <r>
    <x v="2"/>
    <x v="1"/>
    <x v="285"/>
    <d v="2021-07-14T00:00:00"/>
    <n v="0.71970588235294097"/>
    <n v="272"/>
    <n v="7783.1213235294099"/>
    <n v="46.0253676470588"/>
    <n v="20.776023153890499"/>
    <m/>
    <m/>
    <m/>
    <m/>
    <n v="2.9447891350211002"/>
    <n v="0.18328784980194901"/>
    <n v="140.01102941176501"/>
    <n v="3.1569212220676399"/>
    <n v="45.6485185185185"/>
    <n v="1.82427364004046"/>
    <m/>
    <m/>
  </r>
  <r>
    <x v="2"/>
    <x v="3"/>
    <x v="7"/>
    <d v="2021-07-25T00:00:00"/>
    <n v="0.38764705882353001"/>
    <n v="85"/>
    <n v="7200.38823529412"/>
    <n v="45.352941176470601"/>
    <n v="40.627026287350198"/>
    <m/>
    <m/>
    <m/>
    <n v="550.4"/>
    <m/>
    <m/>
    <n v="138.34117647058801"/>
    <n v="5.3862974020574397"/>
    <n v="39.036470588235296"/>
    <n v="2.8621977643380201"/>
    <m/>
    <m/>
  </r>
  <r>
    <x v="2"/>
    <x v="8"/>
    <x v="178"/>
    <d v="2021-12-07T00:00:00"/>
    <n v="0.51081081081081103"/>
    <n v="185"/>
    <n v="6914.2540540540504"/>
    <n v="44.111891891892"/>
    <n v="24.1923172814768"/>
    <m/>
    <m/>
    <m/>
    <m/>
    <n v="4.2285483870967697"/>
    <n v="0.392426465514158"/>
    <n v="163.897297297297"/>
    <n v="5.5592763666311003"/>
    <n v="38.826923076923002"/>
    <n v="1.6648384754810699"/>
    <m/>
    <m/>
  </r>
  <r>
    <x v="2"/>
    <x v="3"/>
    <x v="259"/>
    <d v="2021-01-05T00:00:00"/>
    <n v="0.14803921568627401"/>
    <n v="51"/>
    <n v="8683.2745098039195"/>
    <n v="41.776470588235199"/>
    <n v="37.656481731281197"/>
    <m/>
    <m/>
    <m/>
    <m/>
    <n v="2.73333823529412"/>
    <n v="0.27548069454358498"/>
    <n v="117.21568627451001"/>
    <n v="7.1602012089972504"/>
    <n v="64.037499999999994"/>
    <n v="4.8477096889895801"/>
    <m/>
    <m/>
  </r>
  <r>
    <x v="2"/>
    <x v="0"/>
    <x v="75"/>
    <d v="2021-07-26T00:00:00"/>
    <n v="0.282608695652174"/>
    <n v="184"/>
    <n v="7392.3858695652198"/>
    <n v="38.3472826086957"/>
    <n v="27.4594407797718"/>
    <m/>
    <m/>
    <m/>
    <m/>
    <m/>
    <m/>
    <n v="157.97826086956499"/>
    <n v="4.4944922639254603"/>
    <n v="41.745108695652199"/>
    <n v="2.2098928981877699"/>
    <m/>
    <m/>
  </r>
  <r>
    <x v="2"/>
    <x v="0"/>
    <x v="58"/>
    <d v="2021-01-06T00:00:00"/>
    <n v="0.43321256038647399"/>
    <n v="414"/>
    <n v="6727.3357487922704"/>
    <n v="35.012801932367097"/>
    <n v="16.1156835485925"/>
    <m/>
    <m/>
    <m/>
    <m/>
    <n v="2.51096428571429"/>
    <n v="0.36559069938466499"/>
    <n v="171.130434782609"/>
    <n v="2.8333637352576901"/>
    <n v="34.972481572481499"/>
    <n v="1.19053613268595"/>
    <m/>
    <m/>
  </r>
  <r>
    <x v="2"/>
    <x v="4"/>
    <x v="177"/>
    <d v="2021-07-30T00:00:00"/>
    <n v="0.69781609195402305"/>
    <n v="87"/>
    <n v="6579.9425287356298"/>
    <n v="34.8827586206896"/>
    <n v="32.550998015689501"/>
    <m/>
    <m/>
    <m/>
    <m/>
    <m/>
    <m/>
    <n v="114.586206896552"/>
    <n v="3.9287136093044799"/>
    <n v="40.569411764705897"/>
    <n v="2.6748083119514598"/>
    <m/>
    <m/>
  </r>
  <r>
    <x v="2"/>
    <x v="4"/>
    <x v="174"/>
    <d v="2022-01-28T00:00:00"/>
    <n v="0.68168674698795195"/>
    <n v="249"/>
    <n v="7677.8634538152601"/>
    <n v="30.1650602409638"/>
    <n v="25.755972924887899"/>
    <m/>
    <m/>
    <m/>
    <m/>
    <m/>
    <m/>
    <n v="146.843373493976"/>
    <n v="3.36038918879439"/>
    <n v="46.503212851405699"/>
    <n v="1.94031638045595"/>
    <m/>
    <m/>
  </r>
  <r>
    <x v="2"/>
    <x v="3"/>
    <x v="175"/>
    <d v="2021-11-15T00:00:00"/>
    <n v="1.444"/>
    <n v="30"/>
    <n v="4600"/>
    <n v="27.2633333333333"/>
    <n v="58.674454188594702"/>
    <m/>
    <m/>
    <m/>
    <m/>
    <m/>
    <m/>
    <n v="158.03333333333299"/>
    <n v="10.354907030816801"/>
    <n v="19.8966666666667"/>
    <n v="2.8616870007779398"/>
    <m/>
    <m/>
  </r>
  <r>
    <x v="2"/>
    <x v="3"/>
    <x v="80"/>
    <d v="2022-02-14T00:00:00"/>
    <n v="0.86539007092198605"/>
    <n v="423"/>
    <n v="8320.2009456264805"/>
    <n v="24.462884160756399"/>
    <n v="22.353085535724599"/>
    <n v="176"/>
    <n v="240.15909090909099"/>
    <n v="239.60112359550601"/>
    <n v="901.04494382022494"/>
    <n v="3.18837165823347"/>
    <n v="6.3919667563894195E-2"/>
    <n v="129.141843971631"/>
    <n v="2.71077670813033"/>
    <n v="42.929219143576802"/>
    <n v="1.8103273037796901"/>
    <n v="-41.827014218009502"/>
    <n v="5.2661644320520002"/>
  </r>
  <r>
    <x v="2"/>
    <x v="0"/>
    <x v="36"/>
    <d v="2022-02-12T00:00:00"/>
    <n v="0.279230769230769"/>
    <n v="26"/>
    <n v="7058.6538461538503"/>
    <n v="21.05"/>
    <n v="48.269074746912999"/>
    <m/>
    <m/>
    <m/>
    <n v="842"/>
    <m/>
    <m/>
    <n v="171"/>
    <n v="9.2893653008323298"/>
    <n v="54.277272727272702"/>
    <n v="5.0990744080635801"/>
    <m/>
    <m/>
  </r>
  <r>
    <x v="2"/>
    <x v="2"/>
    <x v="256"/>
    <d v="2021-01-27T00:00:00"/>
    <n v="0.107422680412371"/>
    <n v="97"/>
    <n v="8029.1237113402103"/>
    <n v="19.8958762886597"/>
    <n v="37.1874382646265"/>
    <m/>
    <m/>
    <m/>
    <m/>
    <m/>
    <m/>
    <n v="121.45360824742301"/>
    <n v="4.2933412795250199"/>
    <n v="53.145652173913"/>
    <n v="3.1163852736811801"/>
    <m/>
    <m/>
  </r>
  <r>
    <x v="2"/>
    <x v="8"/>
    <x v="286"/>
    <d v="2021-01-25T00:00:00"/>
    <n v="0.55724489795918397"/>
    <n v="98"/>
    <n v="7284.01020408163"/>
    <n v="19.4030612244898"/>
    <n v="30.706435701092801"/>
    <m/>
    <m/>
    <m/>
    <m/>
    <m/>
    <m/>
    <n v="166.93877551020401"/>
    <n v="6.7547556137385101"/>
    <n v="34.5897959183674"/>
    <n v="2.6913813435268499"/>
    <m/>
    <m/>
  </r>
  <r>
    <x v="2"/>
    <x v="2"/>
    <x v="3"/>
    <d v="2022-02-08T00:00:00"/>
    <n v="0.98786163522012604"/>
    <n v="159"/>
    <n v="6931.0691823899397"/>
    <n v="19.2735849056604"/>
    <n v="31.908545691649099"/>
    <n v="124"/>
    <n v="248.22580645161301"/>
    <n v="224.08148148148101"/>
    <n v="851.98518518518495"/>
    <n v="3.0976522904975199"/>
    <n v="0.11226990248117701"/>
    <n v="131.24528301886801"/>
    <n v="2.90245191693087"/>
    <n v="43.5346153846154"/>
    <n v="2.7663598124518902"/>
    <n v="-47.057232704402502"/>
    <n v="9.9508273334406905"/>
  </r>
  <r>
    <x v="2"/>
    <x v="3"/>
    <x v="287"/>
    <d v="2022-02-01T00:00:00"/>
    <n v="0.15296000000000001"/>
    <n v="125"/>
    <n v="6922.424"/>
    <n v="17.058400000000098"/>
    <n v="25.8053741385582"/>
    <m/>
    <m/>
    <m/>
    <m/>
    <m/>
    <m/>
    <n v="158.04"/>
    <n v="5.9125607137304197"/>
    <n v="36.669105691056899"/>
    <n v="1.8868594925458999"/>
    <m/>
    <m/>
  </r>
  <r>
    <x v="2"/>
    <x v="4"/>
    <x v="288"/>
    <d v="2021-02-18T00:00:00"/>
    <n v="0.61407035175879399"/>
    <n v="199"/>
    <n v="8162.13567839196"/>
    <n v="14.3256281407036"/>
    <n v="23.286862074227699"/>
    <n v="38"/>
    <n v="277.65789473684202"/>
    <n v="249.157894736842"/>
    <n v="984.42105263157896"/>
    <m/>
    <m/>
    <n v="154.19095477386901"/>
    <n v="4.0825411659183004"/>
    <n v="44.735678391959802"/>
    <n v="2.1206006882261099"/>
    <m/>
    <m/>
  </r>
  <r>
    <x v="2"/>
    <x v="5"/>
    <x v="208"/>
    <d v="2021-10-18T00:00:00"/>
    <n v="1.2949999999999999"/>
    <n v="74"/>
    <n v="7604.72972972973"/>
    <n v="11.845945945945999"/>
    <n v="33.743490942758598"/>
    <m/>
    <m/>
    <m/>
    <m/>
    <m/>
    <m/>
    <n v="154.59459459459501"/>
    <n v="6.2528755005018004"/>
    <n v="36.431944444444397"/>
    <n v="2.82853212814643"/>
    <m/>
    <m/>
  </r>
  <r>
    <x v="2"/>
    <x v="2"/>
    <x v="289"/>
    <d v="2021-01-24T00:00:00"/>
    <n v="0.33344827586206899"/>
    <n v="29"/>
    <n v="9195.2068965517192"/>
    <n v="11.3310344827586"/>
    <n v="52.068544039660402"/>
    <m/>
    <m/>
    <m/>
    <m/>
    <m/>
    <m/>
    <n v="127.206896551724"/>
    <n v="8.6510598044266001"/>
    <n v="53.210344827586198"/>
    <n v="5.5129367443747697"/>
    <m/>
    <m/>
  </r>
  <r>
    <x v="2"/>
    <x v="5"/>
    <x v="180"/>
    <d v="2021-09-09T00:00:00"/>
    <n v="0.51153846153846205"/>
    <n v="39"/>
    <n v="6415.5128205128203"/>
    <n v="10.9717948717949"/>
    <n v="48.983826401890603"/>
    <m/>
    <m/>
    <m/>
    <m/>
    <m/>
    <m/>
    <n v="160.641025641026"/>
    <n v="9.6741434517105507"/>
    <n v="43.492105263157903"/>
    <n v="4.5662086541664699"/>
    <m/>
    <m/>
  </r>
  <r>
    <x v="2"/>
    <x v="4"/>
    <x v="290"/>
    <d v="2022-02-05T00:00:00"/>
    <n v="0.85381231671554303"/>
    <n v="341"/>
    <n v="8654.7653958944302"/>
    <n v="8.1615835777126193"/>
    <n v="21.9800080975055"/>
    <n v="199"/>
    <n v="297.95477386934698"/>
    <n v="274.87939698492499"/>
    <n v="1077.09547738693"/>
    <n v="2.1870764187667899"/>
    <n v="7.0803317592643397E-2"/>
    <n v="118.43108504398801"/>
    <n v="2.28858465462717"/>
    <n v="61.928220858895699"/>
    <n v="1.8698091156599801"/>
    <n v="-62.605865102639299"/>
    <n v="5.5615482040210198"/>
  </r>
  <r>
    <x v="2"/>
    <x v="3"/>
    <x v="42"/>
    <d v="2022-02-02T00:00:00"/>
    <n v="0.21104347826087"/>
    <n v="115"/>
    <n v="7354.6086956521704"/>
    <n v="5.61739130434787"/>
    <n v="36.194688415643597"/>
    <n v="55"/>
    <n v="233.81818181818201"/>
    <n v="219.41818181818201"/>
    <n v="834.16363636363599"/>
    <n v="3.1953256558351302"/>
    <n v="0.17261646817475099"/>
    <n v="134.93043478260901"/>
    <n v="3.8379597010044302"/>
    <n v="49.703539823008803"/>
    <n v="2.39033985108223"/>
    <n v="-29.956637168141601"/>
    <n v="8.4744826763062608"/>
  </r>
  <r>
    <x v="2"/>
    <x v="2"/>
    <x v="158"/>
    <d v="2021-11-18T00:00:00"/>
    <n v="0.29935849056603803"/>
    <n v="265"/>
    <n v="6577.5320754717004"/>
    <n v="1.9539622641508501"/>
    <n v="20.675401377076099"/>
    <n v="53"/>
    <n v="232.58490566037699"/>
    <n v="216.39622641509399"/>
    <n v="818.88679245283004"/>
    <n v="2.4503134269087998"/>
    <n v="0.10880991232295301"/>
    <n v="135.358490566038"/>
    <n v="3.1991255938790601"/>
    <n v="37.720799999999997"/>
    <n v="1.7255975594526001"/>
    <n v="-29.4262745098039"/>
    <n v="4.7191808081255502"/>
  </r>
  <r>
    <x v="2"/>
    <x v="3"/>
    <x v="223"/>
    <d v="2021-01-02T00:00:00"/>
    <n v="9.9841269841269897E-2"/>
    <n v="63"/>
    <n v="8024.4603174603199"/>
    <n v="0.62857142857139803"/>
    <n v="32.060596302497899"/>
    <n v="28"/>
    <n v="242.82142857142901"/>
    <n v="270.34482758620697"/>
    <n v="976.34482758620697"/>
    <n v="2.0888880952380999"/>
    <n v="0.25603557284217998"/>
    <n v="130.04761904761901"/>
    <n v="7.9883564964453297"/>
    <n v="51.301612903225802"/>
    <n v="4.15246735693042"/>
    <n v="-73.596610169491498"/>
    <n v="12.603044580839001"/>
  </r>
  <r>
    <x v="2"/>
    <x v="2"/>
    <x v="291"/>
    <d v="2022-01-26T00:00:00"/>
    <n v="0.498823529411765"/>
    <n v="187"/>
    <n v="7940.4705882352901"/>
    <n v="-2.3336898395721102"/>
    <n v="27.050545192663801"/>
    <m/>
    <m/>
    <m/>
    <m/>
    <m/>
    <m/>
    <n v="152.61497326203201"/>
    <n v="4.2048293550363898"/>
    <n v="37.2871657754011"/>
    <n v="1.9999458706798801"/>
    <m/>
    <m/>
  </r>
  <r>
    <x v="2"/>
    <x v="3"/>
    <x v="292"/>
    <d v="2022-02-04T00:00:00"/>
    <n v="0.77395061728395098"/>
    <n v="81"/>
    <n v="8688.7654320987695"/>
    <n v="-3.4666666666667099"/>
    <n v="32.373836458428002"/>
    <m/>
    <m/>
    <m/>
    <m/>
    <m/>
    <m/>
    <n v="134.03703703703701"/>
    <n v="6.7493585530711702"/>
    <n v="28.2506172839506"/>
    <n v="2.6918831603434601"/>
    <m/>
    <m/>
  </r>
  <r>
    <x v="2"/>
    <x v="0"/>
    <x v="146"/>
    <d v="2021-12-13T00:00:00"/>
    <n v="0.17249999999999999"/>
    <n v="52"/>
    <n v="6939.8269230769201"/>
    <n v="-7.7365384615384896"/>
    <n v="31.458573399603001"/>
    <m/>
    <m/>
    <m/>
    <m/>
    <n v="3.0703440860215099"/>
    <n v="0.25946409708925899"/>
    <n v="179.711538461538"/>
    <n v="8.00251358223354"/>
    <n v="61.126923076923099"/>
    <n v="4.2853367400650502"/>
    <m/>
    <m/>
  </r>
  <r>
    <x v="2"/>
    <x v="4"/>
    <x v="200"/>
    <d v="2022-02-16T00:00:00"/>
    <n v="0.25307692307692298"/>
    <n v="65"/>
    <n v="6819.0769230769201"/>
    <n v="-8.4630769230768799"/>
    <n v="37.256320938225699"/>
    <m/>
    <m/>
    <m/>
    <m/>
    <n v="3.0596563112668602"/>
    <n v="0.28963427063034902"/>
    <n v="134.29230769230799"/>
    <n v="7.0029431682508703"/>
    <n v="41.086153846153799"/>
    <n v="3.13156915456493"/>
    <m/>
    <m/>
  </r>
  <r>
    <x v="2"/>
    <x v="5"/>
    <x v="199"/>
    <d v="2021-11-21T00:00:00"/>
    <n v="9.7560975609756101E-2"/>
    <n v="41"/>
    <n v="5077.5365853658504"/>
    <n v="-14.8634146341464"/>
    <n v="44.868123531307901"/>
    <m/>
    <m/>
    <m/>
    <m/>
    <n v="3.6122704260651601"/>
    <n v="0.218000837362993"/>
    <n v="170.31707317073199"/>
    <n v="10.622998464238201"/>
    <n v="33.221621621621601"/>
    <n v="3.44546125072642"/>
    <m/>
    <m/>
  </r>
  <r>
    <x v="2"/>
    <x v="8"/>
    <x v="194"/>
    <d v="2021-07-06T00:00:00"/>
    <n v="0.11337579617834399"/>
    <n v="157"/>
    <n v="7794.2802547770698"/>
    <n v="-15.689171974522299"/>
    <n v="30.703055430280401"/>
    <m/>
    <m/>
    <m/>
    <m/>
    <n v="3.3391891891891898"/>
    <n v="0.345800643929561"/>
    <n v="170.75159235668801"/>
    <n v="4.3174086721751896"/>
    <n v="46.501282051282097"/>
    <n v="2.19536657485666"/>
    <m/>
    <m/>
  </r>
  <r>
    <x v="2"/>
    <x v="5"/>
    <x v="163"/>
    <d v="2021-10-04T00:00:00"/>
    <n v="0.59889655172413803"/>
    <n v="145"/>
    <n v="6195.7862068965496"/>
    <n v="-16.868965517241399"/>
    <n v="27.170449837372399"/>
    <m/>
    <m/>
    <m/>
    <m/>
    <m/>
    <m/>
    <n v="140.83448275862099"/>
    <n v="4.70582924758064"/>
    <n v="29.904137931034501"/>
    <n v="1.7633000007339099"/>
    <m/>
    <m/>
  </r>
  <r>
    <x v="2"/>
    <x v="4"/>
    <x v="254"/>
    <d v="2021-05-06T00:00:00"/>
    <n v="0.10118012422360299"/>
    <n v="161"/>
    <n v="7981.2732919254704"/>
    <n v="-19.353416149068298"/>
    <n v="28.590797476367801"/>
    <m/>
    <m/>
    <m/>
    <m/>
    <n v="3.5581999999999998"/>
    <n v="0.40789443895857802"/>
    <n v="135.62732919254699"/>
    <n v="4.5738065669739996"/>
    <n v="54.312025316455703"/>
    <n v="2.5785255725924499"/>
    <m/>
    <m/>
  </r>
  <r>
    <x v="2"/>
    <x v="4"/>
    <x v="293"/>
    <d v="2021-12-05T00:00:00"/>
    <n v="5.0724637681159403E-2"/>
    <n v="69"/>
    <n v="7674.7681159420299"/>
    <n v="-20.336231884058002"/>
    <n v="43.776236657227898"/>
    <m/>
    <m/>
    <m/>
    <m/>
    <m/>
    <m/>
    <n v="114.652173913043"/>
    <n v="7.0189375453511396"/>
    <n v="30.851666666666699"/>
    <n v="2.4077833907712298"/>
    <m/>
    <m/>
  </r>
  <r>
    <x v="2"/>
    <x v="0"/>
    <x v="294"/>
    <d v="2022-01-26T00:00:00"/>
    <n v="0.40636655948553102"/>
    <n v="311"/>
    <n v="7763.1639871382604"/>
    <n v="-25.0032154340836"/>
    <n v="22.0490294664563"/>
    <m/>
    <m/>
    <m/>
    <m/>
    <n v="3.1285354944152099"/>
    <n v="9.6519111815552894E-2"/>
    <n v="138.942122186495"/>
    <n v="2.5314185037463499"/>
    <n v="52.5127946127946"/>
    <n v="2.1004217847195701"/>
    <m/>
    <m/>
  </r>
  <r>
    <x v="2"/>
    <x v="2"/>
    <x v="258"/>
    <d v="2022-01-11T00:00:00"/>
    <n v="0.32326530612244903"/>
    <n v="98"/>
    <n v="7383.5816326530603"/>
    <n v="-29.928571428571299"/>
    <n v="28.674978958355801"/>
    <m/>
    <m/>
    <m/>
    <n v="907.26315789473699"/>
    <n v="3.50845138888889"/>
    <n v="0.256331689916515"/>
    <n v="141.591836734694"/>
    <n v="5.4445512563536402"/>
    <n v="47.885567010309302"/>
    <n v="2.58332279804306"/>
    <m/>
    <m/>
  </r>
  <r>
    <x v="2"/>
    <x v="3"/>
    <x v="188"/>
    <d v="2020-08-15T00:00:00"/>
    <n v="0.20605263157894699"/>
    <n v="38"/>
    <n v="6474.5263157894697"/>
    <n v="-33.8473684210526"/>
    <n v="42.557542793301899"/>
    <m/>
    <m/>
    <m/>
    <m/>
    <m/>
    <m/>
    <n v="153.63157894736801"/>
    <n v="12.4168025614534"/>
    <n v="28.7921052631579"/>
    <n v="3.5511851278036501"/>
    <m/>
    <m/>
  </r>
  <r>
    <x v="2"/>
    <x v="2"/>
    <x v="97"/>
    <d v="2021-01-06T00:00:00"/>
    <n v="0.137171717171717"/>
    <n v="198"/>
    <n v="5674.8787878787898"/>
    <n v="-34.054040404040499"/>
    <n v="25.526781558312901"/>
    <m/>
    <m/>
    <m/>
    <m/>
    <m/>
    <m/>
    <n v="152.43939393939399"/>
    <n v="4.6734869314712801"/>
    <n v="23.8787878787879"/>
    <n v="1.36902028987761"/>
    <m/>
    <m/>
  </r>
  <r>
    <x v="2"/>
    <x v="0"/>
    <x v="52"/>
    <d v="2021-07-26T00:00:00"/>
    <n v="3.3307086614173198E-2"/>
    <n v="127"/>
    <n v="7175.6771653543301"/>
    <n v="-42.592125984252"/>
    <n v="34.538307828690897"/>
    <m/>
    <m/>
    <m/>
    <m/>
    <m/>
    <m/>
    <n v="137.34645669291299"/>
    <n v="4.7814160561131702"/>
    <n v="42.836290322580602"/>
    <n v="2.59323833153864"/>
    <m/>
    <m/>
  </r>
  <r>
    <x v="2"/>
    <x v="5"/>
    <x v="295"/>
    <d v="2020-08-03T00:00:00"/>
    <n v="0.12596590909090899"/>
    <n v="176"/>
    <n v="6289.5909090909099"/>
    <n v="-44.525000000000098"/>
    <n v="28.391969523820698"/>
    <m/>
    <m/>
    <m/>
    <m/>
    <n v="3.1547005513854098"/>
    <n v="0.140164989351938"/>
    <n v="209.676136363636"/>
    <n v="4.6747405642741704"/>
    <n v="31.8534090909091"/>
    <n v="1.85633941871772"/>
    <m/>
    <m/>
  </r>
  <r>
    <x v="2"/>
    <x v="3"/>
    <x v="246"/>
    <d v="2021-06-29T00:00:00"/>
    <n v="0.11525641025640999"/>
    <n v="234"/>
    <n v="7072.4615384615399"/>
    <n v="-45.559401709401797"/>
    <n v="25.4291934086216"/>
    <m/>
    <m/>
    <m/>
    <m/>
    <m/>
    <m/>
    <n v="126.17094017094"/>
    <n v="3.40068730118091"/>
    <n v="47.758371040724001"/>
    <n v="1.8547226844992299"/>
    <m/>
    <m/>
  </r>
  <r>
    <x v="2"/>
    <x v="1"/>
    <x v="205"/>
    <d v="2021-12-15T00:00:00"/>
    <n v="0.41060344827586198"/>
    <n v="232"/>
    <n v="5580.8405172413804"/>
    <n v="-50.491810344827599"/>
    <n v="22.276826034616999"/>
    <m/>
    <m/>
    <m/>
    <m/>
    <n v="3.3929999999999998"/>
    <n v="0.32761909682524398"/>
    <n v="169.25"/>
    <n v="3.8724039548979099"/>
    <n v="29.857641921397398"/>
    <n v="1.60797290466947"/>
    <m/>
    <m/>
  </r>
  <r>
    <x v="2"/>
    <x v="3"/>
    <x v="112"/>
    <d v="2021-07-01T00:00:00"/>
    <n v="0.37643340857787799"/>
    <n v="443"/>
    <n v="7258.5327313769703"/>
    <n v="-54.8237020316027"/>
    <n v="16.914052191689699"/>
    <n v="247"/>
    <n v="226.789473684211"/>
    <n v="221.11740890688301"/>
    <n v="834.50607287449395"/>
    <n v="3.3006707835817299"/>
    <n v="9.0728034499978696E-2"/>
    <n v="142.72911963882601"/>
    <n v="2.6931020514783199"/>
    <n v="35.736301369863"/>
    <n v="1.1894716733967301"/>
    <n v="-25.540575079872202"/>
    <n v="5.9853070236100896"/>
  </r>
  <r>
    <x v="2"/>
    <x v="3"/>
    <x v="109"/>
    <d v="2021-08-02T00:00:00"/>
    <n v="0.13763440860215101"/>
    <n v="93"/>
    <n v="7230.3978494623698"/>
    <n v="-57.959139784946203"/>
    <n v="32.152345698040499"/>
    <m/>
    <m/>
    <m/>
    <m/>
    <m/>
    <m/>
    <n v="115.45161290322601"/>
    <n v="5.4756146080946602"/>
    <n v="37.826436781609203"/>
    <n v="3.3664704645746699"/>
    <m/>
    <m/>
  </r>
  <r>
    <x v="2"/>
    <x v="1"/>
    <x v="142"/>
    <d v="2022-02-20T00:00:00"/>
    <m/>
    <n v="40"/>
    <n v="8274.4750000000004"/>
    <n v="-59.57"/>
    <n v="52.595215269364303"/>
    <m/>
    <m/>
    <m/>
    <n v="1022.8888888888901"/>
    <n v="5.0979749999999999"/>
    <n v="0.48032053589662699"/>
    <n v="162.15"/>
    <n v="10.0135517149869"/>
    <n v="34.020512820512799"/>
    <n v="3.0573073002729099"/>
    <m/>
    <m/>
  </r>
  <r>
    <x v="2"/>
    <x v="5"/>
    <x v="183"/>
    <d v="2021-12-12T00:00:00"/>
    <n v="3.5522"/>
    <n v="50"/>
    <n v="4997.32"/>
    <n v="-60.112000000000002"/>
    <n v="39.135950448013801"/>
    <m/>
    <m/>
    <m/>
    <m/>
    <m/>
    <m/>
    <n v="134.97999999999999"/>
    <n v="11.9308035550581"/>
    <n v="25.172000000000001"/>
    <n v="3.08932069674661"/>
    <m/>
    <m/>
  </r>
  <r>
    <x v="2"/>
    <x v="2"/>
    <x v="117"/>
    <d v="2021-02-28T00:00:00"/>
    <n v="2.47826086956522E-2"/>
    <n v="69"/>
    <n v="4523.8115942028999"/>
    <n v="-66.221739130434798"/>
    <n v="35.676109939508301"/>
    <m/>
    <m/>
    <m/>
    <n v="576.20000000000005"/>
    <n v="4.2293859673748502"/>
    <n v="7.9934899244894303E-2"/>
    <n v="161.666666666667"/>
    <n v="7.3439626910787599"/>
    <n v="25.4884057971015"/>
    <n v="2.0030087515933199"/>
    <m/>
    <m/>
  </r>
  <r>
    <x v="2"/>
    <x v="3"/>
    <x v="296"/>
    <d v="2021-08-28T00:00:00"/>
    <n v="3.8323353293413201E-2"/>
    <n v="167"/>
    <n v="4504.6646706586798"/>
    <n v="-78.065269461077804"/>
    <n v="28.736478850817502"/>
    <m/>
    <m/>
    <m/>
    <m/>
    <m/>
    <m/>
    <n v="142.20359281437101"/>
    <n v="4.2545912504240899"/>
    <n v="23.8079268292683"/>
    <n v="1.21684550857425"/>
    <m/>
    <m/>
  </r>
  <r>
    <x v="2"/>
    <x v="0"/>
    <x v="145"/>
    <d v="2021-07-21T00:00:00"/>
    <m/>
    <n v="74"/>
    <n v="8092.9324324324298"/>
    <n v="-84.560810810810807"/>
    <n v="40.877573595059502"/>
    <m/>
    <m/>
    <m/>
    <m/>
    <m/>
    <m/>
    <n v="142.06756756756801"/>
    <n v="6.3419856190630997"/>
    <n v="37.572972972972998"/>
    <n v="2.8923338889303198"/>
    <m/>
    <m/>
  </r>
  <r>
    <x v="2"/>
    <x v="5"/>
    <x v="203"/>
    <d v="2022-02-03T00:00:00"/>
    <m/>
    <n v="49"/>
    <n v="5363.8367346938803"/>
    <n v="-101.244897959184"/>
    <n v="33.565708740345499"/>
    <m/>
    <m/>
    <m/>
    <n v="616"/>
    <m/>
    <m/>
    <n v="138.93877551020401"/>
    <n v="8.4893594946042299"/>
    <n v="30.745833333333302"/>
    <n v="3.30803738381874"/>
    <m/>
    <m/>
  </r>
  <r>
    <x v="2"/>
    <x v="3"/>
    <x v="61"/>
    <d v="2020-08-10T00:00:00"/>
    <m/>
    <n v="143"/>
    <n v="6275.3986013985996"/>
    <n v="-102.389510489511"/>
    <n v="32.9762956346583"/>
    <m/>
    <m/>
    <m/>
    <m/>
    <m/>
    <m/>
    <n v="165.72027972027999"/>
    <n v="5.5451675046676296"/>
    <n v="36.053846153846102"/>
    <n v="2.5851026301525999"/>
    <m/>
    <m/>
  </r>
  <r>
    <x v="2"/>
    <x v="5"/>
    <x v="248"/>
    <d v="2020-11-19T00:00:00"/>
    <m/>
    <n v="46"/>
    <n v="5333.0217391304404"/>
    <n v="-102.55869565217399"/>
    <n v="52.002047393369899"/>
    <m/>
    <m/>
    <m/>
    <m/>
    <m/>
    <m/>
    <n v="182.304347826087"/>
    <n v="10.219043961315601"/>
    <n v="31.455555555555598"/>
    <n v="3.4191122888836998"/>
    <m/>
    <m/>
  </r>
  <r>
    <x v="2"/>
    <x v="2"/>
    <x v="297"/>
    <d v="2022-02-01T00:00:00"/>
    <n v="1.14814814814815E-2"/>
    <n v="81"/>
    <n v="7421.9629629629599"/>
    <n v="-104.90740740740701"/>
    <n v="27.639683114092701"/>
    <m/>
    <m/>
    <m/>
    <m/>
    <m/>
    <m/>
    <n v="147.864197530864"/>
    <n v="7.4995628079657699"/>
    <n v="47.737179487179503"/>
    <n v="3.3576901207478298"/>
    <m/>
    <m/>
  </r>
  <r>
    <x v="2"/>
    <x v="3"/>
    <x v="298"/>
    <d v="2021-07-13T00:00:00"/>
    <n v="0.103021806853583"/>
    <n v="321"/>
    <n v="5778.7725856697798"/>
    <n v="-106.093457943925"/>
    <n v="21.898341333460898"/>
    <m/>
    <m/>
    <m/>
    <m/>
    <m/>
    <m/>
    <n v="136.21183800623101"/>
    <n v="3.5111133018093099"/>
    <n v="27.9239875389408"/>
    <n v="1.3109114229124199"/>
    <m/>
    <m/>
  </r>
  <r>
    <x v="2"/>
    <x v="3"/>
    <x v="224"/>
    <d v="2021-12-25T00:00:00"/>
    <n v="0.312068965517241"/>
    <n v="87"/>
    <n v="8557.0574712643702"/>
    <n v="-107.605747126437"/>
    <n v="39.464262908731499"/>
    <m/>
    <m/>
    <m/>
    <m/>
    <n v="3.0125217391304302"/>
    <n v="0.36898630722160197"/>
    <n v="148.18390804597701"/>
    <n v="8.0048857163379399"/>
    <n v="44.822352941176497"/>
    <n v="3.3243568390705298"/>
    <m/>
    <m/>
  </r>
  <r>
    <x v="2"/>
    <x v="2"/>
    <x v="135"/>
    <d v="2021-08-04T00:00:00"/>
    <m/>
    <n v="42"/>
    <n v="6784.1428571428596"/>
    <n v="-108.730952380952"/>
    <n v="39.414802116438402"/>
    <m/>
    <m/>
    <m/>
    <m/>
    <m/>
    <m/>
    <n v="136.666666666667"/>
    <n v="9.1407669165072001"/>
    <n v="46.045238095238098"/>
    <n v="4.0323894841842503"/>
    <m/>
    <m/>
  </r>
  <r>
    <x v="2"/>
    <x v="5"/>
    <x v="234"/>
    <d v="2022-02-05T00:00:00"/>
    <n v="3.2910447761193999E-2"/>
    <n v="134"/>
    <n v="6532.7238805970101"/>
    <n v="-116.920149253731"/>
    <n v="27.748869721529399"/>
    <m/>
    <m/>
    <m/>
    <m/>
    <n v="3.9806282051282"/>
    <n v="0.34437261684123099"/>
    <n v="159.20895522388099"/>
    <n v="5.5242202919110097"/>
    <n v="27.0387596899225"/>
    <n v="1.81010343766199"/>
    <m/>
    <m/>
  </r>
  <r>
    <x v="2"/>
    <x v="1"/>
    <x v="299"/>
    <d v="2022-01-31T00:00:00"/>
    <n v="0.30120481927710802"/>
    <n v="83"/>
    <n v="6162.2289156626503"/>
    <n v="-120.293975903614"/>
    <n v="36.944994907166503"/>
    <m/>
    <m/>
    <m/>
    <m/>
    <n v="3.3351467532467498"/>
    <n v="0.39228724653180602"/>
    <n v="146"/>
    <n v="6.3099257595783103"/>
    <n v="44.106024096385603"/>
    <n v="3.5247808131534399"/>
    <m/>
    <m/>
  </r>
  <r>
    <x v="2"/>
    <x v="3"/>
    <x v="197"/>
    <d v="2022-01-02T00:00:00"/>
    <m/>
    <n v="26"/>
    <n v="4967.8461538461497"/>
    <n v="-120.407692307692"/>
    <n v="59.724680614936901"/>
    <m/>
    <m/>
    <m/>
    <m/>
    <m/>
    <m/>
    <n v="123.115384615385"/>
    <n v="9.2480895196420807"/>
    <n v="37.82"/>
    <n v="4.3140506873857403"/>
    <m/>
    <m/>
  </r>
  <r>
    <x v="2"/>
    <x v="3"/>
    <x v="245"/>
    <d v="2022-02-14T00:00:00"/>
    <m/>
    <n v="93"/>
    <n v="5861.0860215053799"/>
    <n v="-123.593548387097"/>
    <n v="27.299680996859198"/>
    <m/>
    <m/>
    <m/>
    <m/>
    <m/>
    <m/>
    <n v="150.677419354839"/>
    <n v="5.9166558604420203"/>
    <n v="42.073333333333302"/>
    <n v="3.21980249237241"/>
    <m/>
    <m/>
  </r>
  <r>
    <x v="2"/>
    <x v="3"/>
    <x v="300"/>
    <d v="2022-02-14T00:00:00"/>
    <m/>
    <n v="26"/>
    <n v="6537.1153846153802"/>
    <n v="-129.992307692308"/>
    <n v="49.241519042705697"/>
    <m/>
    <m/>
    <m/>
    <m/>
    <m/>
    <m/>
    <n v="120.884615384615"/>
    <n v="13.113976915205599"/>
    <n v="35.2730769230769"/>
    <n v="4.1160943313265701"/>
    <m/>
    <m/>
  </r>
  <r>
    <x v="2"/>
    <x v="2"/>
    <x v="143"/>
    <d v="2022-02-20T00:00:00"/>
    <m/>
    <n v="33"/>
    <n v="4502.0606060606096"/>
    <n v="-133.58787878787899"/>
    <n v="59.2097060848224"/>
    <m/>
    <m/>
    <m/>
    <m/>
    <m/>
    <m/>
    <n v="130.60606060606099"/>
    <n v="12.516197036084799"/>
    <n v="27.860606060606099"/>
    <n v="6.2016446672983996"/>
    <m/>
    <m/>
  </r>
  <r>
    <x v="2"/>
    <x v="1"/>
    <x v="185"/>
    <d v="2021-07-12T00:00:00"/>
    <n v="0.72916666666666696"/>
    <n v="240"/>
    <n v="6803.2958333333299"/>
    <n v="-133.588333333333"/>
    <n v="24.458582490611199"/>
    <m/>
    <m/>
    <m/>
    <m/>
    <n v="3.7776588074167701"/>
    <n v="0.14035973676058899"/>
    <n v="135.120833333333"/>
    <n v="3.5467772115608298"/>
    <n v="37.427500000000002"/>
    <n v="1.41737252802284"/>
    <m/>
    <m/>
  </r>
  <r>
    <x v="2"/>
    <x v="5"/>
    <x v="202"/>
    <d v="2022-01-31T00:00:00"/>
    <n v="0.32894736842105299"/>
    <n v="76"/>
    <n v="5617.8026315789502"/>
    <n v="-136.76710526315799"/>
    <n v="45.092782920744597"/>
    <m/>
    <m/>
    <m/>
    <m/>
    <n v="3.8816357959850598"/>
    <n v="0.312574640998592"/>
    <n v="155.07894736842101"/>
    <n v="6.3120259254435798"/>
    <n v="37.409210526315803"/>
    <n v="2.793175378211"/>
    <m/>
    <m/>
  </r>
  <r>
    <x v="2"/>
    <x v="3"/>
    <x v="190"/>
    <d v="2022-02-11T00:00:00"/>
    <n v="0.247710843373494"/>
    <n v="83"/>
    <n v="4569.7108433734902"/>
    <n v="-139.73373493975899"/>
    <n v="34.208576722146802"/>
    <m/>
    <m/>
    <m/>
    <m/>
    <m/>
    <m/>
    <n v="156.07228915662699"/>
    <n v="7.3721801391231701"/>
    <n v="31.883950617284"/>
    <n v="2.1677657161163699"/>
    <m/>
    <m/>
  </r>
  <r>
    <x v="2"/>
    <x v="3"/>
    <x v="6"/>
    <d v="2020-11-11T00:00:00"/>
    <n v="0.25307432432432397"/>
    <n v="296"/>
    <n v="6314.6621621621598"/>
    <n v="-145.27500000000001"/>
    <n v="25.273044512219599"/>
    <m/>
    <m/>
    <m/>
    <m/>
    <n v="3.5876355932203401"/>
    <n v="0.25015080017335201"/>
    <n v="142.48310810810801"/>
    <n v="3.15725051648938"/>
    <n v="34.923986486486498"/>
    <n v="1.45598508767693"/>
    <m/>
    <m/>
  </r>
  <r>
    <x v="2"/>
    <x v="5"/>
    <x v="65"/>
    <d v="2022-01-08T00:00:00"/>
    <m/>
    <n v="47"/>
    <n v="3532.5106382978702"/>
    <n v="-145.51489361702099"/>
    <n v="41.560622994692501"/>
    <m/>
    <m/>
    <m/>
    <m/>
    <m/>
    <m/>
    <n v="166.404255319149"/>
    <n v="10.4066112362858"/>
    <n v="17.3066666666667"/>
    <n v="1.8007080537803699"/>
    <m/>
    <m/>
  </r>
  <r>
    <x v="2"/>
    <x v="1"/>
    <x v="215"/>
    <d v="2022-02-05T00:00:00"/>
    <m/>
    <n v="123"/>
    <n v="6019.9186991869901"/>
    <n v="-152.991056910569"/>
    <n v="32.283337804264498"/>
    <m/>
    <m/>
    <m/>
    <m/>
    <n v="2.3620232558139498"/>
    <n v="0.31095221791368499"/>
    <n v="144.26829268292701"/>
    <n v="5.4871941253871297"/>
    <n v="47.812195121951198"/>
    <n v="2.5978029207675499"/>
    <m/>
    <m/>
  </r>
  <r>
    <x v="2"/>
    <x v="5"/>
    <x v="301"/>
    <d v="2022-01-20T00:00:00"/>
    <m/>
    <n v="42"/>
    <n v="3707.5476190476202"/>
    <n v="-154.15952380952399"/>
    <n v="48.503396202740703"/>
    <m/>
    <m/>
    <m/>
    <n v="484.8"/>
    <m/>
    <m/>
    <n v="140.95238095238099"/>
    <n v="10.538792472760701"/>
    <n v="16.323076923076901"/>
    <n v="2.2045238163669998"/>
    <m/>
    <m/>
  </r>
  <r>
    <x v="2"/>
    <x v="5"/>
    <x v="161"/>
    <d v="2021-10-27T00:00:00"/>
    <m/>
    <n v="40"/>
    <n v="5201.5749999999998"/>
    <n v="-157.34"/>
    <n v="32.0866225020606"/>
    <m/>
    <m/>
    <m/>
    <m/>
    <m/>
    <m/>
    <n v="131.47499999999999"/>
    <n v="8.7413684532742"/>
    <n v="24.4175"/>
    <n v="2.88015733077206"/>
    <m/>
    <m/>
  </r>
  <r>
    <x v="2"/>
    <x v="1"/>
    <x v="13"/>
    <d v="2022-01-30T00:00:00"/>
    <m/>
    <n v="37"/>
    <n v="5754.45945945946"/>
    <n v="-159.04864864864899"/>
    <n v="40.478547801971402"/>
    <m/>
    <m/>
    <m/>
    <n v="767.83333333333303"/>
    <n v="3.2170328415895901"/>
    <n v="0.25284988883589499"/>
    <n v="145.59459459459501"/>
    <n v="9.0690924367775594"/>
    <n v="45.354054054054103"/>
    <n v="3.9668154158546902"/>
    <m/>
    <m/>
  </r>
  <r>
    <x v="2"/>
    <x v="3"/>
    <x v="83"/>
    <d v="2021-09-08T00:00:00"/>
    <m/>
    <n v="41"/>
    <n v="4555.5853658536598"/>
    <n v="-160.90731707317099"/>
    <n v="29.085533951551898"/>
    <m/>
    <m/>
    <m/>
    <m/>
    <m/>
    <m/>
    <n v="143.60975609756099"/>
    <n v="8.6443889914266503"/>
    <n v="18.741025641025601"/>
    <n v="1.7146613864035001"/>
    <m/>
    <m/>
  </r>
  <r>
    <x v="2"/>
    <x v="3"/>
    <x v="302"/>
    <d v="2021-10-29T00:00:00"/>
    <m/>
    <n v="31"/>
    <n v="6842.9354838709696"/>
    <n v="-162.38709677419399"/>
    <n v="28.602401110552499"/>
    <m/>
    <m/>
    <m/>
    <m/>
    <m/>
    <m/>
    <n v="137.129032258065"/>
    <n v="12.971991493294899"/>
    <n v="31.4225806451613"/>
    <n v="3.6381748634650299"/>
    <m/>
    <m/>
  </r>
  <r>
    <x v="2"/>
    <x v="7"/>
    <x v="195"/>
    <d v="2021-11-11T00:00:00"/>
    <n v="0.69859550561797701"/>
    <n v="178"/>
    <n v="6608.5674157303401"/>
    <n v="-162.83595505618001"/>
    <n v="27.214292967050099"/>
    <m/>
    <m/>
    <m/>
    <m/>
    <m/>
    <m/>
    <n v="167.11235955056199"/>
    <n v="4.4549123068597103"/>
    <n v="29.994943820224702"/>
    <n v="1.58267461280809"/>
    <m/>
    <m/>
  </r>
  <r>
    <x v="2"/>
    <x v="9"/>
    <x v="303"/>
    <d v="2022-01-08T00:00:00"/>
    <m/>
    <n v="50"/>
    <n v="7636.38"/>
    <n v="-164.17400000000001"/>
    <n v="39.438254588401698"/>
    <m/>
    <m/>
    <m/>
    <m/>
    <m/>
    <m/>
    <n v="130.04"/>
    <n v="8.62691374805188"/>
    <n v="57.597959183673503"/>
    <n v="6.0260520645493196"/>
    <m/>
    <m/>
  </r>
  <r>
    <x v="2"/>
    <x v="3"/>
    <x v="304"/>
    <d v="2022-01-25T00:00:00"/>
    <m/>
    <n v="270"/>
    <n v="3337.5518518518502"/>
    <n v="-165.598518518519"/>
    <n v="19.279275361902599"/>
    <m/>
    <m/>
    <m/>
    <m/>
    <m/>
    <m/>
    <n v="110"/>
    <n v="3.7259597035549801"/>
    <n v="21.25"/>
    <n v="0.81603791542910498"/>
    <m/>
    <m/>
  </r>
  <r>
    <x v="2"/>
    <x v="5"/>
    <x v="305"/>
    <d v="2021-08-29T00:00:00"/>
    <n v="9.2499999999999995E-3"/>
    <n v="80"/>
    <n v="5851.3125"/>
    <n v="-172.64125000000001"/>
    <n v="28.818589491796299"/>
    <m/>
    <m/>
    <m/>
    <m/>
    <m/>
    <m/>
    <n v="151.46250000000001"/>
    <n v="7.7747551499970102"/>
    <n v="42.2544303797468"/>
    <n v="3.0764112835918"/>
    <m/>
    <m/>
  </r>
  <r>
    <x v="2"/>
    <x v="5"/>
    <x v="193"/>
    <d v="2022-02-07T00:00:00"/>
    <m/>
    <n v="186"/>
    <n v="6376.3548387096798"/>
    <n v="-174.53387096774199"/>
    <n v="17.2246756155639"/>
    <m/>
    <m/>
    <m/>
    <m/>
    <n v="3.4734482558139499"/>
    <n v="0.22597395162219899"/>
    <n v="153.91397849462399"/>
    <n v="5.71462336358376"/>
    <n v="39.013440860214999"/>
    <n v="1.40490418898725"/>
    <m/>
    <m/>
  </r>
  <r>
    <x v="2"/>
    <x v="3"/>
    <x v="160"/>
    <d v="2022-02-06T00:00:00"/>
    <n v="3.8607594936708898E-3"/>
    <n v="158"/>
    <n v="3932.4620253164599"/>
    <n v="-177.47215189873401"/>
    <n v="28.611457780149198"/>
    <m/>
    <m/>
    <m/>
    <m/>
    <m/>
    <m/>
    <n v="127.84177215189899"/>
    <n v="4.2029706014094499"/>
    <n v="27.574050632911401"/>
    <n v="1.3521860014391101"/>
    <m/>
    <m/>
  </r>
  <r>
    <x v="2"/>
    <x v="2"/>
    <x v="218"/>
    <d v="2021-10-12T00:00:00"/>
    <n v="2.2023809523809501E-2"/>
    <n v="84"/>
    <n v="5006.3452380952403"/>
    <n v="-180.87976190476201"/>
    <n v="35.913844672836603"/>
    <m/>
    <m/>
    <m/>
    <m/>
    <m/>
    <m/>
    <n v="147.19047619047601"/>
    <n v="7.0620249410537701"/>
    <n v="23.0261904761905"/>
    <n v="2.2580696871725201"/>
    <m/>
    <m/>
  </r>
  <r>
    <x v="2"/>
    <x v="5"/>
    <x v="236"/>
    <d v="2020-10-19T00:00:00"/>
    <n v="0.55555555555555602"/>
    <n v="45"/>
    <n v="4968.9333333333298"/>
    <n v="-184.74888888888901"/>
    <n v="57.266196564040598"/>
    <m/>
    <m/>
    <m/>
    <m/>
    <m/>
    <m/>
    <n v="149.42222222222199"/>
    <n v="7.0756724268303302"/>
    <n v="23.254761904761899"/>
    <n v="2.5444690817585101"/>
    <m/>
    <m/>
  </r>
  <r>
    <x v="2"/>
    <x v="1"/>
    <x v="88"/>
    <d v="2022-02-08T00:00:00"/>
    <m/>
    <n v="35"/>
    <n v="5590.4285714285697"/>
    <n v="-185.45142857142901"/>
    <n v="59.724501872259701"/>
    <m/>
    <m/>
    <m/>
    <m/>
    <m/>
    <m/>
    <n v="122.171428571429"/>
    <n v="6.6051273328250897"/>
    <n v="39.478787878787898"/>
    <n v="3.0086389426814999"/>
    <m/>
    <m/>
  </r>
  <r>
    <x v="2"/>
    <x v="3"/>
    <x v="216"/>
    <d v="2022-02-11T00:00:00"/>
    <n v="8.8297872340425496E-3"/>
    <n v="94"/>
    <n v="4418.4680851063804"/>
    <n v="-187.06170212766"/>
    <n v="38.103586465678298"/>
    <m/>
    <m/>
    <m/>
    <m/>
    <m/>
    <m/>
    <n v="168.76595744680901"/>
    <n v="7.1328605575017896"/>
    <n v="17.759090909090901"/>
    <n v="1.5335559073304601"/>
    <m/>
    <m/>
  </r>
  <r>
    <x v="2"/>
    <x v="5"/>
    <x v="257"/>
    <d v="2022-02-17T00:00:00"/>
    <m/>
    <n v="41"/>
    <n v="5199.3170731707296"/>
    <n v="-187.346341463415"/>
    <n v="44.056588762464202"/>
    <m/>
    <m/>
    <m/>
    <m/>
    <m/>
    <m/>
    <n v="163.51219512195101"/>
    <n v="10.645056218345299"/>
    <n v="32.282926829268298"/>
    <n v="5.4645430291607298"/>
    <m/>
    <m/>
  </r>
  <r>
    <x v="2"/>
    <x v="7"/>
    <x v="306"/>
    <d v="2021-09-28T00:00:00"/>
    <m/>
    <n v="26"/>
    <n v="2473.3461538461502"/>
    <n v="-194.93846153846201"/>
    <n v="30.040409234600101"/>
    <m/>
    <m/>
    <m/>
    <m/>
    <m/>
    <m/>
    <n v="171.61538461538501"/>
    <n v="13.5716987115526"/>
    <n v="19.896153846153801"/>
    <n v="3.5423350871737802"/>
    <m/>
    <m/>
  </r>
  <r>
    <x v="2"/>
    <x v="5"/>
    <x v="39"/>
    <d v="2021-12-19T00:00:00"/>
    <m/>
    <n v="32"/>
    <n v="3192.59375"/>
    <n v="-197.84375"/>
    <n v="33.614242774281003"/>
    <m/>
    <m/>
    <m/>
    <m/>
    <m/>
    <m/>
    <n v="113.8125"/>
    <n v="11.3940984211409"/>
    <n v="23.906896551724099"/>
    <n v="2.6957041680125902"/>
    <m/>
    <m/>
  </r>
  <r>
    <x v="2"/>
    <x v="7"/>
    <x v="116"/>
    <d v="2022-02-13T00:00:00"/>
    <m/>
    <n v="34"/>
    <n v="4124.7941176470604"/>
    <n v="-204.2"/>
    <n v="37.390412899927902"/>
    <m/>
    <m/>
    <m/>
    <m/>
    <m/>
    <m/>
    <n v="123.558823529412"/>
    <n v="6.2511590620761801"/>
    <n v="23.6882352941177"/>
    <n v="2.1255376365314298"/>
    <m/>
    <m/>
  </r>
  <r>
    <x v="2"/>
    <x v="3"/>
    <x v="157"/>
    <d v="2020-12-02T00:00:00"/>
    <m/>
    <n v="29"/>
    <n v="4995.0344827586196"/>
    <n v="-209.4"/>
    <n v="42.047896393672403"/>
    <m/>
    <m/>
    <m/>
    <m/>
    <m/>
    <m/>
    <n v="170.86206896551701"/>
    <n v="13.4823113579072"/>
    <n v="17.855172413793099"/>
    <n v="2.6773800985829599"/>
    <m/>
    <m/>
  </r>
  <r>
    <x v="2"/>
    <x v="1"/>
    <x v="255"/>
    <d v="2022-02-03T00:00:00"/>
    <m/>
    <n v="260"/>
    <n v="6263.81538461538"/>
    <n v="-217.84423076923099"/>
    <n v="25.432127029784098"/>
    <m/>
    <m/>
    <m/>
    <m/>
    <n v="2.26619270833333"/>
    <n v="0.30310943010574398"/>
    <n v="147.288461538462"/>
    <n v="3.9462519114807799"/>
    <n v="36.365182186234797"/>
    <n v="1.70497387757754"/>
    <m/>
    <m/>
  </r>
  <r>
    <x v="2"/>
    <x v="3"/>
    <x v="239"/>
    <d v="2021-10-12T00:00:00"/>
    <m/>
    <n v="35"/>
    <n v="4917.2857142857101"/>
    <n v="-229.11428571428601"/>
    <n v="46.157811714084701"/>
    <m/>
    <m/>
    <m/>
    <m/>
    <m/>
    <m/>
    <n v="142.19999999999999"/>
    <n v="12.4246163899323"/>
    <n v="42.685714285714297"/>
    <n v="4.7766169647409598"/>
    <m/>
    <m/>
  </r>
  <r>
    <x v="2"/>
    <x v="3"/>
    <x v="219"/>
    <d v="2022-02-05T00:00:00"/>
    <m/>
    <n v="35"/>
    <n v="4059.1714285714302"/>
    <n v="-229.48"/>
    <n v="48.475606929948803"/>
    <m/>
    <m/>
    <m/>
    <m/>
    <m/>
    <m/>
    <n v="142.51428571428599"/>
    <n v="12.427022022614301"/>
    <n v="22.852941176470601"/>
    <n v="2.7961401817713298"/>
    <m/>
    <m/>
  </r>
  <r>
    <x v="2"/>
    <x v="5"/>
    <x v="191"/>
    <d v="2022-02-07T00:00:00"/>
    <m/>
    <n v="29"/>
    <n v="3767.1724137931001"/>
    <n v="-247.94827586206901"/>
    <n v="48.2542465066891"/>
    <m/>
    <m/>
    <m/>
    <m/>
    <m/>
    <m/>
    <n v="157.241379310345"/>
    <n v="11.274306546719099"/>
    <n v="20.580769230769199"/>
    <n v="2.7081075949012998"/>
    <m/>
    <m/>
  </r>
  <r>
    <x v="2"/>
    <x v="4"/>
    <x v="307"/>
    <d v="2020-09-20T00:00:00"/>
    <n v="0.32564748201438798"/>
    <n v="278"/>
    <n v="7513.0179856115101"/>
    <n v="-252.48956834532399"/>
    <n v="26.805422526554299"/>
    <m/>
    <m/>
    <m/>
    <n v="956.1"/>
    <n v="4.9000306878306903"/>
    <n v="0.23212758894271501"/>
    <n v="146.94964028776999"/>
    <n v="2.8778410088273199"/>
    <n v="52.508333333333297"/>
    <n v="1.8969068881219899"/>
    <m/>
    <m/>
  </r>
  <r>
    <x v="2"/>
    <x v="3"/>
    <x v="217"/>
    <d v="2022-02-12T00:00:00"/>
    <n v="7.14285714285714E-3"/>
    <n v="70"/>
    <n v="3605.8428571428599"/>
    <n v="-254.931428571429"/>
    <n v="28.3668111225487"/>
    <m/>
    <m/>
    <m/>
    <m/>
    <m/>
    <m/>
    <n v="159.55714285714299"/>
    <n v="7.0662829219496697"/>
    <n v="20.325714285714302"/>
    <n v="1.36542439987631"/>
    <m/>
    <m/>
  </r>
  <r>
    <x v="2"/>
    <x v="4"/>
    <x v="249"/>
    <d v="2022-01-31T00:00:00"/>
    <m/>
    <n v="30"/>
    <n v="5426.7"/>
    <n v="-305.38"/>
    <n v="48.611958322557101"/>
    <m/>
    <m/>
    <m/>
    <n v="753.66666666666697"/>
    <m/>
    <m/>
    <n v="131.566666666667"/>
    <n v="9.2158887452043796"/>
    <n v="38.257142857142902"/>
    <n v="5.3920513431415804"/>
    <m/>
    <m/>
  </r>
  <r>
    <x v="3"/>
    <x v="3"/>
    <x v="260"/>
    <d v="2022-02-16T00:00:00"/>
    <n v="0.41050420168067198"/>
    <n v="119"/>
    <n v="8418.7899159663903"/>
    <n v="154.49747899159701"/>
    <n v="30.0589892783618"/>
    <m/>
    <m/>
    <m/>
    <m/>
    <m/>
    <m/>
    <n v="155.70588235294099"/>
    <n v="4.9917658012124502"/>
    <n v="53.591379310344799"/>
    <n v="2.9298857039702302"/>
    <m/>
    <m/>
  </r>
  <r>
    <x v="3"/>
    <x v="3"/>
    <x v="81"/>
    <d v="2021-08-24T00:00:00"/>
    <n v="0.21096774193548401"/>
    <n v="62"/>
    <n v="6004.0322580645197"/>
    <n v="72.040322580645196"/>
    <n v="59.554188535119501"/>
    <m/>
    <m/>
    <m/>
    <m/>
    <m/>
    <m/>
    <n v="155.935483870968"/>
    <n v="7.6020075477519198"/>
    <n v="44.024193548387103"/>
    <n v="3.77703383456311"/>
    <m/>
    <m/>
  </r>
  <r>
    <x v="3"/>
    <x v="3"/>
    <x v="171"/>
    <d v="2021-09-08T00:00:00"/>
    <n v="9.1341222879684394E-2"/>
    <n v="507"/>
    <n v="4530.0690335305699"/>
    <n v="-66.162721893491096"/>
    <n v="20.261009937655398"/>
    <m/>
    <m/>
    <m/>
    <m/>
    <m/>
    <m/>
    <n v="150.12426035503"/>
    <n v="2.4755740673438198"/>
    <n v="32.6633663366337"/>
    <n v="1.2955527423492099"/>
    <m/>
    <m/>
  </r>
  <r>
    <x v="3"/>
    <x v="3"/>
    <x v="308"/>
    <d v="2020-12-13T00:00:00"/>
    <m/>
    <n v="50"/>
    <n v="3536.34"/>
    <n v="-91"/>
    <n v="43.034080846297996"/>
    <m/>
    <m/>
    <m/>
    <m/>
    <m/>
    <m/>
    <n v="159.58000000000001"/>
    <n v="7.0654138922916401"/>
    <n v="27.491836734693901"/>
    <n v="2.5114683158434401"/>
    <m/>
    <m/>
  </r>
  <r>
    <x v="3"/>
    <x v="3"/>
    <x v="212"/>
    <d v="2021-01-12T00:00:00"/>
    <m/>
    <n v="56"/>
    <n v="5577.25"/>
    <n v="-131.59464285714299"/>
    <n v="46.926879942805797"/>
    <m/>
    <m/>
    <m/>
    <m/>
    <m/>
    <m/>
    <n v="96.982142857142904"/>
    <n v="6.5231600914625503"/>
    <n v="59.441071428571398"/>
    <n v="5.7110389670378003"/>
    <m/>
    <m/>
  </r>
  <r>
    <x v="3"/>
    <x v="1"/>
    <x v="299"/>
    <d v="2022-01-31T00:00:00"/>
    <n v="9.3749999999999997E-4"/>
    <n v="128"/>
    <n v="6214.5625"/>
    <n v="-176.05"/>
    <n v="31.706991939389201"/>
    <m/>
    <m/>
    <m/>
    <m/>
    <m/>
    <m/>
    <n v="121.1328125"/>
    <n v="4.5264882473137602"/>
    <n v="58.0488"/>
    <n v="3.6955032161594898"/>
    <m/>
    <m/>
  </r>
  <r>
    <x v="3"/>
    <x v="5"/>
    <x v="301"/>
    <d v="2022-01-20T00:00:00"/>
    <m/>
    <n v="56"/>
    <n v="3711.4821428571399"/>
    <n v="-177.148214285714"/>
    <n v="40.236288379265602"/>
    <m/>
    <m/>
    <m/>
    <m/>
    <m/>
    <m/>
    <n v="132.107142857143"/>
    <n v="9.5459476195647106"/>
    <n v="15.2017857142857"/>
    <n v="1.8864907486175699"/>
    <m/>
    <m/>
  </r>
  <r>
    <x v="3"/>
    <x v="5"/>
    <x v="213"/>
    <d v="2022-02-02T00:00:00"/>
    <m/>
    <n v="79"/>
    <n v="4741.44303797468"/>
    <n v="-195.444303797468"/>
    <n v="39.426535644253804"/>
    <m/>
    <m/>
    <m/>
    <m/>
    <m/>
    <m/>
    <n v="148.26582278481001"/>
    <n v="4.8507991913491697"/>
    <n v="43.758227848101299"/>
    <n v="2.82833452207477"/>
    <m/>
    <m/>
  </r>
  <r>
    <x v="3"/>
    <x v="5"/>
    <x v="309"/>
    <d v="2020-08-06T00:00:00"/>
    <m/>
    <n v="27"/>
    <n v="3537.8148148148098"/>
    <n v="-195.961538461538"/>
    <n v="33.117920353197199"/>
    <m/>
    <m/>
    <m/>
    <m/>
    <m/>
    <m/>
    <n v="141.29629629629599"/>
    <n v="14.060898766305099"/>
    <n v="45.540740740740702"/>
    <n v="4.9546066488090998"/>
    <m/>
    <m/>
  </r>
  <r>
    <x v="3"/>
    <x v="1"/>
    <x v="215"/>
    <d v="2022-02-05T00:00:00"/>
    <m/>
    <n v="31"/>
    <n v="5719.9032258064499"/>
    <n v="-322.73870967741902"/>
    <n v="73.2116449808684"/>
    <m/>
    <m/>
    <m/>
    <m/>
    <m/>
    <m/>
    <n v="107.903225806452"/>
    <n v="8.5170739130428998"/>
    <n v="72.851612903225799"/>
    <n v="9.0559881822082495"/>
    <m/>
    <m/>
  </r>
  <r>
    <x v="4"/>
    <x v="3"/>
    <x v="171"/>
    <d v="2021-09-08T00:00:00"/>
    <n v="0.653316062176166"/>
    <n v="193"/>
    <n v="4419.0259067357501"/>
    <n v="155.93056994818701"/>
    <n v="28.858994317977199"/>
    <m/>
    <m/>
    <m/>
    <m/>
    <m/>
    <m/>
    <n v="165.58549222797899"/>
    <n v="4.1428469817846096"/>
    <n v="39.025906735751299"/>
    <n v="2.2384674367790902"/>
    <m/>
    <m/>
  </r>
  <r>
    <x v="4"/>
    <x v="5"/>
    <x v="310"/>
    <d v="2021-07-18T00:00:00"/>
    <m/>
    <n v="26"/>
    <n v="3910.5769230769201"/>
    <n v="-101.35384615384601"/>
    <n v="46.8887541809233"/>
    <m/>
    <m/>
    <m/>
    <m/>
    <m/>
    <m/>
    <n v="124.961538461538"/>
    <n v="13.324873302238601"/>
    <n v="39.569230769230799"/>
    <n v="4.2802651579645401"/>
    <m/>
    <m/>
  </r>
  <r>
    <x v="4"/>
    <x v="3"/>
    <x v="308"/>
    <d v="2020-12-13T00:00:00"/>
    <m/>
    <n v="77"/>
    <n v="3087.61038961039"/>
    <n v="-119.69350649350601"/>
    <n v="32.068130775068802"/>
    <m/>
    <m/>
    <m/>
    <m/>
    <m/>
    <m/>
    <n v="142.70129870129901"/>
    <n v="6.4023519936774003"/>
    <n v="36.6402597402598"/>
    <n v="2.7068747820910102"/>
    <m/>
    <m/>
  </r>
  <r>
    <x v="4"/>
    <x v="7"/>
    <x v="306"/>
    <d v="2021-09-28T00:00:00"/>
    <m/>
    <n v="27"/>
    <n v="2631.6666666666702"/>
    <n v="-130.17037037036999"/>
    <n v="34.313701471630601"/>
    <m/>
    <m/>
    <m/>
    <m/>
    <m/>
    <m/>
    <n v="175.29629629629599"/>
    <n v="11.519315478883099"/>
    <n v="19.2259259259259"/>
    <n v="2.62441198185445"/>
    <m/>
    <m/>
  </r>
  <r>
    <x v="4"/>
    <x v="5"/>
    <x v="311"/>
    <d v="2021-06-18T00:00:00"/>
    <m/>
    <n v="30"/>
    <n v="5042.9666666666699"/>
    <n v="-131.71"/>
    <n v="48.688511319229697"/>
    <m/>
    <m/>
    <m/>
    <m/>
    <m/>
    <m/>
    <n v="133.26666666666699"/>
    <n v="8.8722651066458393"/>
    <n v="41.189655172413801"/>
    <n v="3.14251140831953"/>
    <m/>
    <m/>
  </r>
  <r>
    <x v="5"/>
    <x v="0"/>
    <x v="22"/>
    <d v="2022-01-03T00:00:00"/>
    <n v="0.41433628318584098"/>
    <n v="113"/>
    <n v="7200.2477876106204"/>
    <n v="353.08495575221201"/>
    <n v="27.540596119366199"/>
    <m/>
    <m/>
    <m/>
    <m/>
    <m/>
    <m/>
    <n v="103.522123893805"/>
    <n v="4.5083869263631602"/>
    <n v="59.445454545454602"/>
    <n v="3.1514398984878702"/>
    <m/>
    <m/>
  </r>
  <r>
    <x v="5"/>
    <x v="0"/>
    <x v="36"/>
    <d v="2022-02-12T00:00:00"/>
    <n v="0.13285714285714301"/>
    <n v="49"/>
    <n v="6580.3469387755104"/>
    <n v="205.84693877551001"/>
    <n v="34.279473154925498"/>
    <m/>
    <m/>
    <m/>
    <m/>
    <m/>
    <m/>
    <n v="145.16326530612201"/>
    <n v="8.8847183515311006"/>
    <n v="62.823809523809501"/>
    <n v="5.2433618334221697"/>
    <m/>
    <m/>
  </r>
  <r>
    <x v="5"/>
    <x v="6"/>
    <x v="41"/>
    <d v="2022-01-17T00:00:00"/>
    <n v="4.8857142857142898E-2"/>
    <n v="35"/>
    <n v="6092.5142857142901"/>
    <n v="139.76571428571401"/>
    <n v="56.829550832107699"/>
    <m/>
    <m/>
    <m/>
    <m/>
    <m/>
    <m/>
    <n v="143.828571428571"/>
    <n v="8.7744362948805499"/>
    <n v="53.253333333333302"/>
    <n v="5.6389832240188698"/>
    <m/>
    <m/>
  </r>
  <r>
    <x v="5"/>
    <x v="5"/>
    <x v="73"/>
    <d v="2021-12-12T00:00:00"/>
    <n v="0.360547945205479"/>
    <n v="73"/>
    <n v="4935.1232876712302"/>
    <n v="51.268493150684897"/>
    <n v="42.090777806966301"/>
    <m/>
    <m/>
    <m/>
    <m/>
    <m/>
    <m/>
    <n v="104.013698630137"/>
    <n v="4.4869374570849399"/>
    <n v="37.719718309859203"/>
    <n v="3.4891476591276902"/>
    <m/>
    <m/>
  </r>
  <r>
    <x v="5"/>
    <x v="3"/>
    <x v="171"/>
    <d v="2021-09-08T00:00:00"/>
    <n v="0.11682352941176501"/>
    <n v="85"/>
    <n v="4236.8941176470598"/>
    <n v="7.1682352941176397"/>
    <n v="25.160227395832202"/>
    <m/>
    <m/>
    <m/>
    <m/>
    <m/>
    <m/>
    <n v="162.6"/>
    <n v="6.4535878020065196"/>
    <n v="25.9129411764706"/>
    <n v="2.3416427403317002"/>
    <m/>
    <m/>
  </r>
  <r>
    <x v="5"/>
    <x v="5"/>
    <x v="312"/>
    <d v="2021-01-31T00:00:00"/>
    <m/>
    <n v="54"/>
    <n v="4592.8148148148102"/>
    <n v="-46.351851851851897"/>
    <n v="27.4207785578885"/>
    <m/>
    <m/>
    <m/>
    <m/>
    <m/>
    <m/>
    <n v="104"/>
    <n v="8.8944427094175609"/>
    <n v="38.761111111111099"/>
    <n v="3.3442885140244898"/>
    <m/>
    <m/>
  </r>
  <r>
    <x v="5"/>
    <x v="1"/>
    <x v="30"/>
    <d v="2022-01-30T00:00:00"/>
    <n v="0.178611111111111"/>
    <n v="36"/>
    <n v="7035.0277777777801"/>
    <n v="-53.016666666666701"/>
    <n v="47.273868163194699"/>
    <m/>
    <m/>
    <m/>
    <m/>
    <m/>
    <m/>
    <n v="115.305555555556"/>
    <n v="8.4662560309535806"/>
    <n v="57.459375000000001"/>
    <n v="7.05814111758799"/>
    <m/>
    <m/>
  </r>
  <r>
    <x v="5"/>
    <x v="3"/>
    <x v="313"/>
    <d v="2022-02-04T00:00:00"/>
    <m/>
    <n v="32"/>
    <n v="3320.09375"/>
    <n v="-54.693548387096797"/>
    <n v="32.153528522730099"/>
    <m/>
    <m/>
    <m/>
    <m/>
    <m/>
    <m/>
    <n v="120.53125"/>
    <n v="11.9120588446053"/>
    <n v="26.434374999999999"/>
    <n v="3.8323632726463002"/>
    <m/>
    <m/>
  </r>
  <r>
    <x v="5"/>
    <x v="5"/>
    <x v="96"/>
    <d v="2022-02-06T00:00:00"/>
    <n v="7.1311475409836095E-2"/>
    <n v="61"/>
    <n v="5732.1967213114804"/>
    <n v="-62.095081967213098"/>
    <n v="38.9463539842681"/>
    <m/>
    <m/>
    <m/>
    <m/>
    <m/>
    <m/>
    <n v="104.754098360656"/>
    <n v="6.9256258022538404"/>
    <n v="41.754237288135599"/>
    <n v="4.3337227940425898"/>
    <m/>
    <m/>
  </r>
  <r>
    <x v="5"/>
    <x v="1"/>
    <x v="91"/>
    <d v="2022-01-31T00:00:00"/>
    <m/>
    <n v="34"/>
    <n v="3567.6176470588198"/>
    <n v="-66.258823529411799"/>
    <n v="45.028573047442798"/>
    <m/>
    <m/>
    <m/>
    <m/>
    <m/>
    <m/>
    <n v="103.61764705882401"/>
    <n v="9.9628556768060701"/>
    <n v="36.039393939393896"/>
    <n v="4.1862100894202596"/>
    <m/>
    <m/>
  </r>
  <r>
    <x v="5"/>
    <x v="7"/>
    <x v="111"/>
    <d v="2022-02-09T00:00:00"/>
    <m/>
    <n v="34"/>
    <n v="2320.4705882352901"/>
    <n v="-71.245454545454606"/>
    <n v="31.476262126868502"/>
    <m/>
    <m/>
    <m/>
    <m/>
    <m/>
    <m/>
    <n v="123.35294117647101"/>
    <n v="9.5606593602505896"/>
    <n v="15.508823529411799"/>
    <n v="1.7929967130366"/>
    <m/>
    <m/>
  </r>
  <r>
    <x v="5"/>
    <x v="5"/>
    <x v="153"/>
    <d v="2021-01-21T00:00:00"/>
    <n v="0.75757575757575801"/>
    <n v="33"/>
    <n v="4029"/>
    <n v="-125.151515151515"/>
    <n v="50.339704930076799"/>
    <m/>
    <m/>
    <m/>
    <m/>
    <m/>
    <m/>
    <n v="134.84848484848499"/>
    <n v="12.4105222654707"/>
    <n v="34.093548387096803"/>
    <n v="4.4359502394114898"/>
    <m/>
    <m/>
  </r>
  <r>
    <x v="5"/>
    <x v="5"/>
    <x v="120"/>
    <d v="2021-12-21T00:00:00"/>
    <m/>
    <n v="29"/>
    <n v="3827.5517241379298"/>
    <n v="-147.92758620689699"/>
    <n v="40.978078933950002"/>
    <m/>
    <m/>
    <m/>
    <m/>
    <m/>
    <m/>
    <n v="133.51724137931001"/>
    <n v="11.323242225906"/>
    <n v="15.0851851851852"/>
    <n v="2.2360597193459699"/>
    <m/>
    <m/>
  </r>
  <r>
    <x v="6"/>
    <x v="0"/>
    <x v="314"/>
    <d v="2022-02-03T00:00:00"/>
    <n v="2.31590361445783"/>
    <n v="249"/>
    <n v="6743.8032128514096"/>
    <n v="208.358232931727"/>
    <n v="25.861046360056701"/>
    <n v="233"/>
    <n v="265.008583690987"/>
    <n v="221.04680851063799"/>
    <n v="854.35319148936196"/>
    <n v="3.0220954743902899"/>
    <n v="8.0028375759533796E-2"/>
    <n v="149.11646586345401"/>
    <n v="3.3308262915274098"/>
    <n v="58.150826446281002"/>
    <n v="2.5960640969009399"/>
    <n v="74.707287449392695"/>
    <n v="9.12700085162958"/>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r>
    <x v="7"/>
    <x v="10"/>
    <x v="315"/>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13"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52"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1"/>
        <item h="1" x="7"/>
        <item h="1" x="6"/>
        <item h="1" x="2"/>
        <item x="3"/>
        <item h="1" x="5"/>
        <item h="1" x="4"/>
        <item h="1" x="8"/>
        <item h="1" x="10"/>
        <item x="9"/>
        <item t="default"/>
      </items>
    </pivotField>
    <pivotField axis="axisRow" compact="0" outline="0" subtotalTop="0" showAll="0" includeNewItemsInFilter="1">
      <items count="876">
        <item m="1" x="398"/>
        <item m="1" x="480"/>
        <item m="1" x="608"/>
        <item m="1" x="763"/>
        <item m="1" x="756"/>
        <item m="1" x="511"/>
        <item m="1" x="660"/>
        <item m="1" x="665"/>
        <item m="1" x="843"/>
        <item m="1" x="652"/>
        <item m="1" x="438"/>
        <item m="1" x="642"/>
        <item m="1" x="706"/>
        <item m="1" x="377"/>
        <item m="1" x="686"/>
        <item m="1" x="688"/>
        <item m="1" x="695"/>
        <item m="1" x="461"/>
        <item m="1" x="854"/>
        <item m="1" x="856"/>
        <item m="1" x="677"/>
        <item m="1" x="548"/>
        <item m="1" x="363"/>
        <item m="1" x="662"/>
        <item m="1" x="669"/>
        <item m="1" x="676"/>
        <item m="1" x="678"/>
        <item m="1" x="687"/>
        <item m="1" x="689"/>
        <item m="1" x="793"/>
        <item m="1" x="359"/>
        <item m="1" x="394"/>
        <item m="1" x="360"/>
        <item m="1" x="328"/>
        <item m="1" x="329"/>
        <item m="1" x="334"/>
        <item m="1" x="842"/>
        <item m="1" x="808"/>
        <item m="1" x="730"/>
        <item m="1" x="651"/>
        <item m="1" x="590"/>
        <item m="1" x="591"/>
        <item m="1" x="437"/>
        <item m="1" x="439"/>
        <item m="1" x="525"/>
        <item m="1" x="526"/>
        <item m="1" x="481"/>
        <item m="1" x="432"/>
        <item m="1" x="799"/>
        <item m="1" x="425"/>
        <item m="1" x="427"/>
        <item m="1" x="829"/>
        <item m="1" x="697"/>
        <item m="1" x="568"/>
        <item m="1" x="349"/>
        <item m="1" x="864"/>
        <item m="1" x="389"/>
        <item m="1" x="374"/>
        <item m="1" x="862"/>
        <item m="1" x="863"/>
        <item m="1" x="806"/>
        <item m="1" x="788"/>
        <item m="1" x="774"/>
        <item m="1" x="724"/>
        <item m="1" x="725"/>
        <item m="1" x="728"/>
        <item m="1" x="729"/>
        <item m="1" x="732"/>
        <item m="1" x="735"/>
        <item m="1" x="736"/>
        <item m="1" x="739"/>
        <item m="1" x="741"/>
        <item m="1" x="742"/>
        <item m="1" x="744"/>
        <item m="1" x="747"/>
        <item m="1" x="761"/>
        <item m="1" x="737"/>
        <item m="1" x="622"/>
        <item m="1" x="564"/>
        <item m="1" x="565"/>
        <item m="1" x="567"/>
        <item m="1" x="528"/>
        <item m="1" x="462"/>
        <item m="1" x="410"/>
        <item m="1" x="384"/>
        <item m="1" x="835"/>
        <item m="1" x="679"/>
        <item m="1" x="681"/>
        <item m="1" x="646"/>
        <item m="1" x="552"/>
        <item m="1" x="379"/>
        <item m="1" x="873"/>
        <item m="1" x="746"/>
        <item m="1" x="748"/>
        <item m="1" x="635"/>
        <item m="1" x="579"/>
        <item m="1" x="541"/>
        <item m="1" x="542"/>
        <item m="1" x="543"/>
        <item m="1" x="544"/>
        <item m="1" x="547"/>
        <item m="1" x="554"/>
        <item m="1" x="556"/>
        <item m="1" x="559"/>
        <item m="1" x="560"/>
        <item m="1" x="561"/>
        <item m="1" x="563"/>
        <item m="1" x="585"/>
        <item m="1" x="499"/>
        <item m="1" x="502"/>
        <item m="1" x="450"/>
        <item m="1" x="453"/>
        <item m="1" x="455"/>
        <item m="1" x="456"/>
        <item m="1" x="468"/>
        <item m="1" x="469"/>
        <item m="1" x="479"/>
        <item m="1" x="514"/>
        <item m="1" x="419"/>
        <item m="1" x="420"/>
        <item m="1" x="423"/>
        <item m="1" x="424"/>
        <item m="1" x="426"/>
        <item m="1" x="428"/>
        <item m="1" x="431"/>
        <item m="1" x="397"/>
        <item m="1" x="404"/>
        <item m="1" x="429"/>
        <item m="1" x="539"/>
        <item m="1" x="557"/>
        <item m="1" x="795"/>
        <item m="1" x="343"/>
        <item m="1" x="364"/>
        <item m="1" x="442"/>
        <item m="1" x="555"/>
        <item m="1" x="592"/>
        <item m="1" x="632"/>
        <item m="1" x="674"/>
        <item m="1" x="749"/>
        <item m="1" x="330"/>
        <item m="1" x="866"/>
        <item m="1" x="459"/>
        <item m="1" x="819"/>
        <item m="1" x="399"/>
        <item m="1" x="531"/>
        <item m="1" x="844"/>
        <item m="1" x="827"/>
        <item m="1" x="790"/>
        <item m="1" x="791"/>
        <item m="1" x="690"/>
        <item m="1" x="692"/>
        <item m="1" x="693"/>
        <item m="1" x="694"/>
        <item m="1" x="696"/>
        <item m="1" x="698"/>
        <item m="1" x="699"/>
        <item m="1" x="701"/>
        <item m="1" x="702"/>
        <item m="1" x="703"/>
        <item m="1" x="707"/>
        <item m="1" x="708"/>
        <item m="1" x="709"/>
        <item m="1" x="710"/>
        <item m="1" x="711"/>
        <item m="1" x="713"/>
        <item m="1" x="714"/>
        <item m="1" x="715"/>
        <item m="1" x="716"/>
        <item m="1" x="718"/>
        <item m="1" x="719"/>
        <item m="1" x="743"/>
        <item m="1" x="654"/>
        <item m="1" x="655"/>
        <item m="1" x="658"/>
        <item m="1" x="659"/>
        <item m="1" x="682"/>
        <item m="1" x="625"/>
        <item m="1" x="626"/>
        <item m="1" x="628"/>
        <item m="1" x="629"/>
        <item m="1" x="630"/>
        <item m="1" x="631"/>
        <item m="1" x="633"/>
        <item m="1" x="634"/>
        <item m="1" x="639"/>
        <item m="1" x="643"/>
        <item m="1" x="645"/>
        <item m="1" x="647"/>
        <item m="1" x="667"/>
        <item m="1" x="673"/>
        <item m="1" x="675"/>
        <item m="1" x="846"/>
        <item m="1" x="582"/>
        <item m="1" x="769"/>
        <item m="1" x="371"/>
        <item m="1" x="593"/>
        <item m="1" x="596"/>
        <item m="1" x="636"/>
        <item m="1" x="637"/>
        <item m="1" x="570"/>
        <item m="1" x="575"/>
        <item m="1" x="580"/>
        <item m="1" x="598"/>
        <item m="1" x="601"/>
        <item m="1" x="602"/>
        <item m="1" x="533"/>
        <item m="1" x="536"/>
        <item m="1" x="578"/>
        <item m="1" x="606"/>
        <item m="1" x="611"/>
        <item m="1" x="612"/>
        <item m="1" x="613"/>
        <item m="1" x="616"/>
        <item m="1" x="617"/>
        <item m="1" x="407"/>
        <item m="1" x="434"/>
        <item m="1" x="486"/>
        <item m="1" x="487"/>
        <item m="1" x="488"/>
        <item m="1" x="489"/>
        <item m="1" x="491"/>
        <item m="1" x="492"/>
        <item m="1" x="493"/>
        <item m="1" x="495"/>
        <item m="1" x="497"/>
        <item m="1" x="498"/>
        <item m="1" x="500"/>
        <item m="1" x="501"/>
        <item m="1" x="503"/>
        <item m="1" x="504"/>
        <item m="1" x="506"/>
        <item m="1" x="507"/>
        <item m="1" x="522"/>
        <item m="1" x="523"/>
        <item m="1" x="545"/>
        <item m="1" x="599"/>
        <item m="1" x="766"/>
        <item m="1" x="466"/>
        <item m="1" x="467"/>
        <item m="1" x="440"/>
        <item m="1" x="321"/>
        <item m="1" x="805"/>
        <item m="1" x="785"/>
        <item m="1" x="851"/>
        <item m="1" x="322"/>
        <item m="1" x="325"/>
        <item m="1" x="815"/>
        <item m="1" x="386"/>
        <item m="1" x="640"/>
        <item m="1" x="683"/>
        <item m="1" x="605"/>
        <item m="1" x="472"/>
        <item m="1" x="382"/>
        <item m="1" x="867"/>
        <item m="1" x="558"/>
        <item m="1" x="810"/>
        <item m="1" x="777"/>
        <item m="1" x="433"/>
        <item m="1" x="368"/>
        <item m="1" x="656"/>
        <item m="1" x="574"/>
        <item m="1" x="535"/>
        <item m="1" x="833"/>
        <item m="1" x="861"/>
        <item m="1" x="802"/>
        <item m="1" x="821"/>
        <item m="1" x="474"/>
        <item m="1" x="720"/>
        <item m="1" x="356"/>
        <item m="1" x="644"/>
        <item m="1" x="609"/>
        <item m="1" x="326"/>
        <item m="1" x="787"/>
        <item m="1" x="773"/>
        <item m="1" x="754"/>
        <item m="1" x="383"/>
        <item m="1" x="352"/>
        <item m="1" x="335"/>
        <item m="1" x="516"/>
        <item m="1" x="813"/>
        <item m="1" x="759"/>
        <item m="1" x="783"/>
        <item m="1" x="409"/>
        <item m="1" x="700"/>
        <item m="1" x="375"/>
        <item m="1" x="339"/>
        <item m="1" x="597"/>
        <item m="1" x="520"/>
        <item m="1" x="494"/>
        <item m="1" x="803"/>
        <item m="1" x="476"/>
        <item m="1" x="444"/>
        <item m="1" x="727"/>
        <item m="1" x="463"/>
        <item m="1" x="751"/>
        <item m="1" x="768"/>
        <item m="1" x="837"/>
        <item m="1" x="418"/>
        <item m="1" x="734"/>
        <item m="1" x="318"/>
        <item m="1" x="380"/>
        <item m="1" x="595"/>
        <item m="1" x="779"/>
        <item m="1" x="421"/>
        <item m="1" x="546"/>
        <item m="1" x="760"/>
        <item m="1" x="569"/>
        <item m="1" x="357"/>
        <item m="1" x="780"/>
        <item m="1" x="524"/>
        <item m="1" x="753"/>
        <item m="1" x="649"/>
        <item m="1" x="789"/>
        <item m="1" x="532"/>
        <item m="1" x="344"/>
        <item m="1" x="831"/>
        <item m="1" x="411"/>
        <item m="1" x="530"/>
        <item m="1" x="600"/>
        <item m="1" x="781"/>
        <item m="1" x="549"/>
        <item m="1" x="587"/>
        <item m="1" x="721"/>
        <item m="1" x="505"/>
        <item m="1" x="550"/>
        <item m="1" x="414"/>
        <item m="1" x="576"/>
        <item m="1" x="764"/>
        <item m="1" x="868"/>
        <item m="1" x="430"/>
        <item m="1" x="518"/>
        <item m="1" x="327"/>
        <item m="1" x="657"/>
        <item m="1" x="704"/>
        <item m="1" x="834"/>
        <item m="1" x="323"/>
        <item m="1" x="473"/>
        <item m="1" x="627"/>
        <item m="1" x="757"/>
        <item m="1" x="794"/>
        <item m="1" x="540"/>
        <item m="1" x="858"/>
        <item m="1" x="347"/>
        <item m="1" x="509"/>
        <item m="1" x="726"/>
        <item m="1" x="824"/>
        <item m="1" x="838"/>
        <item m="1" x="588"/>
        <item m="1" x="661"/>
        <item m="1" x="836"/>
        <item m="1" x="809"/>
        <item m="1" x="614"/>
        <item m="1" x="378"/>
        <item m="1" x="510"/>
        <item m="1" x="594"/>
        <item m="1" x="338"/>
        <item m="1" x="717"/>
        <item m="1" x="457"/>
        <item m="1" x="477"/>
        <item m="1" x="641"/>
        <item m="1" x="621"/>
        <item m="1" x="584"/>
        <item m="1" x="529"/>
        <item m="1" x="571"/>
        <item m="1" x="358"/>
        <item m="1" x="483"/>
        <item m="1" x="740"/>
        <item m="1" x="849"/>
        <item m="1" x="853"/>
        <item m="1" x="341"/>
        <item m="1" x="775"/>
        <item m="1" x="792"/>
        <item m="1" x="385"/>
        <item m="1" x="577"/>
        <item m="1" x="784"/>
        <item m="1" x="471"/>
        <item m="1" x="680"/>
        <item m="1" x="857"/>
        <item m="1" x="324"/>
        <item m="1" x="415"/>
        <item m="1" x="361"/>
        <item m="1" x="447"/>
        <item m="1" x="527"/>
        <item m="1" x="435"/>
        <item m="1" x="845"/>
        <item m="1" x="615"/>
        <item m="1" x="512"/>
        <item m="1" x="807"/>
        <item m="1" x="490"/>
        <item m="1" x="515"/>
        <item m="1" x="381"/>
        <item m="1" x="848"/>
        <item m="1" x="319"/>
        <item m="1" x="436"/>
        <item m="1" x="396"/>
        <item m="1" x="772"/>
        <item m="1" x="340"/>
        <item m="1" x="336"/>
        <item m="1" x="705"/>
        <item m="1" x="448"/>
        <item m="1" x="828"/>
        <item m="1" x="672"/>
        <item m="1" x="722"/>
        <item m="1" x="586"/>
        <item m="1" x="832"/>
        <item m="1" x="366"/>
        <item m="1" x="762"/>
        <item m="1" x="412"/>
        <item m="1" x="603"/>
        <item m="1" x="804"/>
        <item m="1" x="820"/>
        <item m="1" x="369"/>
        <item m="1" x="534"/>
        <item m="1" x="604"/>
        <item m="1" x="786"/>
        <item m="1" x="776"/>
        <item m="1" x="370"/>
        <item m="1" x="607"/>
        <item m="1" x="460"/>
        <item m="1" x="416"/>
        <item m="1" x="778"/>
        <item m="1" x="372"/>
        <item m="1" x="839"/>
        <item m="1" x="818"/>
        <item m="1" x="365"/>
        <item m="1" x="850"/>
        <item x="315"/>
        <item m="1" x="712"/>
        <item m="1" x="392"/>
        <item m="1" x="496"/>
        <item m="1" x="770"/>
        <item m="1" x="619"/>
        <item m="1" x="847"/>
        <item m="1" x="618"/>
        <item m="1" x="874"/>
        <item m="1" x="668"/>
        <item m="1" x="342"/>
        <item m="1" x="731"/>
        <item m="1" x="405"/>
        <item m="1" x="572"/>
        <item m="1" x="825"/>
        <item m="1" x="390"/>
        <item m="1" x="355"/>
        <item m="1" x="346"/>
        <item m="1" x="581"/>
        <item m="1" x="351"/>
        <item m="1" x="388"/>
        <item m="1" x="333"/>
        <item m="1" x="458"/>
        <item m="1" x="663"/>
        <item m="1" x="445"/>
        <item m="1" x="798"/>
        <item m="1" x="402"/>
        <item m="1" x="573"/>
        <item m="1" x="755"/>
        <item m="1" x="400"/>
        <item m="1" x="723"/>
        <item m="1" x="583"/>
        <item m="1" x="871"/>
        <item m="1" x="671"/>
        <item m="1" x="840"/>
        <item m="1" x="771"/>
        <item m="1" x="452"/>
        <item m="1" x="373"/>
        <item m="1" x="350"/>
        <item m="1" x="376"/>
        <item m="1" x="464"/>
        <item m="1" x="485"/>
        <item m="1" x="521"/>
        <item m="1" x="566"/>
        <item m="1" x="684"/>
        <item m="1" x="562"/>
        <item m="1" x="738"/>
        <item m="1" x="752"/>
        <item m="1" x="650"/>
        <item m="1" x="745"/>
        <item m="1" x="362"/>
        <item m="1" x="441"/>
        <item m="1" x="408"/>
        <item m="1" x="443"/>
        <item m="1" x="750"/>
        <item m="1" x="620"/>
        <item m="1" x="859"/>
        <item m="1" x="691"/>
        <item m="1" x="470"/>
        <item m="1" x="797"/>
        <item m="1" x="406"/>
        <item m="1" x="331"/>
        <item m="1" x="624"/>
        <item m="1" x="823"/>
        <item m="1" x="841"/>
        <item m="1" x="872"/>
        <item m="1" x="811"/>
        <item m="1" x="391"/>
        <item m="1" x="822"/>
        <item m="1" x="814"/>
        <item m="1" x="446"/>
        <item m="1" x="589"/>
        <item m="1" x="422"/>
        <item m="1" x="855"/>
        <item m="1" x="345"/>
        <item m="1" x="765"/>
        <item m="1" x="484"/>
        <item m="1" x="758"/>
        <item m="1" x="638"/>
        <item m="1" x="316"/>
        <item m="1" x="401"/>
        <item m="1" x="395"/>
        <item m="1" x="317"/>
        <item m="1" x="537"/>
        <item m="1" x="417"/>
        <item m="1" x="337"/>
        <item m="1" x="449"/>
        <item m="1" x="353"/>
        <item m="1" x="367"/>
        <item m="1" x="869"/>
        <item m="1" x="403"/>
        <item m="1" x="413"/>
        <item m="1" x="767"/>
        <item m="1" x="666"/>
        <item m="1" x="465"/>
        <item m="1" x="801"/>
        <item m="1" x="860"/>
        <item m="1" x="478"/>
        <item m="1" x="551"/>
        <item m="1" x="782"/>
        <item m="1" x="553"/>
        <item m="1" x="332"/>
        <item m="1" x="817"/>
        <item m="1" x="475"/>
        <item m="1" x="482"/>
        <item m="1" x="870"/>
        <item m="1" x="320"/>
        <item m="1" x="519"/>
        <item m="1" x="538"/>
        <item m="1" x="451"/>
        <item m="1" x="670"/>
        <item m="1" x="733"/>
        <item m="1" x="664"/>
        <item m="1" x="348"/>
        <item m="1" x="685"/>
        <item m="1" x="648"/>
        <item m="1" x="354"/>
        <item m="1" x="796"/>
        <item m="1" x="852"/>
        <item m="1" x="865"/>
        <item m="1" x="513"/>
        <item m="1" x="623"/>
        <item m="1" x="454"/>
        <item m="1" x="508"/>
        <item m="1" x="826"/>
        <item m="1" x="830"/>
        <item m="1" x="816"/>
        <item m="1" x="800"/>
        <item m="1" x="610"/>
        <item m="1" x="653"/>
        <item m="1" x="812"/>
        <item m="1" x="517"/>
        <item m="1" x="387"/>
        <item m="1" x="393"/>
        <item x="1"/>
        <item x="2"/>
        <item x="11"/>
        <item x="12"/>
        <item x="9"/>
        <item x="10"/>
        <item x="16"/>
        <item x="23"/>
        <item x="79"/>
        <item x="100"/>
        <item x="7"/>
        <item x="6"/>
        <item x="17"/>
        <item x="36"/>
        <item x="66"/>
        <item x="50"/>
        <item x="47"/>
        <item x="91"/>
        <item x="41"/>
        <item x="68"/>
        <item x="29"/>
        <item x="18"/>
        <item x="84"/>
        <item x="73"/>
        <item x="55"/>
        <item x="40"/>
        <item x="92"/>
        <item x="169"/>
        <item x="75"/>
        <item x="54"/>
        <item x="63"/>
        <item x="28"/>
        <item x="86"/>
        <item x="20"/>
        <item x="67"/>
        <item x="21"/>
        <item x="143"/>
        <item x="88"/>
        <item x="103"/>
        <item x="53"/>
        <item x="105"/>
        <item x="44"/>
        <item x="42"/>
        <item x="70"/>
        <item x="89"/>
        <item x="37"/>
        <item x="72"/>
        <item x="93"/>
        <item x="126"/>
        <item x="81"/>
        <item x="101"/>
        <item x="139"/>
        <item x="97"/>
        <item x="140"/>
        <item x="129"/>
        <item x="78"/>
        <item x="90"/>
        <item x="186"/>
        <item x="147"/>
        <item x="98"/>
        <item x="82"/>
        <item x="106"/>
        <item x="137"/>
        <item x="135"/>
        <item x="159"/>
        <item x="168"/>
        <item x="115"/>
        <item x="124"/>
        <item x="99"/>
        <item x="167"/>
        <item x="170"/>
        <item x="172"/>
        <item x="175"/>
        <item x="177"/>
        <item x="171"/>
        <item x="181"/>
        <item x="176"/>
        <item x="182"/>
        <item x="24"/>
        <item x="113"/>
        <item x="195"/>
        <item x="246"/>
        <item x="208"/>
        <item x="213"/>
        <item x="196"/>
        <item x="125"/>
        <item x="200"/>
        <item x="19"/>
        <item x="227"/>
        <item x="65"/>
        <item x="203"/>
        <item x="144"/>
        <item x="202"/>
        <item x="215"/>
        <item x="226"/>
        <item x="216"/>
        <item x="228"/>
        <item x="229"/>
        <item x="250"/>
        <item x="251"/>
        <item x="154"/>
        <item x="256"/>
        <item x="249"/>
        <item x="161"/>
        <item x="25"/>
        <item x="234"/>
        <item x="260"/>
        <item x="261"/>
        <item x="173"/>
        <item x="266"/>
        <item x="268"/>
        <item x="269"/>
        <item x="265"/>
        <item x="278"/>
        <item x="264"/>
        <item x="275"/>
        <item x="276"/>
        <item x="279"/>
        <item x="271"/>
        <item x="48"/>
        <item x="286"/>
        <item x="273"/>
        <item x="284"/>
        <item x="280"/>
        <item x="247"/>
        <item x="58"/>
        <item x="174"/>
        <item x="199"/>
        <item x="146"/>
        <item x="295"/>
        <item x="109"/>
        <item x="218"/>
        <item x="301"/>
        <item x="299"/>
        <item x="297"/>
        <item x="185"/>
        <item x="307"/>
        <item x="0"/>
        <item x="3"/>
        <item x="4"/>
        <item x="5"/>
        <item x="8"/>
        <item x="13"/>
        <item x="14"/>
        <item x="15"/>
        <item x="22"/>
        <item x="26"/>
        <item x="27"/>
        <item x="30"/>
        <item x="31"/>
        <item x="32"/>
        <item x="33"/>
        <item x="34"/>
        <item x="35"/>
        <item x="38"/>
        <item x="39"/>
        <item x="43"/>
        <item x="45"/>
        <item x="46"/>
        <item x="49"/>
        <item x="51"/>
        <item x="52"/>
        <item x="56"/>
        <item x="57"/>
        <item x="59"/>
        <item x="60"/>
        <item x="61"/>
        <item x="62"/>
        <item x="64"/>
        <item x="69"/>
        <item x="71"/>
        <item x="74"/>
        <item x="76"/>
        <item x="77"/>
        <item x="80"/>
        <item x="83"/>
        <item x="85"/>
        <item x="87"/>
        <item x="94"/>
        <item x="95"/>
        <item x="96"/>
        <item x="102"/>
        <item x="104"/>
        <item x="107"/>
        <item x="108"/>
        <item x="110"/>
        <item x="111"/>
        <item x="112"/>
        <item x="114"/>
        <item x="116"/>
        <item x="117"/>
        <item x="118"/>
        <item x="119"/>
        <item x="120"/>
        <item x="121"/>
        <item x="122"/>
        <item x="123"/>
        <item x="127"/>
        <item x="128"/>
        <item x="130"/>
        <item x="131"/>
        <item x="132"/>
        <item x="133"/>
        <item x="134"/>
        <item x="136"/>
        <item x="138"/>
        <item x="141"/>
        <item x="142"/>
        <item x="145"/>
        <item x="148"/>
        <item x="149"/>
        <item x="150"/>
        <item x="151"/>
        <item x="152"/>
        <item x="153"/>
        <item x="155"/>
        <item x="156"/>
        <item x="157"/>
        <item x="158"/>
        <item x="160"/>
        <item x="162"/>
        <item x="163"/>
        <item x="164"/>
        <item x="165"/>
        <item x="166"/>
        <item x="178"/>
        <item x="179"/>
        <item x="180"/>
        <item x="183"/>
        <item x="184"/>
        <item x="187"/>
        <item x="188"/>
        <item x="189"/>
        <item x="190"/>
        <item x="191"/>
        <item x="192"/>
        <item x="193"/>
        <item x="194"/>
        <item x="197"/>
        <item x="198"/>
        <item x="201"/>
        <item x="204"/>
        <item x="205"/>
        <item x="206"/>
        <item x="207"/>
        <item x="209"/>
        <item x="210"/>
        <item x="211"/>
        <item x="212"/>
        <item x="214"/>
        <item x="217"/>
        <item x="219"/>
        <item x="220"/>
        <item x="221"/>
        <item x="222"/>
        <item x="223"/>
        <item x="224"/>
        <item x="225"/>
        <item x="230"/>
        <item x="231"/>
        <item x="232"/>
        <item x="233"/>
        <item x="235"/>
        <item x="236"/>
        <item x="237"/>
        <item x="238"/>
        <item x="239"/>
        <item x="240"/>
        <item x="241"/>
        <item x="242"/>
        <item x="243"/>
        <item x="244"/>
        <item x="245"/>
        <item x="248"/>
        <item x="252"/>
        <item x="253"/>
        <item x="254"/>
        <item x="255"/>
        <item x="257"/>
        <item x="258"/>
        <item x="259"/>
        <item x="262"/>
        <item x="263"/>
        <item x="267"/>
        <item x="270"/>
        <item x="272"/>
        <item x="274"/>
        <item x="277"/>
        <item x="281"/>
        <item x="282"/>
        <item x="283"/>
        <item x="285"/>
        <item x="287"/>
        <item x="288"/>
        <item x="289"/>
        <item x="290"/>
        <item x="291"/>
        <item x="292"/>
        <item x="293"/>
        <item x="294"/>
        <item x="296"/>
        <item x="298"/>
        <item x="300"/>
        <item x="302"/>
        <item x="303"/>
        <item x="304"/>
        <item x="305"/>
        <item x="306"/>
        <item x="308"/>
        <item x="309"/>
        <item x="310"/>
        <item x="311"/>
        <item x="312"/>
        <item x="313"/>
        <item x="314"/>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0">
    <i>
      <x v="5"/>
      <x v="569"/>
    </i>
    <i r="1">
      <x v="570"/>
    </i>
    <i r="1">
      <x v="571"/>
    </i>
    <i r="1">
      <x v="602"/>
    </i>
    <i r="1">
      <x v="609"/>
    </i>
    <i r="1">
      <x v="619"/>
    </i>
    <i r="1">
      <x v="632"/>
    </i>
    <i r="1">
      <x v="634"/>
    </i>
    <i r="1">
      <x v="635"/>
    </i>
    <i r="1">
      <x v="641"/>
    </i>
    <i r="1">
      <x v="655"/>
    </i>
    <i r="1">
      <x v="666"/>
    </i>
    <i r="1">
      <x v="669"/>
    </i>
    <i r="1">
      <x v="670"/>
    </i>
    <i r="1">
      <x v="673"/>
    </i>
    <i r="1">
      <x v="674"/>
    </i>
    <i r="1">
      <x v="675"/>
    </i>
    <i r="1">
      <x v="683"/>
    </i>
    <i r="1">
      <x v="684"/>
    </i>
    <i r="1">
      <x v="690"/>
    </i>
    <i r="1">
      <x v="726"/>
    </i>
    <i r="1">
      <x v="728"/>
    </i>
    <i r="1">
      <x v="734"/>
    </i>
    <i r="1">
      <x v="735"/>
    </i>
    <i r="1">
      <x v="747"/>
    </i>
    <i r="1">
      <x v="777"/>
    </i>
    <i r="1">
      <x v="779"/>
    </i>
    <i r="1">
      <x v="791"/>
    </i>
    <i r="1">
      <x v="793"/>
    </i>
    <i r="1">
      <x v="798"/>
    </i>
    <i r="1">
      <x v="810"/>
    </i>
    <i r="1">
      <x v="811"/>
    </i>
    <i r="1">
      <x v="815"/>
    </i>
    <i r="1">
      <x v="816"/>
    </i>
    <i r="1">
      <x v="817"/>
    </i>
    <i r="1">
      <x v="826"/>
    </i>
    <i r="1">
      <x v="832"/>
    </i>
    <i r="1">
      <x v="840"/>
    </i>
    <i r="1">
      <x v="841"/>
    </i>
    <i r="1">
      <x v="852"/>
    </i>
    <i r="1">
      <x v="857"/>
    </i>
    <i r="1">
      <x v="860"/>
    </i>
    <i r="1">
      <x v="861"/>
    </i>
    <i r="1">
      <x v="862"/>
    </i>
    <i r="1">
      <x v="863"/>
    </i>
    <i r="1">
      <x v="865"/>
    </i>
    <i t="default">
      <x v="5"/>
    </i>
    <i>
      <x v="10"/>
      <x v="864"/>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3">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82" t="s">
        <v>62</v>
      </c>
      <c r="B1" s="83"/>
      <c r="C1" s="82" t="s">
        <v>0</v>
      </c>
      <c r="D1" s="84"/>
    </row>
    <row r="2" spans="1:4" x14ac:dyDescent="0.2">
      <c r="A2" s="82" t="s">
        <v>7</v>
      </c>
      <c r="B2" s="82" t="s">
        <v>1</v>
      </c>
      <c r="C2" s="85" t="s">
        <v>181</v>
      </c>
      <c r="D2" s="86" t="s">
        <v>11</v>
      </c>
    </row>
    <row r="3" spans="1:4" x14ac:dyDescent="0.2">
      <c r="A3" s="85" t="s">
        <v>65</v>
      </c>
      <c r="B3" s="85" t="s">
        <v>80</v>
      </c>
      <c r="C3" s="87">
        <v>8184.8751733703202</v>
      </c>
      <c r="D3" s="88">
        <v>8184.8751733703202</v>
      </c>
    </row>
    <row r="4" spans="1:4" x14ac:dyDescent="0.2">
      <c r="A4" s="89"/>
      <c r="B4" s="90" t="s">
        <v>81</v>
      </c>
      <c r="C4" s="91">
        <v>7200.38823529412</v>
      </c>
      <c r="D4" s="92">
        <v>7200.38823529412</v>
      </c>
    </row>
    <row r="5" spans="1:4" x14ac:dyDescent="0.2">
      <c r="A5" s="89"/>
      <c r="B5" s="90" t="s">
        <v>82</v>
      </c>
      <c r="C5" s="91">
        <v>6314.6621621621598</v>
      </c>
      <c r="D5" s="92">
        <v>6314.6621621621598</v>
      </c>
    </row>
    <row r="6" spans="1:4" x14ac:dyDescent="0.2">
      <c r="A6" s="89"/>
      <c r="B6" s="90" t="s">
        <v>115</v>
      </c>
      <c r="C6" s="91">
        <v>7354.6086956521704</v>
      </c>
      <c r="D6" s="92">
        <v>7354.6086956521704</v>
      </c>
    </row>
    <row r="7" spans="1:4" x14ac:dyDescent="0.2">
      <c r="A7" s="89"/>
      <c r="B7" s="90" t="s">
        <v>122</v>
      </c>
      <c r="C7" s="91">
        <v>5894.8117647058798</v>
      </c>
      <c r="D7" s="92">
        <v>5894.8117647058798</v>
      </c>
    </row>
    <row r="8" spans="1:4" x14ac:dyDescent="0.2">
      <c r="A8" s="89"/>
      <c r="B8" s="90" t="s">
        <v>133</v>
      </c>
      <c r="C8" s="91">
        <v>5882.5209923664097</v>
      </c>
      <c r="D8" s="92">
        <v>5882.5209923664097</v>
      </c>
    </row>
    <row r="9" spans="1:4" x14ac:dyDescent="0.2">
      <c r="A9" s="89"/>
      <c r="B9" s="90" t="s">
        <v>147</v>
      </c>
      <c r="C9" s="91">
        <v>4600</v>
      </c>
      <c r="D9" s="92">
        <v>4600</v>
      </c>
    </row>
    <row r="10" spans="1:4" x14ac:dyDescent="0.2">
      <c r="A10" s="89"/>
      <c r="B10" s="90" t="s">
        <v>149</v>
      </c>
      <c r="C10" s="91">
        <v>4819.6186440678002</v>
      </c>
      <c r="D10" s="92">
        <v>4819.6186440678002</v>
      </c>
    </row>
    <row r="11" spans="1:4" x14ac:dyDescent="0.2">
      <c r="A11" s="89"/>
      <c r="B11" s="90" t="s">
        <v>150</v>
      </c>
      <c r="C11" s="91">
        <v>8181.22580645161</v>
      </c>
      <c r="D11" s="92">
        <v>8181.22580645161</v>
      </c>
    </row>
    <row r="12" spans="1:4" x14ac:dyDescent="0.2">
      <c r="A12" s="89"/>
      <c r="B12" s="90" t="s">
        <v>156</v>
      </c>
      <c r="C12" s="91">
        <v>7072.4615384615399</v>
      </c>
      <c r="D12" s="92">
        <v>7072.4615384615399</v>
      </c>
    </row>
    <row r="13" spans="1:4" x14ac:dyDescent="0.2">
      <c r="A13" s="89"/>
      <c r="B13" s="90" t="s">
        <v>170</v>
      </c>
      <c r="C13" s="91">
        <v>4418.4680851063804</v>
      </c>
      <c r="D13" s="92">
        <v>4418.4680851063804</v>
      </c>
    </row>
    <row r="14" spans="1:4" x14ac:dyDescent="0.2">
      <c r="A14" s="89"/>
      <c r="B14" s="90" t="s">
        <v>182</v>
      </c>
      <c r="C14" s="91">
        <v>8728.8060863411192</v>
      </c>
      <c r="D14" s="92">
        <v>8728.8060863411192</v>
      </c>
    </row>
    <row r="15" spans="1:4" x14ac:dyDescent="0.2">
      <c r="A15" s="89"/>
      <c r="B15" s="90" t="s">
        <v>185</v>
      </c>
      <c r="C15" s="91">
        <v>9411.1064935064896</v>
      </c>
      <c r="D15" s="92">
        <v>9411.1064935064896</v>
      </c>
    </row>
    <row r="16" spans="1:4" x14ac:dyDescent="0.2">
      <c r="A16" s="89"/>
      <c r="B16" s="90" t="s">
        <v>186</v>
      </c>
      <c r="C16" s="91">
        <v>8319.5212527964195</v>
      </c>
      <c r="D16" s="92">
        <v>8319.5212527964195</v>
      </c>
    </row>
    <row r="17" spans="1:4" x14ac:dyDescent="0.2">
      <c r="A17" s="89"/>
      <c r="B17" s="90" t="s">
        <v>189</v>
      </c>
      <c r="C17" s="91">
        <v>8582.9389830508499</v>
      </c>
      <c r="D17" s="92">
        <v>8582.9389830508499</v>
      </c>
    </row>
    <row r="18" spans="1:4" x14ac:dyDescent="0.2">
      <c r="A18" s="89"/>
      <c r="B18" s="90" t="s">
        <v>190</v>
      </c>
      <c r="C18" s="91">
        <v>8145.0735294117603</v>
      </c>
      <c r="D18" s="92">
        <v>8145.0735294117603</v>
      </c>
    </row>
    <row r="19" spans="1:4" x14ac:dyDescent="0.2">
      <c r="A19" s="89"/>
      <c r="B19" s="90" t="s">
        <v>191</v>
      </c>
      <c r="C19" s="91">
        <v>10174.4447949527</v>
      </c>
      <c r="D19" s="92">
        <v>10174.4447949527</v>
      </c>
    </row>
    <row r="20" spans="1:4" x14ac:dyDescent="0.2">
      <c r="A20" s="89"/>
      <c r="B20" s="90" t="s">
        <v>199</v>
      </c>
      <c r="C20" s="91">
        <v>10334.3670886076</v>
      </c>
      <c r="D20" s="92">
        <v>10334.3670886076</v>
      </c>
    </row>
    <row r="21" spans="1:4" x14ac:dyDescent="0.2">
      <c r="A21" s="89"/>
      <c r="B21" s="90" t="s">
        <v>200</v>
      </c>
      <c r="C21" s="91">
        <v>8802.3488372092997</v>
      </c>
      <c r="D21" s="92">
        <v>8802.3488372092997</v>
      </c>
    </row>
    <row r="22" spans="1:4" x14ac:dyDescent="0.2">
      <c r="A22" s="89"/>
      <c r="B22" s="90" t="s">
        <v>206</v>
      </c>
      <c r="C22" s="91">
        <v>7230.3978494623698</v>
      </c>
      <c r="D22" s="92">
        <v>7230.3978494623698</v>
      </c>
    </row>
    <row r="23" spans="1:4" x14ac:dyDescent="0.2">
      <c r="A23" s="89"/>
      <c r="B23" s="90" t="s">
        <v>247</v>
      </c>
      <c r="C23" s="91">
        <v>6275.3986013985996</v>
      </c>
      <c r="D23" s="92">
        <v>6275.3986013985996</v>
      </c>
    </row>
    <row r="24" spans="1:4" x14ac:dyDescent="0.2">
      <c r="A24" s="89"/>
      <c r="B24" s="90" t="s">
        <v>249</v>
      </c>
      <c r="C24" s="91">
        <v>8650.2160000000003</v>
      </c>
      <c r="D24" s="92">
        <v>8650.2160000000003</v>
      </c>
    </row>
    <row r="25" spans="1:4" x14ac:dyDescent="0.2">
      <c r="A25" s="89"/>
      <c r="B25" s="90" t="s">
        <v>255</v>
      </c>
      <c r="C25" s="91">
        <v>8320.2009456264805</v>
      </c>
      <c r="D25" s="92">
        <v>8320.2009456264805</v>
      </c>
    </row>
    <row r="26" spans="1:4" x14ac:dyDescent="0.2">
      <c r="A26" s="89"/>
      <c r="B26" s="90" t="s">
        <v>256</v>
      </c>
      <c r="C26" s="91">
        <v>4555.5853658536598</v>
      </c>
      <c r="D26" s="92">
        <v>4555.5853658536598</v>
      </c>
    </row>
    <row r="27" spans="1:4" x14ac:dyDescent="0.2">
      <c r="A27" s="89"/>
      <c r="B27" s="90" t="s">
        <v>268</v>
      </c>
      <c r="C27" s="91">
        <v>7258.5327313769703</v>
      </c>
      <c r="D27" s="92">
        <v>7258.5327313769703</v>
      </c>
    </row>
    <row r="28" spans="1:4" x14ac:dyDescent="0.2">
      <c r="A28" s="89"/>
      <c r="B28" s="90" t="s">
        <v>298</v>
      </c>
      <c r="C28" s="91">
        <v>4995.0344827586196</v>
      </c>
      <c r="D28" s="92">
        <v>4995.0344827586196</v>
      </c>
    </row>
    <row r="29" spans="1:4" x14ac:dyDescent="0.2">
      <c r="A29" s="89"/>
      <c r="B29" s="90" t="s">
        <v>300</v>
      </c>
      <c r="C29" s="91">
        <v>3932.4620253164599</v>
      </c>
      <c r="D29" s="92">
        <v>3932.4620253164599</v>
      </c>
    </row>
    <row r="30" spans="1:4" x14ac:dyDescent="0.2">
      <c r="A30" s="89"/>
      <c r="B30" s="90" t="s">
        <v>312</v>
      </c>
      <c r="C30" s="91">
        <v>6474.5263157894697</v>
      </c>
      <c r="D30" s="92">
        <v>6474.5263157894697</v>
      </c>
    </row>
    <row r="31" spans="1:4" x14ac:dyDescent="0.2">
      <c r="A31" s="89"/>
      <c r="B31" s="90" t="s">
        <v>314</v>
      </c>
      <c r="C31" s="91">
        <v>4569.7108433734902</v>
      </c>
      <c r="D31" s="92">
        <v>4569.7108433734902</v>
      </c>
    </row>
    <row r="32" spans="1:4" x14ac:dyDescent="0.2">
      <c r="A32" s="89"/>
      <c r="B32" s="90" t="s">
        <v>319</v>
      </c>
      <c r="C32" s="91">
        <v>4967.8461538461497</v>
      </c>
      <c r="D32" s="92">
        <v>4967.8461538461497</v>
      </c>
    </row>
    <row r="33" spans="1:4" x14ac:dyDescent="0.2">
      <c r="A33" s="89"/>
      <c r="B33" s="90" t="s">
        <v>332</v>
      </c>
      <c r="C33" s="91">
        <v>3605.8428571428599</v>
      </c>
      <c r="D33" s="92">
        <v>3605.8428571428599</v>
      </c>
    </row>
    <row r="34" spans="1:4" x14ac:dyDescent="0.2">
      <c r="A34" s="89"/>
      <c r="B34" s="90" t="s">
        <v>333</v>
      </c>
      <c r="C34" s="91">
        <v>4059.1714285714302</v>
      </c>
      <c r="D34" s="92">
        <v>4059.1714285714302</v>
      </c>
    </row>
    <row r="35" spans="1:4" x14ac:dyDescent="0.2">
      <c r="A35" s="89"/>
      <c r="B35" s="90" t="s">
        <v>337</v>
      </c>
      <c r="C35" s="91">
        <v>8024.4603174603199</v>
      </c>
      <c r="D35" s="92">
        <v>8024.4603174603199</v>
      </c>
    </row>
    <row r="36" spans="1:4" x14ac:dyDescent="0.2">
      <c r="A36" s="89"/>
      <c r="B36" s="90" t="s">
        <v>338</v>
      </c>
      <c r="C36" s="91">
        <v>8557.0574712643702</v>
      </c>
      <c r="D36" s="92">
        <v>8557.0574712643702</v>
      </c>
    </row>
    <row r="37" spans="1:4" x14ac:dyDescent="0.2">
      <c r="A37" s="89"/>
      <c r="B37" s="90" t="s">
        <v>339</v>
      </c>
      <c r="C37" s="91">
        <v>8106.57627118644</v>
      </c>
      <c r="D37" s="92">
        <v>8106.57627118644</v>
      </c>
    </row>
    <row r="38" spans="1:4" x14ac:dyDescent="0.2">
      <c r="A38" s="89"/>
      <c r="B38" s="90" t="s">
        <v>348</v>
      </c>
      <c r="C38" s="91">
        <v>4917.2857142857101</v>
      </c>
      <c r="D38" s="92">
        <v>4917.2857142857101</v>
      </c>
    </row>
    <row r="39" spans="1:4" x14ac:dyDescent="0.2">
      <c r="A39" s="89"/>
      <c r="B39" s="90" t="s">
        <v>354</v>
      </c>
      <c r="C39" s="91">
        <v>5861.0860215053799</v>
      </c>
      <c r="D39" s="92">
        <v>5861.0860215053799</v>
      </c>
    </row>
    <row r="40" spans="1:4" x14ac:dyDescent="0.2">
      <c r="A40" s="89"/>
      <c r="B40" s="90" t="s">
        <v>362</v>
      </c>
      <c r="C40" s="91">
        <v>8683.2745098039195</v>
      </c>
      <c r="D40" s="92">
        <v>8683.2745098039195</v>
      </c>
    </row>
    <row r="41" spans="1:4" x14ac:dyDescent="0.2">
      <c r="A41" s="89"/>
      <c r="B41" s="90" t="s">
        <v>363</v>
      </c>
      <c r="C41" s="91">
        <v>7657.3671096345497</v>
      </c>
      <c r="D41" s="92">
        <v>7657.3671096345497</v>
      </c>
    </row>
    <row r="42" spans="1:4" x14ac:dyDescent="0.2">
      <c r="A42" s="89"/>
      <c r="B42" s="90" t="s">
        <v>374</v>
      </c>
      <c r="C42" s="91">
        <v>6922.424</v>
      </c>
      <c r="D42" s="92">
        <v>6922.424</v>
      </c>
    </row>
    <row r="43" spans="1:4" x14ac:dyDescent="0.2">
      <c r="A43" s="89"/>
      <c r="B43" s="90" t="s">
        <v>379</v>
      </c>
      <c r="C43" s="91">
        <v>8688.7654320987695</v>
      </c>
      <c r="D43" s="92">
        <v>8688.7654320987695</v>
      </c>
    </row>
    <row r="44" spans="1:4" x14ac:dyDescent="0.2">
      <c r="A44" s="89"/>
      <c r="B44" s="90" t="s">
        <v>382</v>
      </c>
      <c r="C44" s="91">
        <v>4504.6646706586798</v>
      </c>
      <c r="D44" s="92">
        <v>4504.6646706586798</v>
      </c>
    </row>
    <row r="45" spans="1:4" x14ac:dyDescent="0.2">
      <c r="A45" s="89"/>
      <c r="B45" s="90" t="s">
        <v>383</v>
      </c>
      <c r="C45" s="91">
        <v>5778.7725856697798</v>
      </c>
      <c r="D45" s="92">
        <v>5778.7725856697798</v>
      </c>
    </row>
    <row r="46" spans="1:4" x14ac:dyDescent="0.2">
      <c r="A46" s="89"/>
      <c r="B46" s="90" t="s">
        <v>384</v>
      </c>
      <c r="C46" s="91">
        <v>6537.1153846153802</v>
      </c>
      <c r="D46" s="92">
        <v>6537.1153846153802</v>
      </c>
    </row>
    <row r="47" spans="1:4" x14ac:dyDescent="0.2">
      <c r="A47" s="89"/>
      <c r="B47" s="90" t="s">
        <v>385</v>
      </c>
      <c r="C47" s="91">
        <v>6842.9354838709696</v>
      </c>
      <c r="D47" s="92">
        <v>6842.9354838709696</v>
      </c>
    </row>
    <row r="48" spans="1:4" x14ac:dyDescent="0.2">
      <c r="A48" s="89"/>
      <c r="B48" s="90" t="s">
        <v>387</v>
      </c>
      <c r="C48" s="91">
        <v>3337.5518518518502</v>
      </c>
      <c r="D48" s="92">
        <v>3337.5518518518502</v>
      </c>
    </row>
    <row r="49" spans="1:4" x14ac:dyDescent="0.2">
      <c r="A49" s="85" t="s">
        <v>217</v>
      </c>
      <c r="B49" s="83"/>
      <c r="C49" s="87">
        <v>6776.880664955158</v>
      </c>
      <c r="D49" s="88">
        <v>6776.880664955158</v>
      </c>
    </row>
    <row r="50" spans="1:4" x14ac:dyDescent="0.2">
      <c r="A50" s="85" t="s">
        <v>327</v>
      </c>
      <c r="B50" s="85" t="s">
        <v>386</v>
      </c>
      <c r="C50" s="87">
        <v>7636.38</v>
      </c>
      <c r="D50" s="88">
        <v>7636.38</v>
      </c>
    </row>
    <row r="51" spans="1:4" x14ac:dyDescent="0.2">
      <c r="A51" s="85" t="s">
        <v>397</v>
      </c>
      <c r="B51" s="83"/>
      <c r="C51" s="87">
        <v>7636.38</v>
      </c>
      <c r="D51" s="88">
        <v>7636.38</v>
      </c>
    </row>
    <row r="52" spans="1:4" x14ac:dyDescent="0.2">
      <c r="A52" s="93" t="s">
        <v>11</v>
      </c>
      <c r="B52" s="94"/>
      <c r="C52" s="95">
        <v>6795.1678848497286</v>
      </c>
      <c r="D52" s="96">
        <v>6795.1678848497286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1" activePane="bottomLeft" state="frozen"/>
      <selection pane="bottomLeft" activeCell="B25" sqref="B25"/>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44632</v>
      </c>
      <c r="C4" s="30"/>
      <c r="D4" s="31"/>
      <c r="E4" s="24"/>
      <c r="H4" s="47"/>
      <c r="I4" s="24"/>
      <c r="K4" s="33">
        <v>1</v>
      </c>
      <c r="L4" s="33"/>
      <c r="M4" s="34" t="s">
        <v>38</v>
      </c>
      <c r="N4" s="34"/>
      <c r="O4" s="34"/>
      <c r="R4" s="24"/>
      <c r="S4" s="24"/>
      <c r="T4" s="24"/>
      <c r="U4" s="24"/>
    </row>
    <row r="5" spans="1:21" s="32" customFormat="1" x14ac:dyDescent="0.2">
      <c r="A5" s="37"/>
      <c r="B5" s="38"/>
      <c r="C5" s="30"/>
      <c r="D5" s="39"/>
      <c r="E5" s="24"/>
      <c r="F5" s="99" t="s">
        <v>32</v>
      </c>
      <c r="G5" s="100"/>
      <c r="H5" s="101"/>
      <c r="I5" s="101"/>
      <c r="J5" s="98" t="s">
        <v>28</v>
      </c>
      <c r="K5" s="98"/>
      <c r="L5" s="98"/>
      <c r="M5" s="98"/>
      <c r="N5" s="104" t="s">
        <v>39</v>
      </c>
      <c r="O5" s="105"/>
      <c r="P5" s="102" t="s">
        <v>18</v>
      </c>
      <c r="Q5" s="102"/>
      <c r="R5" s="103" t="s">
        <v>17</v>
      </c>
      <c r="S5" s="103"/>
      <c r="T5" s="97" t="s">
        <v>9</v>
      </c>
      <c r="U5" s="97"/>
    </row>
    <row r="6" spans="1:21" s="35" customFormat="1" x14ac:dyDescent="0.2">
      <c r="A6" s="37"/>
      <c r="B6" s="38"/>
      <c r="C6" s="40"/>
      <c r="D6" s="25" t="s">
        <v>25</v>
      </c>
      <c r="E6" s="26">
        <f>+SUBTOTAL(101,E12:E10032)</f>
        <v>0.55914011770268834</v>
      </c>
      <c r="F6" s="26">
        <f t="shared" ref="F6:M6" si="0">+SUBTOTAL(101,F12:F10032)</f>
        <v>149.12248628884825</v>
      </c>
      <c r="G6" s="27">
        <f t="shared" si="0"/>
        <v>5634.4338225829397</v>
      </c>
      <c r="H6" s="48">
        <f t="shared" si="0"/>
        <v>-44.949208612583647</v>
      </c>
      <c r="I6" s="26">
        <f t="shared" si="0"/>
        <v>30.293806504112034</v>
      </c>
      <c r="J6" s="26">
        <f t="shared" si="0"/>
        <v>133.63157894736841</v>
      </c>
      <c r="K6" s="26">
        <f t="shared" si="0"/>
        <v>243.12759964787074</v>
      </c>
      <c r="L6" s="26">
        <f>+SUBTOTAL(101,L12:L10032)</f>
        <v>218.1271750527707</v>
      </c>
      <c r="M6" s="26">
        <f t="shared" si="0"/>
        <v>788.90967458055809</v>
      </c>
      <c r="N6" s="26">
        <f>+SUBTOTAL(101,N12:N10032)</f>
        <v>3.4994405406050841</v>
      </c>
      <c r="O6" s="26">
        <f>+SUBTOTAL(101,O12:O10032)</f>
        <v>0.21479343109995827</v>
      </c>
      <c r="P6" s="26">
        <f t="shared" ref="P6:U6" si="1">+SUBTOTAL(101,P12:P10032)</f>
        <v>133.0902450357365</v>
      </c>
      <c r="Q6" s="26">
        <f t="shared" si="1"/>
        <v>6.6011061887107907</v>
      </c>
      <c r="R6" s="26">
        <f t="shared" si="1"/>
        <v>37.542475099195713</v>
      </c>
      <c r="S6" s="26">
        <f t="shared" si="1"/>
        <v>2.926897578642794</v>
      </c>
      <c r="T6" s="26">
        <f t="shared" si="1"/>
        <v>-31.191003931792693</v>
      </c>
      <c r="U6" s="26">
        <f t="shared" si="1"/>
        <v>8.6189735533666489</v>
      </c>
    </row>
    <row r="7" spans="1:21" s="35" customFormat="1" x14ac:dyDescent="0.2">
      <c r="A7" s="37"/>
      <c r="B7" s="38"/>
      <c r="C7" s="40"/>
      <c r="D7" s="25" t="s">
        <v>34</v>
      </c>
      <c r="E7" s="27">
        <f>+SUBTOTAL(102,E12:E10032)</f>
        <v>345</v>
      </c>
      <c r="F7" s="27">
        <f t="shared" ref="F7:U7" si="2">+SUBTOTAL(102,F12:F10032)</f>
        <v>547</v>
      </c>
      <c r="G7" s="27">
        <f t="shared" si="2"/>
        <v>547</v>
      </c>
      <c r="H7" s="49">
        <f t="shared" si="2"/>
        <v>547</v>
      </c>
      <c r="I7" s="27">
        <f t="shared" si="2"/>
        <v>547</v>
      </c>
      <c r="J7" s="27">
        <f t="shared" si="2"/>
        <v>76</v>
      </c>
      <c r="K7" s="27">
        <f t="shared" si="2"/>
        <v>76</v>
      </c>
      <c r="L7" s="27">
        <f>+SUBTOTAL(102,L12:L10032)</f>
        <v>76</v>
      </c>
      <c r="M7" s="27">
        <f t="shared" si="2"/>
        <v>134</v>
      </c>
      <c r="N7" s="27">
        <f>+SUBTOTAL(102,N12:N10032)</f>
        <v>181</v>
      </c>
      <c r="O7" s="27">
        <f>+SUBTOTAL(102,O12:O10032)</f>
        <v>181</v>
      </c>
      <c r="P7" s="27">
        <f t="shared" si="2"/>
        <v>547</v>
      </c>
      <c r="Q7" s="27">
        <f t="shared" si="2"/>
        <v>547</v>
      </c>
      <c r="R7" s="27">
        <f t="shared" si="2"/>
        <v>547</v>
      </c>
      <c r="S7" s="27">
        <f t="shared" si="2"/>
        <v>547</v>
      </c>
      <c r="T7" s="27">
        <f t="shared" si="2"/>
        <v>71</v>
      </c>
      <c r="U7" s="27">
        <f t="shared" si="2"/>
        <v>71</v>
      </c>
    </row>
    <row r="8" spans="1:21" s="35" customFormat="1" x14ac:dyDescent="0.2">
      <c r="A8" s="37"/>
      <c r="B8" s="38"/>
      <c r="C8" s="40"/>
      <c r="D8" s="25" t="s">
        <v>4</v>
      </c>
      <c r="E8" s="26">
        <f>+SUBTOTAL(105,E12:E10032)</f>
        <v>4.4247787610619497E-5</v>
      </c>
      <c r="F8" s="41">
        <f t="shared" ref="F8:M8" si="3">+SUBTOTAL(105,F12:F10032)</f>
        <v>26</v>
      </c>
      <c r="G8" s="27">
        <f t="shared" si="3"/>
        <v>2137.4285714285702</v>
      </c>
      <c r="H8" s="48">
        <f t="shared" si="3"/>
        <v>-322.73870967741902</v>
      </c>
      <c r="I8" s="26">
        <f t="shared" si="3"/>
        <v>6.6643252420152201</v>
      </c>
      <c r="J8" s="27">
        <f t="shared" si="3"/>
        <v>26</v>
      </c>
      <c r="K8" s="26">
        <f t="shared" si="3"/>
        <v>104.269230769231</v>
      </c>
      <c r="L8" s="26">
        <f>+SUBTOTAL(105,L12:L10032)</f>
        <v>96.647727272727295</v>
      </c>
      <c r="M8" s="26">
        <f t="shared" si="3"/>
        <v>377.461538461538</v>
      </c>
      <c r="N8" s="26">
        <f>+SUBTOTAL(105,N12:N10032)</f>
        <v>2.03019838935574</v>
      </c>
      <c r="O8" s="26">
        <f>+SUBTOTAL(105,O12:O10032)</f>
        <v>3.6551800882707E-2</v>
      </c>
      <c r="P8" s="26">
        <f t="shared" ref="P8:U8" si="4">+SUBTOTAL(105,P12:P10032)</f>
        <v>84.903225806451601</v>
      </c>
      <c r="Q8" s="26">
        <f t="shared" si="4"/>
        <v>1.0913713036474</v>
      </c>
      <c r="R8" s="26">
        <f t="shared" si="4"/>
        <v>10.2515151515152</v>
      </c>
      <c r="S8" s="26">
        <f t="shared" si="4"/>
        <v>0.54763075398649697</v>
      </c>
      <c r="T8" s="26">
        <f t="shared" si="4"/>
        <v>-119.297478991597</v>
      </c>
      <c r="U8" s="26">
        <f t="shared" si="4"/>
        <v>3.98094246412799</v>
      </c>
    </row>
    <row r="9" spans="1:21" s="35" customFormat="1" x14ac:dyDescent="0.2">
      <c r="A9" s="37"/>
      <c r="B9" s="38"/>
      <c r="C9" s="40"/>
      <c r="D9" s="25" t="s">
        <v>5</v>
      </c>
      <c r="E9" s="26">
        <f>+SUBTOTAL(104,E12:E10032)</f>
        <v>3.5522</v>
      </c>
      <c r="F9" s="41">
        <f t="shared" ref="F9:M9" si="5">+SUBTOTAL(104,F12:F10032)</f>
        <v>2441</v>
      </c>
      <c r="G9" s="27">
        <f t="shared" si="5"/>
        <v>10403.941747572801</v>
      </c>
      <c r="H9" s="48">
        <f t="shared" si="5"/>
        <v>353.08495575221201</v>
      </c>
      <c r="I9" s="26">
        <f t="shared" si="5"/>
        <v>73.2116449808684</v>
      </c>
      <c r="J9" s="27">
        <f t="shared" si="5"/>
        <v>591</v>
      </c>
      <c r="K9" s="26">
        <f t="shared" si="5"/>
        <v>330.274509803922</v>
      </c>
      <c r="L9" s="26">
        <f>+SUBTOTAL(104,L12:L10032)</f>
        <v>310.49065420560697</v>
      </c>
      <c r="M9" s="26">
        <f t="shared" si="5"/>
        <v>1190.5514018691599</v>
      </c>
      <c r="N9" s="26">
        <f>+SUBTOTAL(104,N12:N10032)</f>
        <v>5.5858463541666703</v>
      </c>
      <c r="O9" s="26">
        <f>+SUBTOTAL(104,O12:O10032)</f>
        <v>0.53086558233492798</v>
      </c>
      <c r="P9" s="26">
        <f t="shared" ref="P9:U9" si="6">+SUBTOTAL(104,P12:P10032)</f>
        <v>209.676136363636</v>
      </c>
      <c r="Q9" s="26">
        <f t="shared" si="6"/>
        <v>17.155108611701898</v>
      </c>
      <c r="R9" s="26">
        <f t="shared" si="6"/>
        <v>74.985714285714295</v>
      </c>
      <c r="S9" s="26">
        <f t="shared" si="6"/>
        <v>9.0559881822082495</v>
      </c>
      <c r="T9" s="26">
        <f t="shared" si="6"/>
        <v>74.707287449392695</v>
      </c>
      <c r="U9" s="26">
        <f t="shared" si="6"/>
        <v>18.098093789408701</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hidden="1"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68</v>
      </c>
      <c r="C12" s="67" t="s">
        <v>218</v>
      </c>
      <c r="D12" s="68">
        <v>44585</v>
      </c>
      <c r="E12" s="69">
        <v>1.6546153846153899</v>
      </c>
      <c r="F12" s="65">
        <v>52</v>
      </c>
      <c r="G12" s="70">
        <v>5669.6923076923104</v>
      </c>
      <c r="H12" s="64">
        <v>127.42307692307701</v>
      </c>
      <c r="I12" s="69">
        <v>28.781669502686501</v>
      </c>
      <c r="J12" s="65"/>
      <c r="K12" s="69"/>
      <c r="L12" s="69"/>
      <c r="M12" s="69"/>
      <c r="N12" s="69"/>
      <c r="O12" s="69"/>
      <c r="P12" s="70">
        <v>114.461538461538</v>
      </c>
      <c r="Q12" s="69">
        <v>5.8349251138992901</v>
      </c>
      <c r="R12" s="69">
        <v>51.828000000000003</v>
      </c>
      <c r="S12" s="69">
        <v>3.9213450836806101</v>
      </c>
      <c r="T12" s="69"/>
      <c r="U12" s="69"/>
    </row>
    <row r="13" spans="1:21" x14ac:dyDescent="0.2">
      <c r="A13" s="65" t="s">
        <v>64</v>
      </c>
      <c r="B13" s="66" t="s">
        <v>66</v>
      </c>
      <c r="C13" s="67" t="s">
        <v>67</v>
      </c>
      <c r="D13" s="68">
        <v>44336</v>
      </c>
      <c r="E13" s="69">
        <v>2.5163009404388701</v>
      </c>
      <c r="F13" s="65">
        <v>638</v>
      </c>
      <c r="G13" s="70">
        <v>6646.7680250783696</v>
      </c>
      <c r="H13" s="64">
        <v>124.196551724138</v>
      </c>
      <c r="I13" s="69">
        <v>13.73034454285</v>
      </c>
      <c r="J13" s="65"/>
      <c r="K13" s="69"/>
      <c r="L13" s="69"/>
      <c r="M13" s="69"/>
      <c r="N13" s="69"/>
      <c r="O13" s="69"/>
      <c r="P13" s="70">
        <v>106.73667711598701</v>
      </c>
      <c r="Q13" s="69">
        <v>1.6162819498515499</v>
      </c>
      <c r="R13" s="69">
        <v>49.734991708126103</v>
      </c>
      <c r="S13" s="69">
        <v>1.5705096755407899</v>
      </c>
      <c r="T13" s="69"/>
      <c r="U13" s="69"/>
    </row>
    <row r="14" spans="1:21" x14ac:dyDescent="0.2">
      <c r="A14" s="65" t="s">
        <v>64</v>
      </c>
      <c r="B14" s="71" t="s">
        <v>70</v>
      </c>
      <c r="C14" s="67" t="s">
        <v>71</v>
      </c>
      <c r="D14" s="68">
        <v>44431</v>
      </c>
      <c r="E14" s="69">
        <v>2.4646341463414601</v>
      </c>
      <c r="F14" s="65">
        <v>41</v>
      </c>
      <c r="G14" s="70">
        <v>5238.07317073171</v>
      </c>
      <c r="H14" s="64">
        <v>110.13170731707299</v>
      </c>
      <c r="I14" s="69">
        <v>34.082225436725999</v>
      </c>
      <c r="J14" s="65">
        <v>39</v>
      </c>
      <c r="K14" s="69">
        <v>235.871794871795</v>
      </c>
      <c r="L14" s="69">
        <v>194.564102564103</v>
      </c>
      <c r="M14" s="69">
        <v>716.71794871794896</v>
      </c>
      <c r="N14" s="69">
        <v>2.8765486771797901</v>
      </c>
      <c r="O14" s="69">
        <v>0.133693525436136</v>
      </c>
      <c r="P14" s="70">
        <v>130.34146341463401</v>
      </c>
      <c r="Q14" s="69">
        <v>8.3484049707843297</v>
      </c>
      <c r="R14" s="69">
        <v>39.519512195121898</v>
      </c>
      <c r="S14" s="69">
        <v>3.4724863158208898</v>
      </c>
      <c r="T14" s="69">
        <v>50.219512195122</v>
      </c>
      <c r="U14" s="69">
        <v>15.1036016620137</v>
      </c>
    </row>
    <row r="15" spans="1:21" x14ac:dyDescent="0.2">
      <c r="A15" s="65" t="s">
        <v>64</v>
      </c>
      <c r="B15" s="71" t="s">
        <v>70</v>
      </c>
      <c r="C15" s="67" t="s">
        <v>219</v>
      </c>
      <c r="D15" s="68">
        <v>44600</v>
      </c>
      <c r="E15" s="69">
        <v>2.0756953642384102</v>
      </c>
      <c r="F15" s="65">
        <v>151</v>
      </c>
      <c r="G15" s="70">
        <v>5491.4105960264897</v>
      </c>
      <c r="H15" s="64">
        <v>97.072847682119303</v>
      </c>
      <c r="I15" s="69">
        <v>24.144223920585901</v>
      </c>
      <c r="J15" s="65">
        <v>123</v>
      </c>
      <c r="K15" s="69">
        <v>241.666666666667</v>
      </c>
      <c r="L15" s="69">
        <v>194.67669172932301</v>
      </c>
      <c r="M15" s="69">
        <v>724.45112781954901</v>
      </c>
      <c r="N15" s="69">
        <v>3.1088621186505399</v>
      </c>
      <c r="O15" s="69">
        <v>0.113626189421604</v>
      </c>
      <c r="P15" s="70">
        <v>114.894039735099</v>
      </c>
      <c r="Q15" s="69">
        <v>3.3958311322622601</v>
      </c>
      <c r="R15" s="69">
        <v>38.682191780822002</v>
      </c>
      <c r="S15" s="69">
        <v>2.1869002107595099</v>
      </c>
      <c r="T15" s="69">
        <v>-50.926490066225199</v>
      </c>
      <c r="U15" s="69">
        <v>10.0794554980124</v>
      </c>
    </row>
    <row r="16" spans="1:21" x14ac:dyDescent="0.2">
      <c r="A16" s="65" t="s">
        <v>64</v>
      </c>
      <c r="B16" s="71" t="s">
        <v>68</v>
      </c>
      <c r="C16" s="67" t="s">
        <v>220</v>
      </c>
      <c r="D16" s="68">
        <v>44594</v>
      </c>
      <c r="E16" s="69">
        <v>2.6692753623188401</v>
      </c>
      <c r="F16" s="65">
        <v>483</v>
      </c>
      <c r="G16" s="70">
        <v>6804.8467908902703</v>
      </c>
      <c r="H16" s="64">
        <v>92.164182194617098</v>
      </c>
      <c r="I16" s="69">
        <v>13.831890281502901</v>
      </c>
      <c r="J16" s="65">
        <v>28</v>
      </c>
      <c r="K16" s="69">
        <v>270.32142857142901</v>
      </c>
      <c r="L16" s="69">
        <v>212.44827586206901</v>
      </c>
      <c r="M16" s="69">
        <v>812.68965517241395</v>
      </c>
      <c r="N16" s="69"/>
      <c r="O16" s="69"/>
      <c r="P16" s="70">
        <v>109.83850931677</v>
      </c>
      <c r="Q16" s="69">
        <v>1.9554822708925499</v>
      </c>
      <c r="R16" s="69">
        <v>51.579257641921402</v>
      </c>
      <c r="S16" s="69">
        <v>1.3537540609578</v>
      </c>
      <c r="T16" s="69"/>
      <c r="U16" s="69"/>
    </row>
    <row r="17" spans="1:21" x14ac:dyDescent="0.2">
      <c r="A17" s="65" t="s">
        <v>64</v>
      </c>
      <c r="B17" s="66" t="s">
        <v>68</v>
      </c>
      <c r="C17" s="67" t="s">
        <v>221</v>
      </c>
      <c r="D17" s="68">
        <v>44596</v>
      </c>
      <c r="E17" s="69">
        <v>2.7426265822784801</v>
      </c>
      <c r="F17" s="65">
        <v>632</v>
      </c>
      <c r="G17" s="70">
        <v>6897.3496835443002</v>
      </c>
      <c r="H17" s="64">
        <v>77.059335443037895</v>
      </c>
      <c r="I17" s="69">
        <v>12.084696441130999</v>
      </c>
      <c r="J17" s="65">
        <v>582</v>
      </c>
      <c r="K17" s="69">
        <v>282.69243986254298</v>
      </c>
      <c r="L17" s="69">
        <v>251.65299145299099</v>
      </c>
      <c r="M17" s="69">
        <v>909.12991452991503</v>
      </c>
      <c r="N17" s="69">
        <v>2.92733036969658</v>
      </c>
      <c r="O17" s="69">
        <v>5.1168813564033098E-2</v>
      </c>
      <c r="P17" s="70">
        <v>115.65664556962</v>
      </c>
      <c r="Q17" s="69">
        <v>1.3042193889947</v>
      </c>
      <c r="R17" s="69">
        <v>47.649831081081103</v>
      </c>
      <c r="S17" s="69">
        <v>1.29441444577854</v>
      </c>
      <c r="T17" s="69">
        <v>-37.803797468354503</v>
      </c>
      <c r="U17" s="69">
        <v>4.6166075514791203</v>
      </c>
    </row>
    <row r="18" spans="1:21" x14ac:dyDescent="0.2">
      <c r="A18" s="65" t="s">
        <v>64</v>
      </c>
      <c r="B18" s="66" t="s">
        <v>65</v>
      </c>
      <c r="C18" s="67" t="s">
        <v>82</v>
      </c>
      <c r="D18" s="68">
        <v>44146</v>
      </c>
      <c r="E18" s="69">
        <v>0.48739130434782602</v>
      </c>
      <c r="F18" s="65">
        <v>69</v>
      </c>
      <c r="G18" s="70">
        <v>5555.9275362318804</v>
      </c>
      <c r="H18" s="64">
        <v>69.155072463768207</v>
      </c>
      <c r="I18" s="69">
        <v>41.090197581954797</v>
      </c>
      <c r="J18" s="65"/>
      <c r="K18" s="69"/>
      <c r="L18" s="69"/>
      <c r="M18" s="69"/>
      <c r="N18" s="69"/>
      <c r="O18" s="69"/>
      <c r="P18" s="70">
        <v>140.84057971014499</v>
      </c>
      <c r="Q18" s="69">
        <v>6.8936515016789901</v>
      </c>
      <c r="R18" s="69">
        <v>36.311594202898597</v>
      </c>
      <c r="S18" s="69">
        <v>3.5566038717760899</v>
      </c>
      <c r="T18" s="69"/>
      <c r="U18" s="69"/>
    </row>
    <row r="19" spans="1:21" x14ac:dyDescent="0.2">
      <c r="A19" s="65" t="s">
        <v>64</v>
      </c>
      <c r="B19" s="71" t="s">
        <v>65</v>
      </c>
      <c r="C19" s="67" t="s">
        <v>81</v>
      </c>
      <c r="D19" s="68">
        <v>44402</v>
      </c>
      <c r="E19" s="69">
        <v>0.480212765957447</v>
      </c>
      <c r="F19" s="65">
        <v>47</v>
      </c>
      <c r="G19" s="70">
        <v>5820.0425531914898</v>
      </c>
      <c r="H19" s="64">
        <v>68.463829787234104</v>
      </c>
      <c r="I19" s="69">
        <v>41.504795084873003</v>
      </c>
      <c r="J19" s="65"/>
      <c r="K19" s="69"/>
      <c r="L19" s="69"/>
      <c r="M19" s="69">
        <v>536.5</v>
      </c>
      <c r="N19" s="69"/>
      <c r="O19" s="69"/>
      <c r="P19" s="70">
        <v>116.893617021277</v>
      </c>
      <c r="Q19" s="69">
        <v>6.0016366903190601</v>
      </c>
      <c r="R19" s="69">
        <v>46.6404255319149</v>
      </c>
      <c r="S19" s="69">
        <v>4.9688275825017003</v>
      </c>
      <c r="T19" s="69"/>
      <c r="U19" s="69"/>
    </row>
    <row r="20" spans="1:21" x14ac:dyDescent="0.2">
      <c r="A20" s="65" t="s">
        <v>64</v>
      </c>
      <c r="B20" s="71" t="s">
        <v>68</v>
      </c>
      <c r="C20" s="67" t="s">
        <v>222</v>
      </c>
      <c r="D20" s="68">
        <v>44593</v>
      </c>
      <c r="E20" s="69">
        <v>2.2683864541832701</v>
      </c>
      <c r="F20" s="65">
        <v>1004</v>
      </c>
      <c r="G20" s="70">
        <v>6479.5368525896401</v>
      </c>
      <c r="H20" s="64">
        <v>66.0241035856574</v>
      </c>
      <c r="I20" s="69">
        <v>9.8349299245187698</v>
      </c>
      <c r="J20" s="65">
        <v>93</v>
      </c>
      <c r="K20" s="69">
        <v>259.94623655914</v>
      </c>
      <c r="L20" s="69">
        <v>201</v>
      </c>
      <c r="M20" s="69">
        <v>772.12903225806497</v>
      </c>
      <c r="N20" s="69"/>
      <c r="O20" s="69"/>
      <c r="P20" s="70">
        <v>113.89741035856601</v>
      </c>
      <c r="Q20" s="69">
        <v>1.49100439216508</v>
      </c>
      <c r="R20" s="69">
        <v>47.309875259875298</v>
      </c>
      <c r="S20" s="69">
        <v>0.933121368548126</v>
      </c>
      <c r="T20" s="69"/>
      <c r="U20" s="69"/>
    </row>
    <row r="21" spans="1:21" x14ac:dyDescent="0.2">
      <c r="A21" s="65" t="s">
        <v>64</v>
      </c>
      <c r="B21" s="71" t="s">
        <v>70</v>
      </c>
      <c r="C21" s="67" t="s">
        <v>74</v>
      </c>
      <c r="D21" s="68">
        <v>44294</v>
      </c>
      <c r="E21" s="69">
        <v>0.52205882352941202</v>
      </c>
      <c r="F21" s="65">
        <v>102</v>
      </c>
      <c r="G21" s="70">
        <v>4305.8627450980403</v>
      </c>
      <c r="H21" s="64">
        <v>62.940196078431299</v>
      </c>
      <c r="I21" s="69">
        <v>23.505007015623502</v>
      </c>
      <c r="J21" s="65"/>
      <c r="K21" s="69"/>
      <c r="L21" s="69"/>
      <c r="M21" s="69"/>
      <c r="N21" s="69"/>
      <c r="O21" s="69"/>
      <c r="P21" s="70">
        <v>111.18627450980399</v>
      </c>
      <c r="Q21" s="69">
        <v>4.3874596358633502</v>
      </c>
      <c r="R21" s="69">
        <v>26.7775510204082</v>
      </c>
      <c r="S21" s="69">
        <v>2.4146649973584799</v>
      </c>
      <c r="T21" s="69"/>
      <c r="U21" s="69"/>
    </row>
    <row r="22" spans="1:21" x14ac:dyDescent="0.2">
      <c r="A22" s="65" t="s">
        <v>64</v>
      </c>
      <c r="B22" s="71" t="s">
        <v>75</v>
      </c>
      <c r="C22" s="67" t="s">
        <v>76</v>
      </c>
      <c r="D22" s="68">
        <v>44598</v>
      </c>
      <c r="E22" s="69">
        <v>1.9675234270415001</v>
      </c>
      <c r="F22" s="65">
        <v>747</v>
      </c>
      <c r="G22" s="70">
        <v>7377.7282463186102</v>
      </c>
      <c r="H22" s="64">
        <v>57.9680053547523</v>
      </c>
      <c r="I22" s="69">
        <v>10.714523425910301</v>
      </c>
      <c r="J22" s="65">
        <v>591</v>
      </c>
      <c r="K22" s="69">
        <v>318.35532994923898</v>
      </c>
      <c r="L22" s="69">
        <v>261.998319327731</v>
      </c>
      <c r="M22" s="69">
        <v>990.721008403361</v>
      </c>
      <c r="N22" s="69">
        <v>3.7399208222596898</v>
      </c>
      <c r="O22" s="69">
        <v>6.1759648439092402E-2</v>
      </c>
      <c r="P22" s="70">
        <v>136.35742971887501</v>
      </c>
      <c r="Q22" s="69">
        <v>1.9584996856258099</v>
      </c>
      <c r="R22" s="69">
        <v>39.553878116343498</v>
      </c>
      <c r="S22" s="69">
        <v>1.2516199899303799</v>
      </c>
      <c r="T22" s="69">
        <v>-21.9328418230563</v>
      </c>
      <c r="U22" s="69">
        <v>4.6219642209906002</v>
      </c>
    </row>
    <row r="23" spans="1:21" x14ac:dyDescent="0.2">
      <c r="A23" s="65" t="s">
        <v>64</v>
      </c>
      <c r="B23" s="71" t="s">
        <v>65</v>
      </c>
      <c r="C23" s="67" t="s">
        <v>72</v>
      </c>
      <c r="D23" s="68">
        <v>44550</v>
      </c>
      <c r="E23" s="69">
        <v>2.7807826086956502</v>
      </c>
      <c r="F23" s="65">
        <v>115</v>
      </c>
      <c r="G23" s="70">
        <v>4843.7391304347802</v>
      </c>
      <c r="H23" s="64">
        <v>50.78</v>
      </c>
      <c r="I23" s="69">
        <v>24.564501099430501</v>
      </c>
      <c r="J23" s="65"/>
      <c r="K23" s="69"/>
      <c r="L23" s="69"/>
      <c r="M23" s="69">
        <v>743.76923076923094</v>
      </c>
      <c r="N23" s="69"/>
      <c r="O23" s="69"/>
      <c r="P23" s="70">
        <v>114.23478260869599</v>
      </c>
      <c r="Q23" s="69">
        <v>4.9523023243681701</v>
      </c>
      <c r="R23" s="69">
        <v>19.1947826086957</v>
      </c>
      <c r="S23" s="69">
        <v>1.6724554740575901</v>
      </c>
      <c r="T23" s="69"/>
      <c r="U23" s="69"/>
    </row>
    <row r="24" spans="1:21" x14ac:dyDescent="0.2">
      <c r="A24" s="65" t="s">
        <v>64</v>
      </c>
      <c r="B24" s="71" t="s">
        <v>70</v>
      </c>
      <c r="C24" s="67" t="s">
        <v>73</v>
      </c>
      <c r="D24" s="68">
        <v>44421</v>
      </c>
      <c r="E24" s="69">
        <v>1.25315789473684</v>
      </c>
      <c r="F24" s="65">
        <v>76</v>
      </c>
      <c r="G24" s="70">
        <v>5543.6973684210498</v>
      </c>
      <c r="H24" s="64">
        <v>44.303947368420999</v>
      </c>
      <c r="I24" s="69">
        <v>27.269590636393001</v>
      </c>
      <c r="J24" s="65"/>
      <c r="K24" s="69"/>
      <c r="L24" s="69"/>
      <c r="M24" s="69"/>
      <c r="N24" s="69"/>
      <c r="O24" s="69"/>
      <c r="P24" s="70">
        <v>133.842105263158</v>
      </c>
      <c r="Q24" s="69">
        <v>5.5950809420349303</v>
      </c>
      <c r="R24" s="69">
        <v>33.306849315068497</v>
      </c>
      <c r="S24" s="69">
        <v>2.64373295358281</v>
      </c>
      <c r="T24" s="69"/>
      <c r="U24" s="69"/>
    </row>
    <row r="25" spans="1:21" x14ac:dyDescent="0.2">
      <c r="A25" s="65" t="s">
        <v>64</v>
      </c>
      <c r="B25" s="71" t="s">
        <v>66</v>
      </c>
      <c r="C25" s="67" t="s">
        <v>223</v>
      </c>
      <c r="D25" s="68">
        <v>44591</v>
      </c>
      <c r="E25" s="69">
        <v>4.2424242424242403E-3</v>
      </c>
      <c r="F25" s="65">
        <v>33</v>
      </c>
      <c r="G25" s="70">
        <v>5076.0303030303003</v>
      </c>
      <c r="H25" s="64">
        <v>38.3363636363636</v>
      </c>
      <c r="I25" s="69">
        <v>43.130629807795302</v>
      </c>
      <c r="J25" s="65"/>
      <c r="K25" s="69"/>
      <c r="L25" s="69"/>
      <c r="M25" s="69">
        <v>757.71428571428601</v>
      </c>
      <c r="N25" s="69">
        <v>2.8336157657854799</v>
      </c>
      <c r="O25" s="69">
        <v>0.28503054546009898</v>
      </c>
      <c r="P25" s="70">
        <v>112.75757575757601</v>
      </c>
      <c r="Q25" s="69">
        <v>8.5572968932587301</v>
      </c>
      <c r="R25" s="69">
        <v>37.406060606060599</v>
      </c>
      <c r="S25" s="69">
        <v>4.5605686850376301</v>
      </c>
      <c r="T25" s="69"/>
      <c r="U25" s="69"/>
    </row>
    <row r="26" spans="1:21" x14ac:dyDescent="0.2">
      <c r="A26" s="65" t="s">
        <v>64</v>
      </c>
      <c r="B26" s="71" t="s">
        <v>65</v>
      </c>
      <c r="C26" s="67" t="s">
        <v>224</v>
      </c>
      <c r="D26" s="68">
        <v>44599</v>
      </c>
      <c r="E26" s="69">
        <v>0.56130952380952404</v>
      </c>
      <c r="F26" s="65">
        <v>84</v>
      </c>
      <c r="G26" s="70">
        <v>4975.1309523809496</v>
      </c>
      <c r="H26" s="64">
        <v>37.451190476190398</v>
      </c>
      <c r="I26" s="69">
        <v>29.607271075812601</v>
      </c>
      <c r="J26" s="65"/>
      <c r="K26" s="69"/>
      <c r="L26" s="69"/>
      <c r="M26" s="69"/>
      <c r="N26" s="69"/>
      <c r="O26" s="69"/>
      <c r="P26" s="70">
        <v>125.511904761905</v>
      </c>
      <c r="Q26" s="69">
        <v>3.9699637500357001</v>
      </c>
      <c r="R26" s="69">
        <v>44.954320987654299</v>
      </c>
      <c r="S26" s="69">
        <v>2.8594833823864398</v>
      </c>
      <c r="T26" s="69"/>
      <c r="U26" s="69"/>
    </row>
    <row r="27" spans="1:21" x14ac:dyDescent="0.2">
      <c r="A27" s="65" t="s">
        <v>64</v>
      </c>
      <c r="B27" s="71" t="s">
        <v>65</v>
      </c>
      <c r="C27" s="67" t="s">
        <v>225</v>
      </c>
      <c r="D27" s="68">
        <v>44574</v>
      </c>
      <c r="E27" s="69"/>
      <c r="F27" s="65">
        <v>65</v>
      </c>
      <c r="G27" s="70">
        <v>6744.6307692307701</v>
      </c>
      <c r="H27" s="64">
        <v>32.6276923076923</v>
      </c>
      <c r="I27" s="69">
        <v>32.331282891378898</v>
      </c>
      <c r="J27" s="65"/>
      <c r="K27" s="69"/>
      <c r="L27" s="69"/>
      <c r="M27" s="69"/>
      <c r="N27" s="69"/>
      <c r="O27" s="69"/>
      <c r="P27" s="70">
        <v>139.01538461538499</v>
      </c>
      <c r="Q27" s="69">
        <v>8.4200850850948505</v>
      </c>
      <c r="R27" s="69">
        <v>47.863333333333301</v>
      </c>
      <c r="S27" s="69">
        <v>4.1943424140444598</v>
      </c>
      <c r="T27" s="69"/>
      <c r="U27" s="69"/>
    </row>
    <row r="28" spans="1:21" x14ac:dyDescent="0.2">
      <c r="A28" s="65" t="s">
        <v>64</v>
      </c>
      <c r="B28" s="71" t="s">
        <v>70</v>
      </c>
      <c r="C28" s="67" t="s">
        <v>77</v>
      </c>
      <c r="D28" s="68">
        <v>44607</v>
      </c>
      <c r="E28" s="69">
        <v>1.86713286713287</v>
      </c>
      <c r="F28" s="65">
        <v>429</v>
      </c>
      <c r="G28" s="70">
        <v>6497.4592074592101</v>
      </c>
      <c r="H28" s="64">
        <v>31.5037296037296</v>
      </c>
      <c r="I28" s="69">
        <v>14.7937727075689</v>
      </c>
      <c r="J28" s="65"/>
      <c r="K28" s="69"/>
      <c r="L28" s="69"/>
      <c r="M28" s="69">
        <v>673</v>
      </c>
      <c r="N28" s="69">
        <v>2.8218253968254001</v>
      </c>
      <c r="O28" s="69">
        <v>0.191130223096969</v>
      </c>
      <c r="P28" s="70">
        <v>118.410256410256</v>
      </c>
      <c r="Q28" s="69">
        <v>2.21042928393627</v>
      </c>
      <c r="R28" s="69">
        <v>36.345985401459899</v>
      </c>
      <c r="S28" s="69">
        <v>1.1316366521666399</v>
      </c>
      <c r="T28" s="69"/>
      <c r="U28" s="69"/>
    </row>
    <row r="29" spans="1:21" x14ac:dyDescent="0.2">
      <c r="A29" s="65" t="s">
        <v>64</v>
      </c>
      <c r="B29" s="71" t="s">
        <v>68</v>
      </c>
      <c r="C29" s="67" t="s">
        <v>83</v>
      </c>
      <c r="D29" s="68">
        <v>44411</v>
      </c>
      <c r="E29" s="69">
        <v>1.04428977272727</v>
      </c>
      <c r="F29" s="65">
        <v>352</v>
      </c>
      <c r="G29" s="70">
        <v>6452.0227272727298</v>
      </c>
      <c r="H29" s="64">
        <v>30.084090909091</v>
      </c>
      <c r="I29" s="69">
        <v>15.611845924045999</v>
      </c>
      <c r="J29" s="65">
        <v>175</v>
      </c>
      <c r="K29" s="69">
        <v>300.54285714285697</v>
      </c>
      <c r="L29" s="69">
        <v>252.31818181818201</v>
      </c>
      <c r="M29" s="69">
        <v>939.34090909090901</v>
      </c>
      <c r="N29" s="69">
        <v>2.81035475973531</v>
      </c>
      <c r="O29" s="69">
        <v>8.5297033465882494E-2</v>
      </c>
      <c r="P29" s="70">
        <v>102.3125</v>
      </c>
      <c r="Q29" s="69">
        <v>1.9410830050894201</v>
      </c>
      <c r="R29" s="69">
        <v>49.452599388379198</v>
      </c>
      <c r="S29" s="69">
        <v>1.8787383395136701</v>
      </c>
      <c r="T29" s="69">
        <v>-20.0477272727273</v>
      </c>
      <c r="U29" s="69">
        <v>6.01687418940966</v>
      </c>
    </row>
    <row r="30" spans="1:21" x14ac:dyDescent="0.2">
      <c r="A30" s="65" t="s">
        <v>64</v>
      </c>
      <c r="B30" s="71" t="s">
        <v>65</v>
      </c>
      <c r="C30" s="67" t="s">
        <v>93</v>
      </c>
      <c r="D30" s="68">
        <v>44432</v>
      </c>
      <c r="E30" s="69">
        <v>0.31</v>
      </c>
      <c r="F30" s="65">
        <v>185</v>
      </c>
      <c r="G30" s="70">
        <v>5523.0324324324301</v>
      </c>
      <c r="H30" s="64">
        <v>29.425945945945902</v>
      </c>
      <c r="I30" s="69">
        <v>22.659857049157299</v>
      </c>
      <c r="J30" s="65"/>
      <c r="K30" s="69"/>
      <c r="L30" s="69"/>
      <c r="M30" s="69">
        <v>674.75</v>
      </c>
      <c r="N30" s="69">
        <v>2.6551461538461498</v>
      </c>
      <c r="O30" s="69">
        <v>0.20018493197215301</v>
      </c>
      <c r="P30" s="70">
        <v>111.42702702702699</v>
      </c>
      <c r="Q30" s="69">
        <v>3.9736990231646798</v>
      </c>
      <c r="R30" s="69">
        <v>27.473563218390801</v>
      </c>
      <c r="S30" s="69">
        <v>1.27575817172518</v>
      </c>
      <c r="T30" s="69"/>
      <c r="U30" s="69"/>
    </row>
    <row r="31" spans="1:21" x14ac:dyDescent="0.2">
      <c r="A31" s="65" t="s">
        <v>64</v>
      </c>
      <c r="B31" s="71" t="s">
        <v>69</v>
      </c>
      <c r="C31" s="67" t="s">
        <v>162</v>
      </c>
      <c r="D31" s="68">
        <v>44596</v>
      </c>
      <c r="E31" s="69">
        <v>0.12933333333333299</v>
      </c>
      <c r="F31" s="65">
        <v>30</v>
      </c>
      <c r="G31" s="70">
        <v>3296.2666666666701</v>
      </c>
      <c r="H31" s="64">
        <v>27.85</v>
      </c>
      <c r="I31" s="69">
        <v>32.8686091205156</v>
      </c>
      <c r="J31" s="65">
        <v>30</v>
      </c>
      <c r="K31" s="69">
        <v>154.9</v>
      </c>
      <c r="L31" s="69">
        <v>106.8</v>
      </c>
      <c r="M31" s="69">
        <v>434.83333333333297</v>
      </c>
      <c r="N31" s="69">
        <v>4.2420254194174296</v>
      </c>
      <c r="O31" s="72">
        <v>0.187870397404232</v>
      </c>
      <c r="P31" s="70">
        <v>121.466666666667</v>
      </c>
      <c r="Q31" s="69">
        <v>8.20439093725677</v>
      </c>
      <c r="R31" s="69">
        <v>17.671428571428599</v>
      </c>
      <c r="S31" s="69">
        <v>1.6668321913269599</v>
      </c>
      <c r="T31" s="69">
        <v>8.4933333333333394</v>
      </c>
      <c r="U31" s="69">
        <v>16.9736983373996</v>
      </c>
    </row>
    <row r="32" spans="1:21" x14ac:dyDescent="0.2">
      <c r="A32" s="65" t="s">
        <v>64</v>
      </c>
      <c r="B32" s="66" t="s">
        <v>69</v>
      </c>
      <c r="C32" s="67" t="s">
        <v>106</v>
      </c>
      <c r="D32" s="68">
        <v>44592</v>
      </c>
      <c r="E32" s="69">
        <v>0.6351</v>
      </c>
      <c r="F32" s="65">
        <v>100</v>
      </c>
      <c r="G32" s="70">
        <v>3587.03</v>
      </c>
      <c r="H32" s="64">
        <v>27.833000000000101</v>
      </c>
      <c r="I32" s="69">
        <v>29.959247305314701</v>
      </c>
      <c r="J32" s="65">
        <v>83</v>
      </c>
      <c r="K32" s="69">
        <v>154.46987951807199</v>
      </c>
      <c r="L32" s="69">
        <v>119.506024096386</v>
      </c>
      <c r="M32" s="69">
        <v>464.53012048192801</v>
      </c>
      <c r="N32" s="69">
        <v>3.2541990396106999</v>
      </c>
      <c r="O32" s="72">
        <v>0.142635829379019</v>
      </c>
      <c r="P32" s="70">
        <v>151.34</v>
      </c>
      <c r="Q32" s="69">
        <v>5.6025286498800897</v>
      </c>
      <c r="R32" s="69">
        <v>27.795999999999999</v>
      </c>
      <c r="S32" s="69">
        <v>1.9492774729798401</v>
      </c>
      <c r="T32" s="69">
        <v>-18.480612244898001</v>
      </c>
      <c r="U32" s="69">
        <v>11.039406173156699</v>
      </c>
    </row>
    <row r="33" spans="1:21" x14ac:dyDescent="0.2">
      <c r="A33" s="65" t="s">
        <v>64</v>
      </c>
      <c r="B33" s="71" t="s">
        <v>66</v>
      </c>
      <c r="C33" s="67" t="s">
        <v>108</v>
      </c>
      <c r="D33" s="68">
        <v>44599</v>
      </c>
      <c r="E33" s="69">
        <v>1.55604743083004</v>
      </c>
      <c r="F33" s="65">
        <v>253</v>
      </c>
      <c r="G33" s="70">
        <v>6616.1304347826099</v>
      </c>
      <c r="H33" s="64">
        <v>26.111857707509799</v>
      </c>
      <c r="I33" s="69">
        <v>19.3235874793024</v>
      </c>
      <c r="J33" s="65">
        <v>42</v>
      </c>
      <c r="K33" s="69">
        <v>160.333333333333</v>
      </c>
      <c r="L33" s="69">
        <v>260.47368421052602</v>
      </c>
      <c r="M33" s="69">
        <v>815.90476190476204</v>
      </c>
      <c r="N33" s="69">
        <v>3.1089365819106001</v>
      </c>
      <c r="O33" s="69">
        <v>0.121288201396388</v>
      </c>
      <c r="P33" s="70">
        <v>104.95652173913</v>
      </c>
      <c r="Q33" s="69">
        <v>2.8349812020779699</v>
      </c>
      <c r="R33" s="69">
        <v>48.9659751037345</v>
      </c>
      <c r="S33" s="69">
        <v>2.26530189746317</v>
      </c>
      <c r="T33" s="69">
        <v>-57.828571428571401</v>
      </c>
      <c r="U33" s="69">
        <v>5.5670881388186997</v>
      </c>
    </row>
    <row r="34" spans="1:21" x14ac:dyDescent="0.2">
      <c r="A34" s="65" t="s">
        <v>64</v>
      </c>
      <c r="B34" s="71" t="s">
        <v>68</v>
      </c>
      <c r="C34" s="67" t="s">
        <v>226</v>
      </c>
      <c r="D34" s="68">
        <v>44564</v>
      </c>
      <c r="E34" s="69">
        <v>1.3410864197530901</v>
      </c>
      <c r="F34" s="65">
        <v>405</v>
      </c>
      <c r="G34" s="70">
        <v>6285.9975308641997</v>
      </c>
      <c r="H34" s="64">
        <v>24.843950617283902</v>
      </c>
      <c r="I34" s="69">
        <v>14.8543575100061</v>
      </c>
      <c r="J34" s="65"/>
      <c r="K34" s="69"/>
      <c r="L34" s="69"/>
      <c r="M34" s="69"/>
      <c r="N34" s="69"/>
      <c r="O34" s="69"/>
      <c r="P34" s="70">
        <v>122.18518518518501</v>
      </c>
      <c r="Q34" s="69">
        <v>2.4655195985906899</v>
      </c>
      <c r="R34" s="69">
        <v>44.5977777777778</v>
      </c>
      <c r="S34" s="69">
        <v>1.3016246747010001</v>
      </c>
      <c r="T34" s="69"/>
      <c r="U34" s="69"/>
    </row>
    <row r="35" spans="1:21" x14ac:dyDescent="0.2">
      <c r="A35" s="65" t="s">
        <v>64</v>
      </c>
      <c r="B35" s="71" t="s">
        <v>65</v>
      </c>
      <c r="C35" s="67" t="s">
        <v>78</v>
      </c>
      <c r="D35" s="68">
        <v>44612</v>
      </c>
      <c r="E35" s="69">
        <v>1.1043829787234001</v>
      </c>
      <c r="F35" s="65">
        <v>235</v>
      </c>
      <c r="G35" s="70">
        <v>5764.8468085106397</v>
      </c>
      <c r="H35" s="64">
        <v>24.733617021276601</v>
      </c>
      <c r="I35" s="69">
        <v>16.140790098648999</v>
      </c>
      <c r="J35" s="65">
        <v>40</v>
      </c>
      <c r="K35" s="69">
        <v>223.97499999999999</v>
      </c>
      <c r="L35" s="69">
        <v>190.22499999999999</v>
      </c>
      <c r="M35" s="69">
        <v>708.77499999999998</v>
      </c>
      <c r="N35" s="69">
        <v>3.4486451612903202</v>
      </c>
      <c r="O35" s="69">
        <v>0.20102038252396101</v>
      </c>
      <c r="P35" s="70">
        <v>136.54042553191499</v>
      </c>
      <c r="Q35" s="69">
        <v>3.1825023006958402</v>
      </c>
      <c r="R35" s="69">
        <v>44.966233766233699</v>
      </c>
      <c r="S35" s="69">
        <v>1.8335310706807899</v>
      </c>
      <c r="T35" s="69">
        <v>-49.579185520362003</v>
      </c>
      <c r="U35" s="69">
        <v>6.6848162649054803</v>
      </c>
    </row>
    <row r="36" spans="1:21" x14ac:dyDescent="0.2">
      <c r="A36" s="65" t="s">
        <v>64</v>
      </c>
      <c r="B36" s="71" t="s">
        <v>69</v>
      </c>
      <c r="C36" s="67" t="s">
        <v>153</v>
      </c>
      <c r="D36" s="68">
        <v>44559</v>
      </c>
      <c r="E36" s="69"/>
      <c r="F36" s="65">
        <v>47</v>
      </c>
      <c r="G36" s="70">
        <v>4279.3617021276596</v>
      </c>
      <c r="H36" s="64">
        <v>24.5744680851064</v>
      </c>
      <c r="I36" s="69">
        <v>27.430822665064099</v>
      </c>
      <c r="J36" s="65"/>
      <c r="K36" s="69"/>
      <c r="L36" s="69"/>
      <c r="M36" s="69"/>
      <c r="N36" s="69"/>
      <c r="O36" s="69"/>
      <c r="P36" s="70">
        <v>132.51063829787199</v>
      </c>
      <c r="Q36" s="69">
        <v>11.573274275921399</v>
      </c>
      <c r="R36" s="69">
        <v>22.206382978723401</v>
      </c>
      <c r="S36" s="69">
        <v>2.72873902940781</v>
      </c>
      <c r="T36" s="69"/>
      <c r="U36" s="69"/>
    </row>
    <row r="37" spans="1:21" x14ac:dyDescent="0.2">
      <c r="A37" s="65" t="s">
        <v>64</v>
      </c>
      <c r="B37" s="71" t="s">
        <v>69</v>
      </c>
      <c r="C37" s="67" t="s">
        <v>179</v>
      </c>
      <c r="D37" s="68">
        <v>44467</v>
      </c>
      <c r="E37" s="69">
        <v>0.10114285714285701</v>
      </c>
      <c r="F37" s="65">
        <v>35</v>
      </c>
      <c r="G37" s="70">
        <v>6016.9428571428598</v>
      </c>
      <c r="H37" s="64">
        <v>24.16</v>
      </c>
      <c r="I37" s="69">
        <v>46.658258242082603</v>
      </c>
      <c r="J37" s="65"/>
      <c r="K37" s="69"/>
      <c r="L37" s="69"/>
      <c r="M37" s="69"/>
      <c r="N37" s="69"/>
      <c r="O37" s="69"/>
      <c r="P37" s="70">
        <v>115.971428571429</v>
      </c>
      <c r="Q37" s="69">
        <v>7.4838184782640402</v>
      </c>
      <c r="R37" s="69">
        <v>46.633333333333297</v>
      </c>
      <c r="S37" s="69">
        <v>6.06406870780084</v>
      </c>
      <c r="T37" s="69"/>
      <c r="U37" s="69"/>
    </row>
    <row r="38" spans="1:21" x14ac:dyDescent="0.2">
      <c r="A38" s="65" t="s">
        <v>64</v>
      </c>
      <c r="B38" s="66" t="s">
        <v>68</v>
      </c>
      <c r="C38" s="67" t="s">
        <v>227</v>
      </c>
      <c r="D38" s="68">
        <v>44403</v>
      </c>
      <c r="E38" s="69">
        <v>1.7791451292246501</v>
      </c>
      <c r="F38" s="65">
        <v>503</v>
      </c>
      <c r="G38" s="70">
        <v>6052.2027833002003</v>
      </c>
      <c r="H38" s="64">
        <v>23.161232604373801</v>
      </c>
      <c r="I38" s="69">
        <v>13.7972335657467</v>
      </c>
      <c r="J38" s="65"/>
      <c r="K38" s="69"/>
      <c r="L38" s="69"/>
      <c r="M38" s="69"/>
      <c r="N38" s="69">
        <v>3.6109630744815302</v>
      </c>
      <c r="O38" s="69">
        <v>6.7677268002275401E-2</v>
      </c>
      <c r="P38" s="70">
        <v>131.13717693837</v>
      </c>
      <c r="Q38" s="69">
        <v>2.2540024261626401</v>
      </c>
      <c r="R38" s="69">
        <v>41.6061728395062</v>
      </c>
      <c r="S38" s="69">
        <v>1.17351285240223</v>
      </c>
      <c r="T38" s="69"/>
      <c r="U38" s="69"/>
    </row>
    <row r="39" spans="1:21" x14ac:dyDescent="0.2">
      <c r="A39" s="65" t="s">
        <v>64</v>
      </c>
      <c r="B39" s="71" t="s">
        <v>70</v>
      </c>
      <c r="C39" s="67" t="s">
        <v>228</v>
      </c>
      <c r="D39" s="68">
        <v>44141</v>
      </c>
      <c r="E39" s="69">
        <v>0.62915254237288099</v>
      </c>
      <c r="F39" s="65">
        <v>59</v>
      </c>
      <c r="G39" s="70">
        <v>4356.42372881356</v>
      </c>
      <c r="H39" s="64">
        <v>22.559322033898301</v>
      </c>
      <c r="I39" s="69">
        <v>24.8202927523499</v>
      </c>
      <c r="J39" s="65"/>
      <c r="K39" s="69"/>
      <c r="L39" s="69"/>
      <c r="M39" s="69"/>
      <c r="N39" s="69"/>
      <c r="O39" s="69"/>
      <c r="P39" s="70">
        <v>118.83050847457601</v>
      </c>
      <c r="Q39" s="69">
        <v>6.4288650166057701</v>
      </c>
      <c r="R39" s="69">
        <v>34.001818181818201</v>
      </c>
      <c r="S39" s="69">
        <v>3.3704873718747201</v>
      </c>
      <c r="T39" s="69"/>
      <c r="U39" s="69"/>
    </row>
    <row r="40" spans="1:21" x14ac:dyDescent="0.2">
      <c r="A40" s="65" t="s">
        <v>64</v>
      </c>
      <c r="B40" s="66" t="s">
        <v>69</v>
      </c>
      <c r="C40" s="67" t="s">
        <v>104</v>
      </c>
      <c r="D40" s="68">
        <v>44611</v>
      </c>
      <c r="E40" s="69">
        <v>0.230793650793651</v>
      </c>
      <c r="F40" s="65">
        <v>63</v>
      </c>
      <c r="G40" s="70">
        <v>4146.2380952381</v>
      </c>
      <c r="H40" s="64">
        <v>22.423809523809499</v>
      </c>
      <c r="I40" s="69">
        <v>23.472906968850001</v>
      </c>
      <c r="J40" s="65"/>
      <c r="K40" s="69"/>
      <c r="L40" s="69"/>
      <c r="M40" s="69"/>
      <c r="N40" s="69"/>
      <c r="O40" s="69"/>
      <c r="P40" s="70">
        <v>125.80952380952399</v>
      </c>
      <c r="Q40" s="69">
        <v>5.8474311602632802</v>
      </c>
      <c r="R40" s="69">
        <v>40.012698412698398</v>
      </c>
      <c r="S40" s="69">
        <v>3.34563818878223</v>
      </c>
      <c r="T40" s="69"/>
      <c r="U40" s="69"/>
    </row>
    <row r="41" spans="1:21" x14ac:dyDescent="0.2">
      <c r="A41" s="65" t="s">
        <v>64</v>
      </c>
      <c r="B41" s="71" t="s">
        <v>68</v>
      </c>
      <c r="C41" s="67" t="s">
        <v>92</v>
      </c>
      <c r="D41" s="68">
        <v>44590</v>
      </c>
      <c r="E41" s="69">
        <v>1.1885746102449899</v>
      </c>
      <c r="F41" s="65">
        <v>449</v>
      </c>
      <c r="G41" s="70">
        <v>6211.44543429844</v>
      </c>
      <c r="H41" s="64">
        <v>20.017149220489902</v>
      </c>
      <c r="I41" s="69">
        <v>12.881514013765001</v>
      </c>
      <c r="J41" s="65">
        <v>302</v>
      </c>
      <c r="K41" s="69">
        <v>277.69205298013202</v>
      </c>
      <c r="L41" s="69">
        <v>233.46179401993399</v>
      </c>
      <c r="M41" s="69">
        <v>862.483443708609</v>
      </c>
      <c r="N41" s="69">
        <v>3.1927711017042499</v>
      </c>
      <c r="O41" s="69">
        <v>7.7625783552243796E-2</v>
      </c>
      <c r="P41" s="70">
        <v>138.29621380846299</v>
      </c>
      <c r="Q41" s="69">
        <v>2.6003920233397699</v>
      </c>
      <c r="R41" s="69">
        <v>41.801435406698602</v>
      </c>
      <c r="S41" s="69">
        <v>1.46245184011687</v>
      </c>
      <c r="T41" s="69">
        <v>-21.886966824644599</v>
      </c>
      <c r="U41" s="69">
        <v>5.6309340663257403</v>
      </c>
    </row>
    <row r="42" spans="1:21" x14ac:dyDescent="0.2">
      <c r="A42" s="65" t="s">
        <v>64</v>
      </c>
      <c r="B42" s="71" t="s">
        <v>66</v>
      </c>
      <c r="C42" s="67" t="s">
        <v>229</v>
      </c>
      <c r="D42" s="68">
        <v>44591</v>
      </c>
      <c r="E42" s="69">
        <v>0.32296052631578898</v>
      </c>
      <c r="F42" s="65">
        <v>152</v>
      </c>
      <c r="G42" s="70">
        <v>6587.1052631578996</v>
      </c>
      <c r="H42" s="64">
        <v>17.440789473684202</v>
      </c>
      <c r="I42" s="69">
        <v>23.686308561609099</v>
      </c>
      <c r="J42" s="65">
        <v>44</v>
      </c>
      <c r="K42" s="69">
        <v>261.25</v>
      </c>
      <c r="L42" s="69">
        <v>245.40909090909099</v>
      </c>
      <c r="M42" s="69">
        <v>887.63636363636397</v>
      </c>
      <c r="N42" s="69">
        <v>3.4579582723428599</v>
      </c>
      <c r="O42" s="69">
        <v>0.17161310287880299</v>
      </c>
      <c r="P42" s="70">
        <v>111.618421052632</v>
      </c>
      <c r="Q42" s="69">
        <v>3.95770967354879</v>
      </c>
      <c r="R42" s="69">
        <v>44.665873015872997</v>
      </c>
      <c r="S42" s="69">
        <v>2.3474328193841401</v>
      </c>
      <c r="T42" s="69">
        <v>-90.075000000000003</v>
      </c>
      <c r="U42" s="69">
        <v>8.6397091721788808</v>
      </c>
    </row>
    <row r="43" spans="1:21" x14ac:dyDescent="0.2">
      <c r="A43" s="65" t="s">
        <v>64</v>
      </c>
      <c r="B43" s="71" t="s">
        <v>89</v>
      </c>
      <c r="C43" s="67" t="s">
        <v>230</v>
      </c>
      <c r="D43" s="68">
        <v>44413</v>
      </c>
      <c r="E43" s="69">
        <v>0.270728476821192</v>
      </c>
      <c r="F43" s="65">
        <v>151</v>
      </c>
      <c r="G43" s="70">
        <v>4277.6357615894003</v>
      </c>
      <c r="H43" s="64">
        <v>17.0245033112583</v>
      </c>
      <c r="I43" s="69">
        <v>21.414458381787998</v>
      </c>
      <c r="J43" s="65"/>
      <c r="K43" s="69"/>
      <c r="L43" s="69"/>
      <c r="M43" s="69"/>
      <c r="N43" s="69"/>
      <c r="O43" s="69"/>
      <c r="P43" s="70">
        <v>118.377483443709</v>
      </c>
      <c r="Q43" s="69">
        <v>4.0010345430567398</v>
      </c>
      <c r="R43" s="69">
        <v>33.067999999999998</v>
      </c>
      <c r="S43" s="69">
        <v>1.88506655096471</v>
      </c>
      <c r="T43" s="69"/>
      <c r="U43" s="69"/>
    </row>
    <row r="44" spans="1:21" x14ac:dyDescent="0.2">
      <c r="A44" s="65" t="s">
        <v>64</v>
      </c>
      <c r="B44" s="71" t="s">
        <v>68</v>
      </c>
      <c r="C44" s="67" t="s">
        <v>231</v>
      </c>
      <c r="D44" s="68">
        <v>44529</v>
      </c>
      <c r="E44" s="69">
        <v>0.113409090909091</v>
      </c>
      <c r="F44" s="65">
        <v>44</v>
      </c>
      <c r="G44" s="70">
        <v>6752.5454545454604</v>
      </c>
      <c r="H44" s="64">
        <v>15.2068181818182</v>
      </c>
      <c r="I44" s="69">
        <v>31.7464148560552</v>
      </c>
      <c r="J44" s="65"/>
      <c r="K44" s="69"/>
      <c r="L44" s="69"/>
      <c r="M44" s="69"/>
      <c r="N44" s="69"/>
      <c r="O44" s="69"/>
      <c r="P44" s="70">
        <v>108.272727272727</v>
      </c>
      <c r="Q44" s="69">
        <v>7.1405671626412097</v>
      </c>
      <c r="R44" s="69">
        <v>45.656410256410197</v>
      </c>
      <c r="S44" s="69">
        <v>2.9663651946288501</v>
      </c>
      <c r="T44" s="69"/>
      <c r="U44" s="69"/>
    </row>
    <row r="45" spans="1:21" x14ac:dyDescent="0.2">
      <c r="A45" s="65" t="s">
        <v>64</v>
      </c>
      <c r="B45" s="71" t="s">
        <v>65</v>
      </c>
      <c r="C45" s="67" t="s">
        <v>232</v>
      </c>
      <c r="D45" s="68">
        <v>44588</v>
      </c>
      <c r="E45" s="69">
        <v>1.3102857142857101</v>
      </c>
      <c r="F45" s="65">
        <v>70</v>
      </c>
      <c r="G45" s="70">
        <v>4491</v>
      </c>
      <c r="H45" s="64">
        <v>14.484285714285701</v>
      </c>
      <c r="I45" s="69">
        <v>22.4334741044791</v>
      </c>
      <c r="J45" s="65"/>
      <c r="K45" s="69"/>
      <c r="L45" s="69"/>
      <c r="M45" s="69"/>
      <c r="N45" s="69"/>
      <c r="O45" s="69"/>
      <c r="P45" s="70">
        <v>189.44285714285701</v>
      </c>
      <c r="Q45" s="69">
        <v>8.8818244566526605</v>
      </c>
      <c r="R45" s="69">
        <v>32.722857142857102</v>
      </c>
      <c r="S45" s="69">
        <v>2.8535054693258202</v>
      </c>
      <c r="T45" s="69"/>
      <c r="U45" s="69"/>
    </row>
    <row r="46" spans="1:21" x14ac:dyDescent="0.2">
      <c r="A46" s="65" t="s">
        <v>64</v>
      </c>
      <c r="B46" s="71" t="s">
        <v>69</v>
      </c>
      <c r="C46" s="67" t="s">
        <v>233</v>
      </c>
      <c r="D46" s="68">
        <v>44593</v>
      </c>
      <c r="E46" s="69">
        <v>6.2857142857142903E-3</v>
      </c>
      <c r="F46" s="65">
        <v>70</v>
      </c>
      <c r="G46" s="70">
        <v>4181.0571428571402</v>
      </c>
      <c r="H46" s="64">
        <v>11.9942857142857</v>
      </c>
      <c r="I46" s="69">
        <v>31.3106849703995</v>
      </c>
      <c r="J46" s="65"/>
      <c r="K46" s="69"/>
      <c r="L46" s="69"/>
      <c r="M46" s="69"/>
      <c r="N46" s="69"/>
      <c r="O46" s="72"/>
      <c r="P46" s="70">
        <v>174.314285714286</v>
      </c>
      <c r="Q46" s="69">
        <v>8.6728090080385307</v>
      </c>
      <c r="R46" s="69">
        <v>25.7257142857143</v>
      </c>
      <c r="S46" s="69">
        <v>2.2343281542992601</v>
      </c>
      <c r="T46" s="69"/>
      <c r="U46" s="69"/>
    </row>
    <row r="47" spans="1:21" x14ac:dyDescent="0.2">
      <c r="A47" s="65" t="s">
        <v>64</v>
      </c>
      <c r="B47" s="71" t="s">
        <v>75</v>
      </c>
      <c r="C47" s="67" t="s">
        <v>234</v>
      </c>
      <c r="D47" s="68">
        <v>44579</v>
      </c>
      <c r="E47" s="69">
        <v>9.1538461538461499E-2</v>
      </c>
      <c r="F47" s="65">
        <v>91</v>
      </c>
      <c r="G47" s="70">
        <v>5729.3406593406598</v>
      </c>
      <c r="H47" s="64">
        <v>11.8912087912088</v>
      </c>
      <c r="I47" s="69">
        <v>25.167038089991401</v>
      </c>
      <c r="J47" s="65"/>
      <c r="K47" s="69"/>
      <c r="L47" s="69"/>
      <c r="M47" s="69">
        <v>877.83333333333303</v>
      </c>
      <c r="N47" s="69">
        <v>3.5994871794871801</v>
      </c>
      <c r="O47" s="69">
        <v>0.345195384556437</v>
      </c>
      <c r="P47" s="70">
        <v>109.648351648352</v>
      </c>
      <c r="Q47" s="69">
        <v>4.8843117730200198</v>
      </c>
      <c r="R47" s="69">
        <v>54.628409090909102</v>
      </c>
      <c r="S47" s="69">
        <v>3.97732468804691</v>
      </c>
      <c r="T47" s="69"/>
      <c r="U47" s="69"/>
    </row>
    <row r="48" spans="1:21" x14ac:dyDescent="0.2">
      <c r="A48" s="65" t="s">
        <v>64</v>
      </c>
      <c r="B48" s="66" t="s">
        <v>68</v>
      </c>
      <c r="C48" s="67" t="s">
        <v>84</v>
      </c>
      <c r="D48" s="68">
        <v>44604</v>
      </c>
      <c r="E48" s="69">
        <v>1.11221709006928</v>
      </c>
      <c r="F48" s="65">
        <v>433</v>
      </c>
      <c r="G48" s="70">
        <v>5447.1293302540398</v>
      </c>
      <c r="H48" s="64">
        <v>11.1030023094687</v>
      </c>
      <c r="I48" s="69">
        <v>12.735485529139</v>
      </c>
      <c r="J48" s="65">
        <v>33</v>
      </c>
      <c r="K48" s="69">
        <v>227.57575757575799</v>
      </c>
      <c r="L48" s="69">
        <v>193.969696969697</v>
      </c>
      <c r="M48" s="69">
        <v>704.12121212121201</v>
      </c>
      <c r="N48" s="69">
        <v>4.8275769230769203</v>
      </c>
      <c r="O48" s="69">
        <v>0.279503037952814</v>
      </c>
      <c r="P48" s="70">
        <v>142.17782909930699</v>
      </c>
      <c r="Q48" s="69">
        <v>2.72669214062025</v>
      </c>
      <c r="R48" s="69">
        <v>33.099754299754302</v>
      </c>
      <c r="S48" s="69">
        <v>1.1932891055732699</v>
      </c>
      <c r="T48" s="69">
        <v>-55.808333333333401</v>
      </c>
      <c r="U48" s="69">
        <v>5.1200068292296903</v>
      </c>
    </row>
    <row r="49" spans="1:21" x14ac:dyDescent="0.2">
      <c r="A49" s="65" t="s">
        <v>64</v>
      </c>
      <c r="B49" s="71" t="s">
        <v>68</v>
      </c>
      <c r="C49" s="67" t="s">
        <v>118</v>
      </c>
      <c r="D49" s="68">
        <v>44598</v>
      </c>
      <c r="E49" s="69">
        <v>0.89856410256410302</v>
      </c>
      <c r="F49" s="65">
        <v>195</v>
      </c>
      <c r="G49" s="70">
        <v>5227.5897435897396</v>
      </c>
      <c r="H49" s="64">
        <v>8.8769230769230294</v>
      </c>
      <c r="I49" s="69">
        <v>20.003748542547601</v>
      </c>
      <c r="J49" s="65">
        <v>66</v>
      </c>
      <c r="K49" s="69">
        <v>244.60606060606099</v>
      </c>
      <c r="L49" s="69">
        <v>208.89705882352899</v>
      </c>
      <c r="M49" s="69">
        <v>766.01470588235304</v>
      </c>
      <c r="N49" s="69">
        <v>3.93461368500502</v>
      </c>
      <c r="O49" s="69">
        <v>0.132640772319953</v>
      </c>
      <c r="P49" s="70">
        <v>116.79487179487199</v>
      </c>
      <c r="Q49" s="69">
        <v>3.2704906012270798</v>
      </c>
      <c r="R49" s="69">
        <v>43.0693548387097</v>
      </c>
      <c r="S49" s="69">
        <v>1.8723070582853401</v>
      </c>
      <c r="T49" s="69">
        <v>-63.215183246073302</v>
      </c>
      <c r="U49" s="69">
        <v>8.1331893819349297</v>
      </c>
    </row>
    <row r="50" spans="1:21" x14ac:dyDescent="0.2">
      <c r="A50" s="65" t="s">
        <v>64</v>
      </c>
      <c r="B50" s="71" t="s">
        <v>66</v>
      </c>
      <c r="C50" s="67" t="s">
        <v>235</v>
      </c>
      <c r="D50" s="68">
        <v>44597</v>
      </c>
      <c r="E50" s="69">
        <v>0.53095541401273905</v>
      </c>
      <c r="F50" s="65">
        <v>157</v>
      </c>
      <c r="G50" s="70">
        <v>5477.9617834394903</v>
      </c>
      <c r="H50" s="64">
        <v>8.7280254777069803</v>
      </c>
      <c r="I50" s="69">
        <v>20.112137325637999</v>
      </c>
      <c r="J50" s="65"/>
      <c r="K50" s="69"/>
      <c r="L50" s="69"/>
      <c r="M50" s="69">
        <v>750.375</v>
      </c>
      <c r="N50" s="69">
        <v>3.11591176470588</v>
      </c>
      <c r="O50" s="69">
        <v>0.34114404976113499</v>
      </c>
      <c r="P50" s="70">
        <v>117.165605095541</v>
      </c>
      <c r="Q50" s="69">
        <v>3.73491682882706</v>
      </c>
      <c r="R50" s="69">
        <v>39.994557823129199</v>
      </c>
      <c r="S50" s="69">
        <v>2.1769541615739998</v>
      </c>
      <c r="T50" s="69"/>
      <c r="U50" s="69"/>
    </row>
    <row r="51" spans="1:21" x14ac:dyDescent="0.2">
      <c r="A51" s="65" t="s">
        <v>64</v>
      </c>
      <c r="B51" s="71" t="s">
        <v>69</v>
      </c>
      <c r="C51" s="67" t="s">
        <v>236</v>
      </c>
      <c r="D51" s="68">
        <v>44549</v>
      </c>
      <c r="E51" s="69"/>
      <c r="F51" s="65">
        <v>103</v>
      </c>
      <c r="G51" s="70">
        <v>3097.9902912621401</v>
      </c>
      <c r="H51" s="64">
        <v>8.7116504854369392</v>
      </c>
      <c r="I51" s="69">
        <v>30.0984367425941</v>
      </c>
      <c r="J51" s="65"/>
      <c r="K51" s="69"/>
      <c r="L51" s="69"/>
      <c r="M51" s="69"/>
      <c r="N51" s="69"/>
      <c r="O51" s="69"/>
      <c r="P51" s="70">
        <v>116.679611650485</v>
      </c>
      <c r="Q51" s="69">
        <v>5.6256939177663297</v>
      </c>
      <c r="R51" s="69">
        <v>27.804854368931998</v>
      </c>
      <c r="S51" s="69">
        <v>1.6700291867397601</v>
      </c>
      <c r="T51" s="69"/>
      <c r="U51" s="69"/>
    </row>
    <row r="52" spans="1:21" x14ac:dyDescent="0.2">
      <c r="A52" s="65" t="s">
        <v>64</v>
      </c>
      <c r="B52" s="71" t="s">
        <v>75</v>
      </c>
      <c r="C52" s="67" t="s">
        <v>98</v>
      </c>
      <c r="D52" s="68">
        <v>44594</v>
      </c>
      <c r="E52" s="69">
        <v>1.59022304832714</v>
      </c>
      <c r="F52" s="65">
        <v>269</v>
      </c>
      <c r="G52" s="70">
        <v>5471.2230483271396</v>
      </c>
      <c r="H52" s="64">
        <v>8.5892193308550606</v>
      </c>
      <c r="I52" s="69">
        <v>18.1377368691372</v>
      </c>
      <c r="J52" s="65"/>
      <c r="K52" s="69"/>
      <c r="L52" s="69"/>
      <c r="M52" s="69">
        <v>766.5</v>
      </c>
      <c r="N52" s="69">
        <v>3.6951408730158701</v>
      </c>
      <c r="O52" s="69">
        <v>0.199975315149967</v>
      </c>
      <c r="P52" s="70">
        <v>121.970260223048</v>
      </c>
      <c r="Q52" s="69">
        <v>3.1568728027108501</v>
      </c>
      <c r="R52" s="69">
        <v>42.750566037735901</v>
      </c>
      <c r="S52" s="69">
        <v>2.0050787517384898</v>
      </c>
      <c r="T52" s="69"/>
      <c r="U52" s="69"/>
    </row>
    <row r="53" spans="1:21" x14ac:dyDescent="0.2">
      <c r="A53" s="65" t="s">
        <v>64</v>
      </c>
      <c r="B53" s="71" t="s">
        <v>89</v>
      </c>
      <c r="C53" s="67" t="s">
        <v>90</v>
      </c>
      <c r="D53" s="68">
        <v>44578</v>
      </c>
      <c r="E53" s="69">
        <v>0.86032282859339004</v>
      </c>
      <c r="F53" s="65">
        <v>1301</v>
      </c>
      <c r="G53" s="70">
        <v>5372.3043812451997</v>
      </c>
      <c r="H53" s="64">
        <v>8.1427363566488395</v>
      </c>
      <c r="I53" s="69">
        <v>8.0636257531752005</v>
      </c>
      <c r="J53" s="65"/>
      <c r="K53" s="69"/>
      <c r="L53" s="69"/>
      <c r="M53" s="69"/>
      <c r="N53" s="69"/>
      <c r="O53" s="69"/>
      <c r="P53" s="70">
        <v>155.28362797847799</v>
      </c>
      <c r="Q53" s="69">
        <v>1.6251668687593801</v>
      </c>
      <c r="R53" s="69">
        <v>39.728536977491899</v>
      </c>
      <c r="S53" s="69">
        <v>0.77874284878669198</v>
      </c>
      <c r="T53" s="69"/>
      <c r="U53" s="69"/>
    </row>
    <row r="54" spans="1:21" x14ac:dyDescent="0.2">
      <c r="A54" s="65" t="s">
        <v>64</v>
      </c>
      <c r="B54" s="71" t="s">
        <v>65</v>
      </c>
      <c r="C54" s="67" t="s">
        <v>115</v>
      </c>
      <c r="D54" s="68">
        <v>44594</v>
      </c>
      <c r="E54" s="69">
        <v>5.5135135135135099E-2</v>
      </c>
      <c r="F54" s="65">
        <v>37</v>
      </c>
      <c r="G54" s="70">
        <v>5864.0540540540496</v>
      </c>
      <c r="H54" s="64">
        <v>7.9081081081081104</v>
      </c>
      <c r="I54" s="69">
        <v>40.864921662694599</v>
      </c>
      <c r="J54" s="65"/>
      <c r="K54" s="69"/>
      <c r="L54" s="69"/>
      <c r="M54" s="69">
        <v>712.875</v>
      </c>
      <c r="N54" s="69"/>
      <c r="O54" s="69"/>
      <c r="P54" s="70">
        <v>109.108108108108</v>
      </c>
      <c r="Q54" s="69">
        <v>5.5214275180892498</v>
      </c>
      <c r="R54" s="69">
        <v>47.877777777777801</v>
      </c>
      <c r="S54" s="69">
        <v>4.2303084639511104</v>
      </c>
      <c r="T54" s="69"/>
      <c r="U54" s="69"/>
    </row>
    <row r="55" spans="1:21" x14ac:dyDescent="0.2">
      <c r="A55" s="65" t="s">
        <v>64</v>
      </c>
      <c r="B55" s="71" t="s">
        <v>69</v>
      </c>
      <c r="C55" s="67" t="s">
        <v>237</v>
      </c>
      <c r="D55" s="68">
        <v>44405</v>
      </c>
      <c r="E55" s="69">
        <v>0.48614035087719298</v>
      </c>
      <c r="F55" s="65">
        <v>57</v>
      </c>
      <c r="G55" s="70">
        <v>5905.5614035087701</v>
      </c>
      <c r="H55" s="64">
        <v>5.3964912280701904</v>
      </c>
      <c r="I55" s="69">
        <v>31.015768077775199</v>
      </c>
      <c r="J55" s="65"/>
      <c r="K55" s="69"/>
      <c r="L55" s="69"/>
      <c r="M55" s="69">
        <v>974.25</v>
      </c>
      <c r="N55" s="69">
        <v>2.31872211966955</v>
      </c>
      <c r="O55" s="69">
        <v>0.27119772757147798</v>
      </c>
      <c r="P55" s="70">
        <v>92.3333333333333</v>
      </c>
      <c r="Q55" s="69">
        <v>4.8303508212109501</v>
      </c>
      <c r="R55" s="69">
        <v>43.783928571428604</v>
      </c>
      <c r="S55" s="69">
        <v>4.1080976233561097</v>
      </c>
      <c r="T55" s="69"/>
      <c r="U55" s="69"/>
    </row>
    <row r="56" spans="1:21" x14ac:dyDescent="0.2">
      <c r="A56" s="65" t="s">
        <v>64</v>
      </c>
      <c r="B56" s="71" t="s">
        <v>75</v>
      </c>
      <c r="C56" s="67" t="s">
        <v>114</v>
      </c>
      <c r="D56" s="68">
        <v>44476</v>
      </c>
      <c r="E56" s="69">
        <v>0.14904761904761901</v>
      </c>
      <c r="F56" s="65">
        <v>84</v>
      </c>
      <c r="G56" s="70">
        <v>4493.3452380952403</v>
      </c>
      <c r="H56" s="64">
        <v>4.7654761904761402</v>
      </c>
      <c r="I56" s="69">
        <v>28.5474800267041</v>
      </c>
      <c r="J56" s="65"/>
      <c r="K56" s="69"/>
      <c r="L56" s="69"/>
      <c r="M56" s="69">
        <v>605.26666666666699</v>
      </c>
      <c r="N56" s="69">
        <v>2.03019838935574</v>
      </c>
      <c r="O56" s="69">
        <v>0.206863895717734</v>
      </c>
      <c r="P56" s="70">
        <v>124.083333333333</v>
      </c>
      <c r="Q56" s="69">
        <v>5.2309323254009001</v>
      </c>
      <c r="R56" s="69">
        <v>36.153086419753102</v>
      </c>
      <c r="S56" s="69">
        <v>2.88929916233048</v>
      </c>
      <c r="T56" s="69"/>
      <c r="U56" s="69"/>
    </row>
    <row r="57" spans="1:21" x14ac:dyDescent="0.2">
      <c r="A57" s="65" t="s">
        <v>64</v>
      </c>
      <c r="B57" s="71" t="s">
        <v>75</v>
      </c>
      <c r="C57" s="67" t="s">
        <v>238</v>
      </c>
      <c r="D57" s="68">
        <v>44458</v>
      </c>
      <c r="E57" s="69"/>
      <c r="F57" s="65">
        <v>36</v>
      </c>
      <c r="G57" s="70">
        <v>4856.3611111111104</v>
      </c>
      <c r="H57" s="64">
        <v>3.8166666666666802</v>
      </c>
      <c r="I57" s="69">
        <v>31.0745364802167</v>
      </c>
      <c r="J57" s="65"/>
      <c r="K57" s="69"/>
      <c r="L57" s="69"/>
      <c r="M57" s="69"/>
      <c r="N57" s="69"/>
      <c r="O57" s="69"/>
      <c r="P57" s="70">
        <v>116.277777777778</v>
      </c>
      <c r="Q57" s="69">
        <v>9.5951882047359192</v>
      </c>
      <c r="R57" s="69">
        <v>48.988571428571397</v>
      </c>
      <c r="S57" s="69">
        <v>6.4888459843706796</v>
      </c>
      <c r="T57" s="69"/>
      <c r="U57" s="69"/>
    </row>
    <row r="58" spans="1:21" x14ac:dyDescent="0.2">
      <c r="A58" s="65" t="s">
        <v>64</v>
      </c>
      <c r="B58" s="71" t="s">
        <v>70</v>
      </c>
      <c r="C58" s="67" t="s">
        <v>239</v>
      </c>
      <c r="D58" s="68">
        <v>44256</v>
      </c>
      <c r="E58" s="69">
        <v>0.52570093457943901</v>
      </c>
      <c r="F58" s="65">
        <v>107</v>
      </c>
      <c r="G58" s="70">
        <v>4187.2056074766397</v>
      </c>
      <c r="H58" s="64">
        <v>1.99906542056065</v>
      </c>
      <c r="I58" s="69">
        <v>24.212256183371299</v>
      </c>
      <c r="J58" s="65"/>
      <c r="K58" s="69"/>
      <c r="L58" s="69"/>
      <c r="M58" s="69"/>
      <c r="N58" s="69"/>
      <c r="O58" s="69"/>
      <c r="P58" s="70">
        <v>145.54205607476601</v>
      </c>
      <c r="Q58" s="69">
        <v>5.9791013274994498</v>
      </c>
      <c r="R58" s="69">
        <v>30.5490196078431</v>
      </c>
      <c r="S58" s="69">
        <v>2.90552254176872</v>
      </c>
      <c r="T58" s="69"/>
      <c r="U58" s="69"/>
    </row>
    <row r="59" spans="1:21" x14ac:dyDescent="0.2">
      <c r="A59" s="65" t="s">
        <v>64</v>
      </c>
      <c r="B59" s="66" t="s">
        <v>68</v>
      </c>
      <c r="C59" s="67" t="s">
        <v>87</v>
      </c>
      <c r="D59" s="68">
        <v>44561</v>
      </c>
      <c r="E59" s="69">
        <v>0.279983613273249</v>
      </c>
      <c r="F59" s="65">
        <v>2441</v>
      </c>
      <c r="G59" s="70">
        <v>5510.3351085620598</v>
      </c>
      <c r="H59" s="64">
        <v>-5.1367882015563797</v>
      </c>
      <c r="I59" s="69">
        <v>6.6643252420152201</v>
      </c>
      <c r="J59" s="65"/>
      <c r="K59" s="69"/>
      <c r="L59" s="69"/>
      <c r="M59" s="69"/>
      <c r="N59" s="69"/>
      <c r="O59" s="69"/>
      <c r="P59" s="70">
        <v>127.655059401884</v>
      </c>
      <c r="Q59" s="69">
        <v>1.0913713036474</v>
      </c>
      <c r="R59" s="69">
        <v>38.9841579861112</v>
      </c>
      <c r="S59" s="69">
        <v>0.54763075398649697</v>
      </c>
      <c r="T59" s="69"/>
      <c r="U59" s="69"/>
    </row>
    <row r="60" spans="1:21" x14ac:dyDescent="0.2">
      <c r="A60" s="65" t="s">
        <v>64</v>
      </c>
      <c r="B60" s="71" t="s">
        <v>70</v>
      </c>
      <c r="C60" s="67" t="s">
        <v>195</v>
      </c>
      <c r="D60" s="68">
        <v>44600</v>
      </c>
      <c r="E60" s="69">
        <v>5.890625E-2</v>
      </c>
      <c r="F60" s="65">
        <v>64</v>
      </c>
      <c r="G60" s="70">
        <v>5319.296875</v>
      </c>
      <c r="H60" s="64">
        <v>-8.8765625000000004</v>
      </c>
      <c r="I60" s="69">
        <v>27.720327402477299</v>
      </c>
      <c r="J60" s="65">
        <v>26</v>
      </c>
      <c r="K60" s="69">
        <v>218.730769230769</v>
      </c>
      <c r="L60" s="69">
        <v>191.96296296296299</v>
      </c>
      <c r="M60" s="69">
        <v>700.92592592592598</v>
      </c>
      <c r="N60" s="69">
        <v>3.6029906842271102</v>
      </c>
      <c r="O60" s="69">
        <v>0.20923918083850199</v>
      </c>
      <c r="P60" s="70">
        <v>155.515625</v>
      </c>
      <c r="Q60" s="69">
        <v>8.3864968525651609</v>
      </c>
      <c r="R60" s="69">
        <v>36.083606557377003</v>
      </c>
      <c r="S60" s="69">
        <v>2.99003004565553</v>
      </c>
      <c r="T60" s="69">
        <v>-52.841071428571396</v>
      </c>
      <c r="U60" s="69">
        <v>10.0150172231069</v>
      </c>
    </row>
    <row r="61" spans="1:21" x14ac:dyDescent="0.2">
      <c r="A61" s="65" t="s">
        <v>64</v>
      </c>
      <c r="B61" s="66" t="s">
        <v>66</v>
      </c>
      <c r="C61" s="67" t="s">
        <v>240</v>
      </c>
      <c r="D61" s="68">
        <v>44526</v>
      </c>
      <c r="E61" s="69">
        <v>1.34680327868852</v>
      </c>
      <c r="F61" s="65">
        <v>122</v>
      </c>
      <c r="G61" s="70">
        <v>5754.0327868852501</v>
      </c>
      <c r="H61" s="64">
        <v>-9.34754098360653</v>
      </c>
      <c r="I61" s="69">
        <v>22.0241289209313</v>
      </c>
      <c r="J61" s="65"/>
      <c r="K61" s="69"/>
      <c r="L61" s="69"/>
      <c r="M61" s="69"/>
      <c r="N61" s="69"/>
      <c r="O61" s="69"/>
      <c r="P61" s="70">
        <v>87.442622950819697</v>
      </c>
      <c r="Q61" s="69">
        <v>3.12896380083229</v>
      </c>
      <c r="R61" s="69">
        <v>49.683870967741903</v>
      </c>
      <c r="S61" s="69">
        <v>2.60608141328794</v>
      </c>
      <c r="T61" s="69"/>
      <c r="U61" s="69"/>
    </row>
    <row r="62" spans="1:21" x14ac:dyDescent="0.2">
      <c r="A62" s="65" t="s">
        <v>64</v>
      </c>
      <c r="B62" s="71" t="s">
        <v>75</v>
      </c>
      <c r="C62" s="67" t="s">
        <v>86</v>
      </c>
      <c r="D62" s="68">
        <v>44287</v>
      </c>
      <c r="E62" s="69">
        <v>0.53622448979591797</v>
      </c>
      <c r="F62" s="65">
        <v>98</v>
      </c>
      <c r="G62" s="70">
        <v>5960.75510204082</v>
      </c>
      <c r="H62" s="64">
        <v>-9.5948979591836707</v>
      </c>
      <c r="I62" s="69">
        <v>20.726942472828199</v>
      </c>
      <c r="J62" s="65"/>
      <c r="K62" s="69"/>
      <c r="L62" s="69"/>
      <c r="M62" s="69"/>
      <c r="N62" s="69"/>
      <c r="O62" s="69"/>
      <c r="P62" s="70">
        <v>123.15306122449</v>
      </c>
      <c r="Q62" s="69">
        <v>5.3517027270634996</v>
      </c>
      <c r="R62" s="69">
        <v>35.274489795918399</v>
      </c>
      <c r="S62" s="69">
        <v>2.4151998300930502</v>
      </c>
      <c r="T62" s="69"/>
      <c r="U62" s="69"/>
    </row>
    <row r="63" spans="1:21" x14ac:dyDescent="0.2">
      <c r="A63" s="65" t="s">
        <v>64</v>
      </c>
      <c r="B63" s="71" t="s">
        <v>89</v>
      </c>
      <c r="C63" s="67" t="s">
        <v>241</v>
      </c>
      <c r="D63" s="68">
        <v>44473</v>
      </c>
      <c r="E63" s="69">
        <v>0.125588235294118</v>
      </c>
      <c r="F63" s="65">
        <v>68</v>
      </c>
      <c r="G63" s="70">
        <v>5016.7941176470604</v>
      </c>
      <c r="H63" s="64">
        <v>-10.9970588235294</v>
      </c>
      <c r="I63" s="69">
        <v>28.337459422880698</v>
      </c>
      <c r="J63" s="65"/>
      <c r="K63" s="69"/>
      <c r="L63" s="69"/>
      <c r="M63" s="69"/>
      <c r="N63" s="69"/>
      <c r="O63" s="69"/>
      <c r="P63" s="70">
        <v>121.205882352941</v>
      </c>
      <c r="Q63" s="69">
        <v>6.2536226138220101</v>
      </c>
      <c r="R63" s="69">
        <v>39.108064516128998</v>
      </c>
      <c r="S63" s="69">
        <v>3.2532417208491302</v>
      </c>
      <c r="T63" s="69"/>
      <c r="U63" s="69"/>
    </row>
    <row r="64" spans="1:21" x14ac:dyDescent="0.2">
      <c r="A64" s="65" t="s">
        <v>64</v>
      </c>
      <c r="B64" s="71" t="s">
        <v>68</v>
      </c>
      <c r="C64" s="67" t="s">
        <v>242</v>
      </c>
      <c r="D64" s="68">
        <v>44403</v>
      </c>
      <c r="E64" s="69">
        <v>9.6153846153846201E-2</v>
      </c>
      <c r="F64" s="65">
        <v>247</v>
      </c>
      <c r="G64" s="70">
        <v>6515.3967611336002</v>
      </c>
      <c r="H64" s="64">
        <v>-12.2287449392712</v>
      </c>
      <c r="I64" s="69">
        <v>17.804441656126102</v>
      </c>
      <c r="J64" s="65"/>
      <c r="K64" s="69"/>
      <c r="L64" s="69"/>
      <c r="M64" s="69"/>
      <c r="N64" s="69"/>
      <c r="O64" s="72"/>
      <c r="P64" s="70">
        <v>134.643724696356</v>
      </c>
      <c r="Q64" s="69">
        <v>3.6307385923892199</v>
      </c>
      <c r="R64" s="69">
        <v>42.3758771929825</v>
      </c>
      <c r="S64" s="69">
        <v>1.7578315445505399</v>
      </c>
      <c r="T64" s="69"/>
      <c r="U64" s="69"/>
    </row>
    <row r="65" spans="1:21" x14ac:dyDescent="0.2">
      <c r="A65" s="65" t="s">
        <v>64</v>
      </c>
      <c r="B65" s="71" t="s">
        <v>69</v>
      </c>
      <c r="C65" s="67" t="s">
        <v>112</v>
      </c>
      <c r="D65" s="68">
        <v>44604</v>
      </c>
      <c r="E65" s="69">
        <v>0.63519230769230794</v>
      </c>
      <c r="F65" s="65">
        <v>104</v>
      </c>
      <c r="G65" s="70">
        <v>4338.75</v>
      </c>
      <c r="H65" s="64">
        <v>-13.214423076923</v>
      </c>
      <c r="I65" s="69">
        <v>27.185150220132499</v>
      </c>
      <c r="J65" s="65">
        <v>56</v>
      </c>
      <c r="K65" s="69">
        <v>168.5</v>
      </c>
      <c r="L65" s="69">
        <v>148.142857142857</v>
      </c>
      <c r="M65" s="69">
        <v>542.392857142857</v>
      </c>
      <c r="N65" s="69">
        <v>4.1836931780808797</v>
      </c>
      <c r="O65" s="72">
        <v>0.181794815106925</v>
      </c>
      <c r="P65" s="70">
        <v>126.45192307692299</v>
      </c>
      <c r="Q65" s="69">
        <v>5.2357042428443696</v>
      </c>
      <c r="R65" s="69">
        <v>27.3306930693069</v>
      </c>
      <c r="S65" s="69">
        <v>2.16464514393398</v>
      </c>
      <c r="T65" s="69">
        <v>-7.7837500000000102</v>
      </c>
      <c r="U65" s="69">
        <v>9.4468179030232093</v>
      </c>
    </row>
    <row r="66" spans="1:21" x14ac:dyDescent="0.2">
      <c r="A66" s="65" t="s">
        <v>64</v>
      </c>
      <c r="B66" s="71" t="s">
        <v>69</v>
      </c>
      <c r="C66" s="67" t="s">
        <v>102</v>
      </c>
      <c r="D66" s="68">
        <v>44525</v>
      </c>
      <c r="E66" s="69">
        <v>1.91638461538461</v>
      </c>
      <c r="F66" s="65">
        <v>260</v>
      </c>
      <c r="G66" s="70">
        <v>5374.7538461538497</v>
      </c>
      <c r="H66" s="64">
        <v>-16.0696153846154</v>
      </c>
      <c r="I66" s="69">
        <v>19.4473110452277</v>
      </c>
      <c r="J66" s="65"/>
      <c r="K66" s="69"/>
      <c r="L66" s="69"/>
      <c r="M66" s="69"/>
      <c r="N66" s="69"/>
      <c r="O66" s="69"/>
      <c r="P66" s="70">
        <v>118.953846153846</v>
      </c>
      <c r="Q66" s="69">
        <v>3.4173282771073001</v>
      </c>
      <c r="R66" s="69">
        <v>33.160629921259797</v>
      </c>
      <c r="S66" s="69">
        <v>1.15467236972148</v>
      </c>
      <c r="T66" s="69"/>
      <c r="U66" s="69"/>
    </row>
    <row r="67" spans="1:21" x14ac:dyDescent="0.2">
      <c r="A67" s="65" t="s">
        <v>64</v>
      </c>
      <c r="B67" s="71" t="s">
        <v>65</v>
      </c>
      <c r="C67" s="67" t="s">
        <v>97</v>
      </c>
      <c r="D67" s="68">
        <v>44386</v>
      </c>
      <c r="E67" s="69">
        <v>0.557208448117539</v>
      </c>
      <c r="F67" s="65">
        <v>1089</v>
      </c>
      <c r="G67" s="70">
        <v>6520.0422405876998</v>
      </c>
      <c r="H67" s="64">
        <v>-16.5645546372821</v>
      </c>
      <c r="I67" s="69">
        <v>10.083741740818001</v>
      </c>
      <c r="J67" s="65"/>
      <c r="K67" s="69"/>
      <c r="L67" s="69"/>
      <c r="M67" s="69"/>
      <c r="N67" s="69"/>
      <c r="O67" s="69"/>
      <c r="P67" s="70">
        <v>115.096418732782</v>
      </c>
      <c r="Q67" s="69">
        <v>1.47680784655782</v>
      </c>
      <c r="R67" s="69">
        <v>34.711290322580702</v>
      </c>
      <c r="S67" s="69">
        <v>0.72149297901820997</v>
      </c>
      <c r="T67" s="69"/>
      <c r="U67" s="69"/>
    </row>
    <row r="68" spans="1:21" x14ac:dyDescent="0.2">
      <c r="A68" s="65" t="s">
        <v>64</v>
      </c>
      <c r="B68" s="71" t="s">
        <v>70</v>
      </c>
      <c r="C68" s="67" t="s">
        <v>243</v>
      </c>
      <c r="D68" s="68">
        <v>44302</v>
      </c>
      <c r="E68" s="69">
        <v>0.14529411764705899</v>
      </c>
      <c r="F68" s="65">
        <v>51</v>
      </c>
      <c r="G68" s="70">
        <v>6710.4509803921601</v>
      </c>
      <c r="H68" s="64">
        <v>-16.903921568627499</v>
      </c>
      <c r="I68" s="69">
        <v>28.602638567547601</v>
      </c>
      <c r="J68" s="65"/>
      <c r="K68" s="69"/>
      <c r="L68" s="69"/>
      <c r="M68" s="69"/>
      <c r="N68" s="69"/>
      <c r="O68" s="69"/>
      <c r="P68" s="70">
        <v>128.392156862745</v>
      </c>
      <c r="Q68" s="69">
        <v>8.6988878455867091</v>
      </c>
      <c r="R68" s="69">
        <v>49.627083333333303</v>
      </c>
      <c r="S68" s="69">
        <v>3.4943339897278198</v>
      </c>
      <c r="T68" s="69"/>
      <c r="U68" s="69"/>
    </row>
    <row r="69" spans="1:21" x14ac:dyDescent="0.2">
      <c r="A69" s="65" t="s">
        <v>64</v>
      </c>
      <c r="B69" s="71" t="s">
        <v>65</v>
      </c>
      <c r="C69" s="67" t="s">
        <v>244</v>
      </c>
      <c r="D69" s="68">
        <v>44200</v>
      </c>
      <c r="E69" s="69">
        <v>1.14765100671141E-2</v>
      </c>
      <c r="F69" s="65">
        <v>149</v>
      </c>
      <c r="G69" s="70">
        <v>5055.9731543624202</v>
      </c>
      <c r="H69" s="64">
        <v>-17.435570469798598</v>
      </c>
      <c r="I69" s="69">
        <v>21.324071086106301</v>
      </c>
      <c r="J69" s="65"/>
      <c r="K69" s="69"/>
      <c r="L69" s="69"/>
      <c r="M69" s="69"/>
      <c r="N69" s="69"/>
      <c r="O69" s="69"/>
      <c r="P69" s="70">
        <v>128.348993288591</v>
      </c>
      <c r="Q69" s="69">
        <v>4.9574914058283897</v>
      </c>
      <c r="R69" s="69">
        <v>36.037037037037003</v>
      </c>
      <c r="S69" s="69">
        <v>2.1015853187815199</v>
      </c>
      <c r="T69" s="69"/>
      <c r="U69" s="69"/>
    </row>
    <row r="70" spans="1:21" x14ac:dyDescent="0.2">
      <c r="A70" s="65" t="s">
        <v>64</v>
      </c>
      <c r="B70" s="71" t="s">
        <v>68</v>
      </c>
      <c r="C70" s="67" t="s">
        <v>201</v>
      </c>
      <c r="D70" s="68">
        <v>44202</v>
      </c>
      <c r="E70" s="69"/>
      <c r="F70" s="65">
        <v>30</v>
      </c>
      <c r="G70" s="70">
        <v>5438</v>
      </c>
      <c r="H70" s="64">
        <v>-18.023333333333301</v>
      </c>
      <c r="I70" s="69">
        <v>37.522271297124597</v>
      </c>
      <c r="J70" s="65"/>
      <c r="K70" s="69"/>
      <c r="L70" s="69"/>
      <c r="M70" s="69"/>
      <c r="N70" s="69"/>
      <c r="O70" s="69"/>
      <c r="P70" s="70">
        <v>96.133333333333297</v>
      </c>
      <c r="Q70" s="69">
        <v>9.5449009476063598</v>
      </c>
      <c r="R70" s="69">
        <v>26.0772727272727</v>
      </c>
      <c r="S70" s="69">
        <v>1.5140029196186899</v>
      </c>
      <c r="T70" s="69"/>
      <c r="U70" s="69"/>
    </row>
    <row r="71" spans="1:21" x14ac:dyDescent="0.2">
      <c r="A71" s="65" t="s">
        <v>64</v>
      </c>
      <c r="B71" s="71" t="s">
        <v>69</v>
      </c>
      <c r="C71" s="67" t="s">
        <v>245</v>
      </c>
      <c r="D71" s="68">
        <v>44613</v>
      </c>
      <c r="E71" s="69">
        <v>0.84533333333333305</v>
      </c>
      <c r="F71" s="65">
        <v>180</v>
      </c>
      <c r="G71" s="70">
        <v>4597.3</v>
      </c>
      <c r="H71" s="64">
        <v>-18.4722222222223</v>
      </c>
      <c r="I71" s="69">
        <v>21.780740272949998</v>
      </c>
      <c r="J71" s="65"/>
      <c r="K71" s="69"/>
      <c r="L71" s="69"/>
      <c r="M71" s="69"/>
      <c r="N71" s="69"/>
      <c r="O71" s="69"/>
      <c r="P71" s="70">
        <v>112.772222222222</v>
      </c>
      <c r="Q71" s="69">
        <v>3.6443695725530398</v>
      </c>
      <c r="R71" s="69">
        <v>30.342458100558702</v>
      </c>
      <c r="S71" s="69">
        <v>1.69561440053254</v>
      </c>
      <c r="T71" s="69"/>
      <c r="U71" s="69"/>
    </row>
    <row r="72" spans="1:21" x14ac:dyDescent="0.2">
      <c r="A72" s="65" t="s">
        <v>64</v>
      </c>
      <c r="B72" s="71" t="s">
        <v>96</v>
      </c>
      <c r="C72" s="67" t="s">
        <v>246</v>
      </c>
      <c r="D72" s="68">
        <v>44265</v>
      </c>
      <c r="E72" s="69">
        <v>0.82982142857142904</v>
      </c>
      <c r="F72" s="65">
        <v>56</v>
      </c>
      <c r="G72" s="70">
        <v>2986.625</v>
      </c>
      <c r="H72" s="64">
        <v>-18.774999999999999</v>
      </c>
      <c r="I72" s="69">
        <v>20.630298965104998</v>
      </c>
      <c r="J72" s="65"/>
      <c r="K72" s="69"/>
      <c r="L72" s="69"/>
      <c r="M72" s="69"/>
      <c r="N72" s="69"/>
      <c r="O72" s="69"/>
      <c r="P72" s="70">
        <v>146.46428571428601</v>
      </c>
      <c r="Q72" s="69">
        <v>7.7234238204441503</v>
      </c>
      <c r="R72" s="69">
        <v>11.3071428571429</v>
      </c>
      <c r="S72" s="69">
        <v>1.0857454711857499</v>
      </c>
      <c r="T72" s="69"/>
      <c r="U72" s="69"/>
    </row>
    <row r="73" spans="1:21" x14ac:dyDescent="0.2">
      <c r="A73" s="65" t="s">
        <v>64</v>
      </c>
      <c r="B73" s="71" t="s">
        <v>65</v>
      </c>
      <c r="C73" s="67" t="s">
        <v>247</v>
      </c>
      <c r="D73" s="68">
        <v>44053</v>
      </c>
      <c r="E73" s="69"/>
      <c r="F73" s="65">
        <v>35</v>
      </c>
      <c r="G73" s="70">
        <v>5431.8571428571404</v>
      </c>
      <c r="H73" s="64">
        <v>-19.994285714285699</v>
      </c>
      <c r="I73" s="69">
        <v>33.508736335533797</v>
      </c>
      <c r="J73" s="65"/>
      <c r="K73" s="69"/>
      <c r="L73" s="69"/>
      <c r="M73" s="69"/>
      <c r="N73" s="69"/>
      <c r="O73" s="69"/>
      <c r="P73" s="70">
        <v>125.2</v>
      </c>
      <c r="Q73" s="69">
        <v>8.9304314029064003</v>
      </c>
      <c r="R73" s="69">
        <v>37.977142857142901</v>
      </c>
      <c r="S73" s="69">
        <v>4.8144496892504902</v>
      </c>
      <c r="T73" s="69"/>
      <c r="U73" s="69"/>
    </row>
    <row r="74" spans="1:21" x14ac:dyDescent="0.2">
      <c r="A74" s="65" t="s">
        <v>64</v>
      </c>
      <c r="B74" s="71" t="s">
        <v>69</v>
      </c>
      <c r="C74" s="67" t="s">
        <v>248</v>
      </c>
      <c r="D74" s="68">
        <v>44132</v>
      </c>
      <c r="E74" s="69">
        <v>0.55112244897959195</v>
      </c>
      <c r="F74" s="65">
        <v>98</v>
      </c>
      <c r="G74" s="70">
        <v>4782.2142857142899</v>
      </c>
      <c r="H74" s="64">
        <v>-20.319387755101999</v>
      </c>
      <c r="I74" s="69">
        <v>23.302376857669199</v>
      </c>
      <c r="J74" s="65"/>
      <c r="K74" s="69"/>
      <c r="L74" s="69"/>
      <c r="M74" s="69">
        <v>577.5</v>
      </c>
      <c r="N74" s="69"/>
      <c r="O74" s="69"/>
      <c r="P74" s="70">
        <v>159.46938775510199</v>
      </c>
      <c r="Q74" s="69">
        <v>8.17749916222607</v>
      </c>
      <c r="R74" s="69">
        <v>19.9114583333333</v>
      </c>
      <c r="S74" s="69">
        <v>1.6565214489847799</v>
      </c>
      <c r="T74" s="69"/>
      <c r="U74" s="69"/>
    </row>
    <row r="75" spans="1:21" x14ac:dyDescent="0.2">
      <c r="A75" s="65" t="s">
        <v>64</v>
      </c>
      <c r="B75" s="71" t="s">
        <v>65</v>
      </c>
      <c r="C75" s="67" t="s">
        <v>103</v>
      </c>
      <c r="D75" s="68">
        <v>44249</v>
      </c>
      <c r="E75" s="69">
        <v>0.93412811387900396</v>
      </c>
      <c r="F75" s="65">
        <v>281</v>
      </c>
      <c r="G75" s="70">
        <v>6039.7580071174398</v>
      </c>
      <c r="H75" s="64">
        <v>-20.337722419928699</v>
      </c>
      <c r="I75" s="69">
        <v>15.5863909588883</v>
      </c>
      <c r="J75" s="65">
        <v>120</v>
      </c>
      <c r="K75" s="69">
        <v>206.441666666667</v>
      </c>
      <c r="L75" s="69">
        <v>223.08064516128999</v>
      </c>
      <c r="M75" s="69">
        <v>763.81451612903197</v>
      </c>
      <c r="N75" s="69">
        <v>2.79557297661152</v>
      </c>
      <c r="O75" s="69">
        <v>0.10165287031522501</v>
      </c>
      <c r="P75" s="70">
        <v>120.62989323843399</v>
      </c>
      <c r="Q75" s="69">
        <v>2.88456859951317</v>
      </c>
      <c r="R75" s="69">
        <v>45.298501872659202</v>
      </c>
      <c r="S75" s="69">
        <v>1.96400302138137</v>
      </c>
      <c r="T75" s="69">
        <v>-46.507089552238803</v>
      </c>
      <c r="U75" s="69">
        <v>7.2878677684070698</v>
      </c>
    </row>
    <row r="76" spans="1:21" x14ac:dyDescent="0.2">
      <c r="A76" s="65" t="s">
        <v>64</v>
      </c>
      <c r="B76" s="71" t="s">
        <v>65</v>
      </c>
      <c r="C76" s="67" t="s">
        <v>249</v>
      </c>
      <c r="D76" s="68">
        <v>44596</v>
      </c>
      <c r="E76" s="69">
        <v>0.509805825242718</v>
      </c>
      <c r="F76" s="65">
        <v>515</v>
      </c>
      <c r="G76" s="70">
        <v>6870.3029126213596</v>
      </c>
      <c r="H76" s="64">
        <v>-21.660388349514601</v>
      </c>
      <c r="I76" s="69">
        <v>12.271969073162399</v>
      </c>
      <c r="J76" s="65">
        <v>243</v>
      </c>
      <c r="K76" s="69">
        <v>303.23868312757202</v>
      </c>
      <c r="L76" s="69">
        <v>245.14785992217901</v>
      </c>
      <c r="M76" s="69">
        <v>932.984375</v>
      </c>
      <c r="N76" s="69">
        <v>3.5697854625582202</v>
      </c>
      <c r="O76" s="72">
        <v>6.0617146539173099E-2</v>
      </c>
      <c r="P76" s="70">
        <v>131.135922330097</v>
      </c>
      <c r="Q76" s="69">
        <v>2.2469304911200698</v>
      </c>
      <c r="R76" s="69">
        <v>45.2051020408163</v>
      </c>
      <c r="S76" s="69">
        <v>1.1334304427022099</v>
      </c>
      <c r="T76" s="69">
        <v>-86.063905325443798</v>
      </c>
      <c r="U76" s="69">
        <v>4.3339512280436097</v>
      </c>
    </row>
    <row r="77" spans="1:21" x14ac:dyDescent="0.2">
      <c r="A77" s="65" t="s">
        <v>64</v>
      </c>
      <c r="B77" s="71" t="s">
        <v>69</v>
      </c>
      <c r="C77" s="67" t="s">
        <v>164</v>
      </c>
      <c r="D77" s="68">
        <v>44569</v>
      </c>
      <c r="E77" s="69"/>
      <c r="F77" s="65">
        <v>26</v>
      </c>
      <c r="G77" s="70">
        <v>3415.9615384615399</v>
      </c>
      <c r="H77" s="64">
        <v>-21.703846153846101</v>
      </c>
      <c r="I77" s="69">
        <v>40.154264638255498</v>
      </c>
      <c r="J77" s="65"/>
      <c r="K77" s="69"/>
      <c r="L77" s="69"/>
      <c r="M77" s="69"/>
      <c r="N77" s="69"/>
      <c r="O77" s="69"/>
      <c r="P77" s="70">
        <v>177</v>
      </c>
      <c r="Q77" s="69">
        <v>12.1585677294149</v>
      </c>
      <c r="R77" s="69">
        <v>19.983333333333299</v>
      </c>
      <c r="S77" s="69">
        <v>2.0553894044352599</v>
      </c>
      <c r="T77" s="69"/>
      <c r="U77" s="69"/>
    </row>
    <row r="78" spans="1:21" x14ac:dyDescent="0.2">
      <c r="A78" s="65" t="s">
        <v>64</v>
      </c>
      <c r="B78" s="71" t="s">
        <v>65</v>
      </c>
      <c r="C78" s="67" t="s">
        <v>85</v>
      </c>
      <c r="D78" s="68">
        <v>44413</v>
      </c>
      <c r="E78" s="69">
        <v>1.8732903225806401</v>
      </c>
      <c r="F78" s="65">
        <v>310</v>
      </c>
      <c r="G78" s="70">
        <v>5414.9580645161304</v>
      </c>
      <c r="H78" s="64">
        <v>-21.940967741935498</v>
      </c>
      <c r="I78" s="69">
        <v>16.094538548850299</v>
      </c>
      <c r="J78" s="65">
        <v>264</v>
      </c>
      <c r="K78" s="69">
        <v>229.96590909090901</v>
      </c>
      <c r="L78" s="69">
        <v>195.243346007605</v>
      </c>
      <c r="M78" s="69">
        <v>714.219696969697</v>
      </c>
      <c r="N78" s="69">
        <v>4.0797622767605297</v>
      </c>
      <c r="O78" s="69">
        <v>5.90209063363306E-2</v>
      </c>
      <c r="P78" s="70">
        <v>126.84516129032301</v>
      </c>
      <c r="Q78" s="69">
        <v>3.2041942052044501</v>
      </c>
      <c r="R78" s="69">
        <v>33.604827586206902</v>
      </c>
      <c r="S78" s="69">
        <v>1.53411219200278</v>
      </c>
      <c r="T78" s="69">
        <v>-29.752750809061499</v>
      </c>
      <c r="U78" s="69">
        <v>7.3858248015946701</v>
      </c>
    </row>
    <row r="79" spans="1:21" x14ac:dyDescent="0.2">
      <c r="A79" s="65" t="s">
        <v>64</v>
      </c>
      <c r="B79" s="71" t="s">
        <v>69</v>
      </c>
      <c r="C79" s="67" t="s">
        <v>107</v>
      </c>
      <c r="D79" s="68">
        <v>44606</v>
      </c>
      <c r="E79" s="69">
        <v>0.31586046511627902</v>
      </c>
      <c r="F79" s="65">
        <v>215</v>
      </c>
      <c r="G79" s="70">
        <v>4913.4558139534902</v>
      </c>
      <c r="H79" s="64">
        <v>-22.209302325581302</v>
      </c>
      <c r="I79" s="69">
        <v>19.6200100349316</v>
      </c>
      <c r="J79" s="65">
        <v>116</v>
      </c>
      <c r="K79" s="69">
        <v>220.344827586207</v>
      </c>
      <c r="L79" s="69">
        <v>190.86206896551701</v>
      </c>
      <c r="M79" s="69">
        <v>691.63793103448302</v>
      </c>
      <c r="N79" s="69">
        <v>3.6609445487575201</v>
      </c>
      <c r="O79" s="69">
        <v>0.103131998974266</v>
      </c>
      <c r="P79" s="70">
        <v>130.386046511628</v>
      </c>
      <c r="Q79" s="69">
        <v>3.9076910163574201</v>
      </c>
      <c r="R79" s="69">
        <v>38.679047619047601</v>
      </c>
      <c r="S79" s="69">
        <v>1.9668777443651</v>
      </c>
      <c r="T79" s="69">
        <v>-27.0584158415842</v>
      </c>
      <c r="U79" s="69">
        <v>7.1412124801218901</v>
      </c>
    </row>
    <row r="80" spans="1:21" x14ac:dyDescent="0.2">
      <c r="A80" s="65" t="s">
        <v>64</v>
      </c>
      <c r="B80" s="71" t="s">
        <v>66</v>
      </c>
      <c r="C80" s="67" t="s">
        <v>91</v>
      </c>
      <c r="D80" s="68">
        <v>44593</v>
      </c>
      <c r="E80" s="69">
        <v>1.3110526315789499</v>
      </c>
      <c r="F80" s="65">
        <v>95</v>
      </c>
      <c r="G80" s="70">
        <v>6451.2736842105296</v>
      </c>
      <c r="H80" s="64">
        <v>-22.877894736842102</v>
      </c>
      <c r="I80" s="69">
        <v>28.7301937688454</v>
      </c>
      <c r="J80" s="65">
        <v>48</v>
      </c>
      <c r="K80" s="69">
        <v>274.54166666666703</v>
      </c>
      <c r="L80" s="69">
        <v>222.979166666667</v>
      </c>
      <c r="M80" s="69">
        <v>850.625</v>
      </c>
      <c r="N80" s="69">
        <v>3.9546966007140698</v>
      </c>
      <c r="O80" s="69">
        <v>0.19458396776591699</v>
      </c>
      <c r="P80" s="70">
        <v>121.789473684211</v>
      </c>
      <c r="Q80" s="69">
        <v>4.3656219529692297</v>
      </c>
      <c r="R80" s="69">
        <v>49.385393258427001</v>
      </c>
      <c r="S80" s="69">
        <v>3.7197275038866899</v>
      </c>
      <c r="T80" s="69">
        <v>-52.640217391304297</v>
      </c>
      <c r="U80" s="69">
        <v>11.1454097193075</v>
      </c>
    </row>
    <row r="81" spans="1:21" x14ac:dyDescent="0.2">
      <c r="A81" s="65" t="s">
        <v>64</v>
      </c>
      <c r="B81" s="71" t="s">
        <v>69</v>
      </c>
      <c r="C81" s="67" t="s">
        <v>250</v>
      </c>
      <c r="D81" s="68">
        <v>44587</v>
      </c>
      <c r="E81" s="69"/>
      <c r="F81" s="65">
        <v>42</v>
      </c>
      <c r="G81" s="70">
        <v>2813.6428571428601</v>
      </c>
      <c r="H81" s="64">
        <v>-23.0571428571428</v>
      </c>
      <c r="I81" s="69">
        <v>35.760516535563802</v>
      </c>
      <c r="J81" s="65"/>
      <c r="K81" s="69"/>
      <c r="L81" s="69"/>
      <c r="M81" s="69"/>
      <c r="N81" s="69"/>
      <c r="O81" s="69"/>
      <c r="P81" s="70">
        <v>134.38095238095201</v>
      </c>
      <c r="Q81" s="69">
        <v>14.4391450928218</v>
      </c>
      <c r="R81" s="69">
        <v>22.604761904761901</v>
      </c>
      <c r="S81" s="69">
        <v>2.3414607558794298</v>
      </c>
      <c r="T81" s="69"/>
      <c r="U81" s="69"/>
    </row>
    <row r="82" spans="1:21" x14ac:dyDescent="0.2">
      <c r="A82" s="65" t="s">
        <v>64</v>
      </c>
      <c r="B82" s="66" t="s">
        <v>66</v>
      </c>
      <c r="C82" s="67" t="s">
        <v>116</v>
      </c>
      <c r="D82" s="68">
        <v>44389</v>
      </c>
      <c r="E82" s="69">
        <v>0.69798994974874395</v>
      </c>
      <c r="F82" s="65">
        <v>199</v>
      </c>
      <c r="G82" s="70">
        <v>5519.3316582914604</v>
      </c>
      <c r="H82" s="64">
        <v>-23.291457286432099</v>
      </c>
      <c r="I82" s="69">
        <v>18.778408690555501</v>
      </c>
      <c r="J82" s="65"/>
      <c r="K82" s="69"/>
      <c r="L82" s="69"/>
      <c r="M82" s="69"/>
      <c r="N82" s="69">
        <v>2.3157435897435898</v>
      </c>
      <c r="O82" s="69">
        <v>0.27665498489026802</v>
      </c>
      <c r="P82" s="70">
        <v>119.84422110552801</v>
      </c>
      <c r="Q82" s="69">
        <v>3.9920933824868698</v>
      </c>
      <c r="R82" s="69">
        <v>36.536868686868701</v>
      </c>
      <c r="S82" s="69">
        <v>1.7914024453158399</v>
      </c>
      <c r="T82" s="69"/>
      <c r="U82" s="69"/>
    </row>
    <row r="83" spans="1:21" x14ac:dyDescent="0.2">
      <c r="A83" s="65" t="s">
        <v>64</v>
      </c>
      <c r="B83" s="71" t="s">
        <v>69</v>
      </c>
      <c r="C83" s="67" t="s">
        <v>251</v>
      </c>
      <c r="D83" s="68">
        <v>44600</v>
      </c>
      <c r="E83" s="69">
        <v>2.6221259842519702</v>
      </c>
      <c r="F83" s="65">
        <v>381</v>
      </c>
      <c r="G83" s="70">
        <v>4689.2939632545904</v>
      </c>
      <c r="H83" s="64">
        <v>-23.494488188976199</v>
      </c>
      <c r="I83" s="69">
        <v>15.1164999195981</v>
      </c>
      <c r="J83" s="65"/>
      <c r="K83" s="69"/>
      <c r="L83" s="69"/>
      <c r="M83" s="69"/>
      <c r="N83" s="69">
        <v>5.2522253521126796</v>
      </c>
      <c r="O83" s="69">
        <v>0.209382749920098</v>
      </c>
      <c r="P83" s="70">
        <v>125.56167979002601</v>
      </c>
      <c r="Q83" s="69">
        <v>2.5636688797333398</v>
      </c>
      <c r="R83" s="69">
        <v>30.443051771117201</v>
      </c>
      <c r="S83" s="69">
        <v>1.0681427620527999</v>
      </c>
      <c r="T83" s="69"/>
      <c r="U83" s="69"/>
    </row>
    <row r="84" spans="1:21" x14ac:dyDescent="0.2">
      <c r="A84" s="65" t="s">
        <v>64</v>
      </c>
      <c r="B84" s="71" t="s">
        <v>89</v>
      </c>
      <c r="C84" s="67" t="s">
        <v>119</v>
      </c>
      <c r="D84" s="68">
        <v>44395</v>
      </c>
      <c r="E84" s="69">
        <v>0.81503685503685497</v>
      </c>
      <c r="F84" s="65">
        <v>407</v>
      </c>
      <c r="G84" s="70">
        <v>6204.6363636363603</v>
      </c>
      <c r="H84" s="64">
        <v>-24.3798525798525</v>
      </c>
      <c r="I84" s="69">
        <v>15.5965717981873</v>
      </c>
      <c r="J84" s="65">
        <v>225</v>
      </c>
      <c r="K84" s="69">
        <v>267.79555555555601</v>
      </c>
      <c r="L84" s="69">
        <v>227.053333333333</v>
      </c>
      <c r="M84" s="69">
        <v>838.506666666667</v>
      </c>
      <c r="N84" s="69">
        <v>2.9716586298614098</v>
      </c>
      <c r="O84" s="69">
        <v>8.1231686333140707E-2</v>
      </c>
      <c r="P84" s="70">
        <v>125.761670761671</v>
      </c>
      <c r="Q84" s="69">
        <v>2.16530389099113</v>
      </c>
      <c r="R84" s="69">
        <v>55.3946564885497</v>
      </c>
      <c r="S84" s="69">
        <v>1.73941673092219</v>
      </c>
      <c r="T84" s="69">
        <v>-61.454987212276201</v>
      </c>
      <c r="U84" s="69">
        <v>5.6272377207670399</v>
      </c>
    </row>
    <row r="85" spans="1:21" x14ac:dyDescent="0.2">
      <c r="A85" s="65" t="s">
        <v>64</v>
      </c>
      <c r="B85" s="71" t="s">
        <v>69</v>
      </c>
      <c r="C85" s="67" t="s">
        <v>95</v>
      </c>
      <c r="D85" s="68">
        <v>44542</v>
      </c>
      <c r="E85" s="69">
        <v>0.66322147651006702</v>
      </c>
      <c r="F85" s="65">
        <v>149</v>
      </c>
      <c r="G85" s="70">
        <v>4576.4161073825499</v>
      </c>
      <c r="H85" s="64">
        <v>-25.160402684563699</v>
      </c>
      <c r="I85" s="69">
        <v>20.2141438697711</v>
      </c>
      <c r="J85" s="65"/>
      <c r="K85" s="69"/>
      <c r="L85" s="69"/>
      <c r="M85" s="69"/>
      <c r="N85" s="69">
        <v>4.6721080808080799</v>
      </c>
      <c r="O85" s="69">
        <v>0.269446066195904</v>
      </c>
      <c r="P85" s="70">
        <v>111.61073825503399</v>
      </c>
      <c r="Q85" s="69">
        <v>3.7329297236284402</v>
      </c>
      <c r="R85" s="69">
        <v>19.326896551724101</v>
      </c>
      <c r="S85" s="69">
        <v>1.4411249913129001</v>
      </c>
      <c r="T85" s="69"/>
      <c r="U85" s="69"/>
    </row>
    <row r="86" spans="1:21" x14ac:dyDescent="0.2">
      <c r="A86" s="65" t="s">
        <v>64</v>
      </c>
      <c r="B86" s="71" t="s">
        <v>68</v>
      </c>
      <c r="C86" s="67" t="s">
        <v>252</v>
      </c>
      <c r="D86" s="68">
        <v>44522</v>
      </c>
      <c r="E86" s="69">
        <v>1.0423437499999999</v>
      </c>
      <c r="F86" s="65">
        <v>128</v>
      </c>
      <c r="G86" s="70">
        <v>5672.40625</v>
      </c>
      <c r="H86" s="64">
        <v>-25.2265625</v>
      </c>
      <c r="I86" s="69">
        <v>22.797555710287298</v>
      </c>
      <c r="J86" s="65"/>
      <c r="K86" s="69"/>
      <c r="L86" s="69"/>
      <c r="M86" s="69"/>
      <c r="N86" s="69"/>
      <c r="O86" s="69"/>
      <c r="P86" s="70">
        <v>114.921875</v>
      </c>
      <c r="Q86" s="69">
        <v>4.4383020149002403</v>
      </c>
      <c r="R86" s="69">
        <v>51.594262295081997</v>
      </c>
      <c r="S86" s="69">
        <v>2.81577015679752</v>
      </c>
      <c r="T86" s="69"/>
      <c r="U86" s="69"/>
    </row>
    <row r="87" spans="1:21" x14ac:dyDescent="0.2">
      <c r="A87" s="65" t="s">
        <v>64</v>
      </c>
      <c r="B87" s="71" t="s">
        <v>68</v>
      </c>
      <c r="C87" s="67" t="s">
        <v>101</v>
      </c>
      <c r="D87" s="68">
        <v>44403</v>
      </c>
      <c r="E87" s="69">
        <v>0.27595419847328201</v>
      </c>
      <c r="F87" s="65">
        <v>131</v>
      </c>
      <c r="G87" s="70">
        <v>6007.3053435114498</v>
      </c>
      <c r="H87" s="64">
        <v>-26.135114503816698</v>
      </c>
      <c r="I87" s="69">
        <v>19.172534516057699</v>
      </c>
      <c r="J87" s="65"/>
      <c r="K87" s="69"/>
      <c r="L87" s="69"/>
      <c r="M87" s="69"/>
      <c r="N87" s="69"/>
      <c r="O87" s="69"/>
      <c r="P87" s="70">
        <v>146.32061068702299</v>
      </c>
      <c r="Q87" s="69">
        <v>5.6988761465394502</v>
      </c>
      <c r="R87" s="69">
        <v>35.041221374045797</v>
      </c>
      <c r="S87" s="69">
        <v>2.10374909872364</v>
      </c>
      <c r="T87" s="69"/>
      <c r="U87" s="69"/>
    </row>
    <row r="88" spans="1:21" x14ac:dyDescent="0.2">
      <c r="A88" s="65" t="s">
        <v>64</v>
      </c>
      <c r="B88" s="71" t="s">
        <v>69</v>
      </c>
      <c r="C88" s="67" t="s">
        <v>253</v>
      </c>
      <c r="D88" s="68">
        <v>44473</v>
      </c>
      <c r="E88" s="69"/>
      <c r="F88" s="65">
        <v>38</v>
      </c>
      <c r="G88" s="70">
        <v>3764.89473684211</v>
      </c>
      <c r="H88" s="64">
        <v>-27.2710526315789</v>
      </c>
      <c r="I88" s="69">
        <v>37.365220459272699</v>
      </c>
      <c r="J88" s="65"/>
      <c r="K88" s="69"/>
      <c r="L88" s="69"/>
      <c r="M88" s="69"/>
      <c r="N88" s="69"/>
      <c r="O88" s="69"/>
      <c r="P88" s="70">
        <v>131.42105263157899</v>
      </c>
      <c r="Q88" s="69">
        <v>11.745561891715999</v>
      </c>
      <c r="R88" s="69">
        <v>38.394736842105303</v>
      </c>
      <c r="S88" s="69">
        <v>3.2001354598116598</v>
      </c>
      <c r="T88" s="69"/>
      <c r="U88" s="69"/>
    </row>
    <row r="89" spans="1:21" x14ac:dyDescent="0.2">
      <c r="A89" s="65" t="s">
        <v>64</v>
      </c>
      <c r="B89" s="71" t="s">
        <v>65</v>
      </c>
      <c r="C89" s="67" t="s">
        <v>254</v>
      </c>
      <c r="D89" s="68">
        <v>44531</v>
      </c>
      <c r="E89" s="69"/>
      <c r="F89" s="65">
        <v>57</v>
      </c>
      <c r="G89" s="70">
        <v>5491.5964912280697</v>
      </c>
      <c r="H89" s="64">
        <v>-27.615789473684199</v>
      </c>
      <c r="I89" s="69">
        <v>34.702054678815998</v>
      </c>
      <c r="J89" s="65"/>
      <c r="K89" s="69"/>
      <c r="L89" s="69"/>
      <c r="M89" s="69"/>
      <c r="N89" s="69"/>
      <c r="O89" s="69"/>
      <c r="P89" s="70">
        <v>111.894736842105</v>
      </c>
      <c r="Q89" s="69">
        <v>6.0634016633327397</v>
      </c>
      <c r="R89" s="69">
        <v>48.4345454545455</v>
      </c>
      <c r="S89" s="69">
        <v>4.5457340924139897</v>
      </c>
      <c r="T89" s="69"/>
      <c r="U89" s="69"/>
    </row>
    <row r="90" spans="1:21" x14ac:dyDescent="0.2">
      <c r="A90" s="65" t="s">
        <v>64</v>
      </c>
      <c r="B90" s="71" t="s">
        <v>66</v>
      </c>
      <c r="C90" s="67" t="s">
        <v>129</v>
      </c>
      <c r="D90" s="68">
        <v>44606</v>
      </c>
      <c r="E90" s="69">
        <v>0.53152777777777804</v>
      </c>
      <c r="F90" s="65">
        <v>72</v>
      </c>
      <c r="G90" s="70">
        <v>7362.1805555555602</v>
      </c>
      <c r="H90" s="64">
        <v>-27.9375</v>
      </c>
      <c r="I90" s="69">
        <v>34.704329793362902</v>
      </c>
      <c r="J90" s="65">
        <v>47</v>
      </c>
      <c r="K90" s="69">
        <v>263.17021276595699</v>
      </c>
      <c r="L90" s="69">
        <v>250.333333333333</v>
      </c>
      <c r="M90" s="69">
        <v>904.1875</v>
      </c>
      <c r="N90" s="69">
        <v>3.4702828394523801</v>
      </c>
      <c r="O90" s="69">
        <v>0.120436106180232</v>
      </c>
      <c r="P90" s="70">
        <v>128.347222222222</v>
      </c>
      <c r="Q90" s="69">
        <v>4.9077228161649504</v>
      </c>
      <c r="R90" s="69">
        <v>70.654166666666697</v>
      </c>
      <c r="S90" s="69">
        <v>4.5004902956252701</v>
      </c>
      <c r="T90" s="69">
        <v>8.1211267605633797</v>
      </c>
      <c r="U90" s="69">
        <v>11.5545416289659</v>
      </c>
    </row>
    <row r="91" spans="1:21" x14ac:dyDescent="0.2">
      <c r="A91" s="65" t="s">
        <v>64</v>
      </c>
      <c r="B91" s="71" t="s">
        <v>75</v>
      </c>
      <c r="C91" s="67" t="s">
        <v>79</v>
      </c>
      <c r="D91" s="68">
        <v>44573</v>
      </c>
      <c r="E91" s="69">
        <v>3.0500821355236201</v>
      </c>
      <c r="F91" s="65">
        <v>487</v>
      </c>
      <c r="G91" s="70">
        <v>6966.2279260780297</v>
      </c>
      <c r="H91" s="64">
        <v>-28.2287474332649</v>
      </c>
      <c r="I91" s="69">
        <v>12.345593317911</v>
      </c>
      <c r="J91" s="65">
        <v>221</v>
      </c>
      <c r="K91" s="69">
        <v>290.59276018099501</v>
      </c>
      <c r="L91" s="69">
        <v>249.60633484162901</v>
      </c>
      <c r="M91" s="69">
        <v>933.39366515837105</v>
      </c>
      <c r="N91" s="69">
        <v>4.3661786518610599</v>
      </c>
      <c r="O91" s="69">
        <v>8.1761007243124406E-2</v>
      </c>
      <c r="P91" s="70">
        <v>120.661190965092</v>
      </c>
      <c r="Q91" s="69">
        <v>1.9571757047357901</v>
      </c>
      <c r="R91" s="69">
        <v>52.9973154362416</v>
      </c>
      <c r="S91" s="69">
        <v>1.58484023362563</v>
      </c>
      <c r="T91" s="69">
        <v>-32.144147843942498</v>
      </c>
      <c r="U91" s="69">
        <v>5.5355258981818096</v>
      </c>
    </row>
    <row r="92" spans="1:21" x14ac:dyDescent="0.2">
      <c r="A92" s="65" t="s">
        <v>64</v>
      </c>
      <c r="B92" s="71" t="s">
        <v>65</v>
      </c>
      <c r="C92" s="67" t="s">
        <v>255</v>
      </c>
      <c r="D92" s="68">
        <v>44606</v>
      </c>
      <c r="E92" s="69">
        <v>0.84454545454545504</v>
      </c>
      <c r="F92" s="65">
        <v>198</v>
      </c>
      <c r="G92" s="70">
        <v>7659.1868686868702</v>
      </c>
      <c r="H92" s="64">
        <v>-28.525757575757599</v>
      </c>
      <c r="I92" s="69">
        <v>23.189104476930201</v>
      </c>
      <c r="J92" s="65">
        <v>55</v>
      </c>
      <c r="K92" s="69">
        <v>255.309090909091</v>
      </c>
      <c r="L92" s="69">
        <v>221.963636363636</v>
      </c>
      <c r="M92" s="69">
        <v>810.56363636363596</v>
      </c>
      <c r="N92" s="69">
        <v>3.2861104910491798</v>
      </c>
      <c r="O92" s="69">
        <v>0.151873842781511</v>
      </c>
      <c r="P92" s="70">
        <v>100.656565656566</v>
      </c>
      <c r="Q92" s="69">
        <v>3.10051677759972</v>
      </c>
      <c r="R92" s="69">
        <v>53.4540372670808</v>
      </c>
      <c r="S92" s="69">
        <v>2.9983038675448102</v>
      </c>
      <c r="T92" s="69">
        <v>-66.113471502590698</v>
      </c>
      <c r="U92" s="69">
        <v>6.7249967997270401</v>
      </c>
    </row>
    <row r="93" spans="1:21" x14ac:dyDescent="0.2">
      <c r="A93" s="65" t="s">
        <v>64</v>
      </c>
      <c r="B93" s="71" t="s">
        <v>65</v>
      </c>
      <c r="C93" s="67" t="s">
        <v>122</v>
      </c>
      <c r="D93" s="68">
        <v>44432</v>
      </c>
      <c r="E93" s="69">
        <v>0.55236749116607797</v>
      </c>
      <c r="F93" s="65">
        <v>283</v>
      </c>
      <c r="G93" s="70">
        <v>4918.5865724381601</v>
      </c>
      <c r="H93" s="64">
        <v>-29.3113074204947</v>
      </c>
      <c r="I93" s="69">
        <v>15.7370957864976</v>
      </c>
      <c r="J93" s="65"/>
      <c r="K93" s="69"/>
      <c r="L93" s="69"/>
      <c r="M93" s="69"/>
      <c r="N93" s="69"/>
      <c r="O93" s="69"/>
      <c r="P93" s="70">
        <v>132.46643109540599</v>
      </c>
      <c r="Q93" s="69">
        <v>3.5002021470534999</v>
      </c>
      <c r="R93" s="69">
        <v>28.2431818181818</v>
      </c>
      <c r="S93" s="69">
        <v>1.3145924890871199</v>
      </c>
      <c r="T93" s="69"/>
      <c r="U93" s="69"/>
    </row>
    <row r="94" spans="1:21" x14ac:dyDescent="0.2">
      <c r="A94" s="65" t="s">
        <v>64</v>
      </c>
      <c r="B94" s="71" t="s">
        <v>70</v>
      </c>
      <c r="C94" s="67" t="s">
        <v>134</v>
      </c>
      <c r="D94" s="68">
        <v>44375</v>
      </c>
      <c r="E94" s="69">
        <v>0.18160000000000001</v>
      </c>
      <c r="F94" s="65">
        <v>125</v>
      </c>
      <c r="G94" s="70">
        <v>5024.768</v>
      </c>
      <c r="H94" s="64">
        <v>-31.324000000000101</v>
      </c>
      <c r="I94" s="69">
        <v>19.074766828152502</v>
      </c>
      <c r="J94" s="65"/>
      <c r="K94" s="69"/>
      <c r="L94" s="69"/>
      <c r="M94" s="69"/>
      <c r="N94" s="69">
        <v>4.6661034482758597</v>
      </c>
      <c r="O94" s="69">
        <v>0.38840636680599999</v>
      </c>
      <c r="P94" s="70">
        <v>132.05600000000001</v>
      </c>
      <c r="Q94" s="69">
        <v>4.7426861042948003</v>
      </c>
      <c r="R94" s="69">
        <v>43.527642276422803</v>
      </c>
      <c r="S94" s="69">
        <v>2.5264764332597398</v>
      </c>
      <c r="T94" s="69"/>
      <c r="U94" s="69"/>
    </row>
    <row r="95" spans="1:21" x14ac:dyDescent="0.2">
      <c r="A95" s="65" t="s">
        <v>64</v>
      </c>
      <c r="B95" s="71" t="s">
        <v>65</v>
      </c>
      <c r="C95" s="67" t="s">
        <v>256</v>
      </c>
      <c r="D95" s="68">
        <v>44447</v>
      </c>
      <c r="E95" s="69"/>
      <c r="F95" s="65">
        <v>36</v>
      </c>
      <c r="G95" s="70">
        <v>4303.1666666666697</v>
      </c>
      <c r="H95" s="64">
        <v>-31.488888888888901</v>
      </c>
      <c r="I95" s="69">
        <v>38.058142607001699</v>
      </c>
      <c r="J95" s="65"/>
      <c r="K95" s="69"/>
      <c r="L95" s="69"/>
      <c r="M95" s="69"/>
      <c r="N95" s="69"/>
      <c r="O95" s="69"/>
      <c r="P95" s="70">
        <v>144.277777777778</v>
      </c>
      <c r="Q95" s="69">
        <v>10.6032797495024</v>
      </c>
      <c r="R95" s="69">
        <v>34.2441176470588</v>
      </c>
      <c r="S95" s="69">
        <v>4.3254937817443002</v>
      </c>
      <c r="T95" s="69"/>
      <c r="U95" s="69"/>
    </row>
    <row r="96" spans="1:21" x14ac:dyDescent="0.2">
      <c r="A96" s="65" t="s">
        <v>64</v>
      </c>
      <c r="B96" s="71" t="s">
        <v>70</v>
      </c>
      <c r="C96" s="67" t="s">
        <v>94</v>
      </c>
      <c r="D96" s="68">
        <v>44404</v>
      </c>
      <c r="E96" s="69">
        <v>0.70587628865979402</v>
      </c>
      <c r="F96" s="65">
        <v>97</v>
      </c>
      <c r="G96" s="70">
        <v>5514.1134020618601</v>
      </c>
      <c r="H96" s="64">
        <v>-32.426804123711399</v>
      </c>
      <c r="I96" s="69">
        <v>22.2091615988755</v>
      </c>
      <c r="J96" s="65"/>
      <c r="K96" s="69"/>
      <c r="L96" s="69"/>
      <c r="M96" s="69"/>
      <c r="N96" s="69"/>
      <c r="O96" s="69"/>
      <c r="P96" s="70">
        <v>136.505154639175</v>
      </c>
      <c r="Q96" s="69">
        <v>4.5483070495559597</v>
      </c>
      <c r="R96" s="69">
        <v>38.1663157894737</v>
      </c>
      <c r="S96" s="69">
        <v>2.2090659229680401</v>
      </c>
      <c r="T96" s="69"/>
      <c r="U96" s="69"/>
    </row>
    <row r="97" spans="1:21" x14ac:dyDescent="0.2">
      <c r="A97" s="65" t="s">
        <v>64</v>
      </c>
      <c r="B97" s="71" t="s">
        <v>69</v>
      </c>
      <c r="C97" s="67" t="s">
        <v>257</v>
      </c>
      <c r="D97" s="68">
        <v>44482</v>
      </c>
      <c r="E97" s="69">
        <v>2.4821428571428598E-2</v>
      </c>
      <c r="F97" s="65">
        <v>56</v>
      </c>
      <c r="G97" s="70">
        <v>5893.6785714285697</v>
      </c>
      <c r="H97" s="64">
        <v>-33.625</v>
      </c>
      <c r="I97" s="69">
        <v>26.5760281899055</v>
      </c>
      <c r="J97" s="65"/>
      <c r="K97" s="69"/>
      <c r="L97" s="69"/>
      <c r="M97" s="69"/>
      <c r="N97" s="69"/>
      <c r="O97" s="69"/>
      <c r="P97" s="70">
        <v>124.357142857143</v>
      </c>
      <c r="Q97" s="69">
        <v>4.8665588639460999</v>
      </c>
      <c r="R97" s="69">
        <v>43.938888888888897</v>
      </c>
      <c r="S97" s="69">
        <v>4.7845717990491297</v>
      </c>
      <c r="T97" s="69"/>
      <c r="U97" s="69"/>
    </row>
    <row r="98" spans="1:21" x14ac:dyDescent="0.2">
      <c r="A98" s="65" t="s">
        <v>64</v>
      </c>
      <c r="B98" s="71" t="s">
        <v>69</v>
      </c>
      <c r="C98" s="67" t="s">
        <v>105</v>
      </c>
      <c r="D98" s="68">
        <v>44592</v>
      </c>
      <c r="E98" s="69">
        <v>0.39952380952381</v>
      </c>
      <c r="F98" s="65">
        <v>147</v>
      </c>
      <c r="G98" s="70">
        <v>5005.5578231292502</v>
      </c>
      <c r="H98" s="64">
        <v>-35.131292517006798</v>
      </c>
      <c r="I98" s="69">
        <v>23.729520974742002</v>
      </c>
      <c r="J98" s="65"/>
      <c r="K98" s="69"/>
      <c r="L98" s="69"/>
      <c r="M98" s="69"/>
      <c r="N98" s="69"/>
      <c r="O98" s="69"/>
      <c r="P98" s="70">
        <v>129.931972789116</v>
      </c>
      <c r="Q98" s="69">
        <v>4.7275570758784804</v>
      </c>
      <c r="R98" s="69">
        <v>34.3105633802817</v>
      </c>
      <c r="S98" s="69">
        <v>2.12452435703347</v>
      </c>
      <c r="T98" s="69"/>
      <c r="U98" s="69"/>
    </row>
    <row r="99" spans="1:21" x14ac:dyDescent="0.2">
      <c r="A99" s="65" t="s">
        <v>64</v>
      </c>
      <c r="B99" s="71" t="s">
        <v>70</v>
      </c>
      <c r="C99" s="67" t="s">
        <v>258</v>
      </c>
      <c r="D99" s="68">
        <v>44552</v>
      </c>
      <c r="E99" s="69"/>
      <c r="F99" s="65">
        <v>50</v>
      </c>
      <c r="G99" s="70">
        <v>5408.38</v>
      </c>
      <c r="H99" s="64">
        <v>-35.433999999999997</v>
      </c>
      <c r="I99" s="69">
        <v>32.6692118193561</v>
      </c>
      <c r="J99" s="65"/>
      <c r="K99" s="69"/>
      <c r="L99" s="69"/>
      <c r="M99" s="69"/>
      <c r="N99" s="69"/>
      <c r="O99" s="69"/>
      <c r="P99" s="70">
        <v>98.7</v>
      </c>
      <c r="Q99" s="69">
        <v>6.9491593971163601</v>
      </c>
      <c r="R99" s="69">
        <v>38.8958333333333</v>
      </c>
      <c r="S99" s="69">
        <v>3.7461563733882</v>
      </c>
      <c r="T99" s="69"/>
      <c r="U99" s="69"/>
    </row>
    <row r="100" spans="1:21" x14ac:dyDescent="0.2">
      <c r="A100" s="65" t="s">
        <v>64</v>
      </c>
      <c r="B100" s="71" t="s">
        <v>66</v>
      </c>
      <c r="C100" s="67" t="s">
        <v>110</v>
      </c>
      <c r="D100" s="68">
        <v>44600</v>
      </c>
      <c r="E100" s="69">
        <v>2.3770491803278702E-2</v>
      </c>
      <c r="F100" s="65">
        <v>183</v>
      </c>
      <c r="G100" s="70">
        <v>5818.4207650273202</v>
      </c>
      <c r="H100" s="64">
        <v>-35.603825136612102</v>
      </c>
      <c r="I100" s="69">
        <v>20.784306365148598</v>
      </c>
      <c r="J100" s="65"/>
      <c r="K100" s="69"/>
      <c r="L100" s="69"/>
      <c r="M100" s="69"/>
      <c r="N100" s="69">
        <v>3.1088629148629101</v>
      </c>
      <c r="O100" s="69">
        <v>0.20841630380124099</v>
      </c>
      <c r="P100" s="70">
        <v>108.437158469945</v>
      </c>
      <c r="Q100" s="69">
        <v>2.8714790685543701</v>
      </c>
      <c r="R100" s="69">
        <v>48.247191011235998</v>
      </c>
      <c r="S100" s="69">
        <v>2.1952127556524799</v>
      </c>
      <c r="T100" s="69"/>
      <c r="U100" s="69"/>
    </row>
    <row r="101" spans="1:21" x14ac:dyDescent="0.2">
      <c r="A101" s="65" t="s">
        <v>64</v>
      </c>
      <c r="B101" s="71" t="s">
        <v>65</v>
      </c>
      <c r="C101" s="67" t="s">
        <v>117</v>
      </c>
      <c r="D101" s="68">
        <v>44609</v>
      </c>
      <c r="E101" s="69"/>
      <c r="F101" s="65">
        <v>41</v>
      </c>
      <c r="G101" s="70">
        <v>3456.5853658536598</v>
      </c>
      <c r="H101" s="64">
        <v>-36.385365853658598</v>
      </c>
      <c r="I101" s="69">
        <v>39.045128136957203</v>
      </c>
      <c r="J101" s="65"/>
      <c r="K101" s="69"/>
      <c r="L101" s="69"/>
      <c r="M101" s="69"/>
      <c r="N101" s="69"/>
      <c r="O101" s="69"/>
      <c r="P101" s="70">
        <v>180.34146341463401</v>
      </c>
      <c r="Q101" s="69">
        <v>10.0811711570472</v>
      </c>
      <c r="R101" s="69">
        <v>22.4414634146342</v>
      </c>
      <c r="S101" s="69">
        <v>1.9194987138089199</v>
      </c>
      <c r="T101" s="69"/>
      <c r="U101" s="69"/>
    </row>
    <row r="102" spans="1:21" x14ac:dyDescent="0.2">
      <c r="A102" s="65" t="s">
        <v>64</v>
      </c>
      <c r="B102" s="71" t="s">
        <v>65</v>
      </c>
      <c r="C102" s="67" t="s">
        <v>130</v>
      </c>
      <c r="D102" s="68">
        <v>44402</v>
      </c>
      <c r="E102" s="69">
        <v>1.0318421052631599</v>
      </c>
      <c r="F102" s="65">
        <v>342</v>
      </c>
      <c r="G102" s="70">
        <v>5792.7280701754398</v>
      </c>
      <c r="H102" s="64">
        <v>-37.598538011695901</v>
      </c>
      <c r="I102" s="69">
        <v>13.740233774997099</v>
      </c>
      <c r="J102" s="65">
        <v>92</v>
      </c>
      <c r="K102" s="69">
        <v>253.554347826087</v>
      </c>
      <c r="L102" s="69">
        <v>219.78260869565199</v>
      </c>
      <c r="M102" s="69">
        <v>807.15217391304395</v>
      </c>
      <c r="N102" s="69">
        <v>3.2965964880952399</v>
      </c>
      <c r="O102" s="69">
        <v>0.101564399611352</v>
      </c>
      <c r="P102" s="70">
        <v>107.801169590643</v>
      </c>
      <c r="Q102" s="69">
        <v>2.6193362311763599</v>
      </c>
      <c r="R102" s="69">
        <v>40.232919254658398</v>
      </c>
      <c r="S102" s="69">
        <v>1.65684158576592</v>
      </c>
      <c r="T102" s="69">
        <v>-78.725000000000094</v>
      </c>
      <c r="U102" s="69">
        <v>6.1998707126343202</v>
      </c>
    </row>
    <row r="103" spans="1:21" x14ac:dyDescent="0.2">
      <c r="A103" s="65" t="s">
        <v>64</v>
      </c>
      <c r="B103" s="71" t="s">
        <v>66</v>
      </c>
      <c r="C103" s="67" t="s">
        <v>88</v>
      </c>
      <c r="D103" s="68">
        <v>44592</v>
      </c>
      <c r="E103" s="69"/>
      <c r="F103" s="65">
        <v>46</v>
      </c>
      <c r="G103" s="70">
        <v>2998.2173913043498</v>
      </c>
      <c r="H103" s="64">
        <v>-38.6</v>
      </c>
      <c r="I103" s="69">
        <v>24.9313879734</v>
      </c>
      <c r="J103" s="65"/>
      <c r="K103" s="69"/>
      <c r="L103" s="69"/>
      <c r="M103" s="69"/>
      <c r="N103" s="69"/>
      <c r="O103" s="69"/>
      <c r="P103" s="70">
        <v>132.673913043478</v>
      </c>
      <c r="Q103" s="69">
        <v>9.62841278213671</v>
      </c>
      <c r="R103" s="69">
        <v>27.728260869565201</v>
      </c>
      <c r="S103" s="69">
        <v>2.2113642870594399</v>
      </c>
      <c r="T103" s="69"/>
      <c r="U103" s="69"/>
    </row>
    <row r="104" spans="1:21" x14ac:dyDescent="0.2">
      <c r="A104" s="65" t="s">
        <v>64</v>
      </c>
      <c r="B104" s="71" t="s">
        <v>66</v>
      </c>
      <c r="C104" s="67" t="s">
        <v>99</v>
      </c>
      <c r="D104" s="68">
        <v>44609</v>
      </c>
      <c r="E104" s="69">
        <v>1.2949595687331501</v>
      </c>
      <c r="F104" s="65">
        <v>371</v>
      </c>
      <c r="G104" s="70">
        <v>5707.0754716981101</v>
      </c>
      <c r="H104" s="64">
        <v>-38.899191374663097</v>
      </c>
      <c r="I104" s="69">
        <v>15.925439496280299</v>
      </c>
      <c r="J104" s="65">
        <v>61</v>
      </c>
      <c r="K104" s="69">
        <v>185.73770491803299</v>
      </c>
      <c r="L104" s="69">
        <v>159.819672131148</v>
      </c>
      <c r="M104" s="69">
        <v>579.885245901639</v>
      </c>
      <c r="N104" s="69"/>
      <c r="O104" s="69"/>
      <c r="P104" s="70">
        <v>133.15363881401601</v>
      </c>
      <c r="Q104" s="69">
        <v>2.6578227145904201</v>
      </c>
      <c r="R104" s="69">
        <v>34.838211382113798</v>
      </c>
      <c r="S104" s="69">
        <v>1.16816141437983</v>
      </c>
      <c r="T104" s="69"/>
      <c r="U104" s="69"/>
    </row>
    <row r="105" spans="1:21" x14ac:dyDescent="0.2">
      <c r="A105" s="65" t="s">
        <v>64</v>
      </c>
      <c r="B105" s="71" t="s">
        <v>65</v>
      </c>
      <c r="C105" s="67" t="s">
        <v>120</v>
      </c>
      <c r="D105" s="68">
        <v>44378</v>
      </c>
      <c r="E105" s="69">
        <v>7.8805970149253696E-2</v>
      </c>
      <c r="F105" s="65">
        <v>67</v>
      </c>
      <c r="G105" s="70">
        <v>4992.3582089552201</v>
      </c>
      <c r="H105" s="64">
        <v>-40.044776119402997</v>
      </c>
      <c r="I105" s="69">
        <v>26.772314801249401</v>
      </c>
      <c r="J105" s="65">
        <v>31</v>
      </c>
      <c r="K105" s="69">
        <v>231.41935483871001</v>
      </c>
      <c r="L105" s="69">
        <v>190.258064516129</v>
      </c>
      <c r="M105" s="69">
        <v>696.93548387096803</v>
      </c>
      <c r="N105" s="69">
        <v>4.4559172531954996</v>
      </c>
      <c r="O105" s="69">
        <v>0.11692263969161699</v>
      </c>
      <c r="P105" s="70">
        <v>131.65671641790999</v>
      </c>
      <c r="Q105" s="69">
        <v>7.2916422804158296</v>
      </c>
      <c r="R105" s="69">
        <v>50.025373134328397</v>
      </c>
      <c r="S105" s="69">
        <v>3.7719370975120201</v>
      </c>
      <c r="T105" s="69">
        <v>-12.0386363636364</v>
      </c>
      <c r="U105" s="69">
        <v>10.8992402395904</v>
      </c>
    </row>
    <row r="106" spans="1:21" x14ac:dyDescent="0.2">
      <c r="A106" s="65" t="s">
        <v>64</v>
      </c>
      <c r="B106" s="71" t="s">
        <v>66</v>
      </c>
      <c r="C106" s="67" t="s">
        <v>259</v>
      </c>
      <c r="D106" s="68">
        <v>44609</v>
      </c>
      <c r="E106" s="69">
        <v>5.2738095238095202E-2</v>
      </c>
      <c r="F106" s="65">
        <v>84</v>
      </c>
      <c r="G106" s="70">
        <v>5476.1904761904798</v>
      </c>
      <c r="H106" s="64">
        <v>-41.341666666666697</v>
      </c>
      <c r="I106" s="69">
        <v>30.652321419433601</v>
      </c>
      <c r="J106" s="65"/>
      <c r="K106" s="69"/>
      <c r="L106" s="69"/>
      <c r="M106" s="69"/>
      <c r="N106" s="69"/>
      <c r="O106" s="69"/>
      <c r="P106" s="70">
        <v>101.55952380952399</v>
      </c>
      <c r="Q106" s="69">
        <v>3.9421502060945599</v>
      </c>
      <c r="R106" s="69">
        <v>46.516249999999999</v>
      </c>
      <c r="S106" s="69">
        <v>2.8317824617370002</v>
      </c>
      <c r="T106" s="69"/>
      <c r="U106" s="69"/>
    </row>
    <row r="107" spans="1:21" x14ac:dyDescent="0.2">
      <c r="A107" s="65" t="s">
        <v>64</v>
      </c>
      <c r="B107" s="71" t="s">
        <v>65</v>
      </c>
      <c r="C107" s="67" t="s">
        <v>260</v>
      </c>
      <c r="D107" s="68">
        <v>44382</v>
      </c>
      <c r="E107" s="69">
        <v>1.7886178861788601E-3</v>
      </c>
      <c r="F107" s="65">
        <v>123</v>
      </c>
      <c r="G107" s="70">
        <v>5047.0406504065004</v>
      </c>
      <c r="H107" s="64">
        <v>-41.658536585365802</v>
      </c>
      <c r="I107" s="69">
        <v>19.869532436406502</v>
      </c>
      <c r="J107" s="65">
        <v>27</v>
      </c>
      <c r="K107" s="69">
        <v>171.37037037037001</v>
      </c>
      <c r="L107" s="69">
        <v>184.5</v>
      </c>
      <c r="M107" s="69">
        <v>652.53571428571399</v>
      </c>
      <c r="N107" s="69">
        <v>3.0549681666577602</v>
      </c>
      <c r="O107" s="72">
        <v>0.130071816310493</v>
      </c>
      <c r="P107" s="70">
        <v>132.27642276422799</v>
      </c>
      <c r="Q107" s="69">
        <v>4.9274667058384303</v>
      </c>
      <c r="R107" s="69">
        <v>31.404065040650401</v>
      </c>
      <c r="S107" s="69">
        <v>2.0960354287776699</v>
      </c>
      <c r="T107" s="69">
        <v>-28.344897959183701</v>
      </c>
      <c r="U107" s="69">
        <v>8.5876691683544806</v>
      </c>
    </row>
    <row r="108" spans="1:21" x14ac:dyDescent="0.2">
      <c r="A108" s="65" t="s">
        <v>64</v>
      </c>
      <c r="B108" s="71" t="s">
        <v>69</v>
      </c>
      <c r="C108" s="67" t="s">
        <v>261</v>
      </c>
      <c r="D108" s="68">
        <v>44598</v>
      </c>
      <c r="E108" s="69">
        <v>0.474976525821596</v>
      </c>
      <c r="F108" s="65">
        <v>213</v>
      </c>
      <c r="G108" s="70">
        <v>5451.4037558685504</v>
      </c>
      <c r="H108" s="64">
        <v>-41.840845070422603</v>
      </c>
      <c r="I108" s="69">
        <v>21.392594332439</v>
      </c>
      <c r="J108" s="65"/>
      <c r="K108" s="69"/>
      <c r="L108" s="69"/>
      <c r="M108" s="69"/>
      <c r="N108" s="69"/>
      <c r="O108" s="69"/>
      <c r="P108" s="70">
        <v>117.140845070423</v>
      </c>
      <c r="Q108" s="69">
        <v>3.81959811500084</v>
      </c>
      <c r="R108" s="69">
        <v>28.720207253885999</v>
      </c>
      <c r="S108" s="69">
        <v>1.78253232856152</v>
      </c>
      <c r="T108" s="69"/>
      <c r="U108" s="69"/>
    </row>
    <row r="109" spans="1:21" x14ac:dyDescent="0.2">
      <c r="A109" s="65" t="s">
        <v>64</v>
      </c>
      <c r="B109" s="71" t="s">
        <v>70</v>
      </c>
      <c r="C109" s="67" t="s">
        <v>126</v>
      </c>
      <c r="D109" s="68">
        <v>44202</v>
      </c>
      <c r="E109" s="69">
        <v>4.3644859813084101E-2</v>
      </c>
      <c r="F109" s="65">
        <v>107</v>
      </c>
      <c r="G109" s="70">
        <v>4619.4953271027998</v>
      </c>
      <c r="H109" s="64">
        <v>-42.434579439252303</v>
      </c>
      <c r="I109" s="69">
        <v>25.718918702631999</v>
      </c>
      <c r="J109" s="65"/>
      <c r="K109" s="69"/>
      <c r="L109" s="69"/>
      <c r="M109" s="69"/>
      <c r="N109" s="69"/>
      <c r="O109" s="69"/>
      <c r="P109" s="70">
        <v>122.96261682242999</v>
      </c>
      <c r="Q109" s="69">
        <v>6.0633510476705101</v>
      </c>
      <c r="R109" s="69">
        <v>28.371428571428599</v>
      </c>
      <c r="S109" s="69">
        <v>2.1739216577764799</v>
      </c>
      <c r="T109" s="69"/>
      <c r="U109" s="69"/>
    </row>
    <row r="110" spans="1:21" x14ac:dyDescent="0.2">
      <c r="A110" s="65" t="s">
        <v>64</v>
      </c>
      <c r="B110" s="71" t="s">
        <v>65</v>
      </c>
      <c r="C110" s="67" t="s">
        <v>133</v>
      </c>
      <c r="D110" s="68">
        <v>44216</v>
      </c>
      <c r="E110" s="69">
        <v>7.6666666666666702E-2</v>
      </c>
      <c r="F110" s="65">
        <v>45</v>
      </c>
      <c r="G110" s="70">
        <v>5208.4222222222197</v>
      </c>
      <c r="H110" s="64">
        <v>-42.762222222222199</v>
      </c>
      <c r="I110" s="69">
        <v>41.1308975125853</v>
      </c>
      <c r="J110" s="65"/>
      <c r="K110" s="69"/>
      <c r="L110" s="69"/>
      <c r="M110" s="69"/>
      <c r="N110" s="69"/>
      <c r="O110" s="69"/>
      <c r="P110" s="70">
        <v>135.6</v>
      </c>
      <c r="Q110" s="69">
        <v>9.1889481267861992</v>
      </c>
      <c r="R110" s="69">
        <v>37.495555555555498</v>
      </c>
      <c r="S110" s="69">
        <v>4.6680971352573097</v>
      </c>
      <c r="T110" s="69"/>
      <c r="U110" s="69"/>
    </row>
    <row r="111" spans="1:21" x14ac:dyDescent="0.2">
      <c r="A111" s="65" t="s">
        <v>64</v>
      </c>
      <c r="B111" s="71" t="s">
        <v>70</v>
      </c>
      <c r="C111" s="67" t="s">
        <v>142</v>
      </c>
      <c r="D111" s="68">
        <v>44408</v>
      </c>
      <c r="E111" s="69">
        <v>0.93818659658344306</v>
      </c>
      <c r="F111" s="65">
        <v>761</v>
      </c>
      <c r="G111" s="70">
        <v>4400.06964520368</v>
      </c>
      <c r="H111" s="64">
        <v>-42.899868593955297</v>
      </c>
      <c r="I111" s="69">
        <v>11.128080293475101</v>
      </c>
      <c r="J111" s="65"/>
      <c r="K111" s="69"/>
      <c r="L111" s="69"/>
      <c r="M111" s="69"/>
      <c r="N111" s="69"/>
      <c r="O111" s="69"/>
      <c r="P111" s="70">
        <v>127.599211563732</v>
      </c>
      <c r="Q111" s="69">
        <v>1.8064991863650901</v>
      </c>
      <c r="R111" s="69">
        <v>38.047295423023598</v>
      </c>
      <c r="S111" s="69">
        <v>1.10625273308868</v>
      </c>
      <c r="T111" s="69"/>
      <c r="U111" s="69"/>
    </row>
    <row r="112" spans="1:21" x14ac:dyDescent="0.2">
      <c r="A112" s="65" t="s">
        <v>64</v>
      </c>
      <c r="B112" s="71" t="s">
        <v>65</v>
      </c>
      <c r="C112" s="67" t="s">
        <v>80</v>
      </c>
      <c r="D112" s="68">
        <v>44600</v>
      </c>
      <c r="E112" s="69">
        <v>1.87776119402985</v>
      </c>
      <c r="F112" s="65">
        <v>134</v>
      </c>
      <c r="G112" s="70">
        <v>6309.7014925373096</v>
      </c>
      <c r="H112" s="64">
        <v>-43.191044776119398</v>
      </c>
      <c r="I112" s="69">
        <v>19.291213068458401</v>
      </c>
      <c r="J112" s="65"/>
      <c r="K112" s="69"/>
      <c r="L112" s="69"/>
      <c r="M112" s="69">
        <v>801.8125</v>
      </c>
      <c r="N112" s="69"/>
      <c r="O112" s="69"/>
      <c r="P112" s="70">
        <v>133.05223880597001</v>
      </c>
      <c r="Q112" s="69">
        <v>4.8379336236274897</v>
      </c>
      <c r="R112" s="69">
        <v>34.070676691729297</v>
      </c>
      <c r="S112" s="69">
        <v>1.92962265442375</v>
      </c>
      <c r="T112" s="69"/>
      <c r="U112" s="69"/>
    </row>
    <row r="113" spans="1:21" x14ac:dyDescent="0.2">
      <c r="A113" s="65" t="s">
        <v>64</v>
      </c>
      <c r="B113" s="71" t="s">
        <v>69</v>
      </c>
      <c r="C113" s="67" t="s">
        <v>123</v>
      </c>
      <c r="D113" s="68">
        <v>44426</v>
      </c>
      <c r="E113" s="69"/>
      <c r="F113" s="65">
        <v>43</v>
      </c>
      <c r="G113" s="70">
        <v>4916.6744186046499</v>
      </c>
      <c r="H113" s="64">
        <v>-44.737209302325603</v>
      </c>
      <c r="I113" s="69">
        <v>34.547474201154898</v>
      </c>
      <c r="J113" s="65"/>
      <c r="K113" s="69"/>
      <c r="L113" s="69"/>
      <c r="M113" s="69"/>
      <c r="N113" s="69"/>
      <c r="O113" s="69"/>
      <c r="P113" s="70">
        <v>204.767441860465</v>
      </c>
      <c r="Q113" s="69">
        <v>11.3663370604599</v>
      </c>
      <c r="R113" s="69">
        <v>25.523809523809501</v>
      </c>
      <c r="S113" s="69">
        <v>4.1078475215663497</v>
      </c>
      <c r="T113" s="69"/>
      <c r="U113" s="69"/>
    </row>
    <row r="114" spans="1:21" x14ac:dyDescent="0.2">
      <c r="A114" s="65" t="s">
        <v>64</v>
      </c>
      <c r="B114" s="71" t="s">
        <v>65</v>
      </c>
      <c r="C114" s="67" t="s">
        <v>262</v>
      </c>
      <c r="D114" s="68">
        <v>44595</v>
      </c>
      <c r="E114" s="69"/>
      <c r="F114" s="65">
        <v>27</v>
      </c>
      <c r="G114" s="70">
        <v>4195.7037037036998</v>
      </c>
      <c r="H114" s="64">
        <v>-44.866666666666703</v>
      </c>
      <c r="I114" s="69">
        <v>39.294611535508203</v>
      </c>
      <c r="J114" s="65"/>
      <c r="K114" s="69"/>
      <c r="L114" s="69"/>
      <c r="M114" s="69"/>
      <c r="N114" s="69"/>
      <c r="O114" s="69"/>
      <c r="P114" s="70">
        <v>124.62962962963</v>
      </c>
      <c r="Q114" s="69">
        <v>11.731340660744101</v>
      </c>
      <c r="R114" s="69">
        <v>26.351851851851901</v>
      </c>
      <c r="S114" s="69">
        <v>2.7448961722270799</v>
      </c>
      <c r="T114" s="69"/>
      <c r="U114" s="69"/>
    </row>
    <row r="115" spans="1:21" x14ac:dyDescent="0.2">
      <c r="A115" s="65" t="s">
        <v>64</v>
      </c>
      <c r="B115" s="71" t="s">
        <v>69</v>
      </c>
      <c r="C115" s="67" t="s">
        <v>111</v>
      </c>
      <c r="D115" s="68">
        <v>44502</v>
      </c>
      <c r="E115" s="69">
        <v>0.11373333333333301</v>
      </c>
      <c r="F115" s="65">
        <v>75</v>
      </c>
      <c r="G115" s="70">
        <v>4433.0266666666703</v>
      </c>
      <c r="H115" s="64">
        <v>-45.3</v>
      </c>
      <c r="I115" s="69">
        <v>25.850296180365401</v>
      </c>
      <c r="J115" s="65"/>
      <c r="K115" s="69"/>
      <c r="L115" s="69"/>
      <c r="M115" s="69"/>
      <c r="N115" s="69"/>
      <c r="O115" s="69"/>
      <c r="P115" s="70">
        <v>116.853333333333</v>
      </c>
      <c r="Q115" s="69">
        <v>6.5184338287336798</v>
      </c>
      <c r="R115" s="69">
        <v>31.270422535211299</v>
      </c>
      <c r="S115" s="69">
        <v>2.7180560238444902</v>
      </c>
      <c r="T115" s="69"/>
      <c r="U115" s="69"/>
    </row>
    <row r="116" spans="1:21" x14ac:dyDescent="0.2">
      <c r="A116" s="65" t="s">
        <v>64</v>
      </c>
      <c r="B116" s="71" t="s">
        <v>65</v>
      </c>
      <c r="C116" s="67" t="s">
        <v>263</v>
      </c>
      <c r="D116" s="68">
        <v>44591</v>
      </c>
      <c r="E116" s="69"/>
      <c r="F116" s="65">
        <v>57</v>
      </c>
      <c r="G116" s="70">
        <v>3760.3333333333298</v>
      </c>
      <c r="H116" s="64">
        <v>-46.659649122806997</v>
      </c>
      <c r="I116" s="69">
        <v>29.7488806743422</v>
      </c>
      <c r="J116" s="65"/>
      <c r="K116" s="69"/>
      <c r="L116" s="69"/>
      <c r="M116" s="69"/>
      <c r="N116" s="69"/>
      <c r="O116" s="69"/>
      <c r="P116" s="70">
        <v>130.57894736842101</v>
      </c>
      <c r="Q116" s="69">
        <v>7.68028704724526</v>
      </c>
      <c r="R116" s="69">
        <v>27.217857142857099</v>
      </c>
      <c r="S116" s="69">
        <v>2.2637675571656399</v>
      </c>
      <c r="T116" s="69"/>
      <c r="U116" s="69"/>
    </row>
    <row r="117" spans="1:21" x14ac:dyDescent="0.2">
      <c r="A117" s="65" t="s">
        <v>64</v>
      </c>
      <c r="B117" s="71" t="s">
        <v>89</v>
      </c>
      <c r="C117" s="67" t="s">
        <v>113</v>
      </c>
      <c r="D117" s="68">
        <v>44391</v>
      </c>
      <c r="E117" s="69">
        <v>6.0843373493975903E-3</v>
      </c>
      <c r="F117" s="65">
        <v>166</v>
      </c>
      <c r="G117" s="70">
        <v>5776.63855421687</v>
      </c>
      <c r="H117" s="64">
        <v>-46.7626506024097</v>
      </c>
      <c r="I117" s="69">
        <v>21.244242042259799</v>
      </c>
      <c r="J117" s="65">
        <v>133</v>
      </c>
      <c r="K117" s="69">
        <v>260.052631578947</v>
      </c>
      <c r="L117" s="69">
        <v>219.52631578947401</v>
      </c>
      <c r="M117" s="69">
        <v>806.28571428571399</v>
      </c>
      <c r="N117" s="69">
        <v>3.1524769908958001</v>
      </c>
      <c r="O117" s="69">
        <v>0.101381667459382</v>
      </c>
      <c r="P117" s="70">
        <v>116.090361445783</v>
      </c>
      <c r="Q117" s="69">
        <v>3.9460566947802</v>
      </c>
      <c r="R117" s="69">
        <v>39.8603658536586</v>
      </c>
      <c r="S117" s="69">
        <v>2.0990283371774998</v>
      </c>
      <c r="T117" s="69">
        <v>-22.765277777777801</v>
      </c>
      <c r="U117" s="69">
        <v>8.0188380162448407</v>
      </c>
    </row>
    <row r="118" spans="1:21" x14ac:dyDescent="0.2">
      <c r="A118" s="65" t="s">
        <v>64</v>
      </c>
      <c r="B118" s="71" t="s">
        <v>75</v>
      </c>
      <c r="C118" s="67" t="s">
        <v>135</v>
      </c>
      <c r="D118" s="68">
        <v>44608</v>
      </c>
      <c r="E118" s="69">
        <v>0.159294117647059</v>
      </c>
      <c r="F118" s="65">
        <v>170</v>
      </c>
      <c r="G118" s="70">
        <v>5059.5529411764701</v>
      </c>
      <c r="H118" s="64">
        <v>-47.03</v>
      </c>
      <c r="I118" s="69">
        <v>18.454325152833398</v>
      </c>
      <c r="J118" s="65"/>
      <c r="K118" s="69"/>
      <c r="L118" s="69"/>
      <c r="M118" s="69"/>
      <c r="N118" s="69">
        <v>4.54405555555556</v>
      </c>
      <c r="O118" s="69">
        <v>0.27299889889507001</v>
      </c>
      <c r="P118" s="70">
        <v>124.923529411765</v>
      </c>
      <c r="Q118" s="69">
        <v>4.9003647686044198</v>
      </c>
      <c r="R118" s="69">
        <v>34.4536144578313</v>
      </c>
      <c r="S118" s="69">
        <v>2.29567280953977</v>
      </c>
      <c r="T118" s="69"/>
      <c r="U118" s="69"/>
    </row>
    <row r="119" spans="1:21" x14ac:dyDescent="0.2">
      <c r="A119" s="65" t="s">
        <v>64</v>
      </c>
      <c r="B119" s="71" t="s">
        <v>65</v>
      </c>
      <c r="C119" s="67" t="s">
        <v>264</v>
      </c>
      <c r="D119" s="68">
        <v>44601</v>
      </c>
      <c r="E119" s="69"/>
      <c r="F119" s="65">
        <v>49</v>
      </c>
      <c r="G119" s="70">
        <v>3776.1020408163299</v>
      </c>
      <c r="H119" s="64">
        <v>-47.559183673469398</v>
      </c>
      <c r="I119" s="69">
        <v>32.761237091545098</v>
      </c>
      <c r="J119" s="65">
        <v>38</v>
      </c>
      <c r="K119" s="69">
        <v>171.92105263157899</v>
      </c>
      <c r="L119" s="69">
        <v>142.842105263158</v>
      </c>
      <c r="M119" s="69">
        <v>533.02631578947398</v>
      </c>
      <c r="N119" s="69">
        <v>3.6061039794579002</v>
      </c>
      <c r="O119" s="69">
        <v>0.191631227016411</v>
      </c>
      <c r="P119" s="70">
        <v>138.57142857142901</v>
      </c>
      <c r="Q119" s="69">
        <v>7.89746148830013</v>
      </c>
      <c r="R119" s="69">
        <v>26.274999999999999</v>
      </c>
      <c r="S119" s="69">
        <v>2.5496479731982702</v>
      </c>
      <c r="T119" s="69">
        <v>-12.8511627906977</v>
      </c>
      <c r="U119" s="69">
        <v>8.4288188679871308</v>
      </c>
    </row>
    <row r="120" spans="1:21" x14ac:dyDescent="0.2">
      <c r="A120" s="65" t="s">
        <v>64</v>
      </c>
      <c r="B120" s="71" t="s">
        <v>89</v>
      </c>
      <c r="C120" s="67" t="s">
        <v>265</v>
      </c>
      <c r="D120" s="68">
        <v>44391</v>
      </c>
      <c r="E120" s="69">
        <v>0.73156521739130398</v>
      </c>
      <c r="F120" s="65">
        <v>115</v>
      </c>
      <c r="G120" s="70">
        <v>3850.5826086956499</v>
      </c>
      <c r="H120" s="64">
        <v>-47.986956521739103</v>
      </c>
      <c r="I120" s="69">
        <v>23.049071537405698</v>
      </c>
      <c r="J120" s="65"/>
      <c r="K120" s="69"/>
      <c r="L120" s="69"/>
      <c r="M120" s="69"/>
      <c r="N120" s="69"/>
      <c r="O120" s="69"/>
      <c r="P120" s="70">
        <v>136.78260869565199</v>
      </c>
      <c r="Q120" s="69">
        <v>5.8384268830007402</v>
      </c>
      <c r="R120" s="69">
        <v>26.794444444444402</v>
      </c>
      <c r="S120" s="69">
        <v>2.2688218303738301</v>
      </c>
      <c r="T120" s="69"/>
      <c r="U120" s="69"/>
    </row>
    <row r="121" spans="1:21" x14ac:dyDescent="0.2">
      <c r="A121" s="65" t="s">
        <v>64</v>
      </c>
      <c r="B121" s="71" t="s">
        <v>65</v>
      </c>
      <c r="C121" s="67" t="s">
        <v>206</v>
      </c>
      <c r="D121" s="68">
        <v>44410</v>
      </c>
      <c r="E121" s="69">
        <v>6.6818181818181804E-2</v>
      </c>
      <c r="F121" s="65">
        <v>44</v>
      </c>
      <c r="G121" s="70">
        <v>6189</v>
      </c>
      <c r="H121" s="64">
        <v>-48.722727272727298</v>
      </c>
      <c r="I121" s="69">
        <v>25.677811405151399</v>
      </c>
      <c r="J121" s="65"/>
      <c r="K121" s="69"/>
      <c r="L121" s="69"/>
      <c r="M121" s="69"/>
      <c r="N121" s="69"/>
      <c r="O121" s="69"/>
      <c r="P121" s="70">
        <v>96.386363636363598</v>
      </c>
      <c r="Q121" s="69">
        <v>5.4582032749415204</v>
      </c>
      <c r="R121" s="69">
        <v>42.005000000000003</v>
      </c>
      <c r="S121" s="69">
        <v>5.49791329879125</v>
      </c>
      <c r="T121" s="69"/>
      <c r="U121" s="69"/>
    </row>
    <row r="122" spans="1:21" x14ac:dyDescent="0.2">
      <c r="A122" s="65" t="s">
        <v>64</v>
      </c>
      <c r="B122" s="71" t="s">
        <v>69</v>
      </c>
      <c r="C122" s="67" t="s">
        <v>266</v>
      </c>
      <c r="D122" s="68">
        <v>44585</v>
      </c>
      <c r="E122" s="69"/>
      <c r="F122" s="65">
        <v>26</v>
      </c>
      <c r="G122" s="70">
        <v>4266.3461538461497</v>
      </c>
      <c r="H122" s="64">
        <v>-49.419230769230801</v>
      </c>
      <c r="I122" s="69">
        <v>33.323903187781603</v>
      </c>
      <c r="J122" s="65"/>
      <c r="K122" s="69"/>
      <c r="L122" s="69"/>
      <c r="M122" s="69">
        <v>569.444444444444</v>
      </c>
      <c r="N122" s="69"/>
      <c r="O122" s="69"/>
      <c r="P122" s="70">
        <v>167.69230769230799</v>
      </c>
      <c r="Q122" s="69">
        <v>17.155108611701898</v>
      </c>
      <c r="R122" s="69">
        <v>14.4807692307692</v>
      </c>
      <c r="S122" s="69">
        <v>2.2223620090813898</v>
      </c>
      <c r="T122" s="69"/>
      <c r="U122" s="69"/>
    </row>
    <row r="123" spans="1:21" x14ac:dyDescent="0.2">
      <c r="A123" s="65" t="s">
        <v>64</v>
      </c>
      <c r="B123" s="71" t="s">
        <v>96</v>
      </c>
      <c r="C123" s="67" t="s">
        <v>267</v>
      </c>
      <c r="D123" s="68">
        <v>44601</v>
      </c>
      <c r="E123" s="69"/>
      <c r="F123" s="65">
        <v>77</v>
      </c>
      <c r="G123" s="70">
        <v>2137.4285714285702</v>
      </c>
      <c r="H123" s="64">
        <v>-49.489610389610398</v>
      </c>
      <c r="I123" s="69">
        <v>20.000419389349901</v>
      </c>
      <c r="J123" s="65"/>
      <c r="K123" s="69"/>
      <c r="L123" s="69"/>
      <c r="M123" s="69"/>
      <c r="N123" s="69"/>
      <c r="O123" s="69"/>
      <c r="P123" s="70">
        <v>160.96103896103901</v>
      </c>
      <c r="Q123" s="69">
        <v>8.9005372352088301</v>
      </c>
      <c r="R123" s="69">
        <v>10.8506493506494</v>
      </c>
      <c r="S123" s="69">
        <v>0.86293903875598998</v>
      </c>
      <c r="T123" s="69"/>
      <c r="U123" s="69"/>
    </row>
    <row r="124" spans="1:21" x14ac:dyDescent="0.2">
      <c r="A124" s="65" t="s">
        <v>64</v>
      </c>
      <c r="B124" s="71" t="s">
        <v>65</v>
      </c>
      <c r="C124" s="67" t="s">
        <v>268</v>
      </c>
      <c r="D124" s="68">
        <v>44378</v>
      </c>
      <c r="E124" s="69"/>
      <c r="F124" s="65">
        <v>37</v>
      </c>
      <c r="G124" s="70">
        <v>6588.3513513513499</v>
      </c>
      <c r="H124" s="64">
        <v>-49.954054054054097</v>
      </c>
      <c r="I124" s="69">
        <v>31.4812760964925</v>
      </c>
      <c r="J124" s="65"/>
      <c r="K124" s="69"/>
      <c r="L124" s="69"/>
      <c r="M124" s="69"/>
      <c r="N124" s="69"/>
      <c r="O124" s="69"/>
      <c r="P124" s="70">
        <v>125.783783783784</v>
      </c>
      <c r="Q124" s="69">
        <v>10.830189088764801</v>
      </c>
      <c r="R124" s="69">
        <v>23.256756756756801</v>
      </c>
      <c r="S124" s="69">
        <v>2.0698302600487599</v>
      </c>
      <c r="T124" s="69"/>
      <c r="U124" s="69"/>
    </row>
    <row r="125" spans="1:21" x14ac:dyDescent="0.2">
      <c r="A125" s="65" t="s">
        <v>64</v>
      </c>
      <c r="B125" s="71" t="s">
        <v>96</v>
      </c>
      <c r="C125" s="67" t="s">
        <v>154</v>
      </c>
      <c r="D125" s="68">
        <v>44587</v>
      </c>
      <c r="E125" s="69"/>
      <c r="F125" s="65">
        <v>30</v>
      </c>
      <c r="G125" s="70">
        <v>3477.36666666667</v>
      </c>
      <c r="H125" s="64">
        <v>-50.803333333333299</v>
      </c>
      <c r="I125" s="69">
        <v>38.262159657889498</v>
      </c>
      <c r="J125" s="65"/>
      <c r="K125" s="69"/>
      <c r="L125" s="69"/>
      <c r="M125" s="69">
        <v>483.444444444444</v>
      </c>
      <c r="N125" s="69"/>
      <c r="O125" s="69"/>
      <c r="P125" s="70">
        <v>138.26666666666699</v>
      </c>
      <c r="Q125" s="69">
        <v>11.057834725309499</v>
      </c>
      <c r="R125" s="69">
        <v>22.74</v>
      </c>
      <c r="S125" s="69">
        <v>3.1616691357790598</v>
      </c>
      <c r="T125" s="69"/>
      <c r="U125" s="69"/>
    </row>
    <row r="126" spans="1:21" x14ac:dyDescent="0.2">
      <c r="A126" s="65" t="s">
        <v>64</v>
      </c>
      <c r="B126" s="71" t="s">
        <v>65</v>
      </c>
      <c r="C126" s="67" t="s">
        <v>269</v>
      </c>
      <c r="D126" s="68">
        <v>44485</v>
      </c>
      <c r="E126" s="69"/>
      <c r="F126" s="65">
        <v>41</v>
      </c>
      <c r="G126" s="70">
        <v>5311.3902439024396</v>
      </c>
      <c r="H126" s="64">
        <v>-51.224390243902398</v>
      </c>
      <c r="I126" s="69">
        <v>25.740665080499301</v>
      </c>
      <c r="J126" s="65"/>
      <c r="K126" s="69"/>
      <c r="L126" s="69"/>
      <c r="M126" s="69"/>
      <c r="N126" s="69"/>
      <c r="O126" s="69"/>
      <c r="P126" s="70">
        <v>94.170731707317103</v>
      </c>
      <c r="Q126" s="69">
        <v>7.2434918172196001</v>
      </c>
      <c r="R126" s="69">
        <v>36.032352941176498</v>
      </c>
      <c r="S126" s="69">
        <v>4.3867421403418403</v>
      </c>
      <c r="T126" s="69"/>
      <c r="U126" s="69"/>
    </row>
    <row r="127" spans="1:21" x14ac:dyDescent="0.2">
      <c r="A127" s="65" t="s">
        <v>64</v>
      </c>
      <c r="B127" s="71" t="s">
        <v>89</v>
      </c>
      <c r="C127" s="67" t="s">
        <v>140</v>
      </c>
      <c r="D127" s="68">
        <v>44598</v>
      </c>
      <c r="E127" s="69">
        <v>0.16271676300578</v>
      </c>
      <c r="F127" s="65">
        <v>173</v>
      </c>
      <c r="G127" s="70">
        <v>5970.5722543352604</v>
      </c>
      <c r="H127" s="64">
        <v>-51.249710982659003</v>
      </c>
      <c r="I127" s="69">
        <v>20.246452105047101</v>
      </c>
      <c r="J127" s="65"/>
      <c r="K127" s="69"/>
      <c r="L127" s="69"/>
      <c r="M127" s="69"/>
      <c r="N127" s="69">
        <v>4.1862592538537804</v>
      </c>
      <c r="O127" s="69">
        <v>0.13670095090624801</v>
      </c>
      <c r="P127" s="70">
        <v>118.42774566474</v>
      </c>
      <c r="Q127" s="69">
        <v>3.51170123031737</v>
      </c>
      <c r="R127" s="69">
        <v>45.347337278106501</v>
      </c>
      <c r="S127" s="69">
        <v>2.7928666814887002</v>
      </c>
      <c r="T127" s="69"/>
      <c r="U127" s="69"/>
    </row>
    <row r="128" spans="1:21" x14ac:dyDescent="0.2">
      <c r="A128" s="65" t="s">
        <v>64</v>
      </c>
      <c r="B128" s="66" t="s">
        <v>96</v>
      </c>
      <c r="C128" s="67" t="s">
        <v>270</v>
      </c>
      <c r="D128" s="68">
        <v>44605</v>
      </c>
      <c r="E128" s="69"/>
      <c r="F128" s="65">
        <v>38</v>
      </c>
      <c r="G128" s="70">
        <v>3812.5</v>
      </c>
      <c r="H128" s="64">
        <v>-51.418421052631601</v>
      </c>
      <c r="I128" s="69">
        <v>46.730209578736002</v>
      </c>
      <c r="J128" s="65"/>
      <c r="K128" s="69"/>
      <c r="L128" s="69"/>
      <c r="M128" s="69"/>
      <c r="N128" s="69">
        <v>3.71301968253968</v>
      </c>
      <c r="O128" s="69">
        <v>0.34894768213897198</v>
      </c>
      <c r="P128" s="70">
        <v>138.81578947368399</v>
      </c>
      <c r="Q128" s="69">
        <v>10.9238183956067</v>
      </c>
      <c r="R128" s="69">
        <v>29.7078947368421</v>
      </c>
      <c r="S128" s="69">
        <v>3.7574418932956002</v>
      </c>
      <c r="T128" s="69"/>
      <c r="U128" s="69"/>
    </row>
    <row r="129" spans="1:21" x14ac:dyDescent="0.2">
      <c r="A129" s="65" t="s">
        <v>64</v>
      </c>
      <c r="B129" s="66" t="s">
        <v>70</v>
      </c>
      <c r="C129" s="67" t="s">
        <v>271</v>
      </c>
      <c r="D129" s="68">
        <v>44255</v>
      </c>
      <c r="E129" s="69">
        <v>0.27913043478260902</v>
      </c>
      <c r="F129" s="65">
        <v>46</v>
      </c>
      <c r="G129" s="70">
        <v>3858.6956521739098</v>
      </c>
      <c r="H129" s="64">
        <v>-51.4304347826087</v>
      </c>
      <c r="I129" s="69">
        <v>32.72324704687</v>
      </c>
      <c r="J129" s="65"/>
      <c r="K129" s="69"/>
      <c r="L129" s="69"/>
      <c r="M129" s="69">
        <v>488.75</v>
      </c>
      <c r="N129" s="69"/>
      <c r="O129" s="69"/>
      <c r="P129" s="70">
        <v>145.630434782609</v>
      </c>
      <c r="Q129" s="69">
        <v>9.4461278878222892</v>
      </c>
      <c r="R129" s="69">
        <v>21.5891304347826</v>
      </c>
      <c r="S129" s="69">
        <v>2.4186777804038</v>
      </c>
      <c r="T129" s="69"/>
      <c r="U129" s="69"/>
    </row>
    <row r="130" spans="1:21" x14ac:dyDescent="0.2">
      <c r="A130" s="65" t="s">
        <v>64</v>
      </c>
      <c r="B130" s="66" t="s">
        <v>65</v>
      </c>
      <c r="C130" s="67" t="s">
        <v>272</v>
      </c>
      <c r="D130" s="68">
        <v>44593</v>
      </c>
      <c r="E130" s="69">
        <v>0.99957597173144996</v>
      </c>
      <c r="F130" s="65">
        <v>283</v>
      </c>
      <c r="G130" s="70">
        <v>6641.6042402826897</v>
      </c>
      <c r="H130" s="64">
        <v>-51.7787985865724</v>
      </c>
      <c r="I130" s="69">
        <v>17.5548821653095</v>
      </c>
      <c r="J130" s="65">
        <v>149</v>
      </c>
      <c r="K130" s="69">
        <v>327.06711409396001</v>
      </c>
      <c r="L130" s="69">
        <v>250.13291139240499</v>
      </c>
      <c r="M130" s="69">
        <v>980.02531645569604</v>
      </c>
      <c r="N130" s="69">
        <v>4.5556747337876198</v>
      </c>
      <c r="O130" s="69">
        <v>0.115926788937235</v>
      </c>
      <c r="P130" s="70">
        <v>133.43462897526501</v>
      </c>
      <c r="Q130" s="69">
        <v>2.86511794565138</v>
      </c>
      <c r="R130" s="69">
        <v>37.4125954198473</v>
      </c>
      <c r="S130" s="69">
        <v>1.44623880686541</v>
      </c>
      <c r="T130" s="69">
        <v>-103.35871886120999</v>
      </c>
      <c r="U130" s="69">
        <v>5.9310567291150198</v>
      </c>
    </row>
    <row r="131" spans="1:21" x14ac:dyDescent="0.2">
      <c r="A131" s="65" t="s">
        <v>64</v>
      </c>
      <c r="B131" s="66" t="s">
        <v>70</v>
      </c>
      <c r="C131" s="67" t="s">
        <v>273</v>
      </c>
      <c r="D131" s="68">
        <v>44595</v>
      </c>
      <c r="E131" s="69"/>
      <c r="F131" s="65">
        <v>71</v>
      </c>
      <c r="G131" s="70">
        <v>4337.4366197183099</v>
      </c>
      <c r="H131" s="64">
        <v>-52.1577464788732</v>
      </c>
      <c r="I131" s="69">
        <v>33.424034874497799</v>
      </c>
      <c r="J131" s="65"/>
      <c r="K131" s="69"/>
      <c r="L131" s="69"/>
      <c r="M131" s="69"/>
      <c r="N131" s="69"/>
      <c r="O131" s="69"/>
      <c r="P131" s="70">
        <v>144.12676056338</v>
      </c>
      <c r="Q131" s="69">
        <v>8.3764768259141196</v>
      </c>
      <c r="R131" s="69">
        <v>32.549999999999997</v>
      </c>
      <c r="S131" s="69">
        <v>3.1507837981336002</v>
      </c>
      <c r="T131" s="69"/>
      <c r="U131" s="69"/>
    </row>
    <row r="132" spans="1:21" x14ac:dyDescent="0.2">
      <c r="A132" s="65" t="s">
        <v>64</v>
      </c>
      <c r="B132" s="66" t="s">
        <v>69</v>
      </c>
      <c r="C132" s="67" t="s">
        <v>274</v>
      </c>
      <c r="D132" s="68">
        <v>44551</v>
      </c>
      <c r="E132" s="69"/>
      <c r="F132" s="65">
        <v>206</v>
      </c>
      <c r="G132" s="70">
        <v>3896.04854368932</v>
      </c>
      <c r="H132" s="64">
        <v>-52.644174757281498</v>
      </c>
      <c r="I132" s="69">
        <v>19.747309901717799</v>
      </c>
      <c r="J132" s="65"/>
      <c r="K132" s="69"/>
      <c r="L132" s="69"/>
      <c r="M132" s="69"/>
      <c r="N132" s="69">
        <v>2.90090697674419</v>
      </c>
      <c r="O132" s="69">
        <v>0.170382622028206</v>
      </c>
      <c r="P132" s="70">
        <v>153.81553398058301</v>
      </c>
      <c r="Q132" s="69">
        <v>4.8263106710135304</v>
      </c>
      <c r="R132" s="69">
        <v>14.1477832512315</v>
      </c>
      <c r="S132" s="69">
        <v>0.92716521392557005</v>
      </c>
      <c r="T132" s="69"/>
      <c r="U132" s="69"/>
    </row>
    <row r="133" spans="1:21" x14ac:dyDescent="0.2">
      <c r="A133" s="65" t="s">
        <v>64</v>
      </c>
      <c r="B133" s="66" t="s">
        <v>65</v>
      </c>
      <c r="C133" s="67" t="s">
        <v>275</v>
      </c>
      <c r="D133" s="68">
        <v>44476</v>
      </c>
      <c r="E133" s="69"/>
      <c r="F133" s="65">
        <v>101</v>
      </c>
      <c r="G133" s="70">
        <v>5665.5247524752504</v>
      </c>
      <c r="H133" s="64">
        <v>-53.649504950495</v>
      </c>
      <c r="I133" s="69">
        <v>24.421401287377499</v>
      </c>
      <c r="J133" s="65"/>
      <c r="K133" s="69"/>
      <c r="L133" s="69"/>
      <c r="M133" s="69"/>
      <c r="N133" s="69"/>
      <c r="O133" s="69"/>
      <c r="P133" s="70">
        <v>127.37623762376199</v>
      </c>
      <c r="Q133" s="69">
        <v>6.7612297710446896</v>
      </c>
      <c r="R133" s="69">
        <v>36.231683168316799</v>
      </c>
      <c r="S133" s="69">
        <v>2.41605927845655</v>
      </c>
      <c r="T133" s="69"/>
      <c r="U133" s="69"/>
    </row>
    <row r="134" spans="1:21" x14ac:dyDescent="0.2">
      <c r="A134" s="65" t="s">
        <v>64</v>
      </c>
      <c r="B134" s="66" t="s">
        <v>65</v>
      </c>
      <c r="C134" s="67" t="s">
        <v>276</v>
      </c>
      <c r="D134" s="68">
        <v>44591</v>
      </c>
      <c r="E134" s="69"/>
      <c r="F134" s="65">
        <v>35</v>
      </c>
      <c r="G134" s="70">
        <v>3289.3428571428599</v>
      </c>
      <c r="H134" s="64">
        <v>-54.005714285714298</v>
      </c>
      <c r="I134" s="69">
        <v>30.764640551830102</v>
      </c>
      <c r="J134" s="65"/>
      <c r="K134" s="69"/>
      <c r="L134" s="69"/>
      <c r="M134" s="69">
        <v>392.48</v>
      </c>
      <c r="N134" s="69">
        <v>3.3747111723293499</v>
      </c>
      <c r="O134" s="69">
        <v>0.18825283046007901</v>
      </c>
      <c r="P134" s="70">
        <v>140.142857142857</v>
      </c>
      <c r="Q134" s="69">
        <v>15.0491152679531</v>
      </c>
      <c r="R134" s="69">
        <v>20.260000000000002</v>
      </c>
      <c r="S134" s="69">
        <v>2.3448036595162201</v>
      </c>
      <c r="T134" s="69"/>
      <c r="U134" s="69"/>
    </row>
    <row r="135" spans="1:21" x14ac:dyDescent="0.2">
      <c r="A135" s="65" t="s">
        <v>64</v>
      </c>
      <c r="B135" s="66" t="s">
        <v>69</v>
      </c>
      <c r="C135" s="67" t="s">
        <v>277</v>
      </c>
      <c r="D135" s="68">
        <v>44590</v>
      </c>
      <c r="E135" s="69"/>
      <c r="F135" s="65">
        <v>59</v>
      </c>
      <c r="G135" s="70">
        <v>4547.6101694915296</v>
      </c>
      <c r="H135" s="64">
        <v>-54.564406779660999</v>
      </c>
      <c r="I135" s="69">
        <v>27.0180998451847</v>
      </c>
      <c r="J135" s="65"/>
      <c r="K135" s="69"/>
      <c r="L135" s="69"/>
      <c r="M135" s="69"/>
      <c r="N135" s="69"/>
      <c r="O135" s="69"/>
      <c r="P135" s="70">
        <v>135.23728813559299</v>
      </c>
      <c r="Q135" s="69">
        <v>9.5358788773352803</v>
      </c>
      <c r="R135" s="69">
        <v>21.416949152542401</v>
      </c>
      <c r="S135" s="69">
        <v>1.2509193639357401</v>
      </c>
      <c r="T135" s="69"/>
      <c r="U135" s="69"/>
    </row>
    <row r="136" spans="1:21" x14ac:dyDescent="0.2">
      <c r="A136" s="65" t="s">
        <v>64</v>
      </c>
      <c r="B136" s="66" t="s">
        <v>70</v>
      </c>
      <c r="C136" s="67" t="s">
        <v>141</v>
      </c>
      <c r="D136" s="68">
        <v>44607</v>
      </c>
      <c r="E136" s="69">
        <v>0.69932098765432105</v>
      </c>
      <c r="F136" s="65">
        <v>162</v>
      </c>
      <c r="G136" s="70">
        <v>5460.9814814814799</v>
      </c>
      <c r="H136" s="64">
        <v>-54.576543209876498</v>
      </c>
      <c r="I136" s="69">
        <v>20.176170566031999</v>
      </c>
      <c r="J136" s="65">
        <v>42</v>
      </c>
      <c r="K136" s="69">
        <v>217.59523809523799</v>
      </c>
      <c r="L136" s="69">
        <v>198.11904761904799</v>
      </c>
      <c r="M136" s="69">
        <v>728.16666666666697</v>
      </c>
      <c r="N136" s="69">
        <v>2.6577496003996002</v>
      </c>
      <c r="O136" s="69">
        <v>0.22481359051775801</v>
      </c>
      <c r="P136" s="70">
        <v>116.851851851852</v>
      </c>
      <c r="Q136" s="69">
        <v>3.5140152553237201</v>
      </c>
      <c r="R136" s="69">
        <v>31.3127819548872</v>
      </c>
      <c r="S136" s="69">
        <v>1.8422756952883701</v>
      </c>
      <c r="T136" s="69">
        <v>-119.297478991597</v>
      </c>
      <c r="U136" s="69">
        <v>9.7957409641717508</v>
      </c>
    </row>
    <row r="137" spans="1:21" x14ac:dyDescent="0.2">
      <c r="A137" s="65" t="s">
        <v>64</v>
      </c>
      <c r="B137" s="66" t="s">
        <v>66</v>
      </c>
      <c r="C137" s="67" t="s">
        <v>160</v>
      </c>
      <c r="D137" s="68">
        <v>44602</v>
      </c>
      <c r="E137" s="69">
        <v>5.4545454545454498E-3</v>
      </c>
      <c r="F137" s="65">
        <v>44</v>
      </c>
      <c r="G137" s="70">
        <v>5123.5227272727298</v>
      </c>
      <c r="H137" s="64">
        <v>-54.736363636363599</v>
      </c>
      <c r="I137" s="69">
        <v>44.100493792677902</v>
      </c>
      <c r="J137" s="65"/>
      <c r="K137" s="69"/>
      <c r="L137" s="69"/>
      <c r="M137" s="69"/>
      <c r="N137" s="69"/>
      <c r="O137" s="69"/>
      <c r="P137" s="70">
        <v>126.727272727273</v>
      </c>
      <c r="Q137" s="69">
        <v>9.2728412711145296</v>
      </c>
      <c r="R137" s="69">
        <v>24.311363636363598</v>
      </c>
      <c r="S137" s="69">
        <v>2.7646175331765601</v>
      </c>
      <c r="T137" s="69"/>
      <c r="U137" s="69"/>
    </row>
    <row r="138" spans="1:21" x14ac:dyDescent="0.2">
      <c r="A138" s="65" t="s">
        <v>64</v>
      </c>
      <c r="B138" s="66" t="s">
        <v>65</v>
      </c>
      <c r="C138" s="67" t="s">
        <v>121</v>
      </c>
      <c r="D138" s="68">
        <v>44445</v>
      </c>
      <c r="E138" s="69"/>
      <c r="F138" s="65">
        <v>100</v>
      </c>
      <c r="G138" s="70">
        <v>3605.77</v>
      </c>
      <c r="H138" s="64">
        <v>-55.34</v>
      </c>
      <c r="I138" s="69">
        <v>20.0478711431847</v>
      </c>
      <c r="J138" s="65"/>
      <c r="K138" s="69"/>
      <c r="L138" s="69"/>
      <c r="M138" s="69"/>
      <c r="N138" s="69">
        <v>4.9232777777777796</v>
      </c>
      <c r="O138" s="69">
        <v>0.26455958119441397</v>
      </c>
      <c r="P138" s="70">
        <v>147.91999999999999</v>
      </c>
      <c r="Q138" s="69">
        <v>6.6733100232693099</v>
      </c>
      <c r="R138" s="69">
        <v>25.248999999999999</v>
      </c>
      <c r="S138" s="69">
        <v>1.68742257285896</v>
      </c>
      <c r="T138" s="69"/>
      <c r="U138" s="69"/>
    </row>
    <row r="139" spans="1:21" x14ac:dyDescent="0.2">
      <c r="A139" s="65" t="s">
        <v>64</v>
      </c>
      <c r="B139" s="66" t="s">
        <v>96</v>
      </c>
      <c r="C139" s="67" t="s">
        <v>278</v>
      </c>
      <c r="D139" s="68">
        <v>44596</v>
      </c>
      <c r="E139" s="69">
        <v>7.1749999999999994E-2</v>
      </c>
      <c r="F139" s="65">
        <v>40</v>
      </c>
      <c r="G139" s="70">
        <v>5218.7749999999996</v>
      </c>
      <c r="H139" s="64">
        <v>-56.342500000000001</v>
      </c>
      <c r="I139" s="69">
        <v>27.107646259629</v>
      </c>
      <c r="J139" s="65"/>
      <c r="K139" s="69"/>
      <c r="L139" s="69"/>
      <c r="M139" s="69"/>
      <c r="N139" s="69"/>
      <c r="O139" s="69"/>
      <c r="P139" s="70">
        <v>120.5</v>
      </c>
      <c r="Q139" s="69">
        <v>10.180549579644</v>
      </c>
      <c r="R139" s="69">
        <v>28.067499999999999</v>
      </c>
      <c r="S139" s="69">
        <v>3.14231742733012</v>
      </c>
      <c r="T139" s="69"/>
      <c r="U139" s="69"/>
    </row>
    <row r="140" spans="1:21" x14ac:dyDescent="0.2">
      <c r="A140" s="65" t="s">
        <v>64</v>
      </c>
      <c r="B140" s="66" t="s">
        <v>69</v>
      </c>
      <c r="C140" s="67" t="s">
        <v>279</v>
      </c>
      <c r="D140" s="68">
        <v>44410</v>
      </c>
      <c r="E140" s="69">
        <v>0.22278846153846199</v>
      </c>
      <c r="F140" s="65">
        <v>104</v>
      </c>
      <c r="G140" s="70">
        <v>3621.8269230769201</v>
      </c>
      <c r="H140" s="64">
        <v>-57.765384615384598</v>
      </c>
      <c r="I140" s="69">
        <v>22.810878780892899</v>
      </c>
      <c r="J140" s="65"/>
      <c r="K140" s="69"/>
      <c r="L140" s="69"/>
      <c r="M140" s="69"/>
      <c r="N140" s="69">
        <v>3.4986598511904798</v>
      </c>
      <c r="O140" s="69">
        <v>0.231894753069502</v>
      </c>
      <c r="P140" s="70">
        <v>142.05769230769201</v>
      </c>
      <c r="Q140" s="69">
        <v>6.7171437354900503</v>
      </c>
      <c r="R140" s="69">
        <v>24.133653846153901</v>
      </c>
      <c r="S140" s="69">
        <v>1.52862872219121</v>
      </c>
      <c r="T140" s="69"/>
      <c r="U140" s="69"/>
    </row>
    <row r="141" spans="1:21" x14ac:dyDescent="0.2">
      <c r="A141" s="65" t="s">
        <v>64</v>
      </c>
      <c r="B141" s="66" t="s">
        <v>65</v>
      </c>
      <c r="C141" s="67" t="s">
        <v>128</v>
      </c>
      <c r="D141" s="68">
        <v>44597</v>
      </c>
      <c r="E141" s="69">
        <v>1.29327433628319</v>
      </c>
      <c r="F141" s="65">
        <v>113</v>
      </c>
      <c r="G141" s="70">
        <v>5244.9646017699097</v>
      </c>
      <c r="H141" s="64">
        <v>-58.470796460176999</v>
      </c>
      <c r="I141" s="69">
        <v>32.473918365704897</v>
      </c>
      <c r="J141" s="65"/>
      <c r="K141" s="69"/>
      <c r="L141" s="69"/>
      <c r="M141" s="69"/>
      <c r="N141" s="69"/>
      <c r="O141" s="69"/>
      <c r="P141" s="70">
        <v>125.07964601769901</v>
      </c>
      <c r="Q141" s="69">
        <v>5.6457968769359299</v>
      </c>
      <c r="R141" s="69">
        <v>38.192920353982302</v>
      </c>
      <c r="S141" s="69">
        <v>2.5016722336517501</v>
      </c>
      <c r="T141" s="69"/>
      <c r="U141" s="69"/>
    </row>
    <row r="142" spans="1:21" x14ac:dyDescent="0.2">
      <c r="A142" s="65" t="s">
        <v>64</v>
      </c>
      <c r="B142" s="66" t="s">
        <v>69</v>
      </c>
      <c r="C142" s="67" t="s">
        <v>280</v>
      </c>
      <c r="D142" s="68">
        <v>44596</v>
      </c>
      <c r="E142" s="69"/>
      <c r="F142" s="65">
        <v>53</v>
      </c>
      <c r="G142" s="70">
        <v>4278.0943396226403</v>
      </c>
      <c r="H142" s="64">
        <v>-58.509433962264197</v>
      </c>
      <c r="I142" s="69">
        <v>29.291012984953198</v>
      </c>
      <c r="J142" s="65"/>
      <c r="K142" s="69"/>
      <c r="L142" s="69"/>
      <c r="M142" s="69"/>
      <c r="N142" s="69"/>
      <c r="O142" s="69"/>
      <c r="P142" s="70">
        <v>100.415094339623</v>
      </c>
      <c r="Q142" s="69">
        <v>7.2810285901860103</v>
      </c>
      <c r="R142" s="69">
        <v>50.556603773584897</v>
      </c>
      <c r="S142" s="69">
        <v>3.9195367804807102</v>
      </c>
      <c r="T142" s="69"/>
      <c r="U142" s="69"/>
    </row>
    <row r="143" spans="1:21" x14ac:dyDescent="0.2">
      <c r="A143" s="65" t="s">
        <v>64</v>
      </c>
      <c r="B143" s="66" t="s">
        <v>75</v>
      </c>
      <c r="C143" s="67" t="s">
        <v>281</v>
      </c>
      <c r="D143" s="68">
        <v>44610</v>
      </c>
      <c r="E143" s="69">
        <v>2.5304347826086999E-2</v>
      </c>
      <c r="F143" s="65">
        <v>115</v>
      </c>
      <c r="G143" s="70">
        <v>5057.3304347826097</v>
      </c>
      <c r="H143" s="64">
        <v>-59.0730434782609</v>
      </c>
      <c r="I143" s="69">
        <v>26.724406815428502</v>
      </c>
      <c r="J143" s="65"/>
      <c r="K143" s="69"/>
      <c r="L143" s="69"/>
      <c r="M143" s="69"/>
      <c r="N143" s="69"/>
      <c r="O143" s="69"/>
      <c r="P143" s="70">
        <v>126.31304347826099</v>
      </c>
      <c r="Q143" s="69">
        <v>5.2362400438390404</v>
      </c>
      <c r="R143" s="69">
        <v>35.102857142857196</v>
      </c>
      <c r="S143" s="69">
        <v>2.47065097127728</v>
      </c>
      <c r="T143" s="69"/>
      <c r="U143" s="69"/>
    </row>
    <row r="144" spans="1:21" x14ac:dyDescent="0.2">
      <c r="A144" s="65" t="s">
        <v>64</v>
      </c>
      <c r="B144" s="66" t="s">
        <v>65</v>
      </c>
      <c r="C144" s="67" t="s">
        <v>282</v>
      </c>
      <c r="D144" s="68">
        <v>44233</v>
      </c>
      <c r="E144" s="69">
        <v>7.7659574468085094E-2</v>
      </c>
      <c r="F144" s="65">
        <v>47</v>
      </c>
      <c r="G144" s="70">
        <v>5462.7872340425502</v>
      </c>
      <c r="H144" s="64">
        <v>-59.514893617021301</v>
      </c>
      <c r="I144" s="69">
        <v>34.151265375132098</v>
      </c>
      <c r="J144" s="65"/>
      <c r="K144" s="69"/>
      <c r="L144" s="69"/>
      <c r="M144" s="69"/>
      <c r="N144" s="69"/>
      <c r="O144" s="69"/>
      <c r="P144" s="70">
        <v>103</v>
      </c>
      <c r="Q144" s="69">
        <v>8.2377372210813604</v>
      </c>
      <c r="R144" s="69">
        <v>55.047826086956498</v>
      </c>
      <c r="S144" s="69">
        <v>5.4383809923253201</v>
      </c>
      <c r="T144" s="69"/>
      <c r="U144" s="69"/>
    </row>
    <row r="145" spans="1:21" x14ac:dyDescent="0.2">
      <c r="A145" s="65" t="s">
        <v>64</v>
      </c>
      <c r="B145" s="66" t="s">
        <v>96</v>
      </c>
      <c r="C145" s="67" t="s">
        <v>283</v>
      </c>
      <c r="D145" s="68">
        <v>44595</v>
      </c>
      <c r="E145" s="69">
        <v>3.5909090909090897E-2</v>
      </c>
      <c r="F145" s="65">
        <v>44</v>
      </c>
      <c r="G145" s="70">
        <v>5001.2727272727298</v>
      </c>
      <c r="H145" s="64">
        <v>-60.35</v>
      </c>
      <c r="I145" s="69">
        <v>38.050894828526403</v>
      </c>
      <c r="J145" s="65"/>
      <c r="K145" s="69"/>
      <c r="L145" s="69"/>
      <c r="M145" s="69"/>
      <c r="N145" s="69"/>
      <c r="O145" s="69"/>
      <c r="P145" s="70">
        <v>122.09090909090899</v>
      </c>
      <c r="Q145" s="69">
        <v>8.8814019390867198</v>
      </c>
      <c r="R145" s="69">
        <v>36.799999999999997</v>
      </c>
      <c r="S145" s="69">
        <v>3.5492149595746199</v>
      </c>
      <c r="T145" s="69"/>
      <c r="U145" s="69"/>
    </row>
    <row r="146" spans="1:21" x14ac:dyDescent="0.2">
      <c r="A146" s="65" t="s">
        <v>64</v>
      </c>
      <c r="B146" s="66" t="s">
        <v>69</v>
      </c>
      <c r="C146" s="67" t="s">
        <v>284</v>
      </c>
      <c r="D146" s="68">
        <v>44585</v>
      </c>
      <c r="E146" s="69">
        <v>0.29466666666666702</v>
      </c>
      <c r="F146" s="65">
        <v>45</v>
      </c>
      <c r="G146" s="70">
        <v>6860.9333333333298</v>
      </c>
      <c r="H146" s="64">
        <v>-62.571111111111101</v>
      </c>
      <c r="I146" s="69">
        <v>28.1018313545041</v>
      </c>
      <c r="J146" s="65"/>
      <c r="K146" s="69"/>
      <c r="L146" s="69"/>
      <c r="M146" s="69"/>
      <c r="N146" s="69"/>
      <c r="O146" s="69"/>
      <c r="P146" s="70">
        <v>132.02222222222201</v>
      </c>
      <c r="Q146" s="69">
        <v>9.1107378588241108</v>
      </c>
      <c r="R146" s="69">
        <v>35.775555555555599</v>
      </c>
      <c r="S146" s="69">
        <v>3.8598151883788399</v>
      </c>
      <c r="T146" s="69"/>
      <c r="U146" s="69"/>
    </row>
    <row r="147" spans="1:21" x14ac:dyDescent="0.2">
      <c r="A147" s="65" t="s">
        <v>64</v>
      </c>
      <c r="B147" s="66" t="s">
        <v>70</v>
      </c>
      <c r="C147" s="67" t="s">
        <v>137</v>
      </c>
      <c r="D147" s="68">
        <v>44412</v>
      </c>
      <c r="E147" s="69"/>
      <c r="F147" s="65">
        <v>98</v>
      </c>
      <c r="G147" s="70">
        <v>5114.9285714285697</v>
      </c>
      <c r="H147" s="64">
        <v>-65.241836734693905</v>
      </c>
      <c r="I147" s="69">
        <v>22.275360823518501</v>
      </c>
      <c r="J147" s="65"/>
      <c r="K147" s="69"/>
      <c r="L147" s="69"/>
      <c r="M147" s="69"/>
      <c r="N147" s="69"/>
      <c r="O147" s="69"/>
      <c r="P147" s="70">
        <v>112.734693877551</v>
      </c>
      <c r="Q147" s="69">
        <v>5.6362408037387404</v>
      </c>
      <c r="R147" s="69">
        <v>40.597938144329902</v>
      </c>
      <c r="S147" s="69">
        <v>2.6765427270009798</v>
      </c>
      <c r="T147" s="69"/>
      <c r="U147" s="69"/>
    </row>
    <row r="148" spans="1:21" x14ac:dyDescent="0.2">
      <c r="A148" s="65" t="s">
        <v>64</v>
      </c>
      <c r="B148" s="66" t="s">
        <v>66</v>
      </c>
      <c r="C148" s="67" t="s">
        <v>285</v>
      </c>
      <c r="D148" s="68">
        <v>44598</v>
      </c>
      <c r="E148" s="69">
        <v>2.1016949152542399E-2</v>
      </c>
      <c r="F148" s="65">
        <v>59</v>
      </c>
      <c r="G148" s="70">
        <v>5698.52542372881</v>
      </c>
      <c r="H148" s="64">
        <v>-65.435593220339001</v>
      </c>
      <c r="I148" s="69">
        <v>27.448111587249301</v>
      </c>
      <c r="J148" s="65"/>
      <c r="K148" s="69"/>
      <c r="L148" s="69"/>
      <c r="M148" s="69"/>
      <c r="N148" s="69"/>
      <c r="O148" s="69"/>
      <c r="P148" s="70">
        <v>117.71186440677999</v>
      </c>
      <c r="Q148" s="69">
        <v>6.2229215086281497</v>
      </c>
      <c r="R148" s="69">
        <v>48.073684210526302</v>
      </c>
      <c r="S148" s="69">
        <v>3.7743499550826298</v>
      </c>
      <c r="T148" s="69"/>
      <c r="U148" s="69"/>
    </row>
    <row r="149" spans="1:21" x14ac:dyDescent="0.2">
      <c r="A149" s="65" t="s">
        <v>64</v>
      </c>
      <c r="B149" s="66" t="s">
        <v>69</v>
      </c>
      <c r="C149" s="67" t="s">
        <v>136</v>
      </c>
      <c r="D149" s="68">
        <v>44445</v>
      </c>
      <c r="E149" s="69">
        <v>8.8947368421052594E-2</v>
      </c>
      <c r="F149" s="65">
        <v>38</v>
      </c>
      <c r="G149" s="70">
        <v>3540.10526315789</v>
      </c>
      <c r="H149" s="64">
        <v>-66.7210526315789</v>
      </c>
      <c r="I149" s="69">
        <v>40.080577297479302</v>
      </c>
      <c r="J149" s="65"/>
      <c r="K149" s="69"/>
      <c r="L149" s="69"/>
      <c r="M149" s="69"/>
      <c r="N149" s="69"/>
      <c r="O149" s="69"/>
      <c r="P149" s="70">
        <v>138.26315789473699</v>
      </c>
      <c r="Q149" s="69">
        <v>10.400902973337301</v>
      </c>
      <c r="R149" s="69">
        <v>23.647368421052601</v>
      </c>
      <c r="S149" s="69">
        <v>2.33898172651207</v>
      </c>
      <c r="T149" s="69"/>
      <c r="U149" s="69"/>
    </row>
    <row r="150" spans="1:21" x14ac:dyDescent="0.2">
      <c r="A150" s="65" t="s">
        <v>64</v>
      </c>
      <c r="B150" s="66" t="s">
        <v>65</v>
      </c>
      <c r="C150" s="67" t="s">
        <v>286</v>
      </c>
      <c r="D150" s="68">
        <v>44602</v>
      </c>
      <c r="E150" s="69"/>
      <c r="F150" s="65">
        <v>52</v>
      </c>
      <c r="G150" s="70">
        <v>4709.0576923076896</v>
      </c>
      <c r="H150" s="64">
        <v>-66.886538461538507</v>
      </c>
      <c r="I150" s="69">
        <v>30.321375043544201</v>
      </c>
      <c r="J150" s="65"/>
      <c r="K150" s="69"/>
      <c r="L150" s="69"/>
      <c r="M150" s="69"/>
      <c r="N150" s="69"/>
      <c r="O150" s="69"/>
      <c r="P150" s="70">
        <v>129.59615384615401</v>
      </c>
      <c r="Q150" s="69">
        <v>5.4540629005555301</v>
      </c>
      <c r="R150" s="69">
        <v>40.819148936170201</v>
      </c>
      <c r="S150" s="69">
        <v>3.54206339867588</v>
      </c>
      <c r="T150" s="69"/>
      <c r="U150" s="69"/>
    </row>
    <row r="151" spans="1:21" x14ac:dyDescent="0.2">
      <c r="A151" s="65" t="s">
        <v>64</v>
      </c>
      <c r="B151" s="66" t="s">
        <v>65</v>
      </c>
      <c r="C151" s="67" t="s">
        <v>124</v>
      </c>
      <c r="D151" s="68">
        <v>44598</v>
      </c>
      <c r="E151" s="69">
        <v>0.145689655172414</v>
      </c>
      <c r="F151" s="65">
        <v>58</v>
      </c>
      <c r="G151" s="70">
        <v>3340.56896551724</v>
      </c>
      <c r="H151" s="64">
        <v>-69.099999999999994</v>
      </c>
      <c r="I151" s="69">
        <v>28.362048933772702</v>
      </c>
      <c r="J151" s="65"/>
      <c r="K151" s="69"/>
      <c r="L151" s="69"/>
      <c r="M151" s="69"/>
      <c r="N151" s="69"/>
      <c r="O151" s="69"/>
      <c r="P151" s="70">
        <v>135.53448275862101</v>
      </c>
      <c r="Q151" s="69">
        <v>8.1900155936865193</v>
      </c>
      <c r="R151" s="69">
        <v>19.974137931034502</v>
      </c>
      <c r="S151" s="69">
        <v>2.0470251390277099</v>
      </c>
      <c r="T151" s="69"/>
      <c r="U151" s="69"/>
    </row>
    <row r="152" spans="1:21" x14ac:dyDescent="0.2">
      <c r="A152" s="65" t="s">
        <v>64</v>
      </c>
      <c r="B152" s="66" t="s">
        <v>69</v>
      </c>
      <c r="C152" s="67" t="s">
        <v>127</v>
      </c>
      <c r="D152" s="68">
        <v>44556</v>
      </c>
      <c r="E152" s="69">
        <v>0.106457680250784</v>
      </c>
      <c r="F152" s="65">
        <v>319</v>
      </c>
      <c r="G152" s="70">
        <v>3606.7115987460802</v>
      </c>
      <c r="H152" s="64">
        <v>-69.211912225705404</v>
      </c>
      <c r="I152" s="69">
        <v>15.4615415440497</v>
      </c>
      <c r="J152" s="65"/>
      <c r="K152" s="69"/>
      <c r="L152" s="69"/>
      <c r="M152" s="69"/>
      <c r="N152" s="69"/>
      <c r="O152" s="69"/>
      <c r="P152" s="70">
        <v>171.68338557993701</v>
      </c>
      <c r="Q152" s="69">
        <v>3.28608249787482</v>
      </c>
      <c r="R152" s="69">
        <v>21.442946708464</v>
      </c>
      <c r="S152" s="69">
        <v>0.81354378431016805</v>
      </c>
      <c r="T152" s="69"/>
      <c r="U152" s="69"/>
    </row>
    <row r="153" spans="1:21" x14ac:dyDescent="0.2">
      <c r="A153" s="65" t="s">
        <v>64</v>
      </c>
      <c r="B153" s="66" t="s">
        <v>65</v>
      </c>
      <c r="C153" s="67" t="s">
        <v>287</v>
      </c>
      <c r="D153" s="68">
        <v>44553</v>
      </c>
      <c r="E153" s="69">
        <v>3.4782608695652201E-3</v>
      </c>
      <c r="F153" s="65">
        <v>46</v>
      </c>
      <c r="G153" s="70">
        <v>5249.1521739130403</v>
      </c>
      <c r="H153" s="64">
        <v>-70.410869565217396</v>
      </c>
      <c r="I153" s="69">
        <v>39.055771744433002</v>
      </c>
      <c r="J153" s="65"/>
      <c r="K153" s="69"/>
      <c r="L153" s="69"/>
      <c r="M153" s="69"/>
      <c r="N153" s="69"/>
      <c r="O153" s="69"/>
      <c r="P153" s="70">
        <v>97.391304347826093</v>
      </c>
      <c r="Q153" s="69">
        <v>7.3833916156216697</v>
      </c>
      <c r="R153" s="69">
        <v>41.263636363636401</v>
      </c>
      <c r="S153" s="69">
        <v>3.0271238432301599</v>
      </c>
      <c r="T153" s="69"/>
      <c r="U153" s="69"/>
    </row>
    <row r="154" spans="1:21" x14ac:dyDescent="0.2">
      <c r="A154" s="65" t="s">
        <v>64</v>
      </c>
      <c r="B154" s="66" t="s">
        <v>66</v>
      </c>
      <c r="C154" s="67" t="s">
        <v>288</v>
      </c>
      <c r="D154" s="68">
        <v>44612</v>
      </c>
      <c r="E154" s="69">
        <v>5.0545454545454602E-2</v>
      </c>
      <c r="F154" s="65">
        <v>55</v>
      </c>
      <c r="G154" s="70">
        <v>6691.5272727272704</v>
      </c>
      <c r="H154" s="64">
        <v>-70.914545454545504</v>
      </c>
      <c r="I154" s="69">
        <v>27.430222268970699</v>
      </c>
      <c r="J154" s="65"/>
      <c r="K154" s="69"/>
      <c r="L154" s="69"/>
      <c r="M154" s="69">
        <v>942.15384615384596</v>
      </c>
      <c r="N154" s="69">
        <v>4.1117999999999997</v>
      </c>
      <c r="O154" s="69">
        <v>0.25876692117662597</v>
      </c>
      <c r="P154" s="70">
        <v>157.4</v>
      </c>
      <c r="Q154" s="69">
        <v>7.3203098313483999</v>
      </c>
      <c r="R154" s="69">
        <v>45.713999999999999</v>
      </c>
      <c r="S154" s="69">
        <v>4.8195029043354598</v>
      </c>
      <c r="T154" s="69"/>
      <c r="U154" s="69"/>
    </row>
    <row r="155" spans="1:21" x14ac:dyDescent="0.2">
      <c r="A155" s="65" t="s">
        <v>64</v>
      </c>
      <c r="B155" s="66" t="s">
        <v>70</v>
      </c>
      <c r="C155" s="67" t="s">
        <v>109</v>
      </c>
      <c r="D155" s="68">
        <v>44612</v>
      </c>
      <c r="E155" s="69">
        <v>1.6308724832214801E-2</v>
      </c>
      <c r="F155" s="65">
        <v>149</v>
      </c>
      <c r="G155" s="70">
        <v>3734.4630872483199</v>
      </c>
      <c r="H155" s="64">
        <v>-72.008724832214796</v>
      </c>
      <c r="I155" s="69">
        <v>24.4647636559374</v>
      </c>
      <c r="J155" s="65"/>
      <c r="K155" s="69"/>
      <c r="L155" s="69"/>
      <c r="M155" s="69"/>
      <c r="N155" s="69"/>
      <c r="O155" s="69"/>
      <c r="P155" s="70">
        <v>110.66442953020101</v>
      </c>
      <c r="Q155" s="69">
        <v>3.7621152108392</v>
      </c>
      <c r="R155" s="69">
        <v>32.826845637583901</v>
      </c>
      <c r="S155" s="69">
        <v>2.3332043203657999</v>
      </c>
      <c r="T155" s="69"/>
      <c r="U155" s="69"/>
    </row>
    <row r="156" spans="1:21" x14ac:dyDescent="0.2">
      <c r="A156" s="65" t="s">
        <v>64</v>
      </c>
      <c r="B156" s="66" t="s">
        <v>69</v>
      </c>
      <c r="C156" s="67" t="s">
        <v>166</v>
      </c>
      <c r="D156" s="68">
        <v>44568</v>
      </c>
      <c r="E156" s="69"/>
      <c r="F156" s="65">
        <v>36</v>
      </c>
      <c r="G156" s="70">
        <v>3651.2777777777801</v>
      </c>
      <c r="H156" s="64">
        <v>-72.244444444444397</v>
      </c>
      <c r="I156" s="69">
        <v>32.721716114338697</v>
      </c>
      <c r="J156" s="65"/>
      <c r="K156" s="69"/>
      <c r="L156" s="69"/>
      <c r="M156" s="69"/>
      <c r="N156" s="69">
        <v>3.6161203703703699</v>
      </c>
      <c r="O156" s="69">
        <v>0.314434025665147</v>
      </c>
      <c r="P156" s="70">
        <v>164.027777777778</v>
      </c>
      <c r="Q156" s="69">
        <v>12.552397235860701</v>
      </c>
      <c r="R156" s="69">
        <v>19.536111111111101</v>
      </c>
      <c r="S156" s="69">
        <v>2.9090121401247702</v>
      </c>
      <c r="T156" s="69"/>
      <c r="U156" s="69"/>
    </row>
    <row r="157" spans="1:21" x14ac:dyDescent="0.2">
      <c r="A157" s="65" t="s">
        <v>64</v>
      </c>
      <c r="B157" s="66" t="s">
        <v>68</v>
      </c>
      <c r="C157" s="67" t="s">
        <v>289</v>
      </c>
      <c r="D157" s="68">
        <v>44398</v>
      </c>
      <c r="E157" s="69">
        <v>3.0919540229885099E-2</v>
      </c>
      <c r="F157" s="65">
        <v>87</v>
      </c>
      <c r="G157" s="70">
        <v>6245.0919540229897</v>
      </c>
      <c r="H157" s="64">
        <v>-72.722988505747097</v>
      </c>
      <c r="I157" s="69">
        <v>21.0216570714156</v>
      </c>
      <c r="J157" s="65"/>
      <c r="K157" s="69"/>
      <c r="L157" s="69"/>
      <c r="M157" s="69"/>
      <c r="N157" s="69"/>
      <c r="O157" s="69"/>
      <c r="P157" s="70">
        <v>140.505747126437</v>
      </c>
      <c r="Q157" s="69">
        <v>6.4826145380694697</v>
      </c>
      <c r="R157" s="69">
        <v>36.313793103448297</v>
      </c>
      <c r="S157" s="69">
        <v>2.6876141166916101</v>
      </c>
      <c r="T157" s="69"/>
      <c r="U157" s="69"/>
    </row>
    <row r="158" spans="1:21" x14ac:dyDescent="0.2">
      <c r="A158" s="65" t="s">
        <v>64</v>
      </c>
      <c r="B158" s="66" t="s">
        <v>68</v>
      </c>
      <c r="C158" s="67" t="s">
        <v>204</v>
      </c>
      <c r="D158" s="68">
        <v>44543</v>
      </c>
      <c r="E158" s="69">
        <v>8.5172413793103405E-2</v>
      </c>
      <c r="F158" s="65">
        <v>29</v>
      </c>
      <c r="G158" s="70">
        <v>5287.6551724137898</v>
      </c>
      <c r="H158" s="64">
        <v>-73.017241379310406</v>
      </c>
      <c r="I158" s="69">
        <v>35.376130269316697</v>
      </c>
      <c r="J158" s="65"/>
      <c r="K158" s="69"/>
      <c r="L158" s="69"/>
      <c r="M158" s="69"/>
      <c r="N158" s="69"/>
      <c r="O158" s="69"/>
      <c r="P158" s="70">
        <v>152.413793103448</v>
      </c>
      <c r="Q158" s="69">
        <v>12.7504000943097</v>
      </c>
      <c r="R158" s="69">
        <v>47.0448275862069</v>
      </c>
      <c r="S158" s="69">
        <v>7.0118980273519904</v>
      </c>
      <c r="T158" s="69"/>
      <c r="U158" s="69"/>
    </row>
    <row r="159" spans="1:21" x14ac:dyDescent="0.2">
      <c r="A159" s="65" t="s">
        <v>64</v>
      </c>
      <c r="B159" s="66" t="s">
        <v>70</v>
      </c>
      <c r="C159" s="67" t="s">
        <v>132</v>
      </c>
      <c r="D159" s="68">
        <v>44579</v>
      </c>
      <c r="E159" s="69">
        <v>4.4247787610619497E-5</v>
      </c>
      <c r="F159" s="65">
        <v>226</v>
      </c>
      <c r="G159" s="70">
        <v>5524.3097345132701</v>
      </c>
      <c r="H159" s="64">
        <v>-74.512831858407097</v>
      </c>
      <c r="I159" s="69">
        <v>20.030629050360499</v>
      </c>
      <c r="J159" s="65"/>
      <c r="K159" s="69"/>
      <c r="L159" s="69"/>
      <c r="M159" s="69"/>
      <c r="N159" s="69"/>
      <c r="O159" s="69"/>
      <c r="P159" s="70">
        <v>132.58407079646</v>
      </c>
      <c r="Q159" s="69">
        <v>3.6447748261087001</v>
      </c>
      <c r="R159" s="69">
        <v>39.192477876106203</v>
      </c>
      <c r="S159" s="69">
        <v>1.68488250343789</v>
      </c>
      <c r="T159" s="69"/>
      <c r="U159" s="69"/>
    </row>
    <row r="160" spans="1:21" x14ac:dyDescent="0.2">
      <c r="A160" s="65" t="s">
        <v>64</v>
      </c>
      <c r="B160" s="66" t="s">
        <v>69</v>
      </c>
      <c r="C160" s="67" t="s">
        <v>290</v>
      </c>
      <c r="D160" s="68">
        <v>44502</v>
      </c>
      <c r="E160" s="69"/>
      <c r="F160" s="65">
        <v>35</v>
      </c>
      <c r="G160" s="70">
        <v>4883.3428571428603</v>
      </c>
      <c r="H160" s="64">
        <v>-74.974285714285699</v>
      </c>
      <c r="I160" s="69">
        <v>41.944387019015601</v>
      </c>
      <c r="J160" s="65"/>
      <c r="K160" s="69"/>
      <c r="L160" s="69"/>
      <c r="M160" s="69"/>
      <c r="N160" s="69"/>
      <c r="O160" s="69"/>
      <c r="P160" s="70">
        <v>148.857142857143</v>
      </c>
      <c r="Q160" s="69">
        <v>10.798937300435099</v>
      </c>
      <c r="R160" s="69">
        <v>38.872727272727303</v>
      </c>
      <c r="S160" s="69">
        <v>4.8042639535090199</v>
      </c>
      <c r="T160" s="69"/>
      <c r="U160" s="69"/>
    </row>
    <row r="161" spans="1:21" x14ac:dyDescent="0.2">
      <c r="A161" s="65" t="s">
        <v>64</v>
      </c>
      <c r="B161" s="66" t="s">
        <v>75</v>
      </c>
      <c r="C161" s="67" t="s">
        <v>291</v>
      </c>
      <c r="D161" s="68">
        <v>44438</v>
      </c>
      <c r="E161" s="69">
        <v>0.32051282051282098</v>
      </c>
      <c r="F161" s="65">
        <v>78</v>
      </c>
      <c r="G161" s="70">
        <v>5615.0128205128203</v>
      </c>
      <c r="H161" s="64">
        <v>-76.557692307692307</v>
      </c>
      <c r="I161" s="69">
        <v>25.841430279273599</v>
      </c>
      <c r="J161" s="65"/>
      <c r="K161" s="69"/>
      <c r="L161" s="69"/>
      <c r="M161" s="69"/>
      <c r="N161" s="69"/>
      <c r="O161" s="69"/>
      <c r="P161" s="70">
        <v>111.01282051282099</v>
      </c>
      <c r="Q161" s="69">
        <v>5.1718227070477498</v>
      </c>
      <c r="R161" s="69">
        <v>56.309589041095897</v>
      </c>
      <c r="S161" s="69">
        <v>4.4949718925712903</v>
      </c>
      <c r="T161" s="69"/>
      <c r="U161" s="69"/>
    </row>
    <row r="162" spans="1:21" x14ac:dyDescent="0.2">
      <c r="A162" s="65" t="s">
        <v>64</v>
      </c>
      <c r="B162" s="66" t="s">
        <v>69</v>
      </c>
      <c r="C162" s="67" t="s">
        <v>292</v>
      </c>
      <c r="D162" s="68">
        <v>44582</v>
      </c>
      <c r="E162" s="69"/>
      <c r="F162" s="65">
        <v>29</v>
      </c>
      <c r="G162" s="70">
        <v>4563.8275862069004</v>
      </c>
      <c r="H162" s="64">
        <v>-78.406896551724103</v>
      </c>
      <c r="I162" s="69">
        <v>38.493276852371999</v>
      </c>
      <c r="J162" s="65"/>
      <c r="K162" s="69"/>
      <c r="L162" s="69"/>
      <c r="M162" s="69"/>
      <c r="N162" s="69"/>
      <c r="O162" s="69"/>
      <c r="P162" s="70">
        <v>137.89655172413799</v>
      </c>
      <c r="Q162" s="69">
        <v>12.973385491167299</v>
      </c>
      <c r="R162" s="69">
        <v>28.3965517241379</v>
      </c>
      <c r="S162" s="69">
        <v>3.9449864758383302</v>
      </c>
      <c r="T162" s="69"/>
      <c r="U162" s="69"/>
    </row>
    <row r="163" spans="1:21" x14ac:dyDescent="0.2">
      <c r="A163" s="65" t="s">
        <v>64</v>
      </c>
      <c r="B163" s="66" t="s">
        <v>66</v>
      </c>
      <c r="C163" s="67" t="s">
        <v>293</v>
      </c>
      <c r="D163" s="68">
        <v>44356</v>
      </c>
      <c r="E163" s="69">
        <v>0.185502958579882</v>
      </c>
      <c r="F163" s="65">
        <v>169</v>
      </c>
      <c r="G163" s="70">
        <v>4841.8165680473403</v>
      </c>
      <c r="H163" s="64">
        <v>-82.675739644970406</v>
      </c>
      <c r="I163" s="69">
        <v>19.440271023106501</v>
      </c>
      <c r="J163" s="65"/>
      <c r="K163" s="69"/>
      <c r="L163" s="69"/>
      <c r="M163" s="69"/>
      <c r="N163" s="69"/>
      <c r="O163" s="69"/>
      <c r="P163" s="70">
        <v>123.96449704142</v>
      </c>
      <c r="Q163" s="69">
        <v>3.8962478924671999</v>
      </c>
      <c r="R163" s="69">
        <v>14.6065088757396</v>
      </c>
      <c r="S163" s="69">
        <v>0.70886893645443505</v>
      </c>
      <c r="T163" s="69"/>
      <c r="U163" s="69"/>
    </row>
    <row r="164" spans="1:21" x14ac:dyDescent="0.2">
      <c r="A164" s="65" t="s">
        <v>64</v>
      </c>
      <c r="B164" s="66" t="s">
        <v>65</v>
      </c>
      <c r="C164" s="67" t="s">
        <v>294</v>
      </c>
      <c r="D164" s="68">
        <v>44599</v>
      </c>
      <c r="E164" s="69"/>
      <c r="F164" s="65">
        <v>33</v>
      </c>
      <c r="G164" s="70">
        <v>3859</v>
      </c>
      <c r="H164" s="64">
        <v>-82.727272727272705</v>
      </c>
      <c r="I164" s="69">
        <v>31.313341645595401</v>
      </c>
      <c r="J164" s="65"/>
      <c r="K164" s="69"/>
      <c r="L164" s="69"/>
      <c r="M164" s="69"/>
      <c r="N164" s="69"/>
      <c r="O164" s="69"/>
      <c r="P164" s="70">
        <v>139.60606060606099</v>
      </c>
      <c r="Q164" s="69">
        <v>12.021204386947399</v>
      </c>
      <c r="R164" s="69">
        <v>20.662500000000001</v>
      </c>
      <c r="S164" s="69">
        <v>3.1566933176368202</v>
      </c>
      <c r="T164" s="69"/>
      <c r="U164" s="69"/>
    </row>
    <row r="165" spans="1:21" x14ac:dyDescent="0.2">
      <c r="A165" s="65" t="s">
        <v>64</v>
      </c>
      <c r="B165" s="66" t="s">
        <v>69</v>
      </c>
      <c r="C165" s="67" t="s">
        <v>295</v>
      </c>
      <c r="D165" s="68">
        <v>44217</v>
      </c>
      <c r="E165" s="69">
        <v>1.2276785714285701</v>
      </c>
      <c r="F165" s="65">
        <v>112</v>
      </c>
      <c r="G165" s="70">
        <v>3819.3571428571399</v>
      </c>
      <c r="H165" s="64">
        <v>-83.631249999999994</v>
      </c>
      <c r="I165" s="69">
        <v>24.505963114541199</v>
      </c>
      <c r="J165" s="65"/>
      <c r="K165" s="69"/>
      <c r="L165" s="69"/>
      <c r="M165" s="69"/>
      <c r="N165" s="69"/>
      <c r="O165" s="69"/>
      <c r="P165" s="70">
        <v>122.642857142857</v>
      </c>
      <c r="Q165" s="69">
        <v>5.4629890959169103</v>
      </c>
      <c r="R165" s="69">
        <v>20.795535714285698</v>
      </c>
      <c r="S165" s="69">
        <v>1.2703082528504901</v>
      </c>
      <c r="T165" s="69"/>
      <c r="U165" s="69"/>
    </row>
    <row r="166" spans="1:21" x14ac:dyDescent="0.2">
      <c r="A166" s="65" t="s">
        <v>64</v>
      </c>
      <c r="B166" s="66" t="s">
        <v>69</v>
      </c>
      <c r="C166" s="67" t="s">
        <v>175</v>
      </c>
      <c r="D166" s="68">
        <v>44600</v>
      </c>
      <c r="E166" s="69">
        <v>0.56379310344827605</v>
      </c>
      <c r="F166" s="65">
        <v>29</v>
      </c>
      <c r="G166" s="70">
        <v>3351.4137931034502</v>
      </c>
      <c r="H166" s="64">
        <v>-84.262068965517201</v>
      </c>
      <c r="I166" s="69">
        <v>42.455856650013899</v>
      </c>
      <c r="J166" s="65"/>
      <c r="K166" s="69"/>
      <c r="L166" s="69"/>
      <c r="M166" s="69">
        <v>458.52173913043498</v>
      </c>
      <c r="N166" s="69"/>
      <c r="O166" s="69"/>
      <c r="P166" s="70">
        <v>137.55172413793099</v>
      </c>
      <c r="Q166" s="69">
        <v>13.1634838066644</v>
      </c>
      <c r="R166" s="69">
        <v>21.661538461538498</v>
      </c>
      <c r="S166" s="69">
        <v>3.5167164620646099</v>
      </c>
      <c r="T166" s="69"/>
      <c r="U166" s="69"/>
    </row>
    <row r="167" spans="1:21" x14ac:dyDescent="0.2">
      <c r="A167" s="65" t="s">
        <v>64</v>
      </c>
      <c r="B167" s="66" t="s">
        <v>69</v>
      </c>
      <c r="C167" s="67" t="s">
        <v>296</v>
      </c>
      <c r="D167" s="68">
        <v>44476</v>
      </c>
      <c r="E167" s="69">
        <v>7.7096774193548406E-2</v>
      </c>
      <c r="F167" s="65">
        <v>31</v>
      </c>
      <c r="G167" s="70">
        <v>4636.4516129032299</v>
      </c>
      <c r="H167" s="64">
        <v>-84.429032258064495</v>
      </c>
      <c r="I167" s="69">
        <v>41.975614065851801</v>
      </c>
      <c r="J167" s="65"/>
      <c r="K167" s="69"/>
      <c r="L167" s="69"/>
      <c r="M167" s="69"/>
      <c r="N167" s="69"/>
      <c r="O167" s="69"/>
      <c r="P167" s="70">
        <v>178.41935483871001</v>
      </c>
      <c r="Q167" s="69">
        <v>11.939072404445801</v>
      </c>
      <c r="R167" s="69">
        <v>36.916129032258098</v>
      </c>
      <c r="S167" s="69">
        <v>3.8482843454903501</v>
      </c>
      <c r="T167" s="69"/>
      <c r="U167" s="69"/>
    </row>
    <row r="168" spans="1:21" x14ac:dyDescent="0.2">
      <c r="A168" s="65" t="s">
        <v>64</v>
      </c>
      <c r="B168" s="66" t="s">
        <v>75</v>
      </c>
      <c r="C168" s="67" t="s">
        <v>297</v>
      </c>
      <c r="D168" s="68">
        <v>44610</v>
      </c>
      <c r="E168" s="69">
        <v>0.30512820512820499</v>
      </c>
      <c r="F168" s="65">
        <v>78</v>
      </c>
      <c r="G168" s="70">
        <v>5201.0128205128203</v>
      </c>
      <c r="H168" s="64">
        <v>-85.755128205128202</v>
      </c>
      <c r="I168" s="69">
        <v>32.739334824947498</v>
      </c>
      <c r="J168" s="65"/>
      <c r="K168" s="69"/>
      <c r="L168" s="69"/>
      <c r="M168" s="69"/>
      <c r="N168" s="69">
        <v>4.3804341085271297</v>
      </c>
      <c r="O168" s="69">
        <v>0.31943891354800003</v>
      </c>
      <c r="P168" s="70">
        <v>129.67948717948701</v>
      </c>
      <c r="Q168" s="69">
        <v>6.6809327941723504</v>
      </c>
      <c r="R168" s="69">
        <v>31.8684210526316</v>
      </c>
      <c r="S168" s="69">
        <v>2.50551056569897</v>
      </c>
      <c r="T168" s="69"/>
      <c r="U168" s="69"/>
    </row>
    <row r="169" spans="1:21" x14ac:dyDescent="0.2">
      <c r="A169" s="65" t="s">
        <v>64</v>
      </c>
      <c r="B169" s="66" t="s">
        <v>65</v>
      </c>
      <c r="C169" s="67" t="s">
        <v>298</v>
      </c>
      <c r="D169" s="68">
        <v>44167</v>
      </c>
      <c r="E169" s="69"/>
      <c r="F169" s="65">
        <v>117</v>
      </c>
      <c r="G169" s="70">
        <v>4394.7948717948702</v>
      </c>
      <c r="H169" s="64">
        <v>-86.920512820512798</v>
      </c>
      <c r="I169" s="69">
        <v>22.425128055706999</v>
      </c>
      <c r="J169" s="65"/>
      <c r="K169" s="69"/>
      <c r="L169" s="69"/>
      <c r="M169" s="69"/>
      <c r="N169" s="69"/>
      <c r="O169" s="69"/>
      <c r="P169" s="70">
        <v>144.786324786325</v>
      </c>
      <c r="Q169" s="69">
        <v>5.9159281996387998</v>
      </c>
      <c r="R169" s="69">
        <v>21.137931034482801</v>
      </c>
      <c r="S169" s="69">
        <v>1.64897799213614</v>
      </c>
      <c r="T169" s="69"/>
      <c r="U169" s="69"/>
    </row>
    <row r="170" spans="1:21" x14ac:dyDescent="0.2">
      <c r="A170" s="65" t="s">
        <v>64</v>
      </c>
      <c r="B170" s="66" t="s">
        <v>70</v>
      </c>
      <c r="C170" s="67" t="s">
        <v>299</v>
      </c>
      <c r="D170" s="68">
        <v>44518</v>
      </c>
      <c r="E170" s="69">
        <v>0.33374999999999999</v>
      </c>
      <c r="F170" s="65">
        <v>32</v>
      </c>
      <c r="G170" s="70">
        <v>5058.53125</v>
      </c>
      <c r="H170" s="64">
        <v>-92.221874999999997</v>
      </c>
      <c r="I170" s="69">
        <v>30.1243022052683</v>
      </c>
      <c r="J170" s="65"/>
      <c r="K170" s="69"/>
      <c r="L170" s="69"/>
      <c r="M170" s="69">
        <v>733.91666666666697</v>
      </c>
      <c r="N170" s="69"/>
      <c r="O170" s="69"/>
      <c r="P170" s="70">
        <v>133.6875</v>
      </c>
      <c r="Q170" s="69">
        <v>9.2705131634940301</v>
      </c>
      <c r="R170" s="69">
        <v>21.668749999999999</v>
      </c>
      <c r="S170" s="69">
        <v>2.9669022263236999</v>
      </c>
      <c r="T170" s="69"/>
      <c r="U170" s="69"/>
    </row>
    <row r="171" spans="1:21" x14ac:dyDescent="0.2">
      <c r="A171" s="65" t="s">
        <v>64</v>
      </c>
      <c r="B171" s="66" t="s">
        <v>66</v>
      </c>
      <c r="C171" s="67" t="s">
        <v>138</v>
      </c>
      <c r="D171" s="68">
        <v>44058</v>
      </c>
      <c r="E171" s="69">
        <v>0.21551587301587299</v>
      </c>
      <c r="F171" s="65">
        <v>252</v>
      </c>
      <c r="G171" s="70">
        <v>6565.7142857142899</v>
      </c>
      <c r="H171" s="64">
        <v>-93.537698412698404</v>
      </c>
      <c r="I171" s="69">
        <v>17.1137611874124</v>
      </c>
      <c r="J171" s="65"/>
      <c r="K171" s="69"/>
      <c r="L171" s="69"/>
      <c r="M171" s="69"/>
      <c r="N171" s="69"/>
      <c r="O171" s="72"/>
      <c r="P171" s="70">
        <v>112.821428571429</v>
      </c>
      <c r="Q171" s="69">
        <v>3.77886446890408</v>
      </c>
      <c r="R171" s="69">
        <v>38.915476190476198</v>
      </c>
      <c r="S171" s="69">
        <v>1.54387624959803</v>
      </c>
      <c r="T171" s="69"/>
      <c r="U171" s="69"/>
    </row>
    <row r="172" spans="1:21" x14ac:dyDescent="0.2">
      <c r="A172" s="65" t="s">
        <v>64</v>
      </c>
      <c r="B172" s="66" t="s">
        <v>65</v>
      </c>
      <c r="C172" s="67" t="s">
        <v>300</v>
      </c>
      <c r="D172" s="68">
        <v>44598</v>
      </c>
      <c r="E172" s="69">
        <v>1.2915000000000001</v>
      </c>
      <c r="F172" s="65">
        <v>40</v>
      </c>
      <c r="G172" s="70">
        <v>3789.35</v>
      </c>
      <c r="H172" s="64">
        <v>-96.202500000000001</v>
      </c>
      <c r="I172" s="69">
        <v>57.885152594299903</v>
      </c>
      <c r="J172" s="65"/>
      <c r="K172" s="69"/>
      <c r="L172" s="69"/>
      <c r="M172" s="69"/>
      <c r="N172" s="69"/>
      <c r="O172" s="69"/>
      <c r="P172" s="70">
        <v>135</v>
      </c>
      <c r="Q172" s="69">
        <v>9.5783543364646793</v>
      </c>
      <c r="R172" s="69">
        <v>33.887179487179502</v>
      </c>
      <c r="S172" s="69">
        <v>4.6490014302076297</v>
      </c>
      <c r="T172" s="69"/>
      <c r="U172" s="69"/>
    </row>
    <row r="173" spans="1:21" x14ac:dyDescent="0.2">
      <c r="A173" s="65" t="s">
        <v>64</v>
      </c>
      <c r="B173" s="66" t="s">
        <v>69</v>
      </c>
      <c r="C173" s="67" t="s">
        <v>178</v>
      </c>
      <c r="D173" s="68">
        <v>44496</v>
      </c>
      <c r="E173" s="69"/>
      <c r="F173" s="65">
        <v>31</v>
      </c>
      <c r="G173" s="70">
        <v>4178.5161290322603</v>
      </c>
      <c r="H173" s="64">
        <v>-102.625806451613</v>
      </c>
      <c r="I173" s="69">
        <v>47.203541412556397</v>
      </c>
      <c r="J173" s="65"/>
      <c r="K173" s="69"/>
      <c r="L173" s="69"/>
      <c r="M173" s="69"/>
      <c r="N173" s="69"/>
      <c r="O173" s="69"/>
      <c r="P173" s="70">
        <v>110.870967741935</v>
      </c>
      <c r="Q173" s="69">
        <v>13.9751501375346</v>
      </c>
      <c r="R173" s="69">
        <v>26.116129032258101</v>
      </c>
      <c r="S173" s="69">
        <v>6.1663151834284697</v>
      </c>
      <c r="T173" s="69"/>
      <c r="U173" s="69"/>
    </row>
    <row r="174" spans="1:21" x14ac:dyDescent="0.2">
      <c r="A174" s="65" t="s">
        <v>64</v>
      </c>
      <c r="B174" s="66" t="s">
        <v>69</v>
      </c>
      <c r="C174" s="67" t="s">
        <v>301</v>
      </c>
      <c r="D174" s="68">
        <v>44382</v>
      </c>
      <c r="E174" s="69">
        <v>7.2962962962962993E-2</v>
      </c>
      <c r="F174" s="65">
        <v>27</v>
      </c>
      <c r="G174" s="70">
        <v>4428.7037037036998</v>
      </c>
      <c r="H174" s="64">
        <v>-103.28148148148099</v>
      </c>
      <c r="I174" s="69">
        <v>35.837723061288102</v>
      </c>
      <c r="J174" s="65"/>
      <c r="K174" s="69"/>
      <c r="L174" s="69"/>
      <c r="M174" s="69"/>
      <c r="N174" s="69"/>
      <c r="O174" s="72"/>
      <c r="P174" s="70">
        <v>169.333333333333</v>
      </c>
      <c r="Q174" s="69">
        <v>12.646745468308101</v>
      </c>
      <c r="R174" s="69">
        <v>16.530769230769199</v>
      </c>
      <c r="S174" s="69">
        <v>2.39440224903367</v>
      </c>
      <c r="T174" s="69"/>
      <c r="U174" s="69"/>
    </row>
    <row r="175" spans="1:21" x14ac:dyDescent="0.2">
      <c r="A175" s="65" t="s">
        <v>64</v>
      </c>
      <c r="B175" s="66" t="s">
        <v>69</v>
      </c>
      <c r="C175" s="67" t="s">
        <v>302</v>
      </c>
      <c r="D175" s="68">
        <v>44473</v>
      </c>
      <c r="E175" s="69">
        <v>1.1942307692307701</v>
      </c>
      <c r="F175" s="65">
        <v>26</v>
      </c>
      <c r="G175" s="70">
        <v>4876.4615384615399</v>
      </c>
      <c r="H175" s="64">
        <v>-108.66923076923101</v>
      </c>
      <c r="I175" s="69">
        <v>43.715141460361401</v>
      </c>
      <c r="J175" s="65"/>
      <c r="K175" s="69"/>
      <c r="L175" s="69"/>
      <c r="M175" s="69"/>
      <c r="N175" s="69"/>
      <c r="O175" s="72"/>
      <c r="P175" s="70">
        <v>123.19230769230801</v>
      </c>
      <c r="Q175" s="69">
        <v>13.272877982594</v>
      </c>
      <c r="R175" s="69">
        <v>36.048000000000002</v>
      </c>
      <c r="S175" s="69">
        <v>5.5679802442178303</v>
      </c>
      <c r="T175" s="69"/>
      <c r="U175" s="69"/>
    </row>
    <row r="176" spans="1:21" x14ac:dyDescent="0.2">
      <c r="A176" s="65" t="s">
        <v>64</v>
      </c>
      <c r="B176" s="66" t="s">
        <v>70</v>
      </c>
      <c r="C176" s="67" t="s">
        <v>303</v>
      </c>
      <c r="D176" s="68">
        <v>44602</v>
      </c>
      <c r="E176" s="69">
        <v>8.5357142857142798E-2</v>
      </c>
      <c r="F176" s="65">
        <v>28</v>
      </c>
      <c r="G176" s="70">
        <v>5148.8214285714303</v>
      </c>
      <c r="H176" s="64">
        <v>-115.296428571429</v>
      </c>
      <c r="I176" s="69">
        <v>23.183793761556402</v>
      </c>
      <c r="J176" s="65"/>
      <c r="K176" s="69"/>
      <c r="L176" s="69"/>
      <c r="M176" s="69"/>
      <c r="N176" s="69"/>
      <c r="O176" s="72"/>
      <c r="P176" s="70">
        <v>133</v>
      </c>
      <c r="Q176" s="69">
        <v>11.5958166147522</v>
      </c>
      <c r="R176" s="69">
        <v>40.126923076923099</v>
      </c>
      <c r="S176" s="69">
        <v>3.62752535989569</v>
      </c>
      <c r="T176" s="69"/>
      <c r="U176" s="69"/>
    </row>
    <row r="177" spans="1:21" x14ac:dyDescent="0.2">
      <c r="A177" s="65" t="s">
        <v>64</v>
      </c>
      <c r="B177" s="66" t="s">
        <v>89</v>
      </c>
      <c r="C177" s="67" t="s">
        <v>304</v>
      </c>
      <c r="D177" s="68">
        <v>44405</v>
      </c>
      <c r="E177" s="69"/>
      <c r="F177" s="65">
        <v>97</v>
      </c>
      <c r="G177" s="70">
        <v>5675.8041237113403</v>
      </c>
      <c r="H177" s="64">
        <v>-128.814432989691</v>
      </c>
      <c r="I177" s="69">
        <v>28.690570804197002</v>
      </c>
      <c r="J177" s="65"/>
      <c r="K177" s="69"/>
      <c r="L177" s="69"/>
      <c r="M177" s="69"/>
      <c r="N177" s="69"/>
      <c r="O177" s="72"/>
      <c r="P177" s="70">
        <v>112.443298969072</v>
      </c>
      <c r="Q177" s="69">
        <v>5.7454219238024304</v>
      </c>
      <c r="R177" s="69">
        <v>41.3322222222222</v>
      </c>
      <c r="S177" s="69">
        <v>3.0605013859705301</v>
      </c>
      <c r="T177" s="69"/>
      <c r="U177" s="69"/>
    </row>
    <row r="178" spans="1:21" x14ac:dyDescent="0.2">
      <c r="A178" s="65" t="s">
        <v>64</v>
      </c>
      <c r="B178" s="66" t="s">
        <v>65</v>
      </c>
      <c r="C178" s="67" t="s">
        <v>305</v>
      </c>
      <c r="D178" s="68">
        <v>44604</v>
      </c>
      <c r="E178" s="69"/>
      <c r="F178" s="65">
        <v>36</v>
      </c>
      <c r="G178" s="70">
        <v>2678.7222222222199</v>
      </c>
      <c r="H178" s="64">
        <v>-133.830555555556</v>
      </c>
      <c r="I178" s="69">
        <v>44.8261861570668</v>
      </c>
      <c r="J178" s="65"/>
      <c r="K178" s="69"/>
      <c r="L178" s="69"/>
      <c r="M178" s="69"/>
      <c r="N178" s="69"/>
      <c r="O178" s="72"/>
      <c r="P178" s="70">
        <v>105.694444444444</v>
      </c>
      <c r="Q178" s="69">
        <v>5.1233699605910203</v>
      </c>
      <c r="R178" s="69">
        <v>23.625714285714299</v>
      </c>
      <c r="S178" s="69">
        <v>2.9698466215584598</v>
      </c>
      <c r="T178" s="69"/>
      <c r="U178" s="69"/>
    </row>
    <row r="179" spans="1:21" x14ac:dyDescent="0.2">
      <c r="A179" s="65" t="s">
        <v>64</v>
      </c>
      <c r="B179" s="66" t="s">
        <v>70</v>
      </c>
      <c r="C179" s="67" t="s">
        <v>143</v>
      </c>
      <c r="D179" s="68">
        <v>44599</v>
      </c>
      <c r="E179" s="69"/>
      <c r="F179" s="65">
        <v>49</v>
      </c>
      <c r="G179" s="70">
        <v>4303.3469387755104</v>
      </c>
      <c r="H179" s="64">
        <v>-134.857142857143</v>
      </c>
      <c r="I179" s="69">
        <v>29.133463413679301</v>
      </c>
      <c r="J179" s="65"/>
      <c r="K179" s="69"/>
      <c r="L179" s="69"/>
      <c r="M179" s="69"/>
      <c r="N179" s="69"/>
      <c r="O179" s="72"/>
      <c r="P179" s="70">
        <v>147.53061224489801</v>
      </c>
      <c r="Q179" s="69">
        <v>8.2237058842155797</v>
      </c>
      <c r="R179" s="69">
        <v>35.585714285714303</v>
      </c>
      <c r="S179" s="69">
        <v>3.0560077999686799</v>
      </c>
      <c r="T179" s="69"/>
      <c r="U179" s="69"/>
    </row>
    <row r="180" spans="1:21" x14ac:dyDescent="0.2">
      <c r="A180" s="65" t="s">
        <v>64</v>
      </c>
      <c r="B180" s="66" t="s">
        <v>66</v>
      </c>
      <c r="C180" s="67" t="s">
        <v>139</v>
      </c>
      <c r="D180" s="68">
        <v>44584</v>
      </c>
      <c r="E180" s="69">
        <v>0.36677165354330699</v>
      </c>
      <c r="F180" s="65">
        <v>127</v>
      </c>
      <c r="G180" s="70">
        <v>4833.0629921259797</v>
      </c>
      <c r="H180" s="64">
        <v>-138.00393700787399</v>
      </c>
      <c r="I180" s="69">
        <v>21.675316533642899</v>
      </c>
      <c r="J180" s="65">
        <v>116</v>
      </c>
      <c r="K180" s="69">
        <v>206.905172413793</v>
      </c>
      <c r="L180" s="69">
        <v>178.491379310345</v>
      </c>
      <c r="M180" s="69">
        <v>645.491379310345</v>
      </c>
      <c r="N180" s="69">
        <v>4.8992229893486998</v>
      </c>
      <c r="O180" s="72">
        <v>0.12619729795422599</v>
      </c>
      <c r="P180" s="70">
        <v>151.55118110236199</v>
      </c>
      <c r="Q180" s="69">
        <v>5.31366720827313</v>
      </c>
      <c r="R180" s="69">
        <v>34.811199999999999</v>
      </c>
      <c r="S180" s="69">
        <v>2.06049515377001</v>
      </c>
      <c r="T180" s="69">
        <v>-19.7246031746032</v>
      </c>
      <c r="U180" s="69">
        <v>6.9871838854816204</v>
      </c>
    </row>
    <row r="181" spans="1:21" x14ac:dyDescent="0.2">
      <c r="A181" s="65" t="s">
        <v>64</v>
      </c>
      <c r="B181" s="66" t="s">
        <v>65</v>
      </c>
      <c r="C181" s="67" t="s">
        <v>100</v>
      </c>
      <c r="D181" s="68">
        <v>44506</v>
      </c>
      <c r="E181" s="69">
        <v>0.43612244897959201</v>
      </c>
      <c r="F181" s="65">
        <v>98</v>
      </c>
      <c r="G181" s="70">
        <v>4599.2346938775499</v>
      </c>
      <c r="H181" s="64">
        <v>-171.19795918367299</v>
      </c>
      <c r="I181" s="69">
        <v>29.409170005484899</v>
      </c>
      <c r="J181" s="65"/>
      <c r="K181" s="69"/>
      <c r="L181" s="69"/>
      <c r="M181" s="69">
        <v>737.28</v>
      </c>
      <c r="N181" s="69">
        <v>3.4798241623943502</v>
      </c>
      <c r="O181" s="72">
        <v>0.16262643242382299</v>
      </c>
      <c r="P181" s="70">
        <v>143.132653061224</v>
      </c>
      <c r="Q181" s="69">
        <v>5.5569586226867402</v>
      </c>
      <c r="R181" s="69">
        <v>26.709677419354801</v>
      </c>
      <c r="S181" s="69">
        <v>2.11220714849174</v>
      </c>
      <c r="T181" s="69"/>
      <c r="U181" s="69"/>
    </row>
    <row r="182" spans="1:21" x14ac:dyDescent="0.2">
      <c r="A182" s="65" t="s">
        <v>144</v>
      </c>
      <c r="B182" s="66" t="s">
        <v>65</v>
      </c>
      <c r="C182" s="67" t="s">
        <v>130</v>
      </c>
      <c r="D182" s="68">
        <v>44402</v>
      </c>
      <c r="E182" s="69">
        <v>0.27274999999999999</v>
      </c>
      <c r="F182" s="65">
        <v>120</v>
      </c>
      <c r="G182" s="70">
        <v>6761.6166666666704</v>
      </c>
      <c r="H182" s="64">
        <v>164.97749999999999</v>
      </c>
      <c r="I182" s="69">
        <v>30.781589054780699</v>
      </c>
      <c r="J182" s="65">
        <v>34</v>
      </c>
      <c r="K182" s="69">
        <v>291.41176470588198</v>
      </c>
      <c r="L182" s="69">
        <v>248.74285714285699</v>
      </c>
      <c r="M182" s="69">
        <v>959.94285714285695</v>
      </c>
      <c r="N182" s="69">
        <v>3.13545785714286</v>
      </c>
      <c r="O182" s="72">
        <v>0.16663572396776699</v>
      </c>
      <c r="P182" s="70">
        <v>108.325</v>
      </c>
      <c r="Q182" s="69">
        <v>4.1057819874283803</v>
      </c>
      <c r="R182" s="69">
        <v>64.758119658119696</v>
      </c>
      <c r="S182" s="69">
        <v>4.4452767264089896</v>
      </c>
      <c r="T182" s="69">
        <v>-38.0653465346535</v>
      </c>
      <c r="U182" s="69">
        <v>11.7281158696851</v>
      </c>
    </row>
    <row r="183" spans="1:21" x14ac:dyDescent="0.2">
      <c r="A183" s="65" t="s">
        <v>144</v>
      </c>
      <c r="B183" s="66" t="s">
        <v>89</v>
      </c>
      <c r="C183" s="67" t="s">
        <v>145</v>
      </c>
      <c r="D183" s="68">
        <v>44578</v>
      </c>
      <c r="E183" s="69">
        <v>0.27607142857142902</v>
      </c>
      <c r="F183" s="65">
        <v>28</v>
      </c>
      <c r="G183" s="70">
        <v>6759.3571428571404</v>
      </c>
      <c r="H183" s="64">
        <v>146.62857142857101</v>
      </c>
      <c r="I183" s="69">
        <v>63.289641958929501</v>
      </c>
      <c r="J183" s="65"/>
      <c r="K183" s="69"/>
      <c r="L183" s="69"/>
      <c r="M183" s="69"/>
      <c r="N183" s="69"/>
      <c r="O183" s="72"/>
      <c r="P183" s="70">
        <v>167.46428571428601</v>
      </c>
      <c r="Q183" s="69">
        <v>12.9029222463104</v>
      </c>
      <c r="R183" s="69">
        <v>45.924999999999997</v>
      </c>
      <c r="S183" s="69">
        <v>7.0096317017517302</v>
      </c>
      <c r="T183" s="69"/>
      <c r="U183" s="69"/>
    </row>
    <row r="184" spans="1:21" x14ac:dyDescent="0.2">
      <c r="A184" s="65" t="s">
        <v>144</v>
      </c>
      <c r="B184" s="66" t="s">
        <v>70</v>
      </c>
      <c r="C184" s="67" t="s">
        <v>73</v>
      </c>
      <c r="D184" s="68">
        <v>44421</v>
      </c>
      <c r="E184" s="69">
        <v>0.25694352159468398</v>
      </c>
      <c r="F184" s="65">
        <v>301</v>
      </c>
      <c r="G184" s="70">
        <v>6438.2558139534904</v>
      </c>
      <c r="H184" s="64">
        <v>103.410299003322</v>
      </c>
      <c r="I184" s="69">
        <v>17.7625755486816</v>
      </c>
      <c r="J184" s="65"/>
      <c r="K184" s="69"/>
      <c r="L184" s="69"/>
      <c r="M184" s="69"/>
      <c r="N184" s="69"/>
      <c r="O184" s="72"/>
      <c r="P184" s="70">
        <v>138.375415282392</v>
      </c>
      <c r="Q184" s="69">
        <v>3.33341845639886</v>
      </c>
      <c r="R184" s="69">
        <v>46.997</v>
      </c>
      <c r="S184" s="69">
        <v>2.0376967107920598</v>
      </c>
      <c r="T184" s="69"/>
      <c r="U184" s="69"/>
    </row>
    <row r="185" spans="1:21" x14ac:dyDescent="0.2">
      <c r="A185" s="65" t="s">
        <v>144</v>
      </c>
      <c r="B185" s="66" t="s">
        <v>66</v>
      </c>
      <c r="C185" s="67" t="s">
        <v>285</v>
      </c>
      <c r="D185" s="68">
        <v>44598</v>
      </c>
      <c r="E185" s="69">
        <v>4.5679012345678997E-2</v>
      </c>
      <c r="F185" s="65">
        <v>81</v>
      </c>
      <c r="G185" s="70">
        <v>7147.2716049382698</v>
      </c>
      <c r="H185" s="64">
        <v>72.303703703703704</v>
      </c>
      <c r="I185" s="69">
        <v>28.405072819226699</v>
      </c>
      <c r="J185" s="65"/>
      <c r="K185" s="69"/>
      <c r="L185" s="69"/>
      <c r="M185" s="69"/>
      <c r="N185" s="69">
        <v>2.6793017936507901</v>
      </c>
      <c r="O185" s="72">
        <v>0.25075843323227198</v>
      </c>
      <c r="P185" s="70">
        <v>117.41975308642</v>
      </c>
      <c r="Q185" s="69">
        <v>4.9743745868301996</v>
      </c>
      <c r="R185" s="69">
        <v>74.612499999999997</v>
      </c>
      <c r="S185" s="69">
        <v>4.5870057161369902</v>
      </c>
      <c r="T185" s="69"/>
      <c r="U185" s="69"/>
    </row>
    <row r="186" spans="1:21" x14ac:dyDescent="0.2">
      <c r="A186" s="65" t="s">
        <v>144</v>
      </c>
      <c r="B186" s="66" t="s">
        <v>68</v>
      </c>
      <c r="C186" s="67" t="s">
        <v>87</v>
      </c>
      <c r="D186" s="68">
        <v>44561</v>
      </c>
      <c r="E186" s="69">
        <v>8.8983050847457595E-3</v>
      </c>
      <c r="F186" s="65">
        <v>236</v>
      </c>
      <c r="G186" s="70">
        <v>5755.9322033898297</v>
      </c>
      <c r="H186" s="64">
        <v>62.426694915254302</v>
      </c>
      <c r="I186" s="69">
        <v>21.643751769430501</v>
      </c>
      <c r="J186" s="65"/>
      <c r="K186" s="69"/>
      <c r="L186" s="69"/>
      <c r="M186" s="69"/>
      <c r="N186" s="69"/>
      <c r="O186" s="72"/>
      <c r="P186" s="70">
        <v>125.309322033898</v>
      </c>
      <c r="Q186" s="69">
        <v>3.28577132118299</v>
      </c>
      <c r="R186" s="69">
        <v>52.240948275862102</v>
      </c>
      <c r="S186" s="69">
        <v>2.20514020494605</v>
      </c>
      <c r="T186" s="69"/>
      <c r="U186" s="69"/>
    </row>
    <row r="187" spans="1:21" x14ac:dyDescent="0.2">
      <c r="A187" s="65" t="s">
        <v>144</v>
      </c>
      <c r="B187" s="66" t="s">
        <v>69</v>
      </c>
      <c r="C187" s="67" t="s">
        <v>112</v>
      </c>
      <c r="D187" s="68">
        <v>44604</v>
      </c>
      <c r="E187" s="69">
        <v>0.116576086956522</v>
      </c>
      <c r="F187" s="65">
        <v>368</v>
      </c>
      <c r="G187" s="70">
        <v>5178.20652173913</v>
      </c>
      <c r="H187" s="64">
        <v>61.140489130435</v>
      </c>
      <c r="I187" s="69">
        <v>17.856522477710399</v>
      </c>
      <c r="J187" s="65">
        <v>281</v>
      </c>
      <c r="K187" s="69">
        <v>189.516014234875</v>
      </c>
      <c r="L187" s="69">
        <v>175.66903914590699</v>
      </c>
      <c r="M187" s="69">
        <v>647.66903914590796</v>
      </c>
      <c r="N187" s="69">
        <v>3.7781392913510601</v>
      </c>
      <c r="O187" s="72">
        <v>7.1173415244657603E-2</v>
      </c>
      <c r="P187" s="70">
        <v>123.070652173913</v>
      </c>
      <c r="Q187" s="69">
        <v>2.7638330760286398</v>
      </c>
      <c r="R187" s="69">
        <v>43.024999999999999</v>
      </c>
      <c r="S187" s="69">
        <v>1.83814968242182</v>
      </c>
      <c r="T187" s="69">
        <v>10.665469613259701</v>
      </c>
      <c r="U187" s="69">
        <v>5.36079431790154</v>
      </c>
    </row>
    <row r="188" spans="1:21" x14ac:dyDescent="0.2">
      <c r="A188" s="65" t="s">
        <v>144</v>
      </c>
      <c r="B188" s="66" t="s">
        <v>70</v>
      </c>
      <c r="C188" s="67" t="s">
        <v>141</v>
      </c>
      <c r="D188" s="68">
        <v>44607</v>
      </c>
      <c r="E188" s="69">
        <v>0.173688760806916</v>
      </c>
      <c r="F188" s="65">
        <v>347</v>
      </c>
      <c r="G188" s="70">
        <v>6860.3342939481299</v>
      </c>
      <c r="H188" s="64">
        <v>59.693948126801203</v>
      </c>
      <c r="I188" s="69">
        <v>15.318279466259501</v>
      </c>
      <c r="J188" s="65">
        <v>111</v>
      </c>
      <c r="K188" s="69">
        <v>234.396396396396</v>
      </c>
      <c r="L188" s="69">
        <v>224.444444444444</v>
      </c>
      <c r="M188" s="69">
        <v>832.93162393162402</v>
      </c>
      <c r="N188" s="69">
        <v>2.5781207066518399</v>
      </c>
      <c r="O188" s="72">
        <v>0.11393460174604</v>
      </c>
      <c r="P188" s="70">
        <v>118.818443804035</v>
      </c>
      <c r="Q188" s="69">
        <v>2.4907845375297701</v>
      </c>
      <c r="R188" s="69">
        <v>48.538226299694202</v>
      </c>
      <c r="S188" s="69">
        <v>1.9353648154851799</v>
      </c>
      <c r="T188" s="69">
        <v>-51.473454545454601</v>
      </c>
      <c r="U188" s="69">
        <v>6.7673497111534102</v>
      </c>
    </row>
    <row r="189" spans="1:21" x14ac:dyDescent="0.2">
      <c r="A189" s="65" t="s">
        <v>144</v>
      </c>
      <c r="B189" s="66" t="s">
        <v>69</v>
      </c>
      <c r="C189" s="67" t="s">
        <v>251</v>
      </c>
      <c r="D189" s="68">
        <v>44600</v>
      </c>
      <c r="E189" s="69">
        <v>1.11299435028249E-2</v>
      </c>
      <c r="F189" s="65">
        <v>177</v>
      </c>
      <c r="G189" s="70">
        <v>5463.2711864406801</v>
      </c>
      <c r="H189" s="64">
        <v>57.796045197740199</v>
      </c>
      <c r="I189" s="69">
        <v>24.206436738706401</v>
      </c>
      <c r="J189" s="65"/>
      <c r="K189" s="69"/>
      <c r="L189" s="69"/>
      <c r="M189" s="69"/>
      <c r="N189" s="69">
        <v>5.5858463541666703</v>
      </c>
      <c r="O189" s="72">
        <v>0.33964290666079</v>
      </c>
      <c r="P189" s="70">
        <v>125.327683615819</v>
      </c>
      <c r="Q189" s="69">
        <v>4.3708827363193699</v>
      </c>
      <c r="R189" s="69">
        <v>34.555089820359299</v>
      </c>
      <c r="S189" s="69">
        <v>2.1929426945444601</v>
      </c>
      <c r="T189" s="69"/>
      <c r="U189" s="69"/>
    </row>
    <row r="190" spans="1:21" x14ac:dyDescent="0.2">
      <c r="A190" s="65" t="s">
        <v>144</v>
      </c>
      <c r="B190" s="66" t="s">
        <v>65</v>
      </c>
      <c r="C190" s="67" t="s">
        <v>81</v>
      </c>
      <c r="D190" s="68">
        <v>44402</v>
      </c>
      <c r="E190" s="69">
        <v>1.72413793103448E-2</v>
      </c>
      <c r="F190" s="65">
        <v>29</v>
      </c>
      <c r="G190" s="70">
        <v>7194.1034482758596</v>
      </c>
      <c r="H190" s="64">
        <v>48.5586206896551</v>
      </c>
      <c r="I190" s="69">
        <v>56.872617693243299</v>
      </c>
      <c r="J190" s="65"/>
      <c r="K190" s="69"/>
      <c r="L190" s="69"/>
      <c r="M190" s="69"/>
      <c r="N190" s="69"/>
      <c r="O190" s="72"/>
      <c r="P190" s="70">
        <v>95.448275862068996</v>
      </c>
      <c r="Q190" s="69">
        <v>7.0748263581011104</v>
      </c>
      <c r="R190" s="69">
        <v>54.703448275862101</v>
      </c>
      <c r="S190" s="69">
        <v>7.5132091933618703</v>
      </c>
      <c r="T190" s="69"/>
      <c r="U190" s="69"/>
    </row>
    <row r="191" spans="1:21" x14ac:dyDescent="0.2">
      <c r="A191" s="65" t="s">
        <v>144</v>
      </c>
      <c r="B191" s="66" t="s">
        <v>65</v>
      </c>
      <c r="C191" s="67" t="s">
        <v>149</v>
      </c>
      <c r="D191" s="68">
        <v>44447</v>
      </c>
      <c r="E191" s="69">
        <v>5.2222222222222198E-2</v>
      </c>
      <c r="F191" s="65">
        <v>144</v>
      </c>
      <c r="G191" s="70">
        <v>4401.5972222222199</v>
      </c>
      <c r="H191" s="64">
        <v>32.265277777777698</v>
      </c>
      <c r="I191" s="69">
        <v>28.5208917776561</v>
      </c>
      <c r="J191" s="65"/>
      <c r="K191" s="69"/>
      <c r="L191" s="69"/>
      <c r="M191" s="69"/>
      <c r="N191" s="69">
        <v>2.9260666666666699</v>
      </c>
      <c r="O191" s="72">
        <v>0.277940415399545</v>
      </c>
      <c r="P191" s="70">
        <v>159.243055555556</v>
      </c>
      <c r="Q191" s="69">
        <v>5.1787047379622999</v>
      </c>
      <c r="R191" s="69">
        <v>25.341666666666701</v>
      </c>
      <c r="S191" s="69">
        <v>1.9683543142162501</v>
      </c>
      <c r="T191" s="69"/>
      <c r="U191" s="69"/>
    </row>
    <row r="192" spans="1:21" x14ac:dyDescent="0.2">
      <c r="A192" s="65" t="s">
        <v>144</v>
      </c>
      <c r="B192" s="66" t="s">
        <v>89</v>
      </c>
      <c r="C192" s="67" t="s">
        <v>230</v>
      </c>
      <c r="D192" s="68">
        <v>44413</v>
      </c>
      <c r="E192" s="69"/>
      <c r="F192" s="65">
        <v>33</v>
      </c>
      <c r="G192" s="70">
        <v>4939.6060606060601</v>
      </c>
      <c r="H192" s="64">
        <v>30.2969696969697</v>
      </c>
      <c r="I192" s="69">
        <v>59.633665351658898</v>
      </c>
      <c r="J192" s="65"/>
      <c r="K192" s="69"/>
      <c r="L192" s="69"/>
      <c r="M192" s="69"/>
      <c r="N192" s="69"/>
      <c r="O192" s="72"/>
      <c r="P192" s="70">
        <v>128.75757575757601</v>
      </c>
      <c r="Q192" s="69">
        <v>11.5344535197019</v>
      </c>
      <c r="R192" s="69">
        <v>37.063636363636398</v>
      </c>
      <c r="S192" s="69">
        <v>4.2433299222663701</v>
      </c>
      <c r="T192" s="69"/>
      <c r="U192" s="69"/>
    </row>
    <row r="193" spans="1:21" x14ac:dyDescent="0.2">
      <c r="A193" s="65" t="s">
        <v>144</v>
      </c>
      <c r="B193" s="66" t="s">
        <v>65</v>
      </c>
      <c r="C193" s="67" t="s">
        <v>146</v>
      </c>
      <c r="D193" s="68">
        <v>44393</v>
      </c>
      <c r="E193" s="69"/>
      <c r="F193" s="65">
        <v>122</v>
      </c>
      <c r="G193" s="70">
        <v>4829.4426229508199</v>
      </c>
      <c r="H193" s="64">
        <v>30.009836065573801</v>
      </c>
      <c r="I193" s="69">
        <v>25.7466588819726</v>
      </c>
      <c r="J193" s="65"/>
      <c r="K193" s="69"/>
      <c r="L193" s="69"/>
      <c r="M193" s="69"/>
      <c r="N193" s="69"/>
      <c r="O193" s="72"/>
      <c r="P193" s="70">
        <v>123.44262295082</v>
      </c>
      <c r="Q193" s="69">
        <v>4.3922319560092902</v>
      </c>
      <c r="R193" s="69">
        <v>47.280327868852503</v>
      </c>
      <c r="S193" s="69">
        <v>3.1911425306283099</v>
      </c>
      <c r="T193" s="69"/>
      <c r="U193" s="69"/>
    </row>
    <row r="194" spans="1:21" x14ac:dyDescent="0.2">
      <c r="A194" s="65" t="s">
        <v>144</v>
      </c>
      <c r="B194" s="66" t="s">
        <v>70</v>
      </c>
      <c r="C194" s="67" t="s">
        <v>184</v>
      </c>
      <c r="D194" s="68">
        <v>44445</v>
      </c>
      <c r="E194" s="69">
        <v>3.4772727272727302E-2</v>
      </c>
      <c r="F194" s="65">
        <v>44</v>
      </c>
      <c r="G194" s="70">
        <v>6726.1590909090901</v>
      </c>
      <c r="H194" s="64">
        <v>24.570454545454599</v>
      </c>
      <c r="I194" s="69">
        <v>36.3112802844201</v>
      </c>
      <c r="J194" s="65"/>
      <c r="K194" s="69"/>
      <c r="L194" s="69"/>
      <c r="M194" s="69"/>
      <c r="N194" s="69"/>
      <c r="O194" s="72"/>
      <c r="P194" s="70">
        <v>174.04545454545499</v>
      </c>
      <c r="Q194" s="69">
        <v>10.5704599831435</v>
      </c>
      <c r="R194" s="69">
        <v>45.7767441860465</v>
      </c>
      <c r="S194" s="69">
        <v>4.9495347356868598</v>
      </c>
      <c r="T194" s="69"/>
      <c r="U194" s="69"/>
    </row>
    <row r="195" spans="1:21" x14ac:dyDescent="0.2">
      <c r="A195" s="65" t="s">
        <v>144</v>
      </c>
      <c r="B195" s="66" t="s">
        <v>75</v>
      </c>
      <c r="C195" s="67" t="s">
        <v>202</v>
      </c>
      <c r="D195" s="68">
        <v>44589</v>
      </c>
      <c r="E195" s="69">
        <v>2.4878048780487799E-2</v>
      </c>
      <c r="F195" s="65">
        <v>82</v>
      </c>
      <c r="G195" s="70">
        <v>7321.57317073171</v>
      </c>
      <c r="H195" s="64">
        <v>23.623170731707301</v>
      </c>
      <c r="I195" s="69">
        <v>29.413424182305199</v>
      </c>
      <c r="J195" s="65"/>
      <c r="K195" s="69"/>
      <c r="L195" s="69"/>
      <c r="M195" s="69"/>
      <c r="N195" s="69"/>
      <c r="O195" s="72"/>
      <c r="P195" s="70">
        <v>123.829268292683</v>
      </c>
      <c r="Q195" s="69">
        <v>5.79325644160068</v>
      </c>
      <c r="R195" s="69">
        <v>53.914634146341498</v>
      </c>
      <c r="S195" s="69">
        <v>4.2005491826147301</v>
      </c>
      <c r="T195" s="69"/>
      <c r="U195" s="69"/>
    </row>
    <row r="196" spans="1:21" x14ac:dyDescent="0.2">
      <c r="A196" s="65" t="s">
        <v>144</v>
      </c>
      <c r="B196" s="66" t="s">
        <v>65</v>
      </c>
      <c r="C196" s="67" t="s">
        <v>78</v>
      </c>
      <c r="D196" s="68">
        <v>44612</v>
      </c>
      <c r="E196" s="69">
        <v>8.7692307692307694E-2</v>
      </c>
      <c r="F196" s="65">
        <v>52</v>
      </c>
      <c r="G196" s="70">
        <v>6322.5384615384601</v>
      </c>
      <c r="H196" s="64">
        <v>20.9096153846154</v>
      </c>
      <c r="I196" s="69">
        <v>42.522259210360097</v>
      </c>
      <c r="J196" s="65"/>
      <c r="K196" s="69"/>
      <c r="L196" s="69"/>
      <c r="M196" s="69">
        <v>703.3</v>
      </c>
      <c r="N196" s="69"/>
      <c r="O196" s="72"/>
      <c r="P196" s="70">
        <v>136.55769230769201</v>
      </c>
      <c r="Q196" s="69">
        <v>6.1939744391297804</v>
      </c>
      <c r="R196" s="69">
        <v>54.964705882352902</v>
      </c>
      <c r="S196" s="69">
        <v>4.4904987482543399</v>
      </c>
      <c r="T196" s="69"/>
      <c r="U196" s="69"/>
    </row>
    <row r="197" spans="1:21" x14ac:dyDescent="0.2">
      <c r="A197" s="65" t="s">
        <v>144</v>
      </c>
      <c r="B197" s="66" t="s">
        <v>65</v>
      </c>
      <c r="C197" s="67" t="s">
        <v>147</v>
      </c>
      <c r="D197" s="68">
        <v>44515</v>
      </c>
      <c r="E197" s="69">
        <v>0.118421052631579</v>
      </c>
      <c r="F197" s="65">
        <v>76</v>
      </c>
      <c r="G197" s="70">
        <v>4400.8947368421104</v>
      </c>
      <c r="H197" s="64">
        <v>20.782894736842099</v>
      </c>
      <c r="I197" s="69">
        <v>34.695901997167397</v>
      </c>
      <c r="J197" s="65"/>
      <c r="K197" s="69"/>
      <c r="L197" s="69"/>
      <c r="M197" s="69"/>
      <c r="N197" s="69"/>
      <c r="O197" s="72"/>
      <c r="P197" s="70">
        <v>129.31578947368399</v>
      </c>
      <c r="Q197" s="69">
        <v>5.4593300317162097</v>
      </c>
      <c r="R197" s="69">
        <v>38.3175675675676</v>
      </c>
      <c r="S197" s="69">
        <v>3.02206886952612</v>
      </c>
      <c r="T197" s="69"/>
      <c r="U197" s="69"/>
    </row>
    <row r="198" spans="1:21" x14ac:dyDescent="0.2">
      <c r="A198" s="65" t="s">
        <v>144</v>
      </c>
      <c r="B198" s="66" t="s">
        <v>65</v>
      </c>
      <c r="C198" s="67" t="s">
        <v>122</v>
      </c>
      <c r="D198" s="68">
        <v>44432</v>
      </c>
      <c r="E198" s="69">
        <v>0.16043659043659</v>
      </c>
      <c r="F198" s="65">
        <v>1924</v>
      </c>
      <c r="G198" s="70">
        <v>5503.6408523908503</v>
      </c>
      <c r="H198" s="64">
        <v>20.324636174636598</v>
      </c>
      <c r="I198" s="69">
        <v>7.9849490137828996</v>
      </c>
      <c r="J198" s="65"/>
      <c r="K198" s="69"/>
      <c r="L198" s="69"/>
      <c r="M198" s="69"/>
      <c r="N198" s="69">
        <v>3.8183148148148098</v>
      </c>
      <c r="O198" s="72">
        <v>0.35100679003197299</v>
      </c>
      <c r="P198" s="70">
        <v>135.55665280665301</v>
      </c>
      <c r="Q198" s="69">
        <v>1.38010934943898</v>
      </c>
      <c r="R198" s="69">
        <v>33.129360780065099</v>
      </c>
      <c r="S198" s="69">
        <v>0.56837338987060204</v>
      </c>
      <c r="T198" s="69"/>
      <c r="U198" s="69"/>
    </row>
    <row r="199" spans="1:21" x14ac:dyDescent="0.2">
      <c r="A199" s="65" t="s">
        <v>144</v>
      </c>
      <c r="B199" s="66" t="s">
        <v>68</v>
      </c>
      <c r="C199" s="67" t="s">
        <v>84</v>
      </c>
      <c r="D199" s="68">
        <v>44604</v>
      </c>
      <c r="E199" s="69">
        <v>0.358387096774194</v>
      </c>
      <c r="F199" s="65">
        <v>155</v>
      </c>
      <c r="G199" s="70">
        <v>5972.4709677419396</v>
      </c>
      <c r="H199" s="64">
        <v>17.067741935483799</v>
      </c>
      <c r="I199" s="69">
        <v>21.240417853594501</v>
      </c>
      <c r="J199" s="65">
        <v>34</v>
      </c>
      <c r="K199" s="69">
        <v>234.23529411764699</v>
      </c>
      <c r="L199" s="69">
        <v>204.5</v>
      </c>
      <c r="M199" s="69">
        <v>753.64705882352905</v>
      </c>
      <c r="N199" s="69">
        <v>4.3109615384615401</v>
      </c>
      <c r="O199" s="72">
        <v>0.29679598007213998</v>
      </c>
      <c r="P199" s="70">
        <v>130.787096774194</v>
      </c>
      <c r="Q199" s="69">
        <v>4.0678059713757602</v>
      </c>
      <c r="R199" s="69">
        <v>43.220261437908498</v>
      </c>
      <c r="S199" s="69">
        <v>2.9421509918987301</v>
      </c>
      <c r="T199" s="69">
        <v>-39.178787878787901</v>
      </c>
      <c r="U199" s="69">
        <v>8.1649580912492397</v>
      </c>
    </row>
    <row r="200" spans="1:21" x14ac:dyDescent="0.2">
      <c r="A200" s="65" t="s">
        <v>144</v>
      </c>
      <c r="B200" s="66" t="s">
        <v>69</v>
      </c>
      <c r="C200" s="67" t="s">
        <v>102</v>
      </c>
      <c r="D200" s="68">
        <v>44525</v>
      </c>
      <c r="E200" s="69">
        <v>0.118904109589041</v>
      </c>
      <c r="F200" s="65">
        <v>73</v>
      </c>
      <c r="G200" s="70">
        <v>5975.7123287671202</v>
      </c>
      <c r="H200" s="64">
        <v>10.0835616438355</v>
      </c>
      <c r="I200" s="69">
        <v>39.5066121671139</v>
      </c>
      <c r="J200" s="65"/>
      <c r="K200" s="69"/>
      <c r="L200" s="69"/>
      <c r="M200" s="69"/>
      <c r="N200" s="69"/>
      <c r="O200" s="72"/>
      <c r="P200" s="70">
        <v>108.232876712329</v>
      </c>
      <c r="Q200" s="69">
        <v>5.1151698072256</v>
      </c>
      <c r="R200" s="69">
        <v>45.411111111111097</v>
      </c>
      <c r="S200" s="69">
        <v>2.7722393926602602</v>
      </c>
      <c r="T200" s="69"/>
      <c r="U200" s="69"/>
    </row>
    <row r="201" spans="1:21" x14ac:dyDescent="0.2">
      <c r="A201" s="65" t="s">
        <v>144</v>
      </c>
      <c r="B201" s="66" t="s">
        <v>70</v>
      </c>
      <c r="C201" s="67" t="s">
        <v>151</v>
      </c>
      <c r="D201" s="68">
        <v>44406</v>
      </c>
      <c r="E201" s="69">
        <v>8.5614035087719295E-2</v>
      </c>
      <c r="F201" s="65">
        <v>57</v>
      </c>
      <c r="G201" s="70">
        <v>6310.0877192982498</v>
      </c>
      <c r="H201" s="64">
        <v>8.4946428571428605</v>
      </c>
      <c r="I201" s="69">
        <v>42.396733779767601</v>
      </c>
      <c r="J201" s="65"/>
      <c r="K201" s="69"/>
      <c r="L201" s="69"/>
      <c r="M201" s="69"/>
      <c r="N201" s="69"/>
      <c r="O201" s="72"/>
      <c r="P201" s="70">
        <v>101.929824561404</v>
      </c>
      <c r="Q201" s="69">
        <v>6.56841094455448</v>
      </c>
      <c r="R201" s="69">
        <v>37.0833333333333</v>
      </c>
      <c r="S201" s="69">
        <v>3.94001825952556</v>
      </c>
      <c r="T201" s="69"/>
      <c r="U201" s="69"/>
    </row>
    <row r="202" spans="1:21" x14ac:dyDescent="0.2">
      <c r="A202" s="65" t="s">
        <v>144</v>
      </c>
      <c r="B202" s="66" t="s">
        <v>75</v>
      </c>
      <c r="C202" s="67" t="s">
        <v>98</v>
      </c>
      <c r="D202" s="68">
        <v>44594</v>
      </c>
      <c r="E202" s="69"/>
      <c r="F202" s="65">
        <v>40</v>
      </c>
      <c r="G202" s="70">
        <v>6226.55</v>
      </c>
      <c r="H202" s="64">
        <v>-1.4749999999999699</v>
      </c>
      <c r="I202" s="69">
        <v>37.526387254632098</v>
      </c>
      <c r="J202" s="65"/>
      <c r="K202" s="69"/>
      <c r="L202" s="69"/>
      <c r="M202" s="69"/>
      <c r="N202" s="69"/>
      <c r="O202" s="72"/>
      <c r="P202" s="70">
        <v>111.125</v>
      </c>
      <c r="Q202" s="69">
        <v>6.7455766608333398</v>
      </c>
      <c r="R202" s="69">
        <v>52.057499999999997</v>
      </c>
      <c r="S202" s="69">
        <v>5.74668565292985</v>
      </c>
      <c r="T202" s="69"/>
      <c r="U202" s="69"/>
    </row>
    <row r="203" spans="1:21" x14ac:dyDescent="0.2">
      <c r="A203" s="65" t="s">
        <v>144</v>
      </c>
      <c r="B203" s="66" t="s">
        <v>75</v>
      </c>
      <c r="C203" s="67" t="s">
        <v>148</v>
      </c>
      <c r="D203" s="68">
        <v>44407</v>
      </c>
      <c r="E203" s="69">
        <v>4.6590909090909099E-2</v>
      </c>
      <c r="F203" s="65">
        <v>44</v>
      </c>
      <c r="G203" s="70">
        <v>6778.8409090909099</v>
      </c>
      <c r="H203" s="64">
        <v>-6.1659090909091097</v>
      </c>
      <c r="I203" s="69">
        <v>37.936565912402003</v>
      </c>
      <c r="J203" s="65"/>
      <c r="K203" s="69"/>
      <c r="L203" s="69"/>
      <c r="M203" s="69"/>
      <c r="N203" s="69"/>
      <c r="O203" s="72"/>
      <c r="P203" s="70">
        <v>123.5</v>
      </c>
      <c r="Q203" s="69">
        <v>9.1104045716298305</v>
      </c>
      <c r="R203" s="69">
        <v>55.704545454545503</v>
      </c>
      <c r="S203" s="69">
        <v>5.1577031969591198</v>
      </c>
      <c r="T203" s="69"/>
      <c r="U203" s="69"/>
    </row>
    <row r="204" spans="1:21" x14ac:dyDescent="0.2">
      <c r="A204" s="65" t="s">
        <v>144</v>
      </c>
      <c r="B204" s="66" t="s">
        <v>125</v>
      </c>
      <c r="C204" s="67" t="s">
        <v>306</v>
      </c>
      <c r="D204" s="68">
        <v>44537</v>
      </c>
      <c r="E204" s="69"/>
      <c r="F204" s="65">
        <v>57</v>
      </c>
      <c r="G204" s="70">
        <v>6377.4561403508797</v>
      </c>
      <c r="H204" s="64">
        <v>-7.4350877192982301</v>
      </c>
      <c r="I204" s="69">
        <v>30.854240404643601</v>
      </c>
      <c r="J204" s="65"/>
      <c r="K204" s="69"/>
      <c r="L204" s="69"/>
      <c r="M204" s="69"/>
      <c r="N204" s="69"/>
      <c r="O204" s="72"/>
      <c r="P204" s="70">
        <v>121.842105263158</v>
      </c>
      <c r="Q204" s="69">
        <v>8.0952889187321198</v>
      </c>
      <c r="R204" s="69">
        <v>37.015789473684201</v>
      </c>
      <c r="S204" s="69">
        <v>2.9563870255469902</v>
      </c>
      <c r="T204" s="69"/>
      <c r="U204" s="69"/>
    </row>
    <row r="205" spans="1:21" x14ac:dyDescent="0.2">
      <c r="A205" s="65" t="s">
        <v>144</v>
      </c>
      <c r="B205" s="66" t="s">
        <v>68</v>
      </c>
      <c r="C205" s="67" t="s">
        <v>307</v>
      </c>
      <c r="D205" s="68">
        <v>44405</v>
      </c>
      <c r="E205" s="69"/>
      <c r="F205" s="65">
        <v>125</v>
      </c>
      <c r="G205" s="70">
        <v>7604.8239999999996</v>
      </c>
      <c r="H205" s="64">
        <v>-7.9671999999999903</v>
      </c>
      <c r="I205" s="69">
        <v>32.804673777473504</v>
      </c>
      <c r="J205" s="65"/>
      <c r="K205" s="69"/>
      <c r="L205" s="69"/>
      <c r="M205" s="69"/>
      <c r="N205" s="69"/>
      <c r="O205" s="72"/>
      <c r="P205" s="70">
        <v>99.616</v>
      </c>
      <c r="Q205" s="69">
        <v>3.91756645990109</v>
      </c>
      <c r="R205" s="69">
        <v>37.8605263157895</v>
      </c>
      <c r="S205" s="69">
        <v>2.5368636339736099</v>
      </c>
      <c r="T205" s="69"/>
      <c r="U205" s="69"/>
    </row>
    <row r="206" spans="1:21" x14ac:dyDescent="0.2">
      <c r="A206" s="65" t="s">
        <v>144</v>
      </c>
      <c r="B206" s="66" t="s">
        <v>69</v>
      </c>
      <c r="C206" s="67" t="s">
        <v>308</v>
      </c>
      <c r="D206" s="68">
        <v>44448</v>
      </c>
      <c r="E206" s="69">
        <v>7.2319999999999995E-2</v>
      </c>
      <c r="F206" s="65">
        <v>125</v>
      </c>
      <c r="G206" s="70">
        <v>6350.9759999999997</v>
      </c>
      <c r="H206" s="64">
        <v>-10.4872</v>
      </c>
      <c r="I206" s="69">
        <v>21.6665969454098</v>
      </c>
      <c r="J206" s="65"/>
      <c r="K206" s="69"/>
      <c r="L206" s="69"/>
      <c r="M206" s="69"/>
      <c r="N206" s="69"/>
      <c r="O206" s="72"/>
      <c r="P206" s="70">
        <v>150.536</v>
      </c>
      <c r="Q206" s="69">
        <v>5.1556864190535201</v>
      </c>
      <c r="R206" s="69">
        <v>58.011475409836102</v>
      </c>
      <c r="S206" s="69">
        <v>3.35770234146033</v>
      </c>
      <c r="T206" s="69"/>
      <c r="U206" s="69"/>
    </row>
    <row r="207" spans="1:21" x14ac:dyDescent="0.2">
      <c r="A207" s="65" t="s">
        <v>144</v>
      </c>
      <c r="B207" s="66" t="s">
        <v>65</v>
      </c>
      <c r="C207" s="67" t="s">
        <v>256</v>
      </c>
      <c r="D207" s="68">
        <v>44447</v>
      </c>
      <c r="E207" s="69">
        <v>5.5357142857142896E-3</v>
      </c>
      <c r="F207" s="65">
        <v>56</v>
      </c>
      <c r="G207" s="70">
        <v>4707.5535714285697</v>
      </c>
      <c r="H207" s="64">
        <v>-11.6963636363636</v>
      </c>
      <c r="I207" s="69">
        <v>27.669466934303699</v>
      </c>
      <c r="J207" s="65"/>
      <c r="K207" s="69"/>
      <c r="L207" s="69"/>
      <c r="M207" s="69"/>
      <c r="N207" s="69"/>
      <c r="O207" s="72"/>
      <c r="P207" s="70">
        <v>139</v>
      </c>
      <c r="Q207" s="69">
        <v>9.5831968746166503</v>
      </c>
      <c r="R207" s="69">
        <v>26.243396226415101</v>
      </c>
      <c r="S207" s="69">
        <v>2.3410616682702199</v>
      </c>
      <c r="T207" s="69"/>
      <c r="U207" s="69"/>
    </row>
    <row r="208" spans="1:21" x14ac:dyDescent="0.2">
      <c r="A208" s="65" t="s">
        <v>144</v>
      </c>
      <c r="B208" s="66" t="s">
        <v>65</v>
      </c>
      <c r="C208" s="67" t="s">
        <v>150</v>
      </c>
      <c r="D208" s="68">
        <v>44291</v>
      </c>
      <c r="E208" s="69">
        <v>0.269243243243243</v>
      </c>
      <c r="F208" s="65">
        <v>185</v>
      </c>
      <c r="G208" s="70">
        <v>7783.5135135135097</v>
      </c>
      <c r="H208" s="64">
        <v>-13.6464864864865</v>
      </c>
      <c r="I208" s="69">
        <v>18.902594621839899</v>
      </c>
      <c r="J208" s="65"/>
      <c r="K208" s="69"/>
      <c r="L208" s="69"/>
      <c r="M208" s="69"/>
      <c r="N208" s="69"/>
      <c r="O208" s="72"/>
      <c r="P208" s="70">
        <v>115.540540540541</v>
      </c>
      <c r="Q208" s="69">
        <v>3.8423239284513699</v>
      </c>
      <c r="R208" s="69">
        <v>45.539655172413802</v>
      </c>
      <c r="S208" s="69">
        <v>2.5037141792464501</v>
      </c>
      <c r="T208" s="69"/>
      <c r="U208" s="69"/>
    </row>
    <row r="209" spans="1:21" x14ac:dyDescent="0.2">
      <c r="A209" s="65" t="s">
        <v>144</v>
      </c>
      <c r="B209" s="66" t="s">
        <v>70</v>
      </c>
      <c r="C209" s="67" t="s">
        <v>152</v>
      </c>
      <c r="D209" s="68">
        <v>44604</v>
      </c>
      <c r="E209" s="69">
        <v>0.20536082474226799</v>
      </c>
      <c r="F209" s="65">
        <v>97</v>
      </c>
      <c r="G209" s="70">
        <v>7585.7422680412401</v>
      </c>
      <c r="H209" s="64">
        <v>-15.732989690721601</v>
      </c>
      <c r="I209" s="69">
        <v>30.351663313515701</v>
      </c>
      <c r="J209" s="65"/>
      <c r="K209" s="69"/>
      <c r="L209" s="69"/>
      <c r="M209" s="69">
        <v>1040.8333333333301</v>
      </c>
      <c r="N209" s="69">
        <v>2.6698791606541601</v>
      </c>
      <c r="O209" s="72">
        <v>0.20699506146834401</v>
      </c>
      <c r="P209" s="70">
        <v>121.350515463918</v>
      </c>
      <c r="Q209" s="69">
        <v>4.7471288400954501</v>
      </c>
      <c r="R209" s="69">
        <v>58.026595744680797</v>
      </c>
      <c r="S209" s="69">
        <v>3.2185330314047902</v>
      </c>
      <c r="T209" s="69"/>
      <c r="U209" s="69"/>
    </row>
    <row r="210" spans="1:21" x14ac:dyDescent="0.2">
      <c r="A210" s="65" t="s">
        <v>144</v>
      </c>
      <c r="B210" s="66" t="s">
        <v>65</v>
      </c>
      <c r="C210" s="67" t="s">
        <v>85</v>
      </c>
      <c r="D210" s="68">
        <v>44413</v>
      </c>
      <c r="E210" s="69">
        <v>0.27365853658536599</v>
      </c>
      <c r="F210" s="65">
        <v>41</v>
      </c>
      <c r="G210" s="70">
        <v>5817.9024390243903</v>
      </c>
      <c r="H210" s="64">
        <v>-19.292682926829301</v>
      </c>
      <c r="I210" s="69">
        <v>45.357241521256597</v>
      </c>
      <c r="J210" s="65">
        <v>40</v>
      </c>
      <c r="K210" s="69">
        <v>251.22499999999999</v>
      </c>
      <c r="L210" s="69">
        <v>210.51282051282101</v>
      </c>
      <c r="M210" s="69">
        <v>772.875</v>
      </c>
      <c r="N210" s="69">
        <v>4.4760255290643602</v>
      </c>
      <c r="O210" s="72">
        <v>6.1461165286792303E-2</v>
      </c>
      <c r="P210" s="70">
        <v>122.80487804878</v>
      </c>
      <c r="Q210" s="69">
        <v>7.5538892835118396</v>
      </c>
      <c r="R210" s="69">
        <v>32.667567567567602</v>
      </c>
      <c r="S210" s="69">
        <v>3.9476454647709098</v>
      </c>
      <c r="T210" s="69">
        <v>21.6829268292683</v>
      </c>
      <c r="U210" s="69">
        <v>18.098093789408701</v>
      </c>
    </row>
    <row r="211" spans="1:21" x14ac:dyDescent="0.2">
      <c r="A211" s="65" t="s">
        <v>144</v>
      </c>
      <c r="B211" s="66" t="s">
        <v>69</v>
      </c>
      <c r="C211" s="67" t="s">
        <v>261</v>
      </c>
      <c r="D211" s="68">
        <v>44598</v>
      </c>
      <c r="E211" s="69">
        <v>3.84027777777778E-2</v>
      </c>
      <c r="F211" s="65">
        <v>432</v>
      </c>
      <c r="G211" s="70">
        <v>5993.2129629629599</v>
      </c>
      <c r="H211" s="64">
        <v>-19.970601851851999</v>
      </c>
      <c r="I211" s="69">
        <v>16.041479873335199</v>
      </c>
      <c r="J211" s="65"/>
      <c r="K211" s="69"/>
      <c r="L211" s="69"/>
      <c r="M211" s="69"/>
      <c r="N211" s="69"/>
      <c r="O211" s="72"/>
      <c r="P211" s="70">
        <v>110.428240740741</v>
      </c>
      <c r="Q211" s="69">
        <v>2.5395722751937599</v>
      </c>
      <c r="R211" s="69">
        <v>31.8711491442543</v>
      </c>
      <c r="S211" s="69">
        <v>1.3060688925575199</v>
      </c>
      <c r="T211" s="69"/>
      <c r="U211" s="69"/>
    </row>
    <row r="212" spans="1:21" x14ac:dyDescent="0.2">
      <c r="A212" s="65" t="s">
        <v>144</v>
      </c>
      <c r="B212" s="66" t="s">
        <v>65</v>
      </c>
      <c r="C212" s="67" t="s">
        <v>100</v>
      </c>
      <c r="D212" s="68">
        <v>44506</v>
      </c>
      <c r="E212" s="69">
        <v>2.6607142857142899E-2</v>
      </c>
      <c r="F212" s="65">
        <v>56</v>
      </c>
      <c r="G212" s="70">
        <v>5525.2321428571404</v>
      </c>
      <c r="H212" s="64">
        <v>-20.4946428571428</v>
      </c>
      <c r="I212" s="69">
        <v>41.022064653540298</v>
      </c>
      <c r="J212" s="65"/>
      <c r="K212" s="69"/>
      <c r="L212" s="69"/>
      <c r="M212" s="69">
        <v>799.33333333333303</v>
      </c>
      <c r="N212" s="69">
        <v>3.8173320239328601</v>
      </c>
      <c r="O212" s="72">
        <v>0.19106940366893199</v>
      </c>
      <c r="P212" s="70">
        <v>142.69642857142901</v>
      </c>
      <c r="Q212" s="69">
        <v>7.3138775600152197</v>
      </c>
      <c r="R212" s="69">
        <v>34.069642857142803</v>
      </c>
      <c r="S212" s="69">
        <v>3.31275174945619</v>
      </c>
      <c r="T212" s="69"/>
      <c r="U212" s="69"/>
    </row>
    <row r="213" spans="1:21" x14ac:dyDescent="0.2">
      <c r="A213" s="65" t="s">
        <v>144</v>
      </c>
      <c r="B213" s="66" t="s">
        <v>69</v>
      </c>
      <c r="C213" s="67" t="s">
        <v>95</v>
      </c>
      <c r="D213" s="68">
        <v>44542</v>
      </c>
      <c r="E213" s="69">
        <v>0.16980000000000001</v>
      </c>
      <c r="F213" s="65">
        <v>300</v>
      </c>
      <c r="G213" s="70">
        <v>4877.9833333333299</v>
      </c>
      <c r="H213" s="64">
        <v>-21.358000000000001</v>
      </c>
      <c r="I213" s="69">
        <v>16.7795056322283</v>
      </c>
      <c r="J213" s="65"/>
      <c r="K213" s="69"/>
      <c r="L213" s="69"/>
      <c r="M213" s="69"/>
      <c r="N213" s="69">
        <v>4.8428578231292496</v>
      </c>
      <c r="O213" s="72">
        <v>0.31352937557481397</v>
      </c>
      <c r="P213" s="70">
        <v>110.583333333333</v>
      </c>
      <c r="Q213" s="69">
        <v>2.7929256799252702</v>
      </c>
      <c r="R213" s="69">
        <v>22.881756756756701</v>
      </c>
      <c r="S213" s="69">
        <v>1.1360886636817999</v>
      </c>
      <c r="T213" s="69"/>
      <c r="U213" s="69"/>
    </row>
    <row r="214" spans="1:21" x14ac:dyDescent="0.2">
      <c r="A214" s="65" t="s">
        <v>144</v>
      </c>
      <c r="B214" s="66" t="s">
        <v>75</v>
      </c>
      <c r="C214" s="67" t="s">
        <v>297</v>
      </c>
      <c r="D214" s="68">
        <v>44610</v>
      </c>
      <c r="E214" s="69">
        <v>2.7460317460317501E-2</v>
      </c>
      <c r="F214" s="65">
        <v>63</v>
      </c>
      <c r="G214" s="70">
        <v>5989.2063492063498</v>
      </c>
      <c r="H214" s="64">
        <v>-25.120634920634899</v>
      </c>
      <c r="I214" s="69">
        <v>38.853999311029703</v>
      </c>
      <c r="J214" s="65"/>
      <c r="K214" s="69"/>
      <c r="L214" s="69"/>
      <c r="M214" s="69"/>
      <c r="N214" s="69">
        <v>4.8353434343434296</v>
      </c>
      <c r="O214" s="72">
        <v>0.51314006824351899</v>
      </c>
      <c r="P214" s="70">
        <v>109.30158730158701</v>
      </c>
      <c r="Q214" s="69">
        <v>7.3304223701817603</v>
      </c>
      <c r="R214" s="69">
        <v>36.754237288135599</v>
      </c>
      <c r="S214" s="69">
        <v>3.8118960201535299</v>
      </c>
      <c r="T214" s="69"/>
      <c r="U214" s="69"/>
    </row>
    <row r="215" spans="1:21" x14ac:dyDescent="0.2">
      <c r="A215" s="65" t="s">
        <v>144</v>
      </c>
      <c r="B215" s="66" t="s">
        <v>65</v>
      </c>
      <c r="C215" s="67" t="s">
        <v>97</v>
      </c>
      <c r="D215" s="68">
        <v>44386</v>
      </c>
      <c r="E215" s="69">
        <v>0.20149765990639601</v>
      </c>
      <c r="F215" s="65">
        <v>641</v>
      </c>
      <c r="G215" s="70">
        <v>6850.9797191887701</v>
      </c>
      <c r="H215" s="64">
        <v>-29.068018720748601</v>
      </c>
      <c r="I215" s="69">
        <v>12.5017632662737</v>
      </c>
      <c r="J215" s="65"/>
      <c r="K215" s="69"/>
      <c r="L215" s="69"/>
      <c r="M215" s="69"/>
      <c r="N215" s="69"/>
      <c r="O215" s="72"/>
      <c r="P215" s="70">
        <v>105.611544461778</v>
      </c>
      <c r="Q215" s="69">
        <v>1.64632168310757</v>
      </c>
      <c r="R215" s="69">
        <v>47.429107981220703</v>
      </c>
      <c r="S215" s="69">
        <v>1.2973355972017</v>
      </c>
      <c r="T215" s="69"/>
      <c r="U215" s="69"/>
    </row>
    <row r="216" spans="1:21" x14ac:dyDescent="0.2">
      <c r="A216" s="65" t="s">
        <v>144</v>
      </c>
      <c r="B216" s="66" t="s">
        <v>65</v>
      </c>
      <c r="C216" s="67" t="s">
        <v>249</v>
      </c>
      <c r="D216" s="68">
        <v>44596</v>
      </c>
      <c r="E216" s="69">
        <v>0.105047619047619</v>
      </c>
      <c r="F216" s="65">
        <v>105</v>
      </c>
      <c r="G216" s="70">
        <v>7858.4761904761899</v>
      </c>
      <c r="H216" s="64">
        <v>-32.9342857142857</v>
      </c>
      <c r="I216" s="69">
        <v>28.756603122226601</v>
      </c>
      <c r="J216" s="65">
        <v>79</v>
      </c>
      <c r="K216" s="69">
        <v>301.759493670886</v>
      </c>
      <c r="L216" s="69">
        <v>266.79012345679001</v>
      </c>
      <c r="M216" s="69">
        <v>1007.86419753086</v>
      </c>
      <c r="N216" s="69">
        <v>3.3078267918175199</v>
      </c>
      <c r="O216" s="72">
        <v>9.9943419520612004E-2</v>
      </c>
      <c r="P216" s="70">
        <v>130.00952380952401</v>
      </c>
      <c r="Q216" s="69">
        <v>5.2401223183947803</v>
      </c>
      <c r="R216" s="69">
        <v>45.825242718446603</v>
      </c>
      <c r="S216" s="69">
        <v>3.0364477096447402</v>
      </c>
      <c r="T216" s="69">
        <v>-6.65436893203883</v>
      </c>
      <c r="U216" s="69">
        <v>9.5041883396742701</v>
      </c>
    </row>
    <row r="217" spans="1:21" x14ac:dyDescent="0.2">
      <c r="A217" s="65" t="s">
        <v>144</v>
      </c>
      <c r="B217" s="66" t="s">
        <v>65</v>
      </c>
      <c r="C217" s="67" t="s">
        <v>93</v>
      </c>
      <c r="D217" s="68">
        <v>44432</v>
      </c>
      <c r="E217" s="69"/>
      <c r="F217" s="65">
        <v>95</v>
      </c>
      <c r="G217" s="70">
        <v>5648.7368421052597</v>
      </c>
      <c r="H217" s="64">
        <v>-33.350526315789402</v>
      </c>
      <c r="I217" s="69">
        <v>30.0506841309541</v>
      </c>
      <c r="J217" s="65"/>
      <c r="K217" s="69"/>
      <c r="L217" s="69"/>
      <c r="M217" s="69">
        <v>817</v>
      </c>
      <c r="N217" s="69">
        <v>2.27102694444444</v>
      </c>
      <c r="O217" s="72">
        <v>0.26540560039135902</v>
      </c>
      <c r="P217" s="70">
        <v>105.18947368421099</v>
      </c>
      <c r="Q217" s="69">
        <v>5.5740016955387004</v>
      </c>
      <c r="R217" s="69">
        <v>32.370212765957497</v>
      </c>
      <c r="S217" s="69">
        <v>2.1302694928279098</v>
      </c>
      <c r="T217" s="69"/>
      <c r="U217" s="69"/>
    </row>
    <row r="218" spans="1:21" x14ac:dyDescent="0.2">
      <c r="A218" s="65" t="s">
        <v>144</v>
      </c>
      <c r="B218" s="66" t="s">
        <v>65</v>
      </c>
      <c r="C218" s="67" t="s">
        <v>133</v>
      </c>
      <c r="D218" s="68">
        <v>44216</v>
      </c>
      <c r="E218" s="69">
        <v>5.4824561403508797E-2</v>
      </c>
      <c r="F218" s="65">
        <v>114</v>
      </c>
      <c r="G218" s="70">
        <v>6081.9561403508797</v>
      </c>
      <c r="H218" s="64">
        <v>-36.052631578947398</v>
      </c>
      <c r="I218" s="69">
        <v>30.657227513857201</v>
      </c>
      <c r="J218" s="65"/>
      <c r="K218" s="69"/>
      <c r="L218" s="69"/>
      <c r="M218" s="69"/>
      <c r="N218" s="69"/>
      <c r="O218" s="72"/>
      <c r="P218" s="70">
        <v>131.86842105263199</v>
      </c>
      <c r="Q218" s="69">
        <v>5.4445948686127901</v>
      </c>
      <c r="R218" s="69">
        <v>34.0981651376147</v>
      </c>
      <c r="S218" s="69">
        <v>2.8084346955973301</v>
      </c>
      <c r="T218" s="69"/>
      <c r="U218" s="69"/>
    </row>
    <row r="219" spans="1:21" x14ac:dyDescent="0.2">
      <c r="A219" s="65" t="s">
        <v>144</v>
      </c>
      <c r="B219" s="66" t="s">
        <v>69</v>
      </c>
      <c r="C219" s="67" t="s">
        <v>106</v>
      </c>
      <c r="D219" s="68">
        <v>44592</v>
      </c>
      <c r="E219" s="69"/>
      <c r="F219" s="65">
        <v>60</v>
      </c>
      <c r="G219" s="70">
        <v>3673.7</v>
      </c>
      <c r="H219" s="64">
        <v>-37.646666666666597</v>
      </c>
      <c r="I219" s="69">
        <v>38.562579448345801</v>
      </c>
      <c r="J219" s="65">
        <v>50</v>
      </c>
      <c r="K219" s="69">
        <v>159.41999999999999</v>
      </c>
      <c r="L219" s="69">
        <v>123.46</v>
      </c>
      <c r="M219" s="69">
        <v>478.9</v>
      </c>
      <c r="N219" s="69">
        <v>3.4190716326230999</v>
      </c>
      <c r="O219" s="72">
        <v>0.159648493884334</v>
      </c>
      <c r="P219" s="70">
        <v>127.01666666666701</v>
      </c>
      <c r="Q219" s="69">
        <v>6.6306722510573302</v>
      </c>
      <c r="R219" s="69">
        <v>32.898333333333298</v>
      </c>
      <c r="S219" s="69">
        <v>3.8291717707742099</v>
      </c>
      <c r="T219" s="69">
        <v>10.4508474576271</v>
      </c>
      <c r="U219" s="69">
        <v>14.4777982294093</v>
      </c>
    </row>
    <row r="220" spans="1:21" x14ac:dyDescent="0.2">
      <c r="A220" s="65" t="s">
        <v>144</v>
      </c>
      <c r="B220" s="66" t="s">
        <v>65</v>
      </c>
      <c r="C220" s="67" t="s">
        <v>298</v>
      </c>
      <c r="D220" s="68">
        <v>44167</v>
      </c>
      <c r="E220" s="69"/>
      <c r="F220" s="65">
        <v>96</v>
      </c>
      <c r="G220" s="70">
        <v>5234.3333333333303</v>
      </c>
      <c r="H220" s="64">
        <v>-38.216666666666697</v>
      </c>
      <c r="I220" s="69">
        <v>28.8423731772731</v>
      </c>
      <c r="J220" s="65"/>
      <c r="K220" s="69"/>
      <c r="L220" s="69"/>
      <c r="M220" s="69"/>
      <c r="N220" s="69"/>
      <c r="O220" s="72"/>
      <c r="P220" s="70">
        <v>138.552083333333</v>
      </c>
      <c r="Q220" s="69">
        <v>6.4376542698542396</v>
      </c>
      <c r="R220" s="69">
        <v>29.488541666666698</v>
      </c>
      <c r="S220" s="69">
        <v>2.8357561376730098</v>
      </c>
      <c r="T220" s="69"/>
      <c r="U220" s="69"/>
    </row>
    <row r="221" spans="1:21" x14ac:dyDescent="0.2">
      <c r="A221" s="65" t="s">
        <v>144</v>
      </c>
      <c r="B221" s="66" t="s">
        <v>66</v>
      </c>
      <c r="C221" s="67" t="s">
        <v>88</v>
      </c>
      <c r="D221" s="68">
        <v>44592</v>
      </c>
      <c r="E221" s="69"/>
      <c r="F221" s="65">
        <v>44</v>
      </c>
      <c r="G221" s="70">
        <v>4144.2272727272702</v>
      </c>
      <c r="H221" s="64">
        <v>-38.7886363636364</v>
      </c>
      <c r="I221" s="69">
        <v>36.933938971470397</v>
      </c>
      <c r="J221" s="65"/>
      <c r="K221" s="69"/>
      <c r="L221" s="69"/>
      <c r="M221" s="69"/>
      <c r="N221" s="69">
        <v>4.4623392857142896</v>
      </c>
      <c r="O221" s="72">
        <v>0.32125591317427399</v>
      </c>
      <c r="P221" s="70">
        <v>109.454545454545</v>
      </c>
      <c r="Q221" s="69">
        <v>7.2533767411826302</v>
      </c>
      <c r="R221" s="69">
        <v>35.847619047618998</v>
      </c>
      <c r="S221" s="69">
        <v>4.2064910822755897</v>
      </c>
      <c r="T221" s="69"/>
      <c r="U221" s="69"/>
    </row>
    <row r="222" spans="1:21" x14ac:dyDescent="0.2">
      <c r="A222" s="65" t="s">
        <v>144</v>
      </c>
      <c r="B222" s="66" t="s">
        <v>69</v>
      </c>
      <c r="C222" s="67" t="s">
        <v>111</v>
      </c>
      <c r="D222" s="68">
        <v>44502</v>
      </c>
      <c r="E222" s="69"/>
      <c r="F222" s="65">
        <v>38</v>
      </c>
      <c r="G222" s="70">
        <v>4641.21052631579</v>
      </c>
      <c r="H222" s="64">
        <v>-53.310526315789502</v>
      </c>
      <c r="I222" s="69">
        <v>47.935503549681201</v>
      </c>
      <c r="J222" s="65"/>
      <c r="K222" s="69"/>
      <c r="L222" s="69"/>
      <c r="M222" s="69"/>
      <c r="N222" s="69"/>
      <c r="O222" s="72"/>
      <c r="P222" s="70">
        <v>109.526315789474</v>
      </c>
      <c r="Q222" s="69">
        <v>9.7344351336590496</v>
      </c>
      <c r="R222" s="69">
        <v>47.2756756756757</v>
      </c>
      <c r="S222" s="69">
        <v>4.9185000481655896</v>
      </c>
      <c r="T222" s="69"/>
      <c r="U222" s="69"/>
    </row>
    <row r="223" spans="1:21" x14ac:dyDescent="0.2">
      <c r="A223" s="65" t="s">
        <v>144</v>
      </c>
      <c r="B223" s="66" t="s">
        <v>69</v>
      </c>
      <c r="C223" s="67" t="s">
        <v>309</v>
      </c>
      <c r="D223" s="68">
        <v>44542</v>
      </c>
      <c r="E223" s="69">
        <v>0.54296703296703297</v>
      </c>
      <c r="F223" s="65">
        <v>91</v>
      </c>
      <c r="G223" s="70">
        <v>4479.0549450549497</v>
      </c>
      <c r="H223" s="64">
        <v>-55.537362637362598</v>
      </c>
      <c r="I223" s="69">
        <v>24.188590820492202</v>
      </c>
      <c r="J223" s="65"/>
      <c r="K223" s="69"/>
      <c r="L223" s="69"/>
      <c r="M223" s="69"/>
      <c r="N223" s="69"/>
      <c r="O223" s="72"/>
      <c r="P223" s="70">
        <v>106.637362637363</v>
      </c>
      <c r="Q223" s="69">
        <v>7.6682673354284301</v>
      </c>
      <c r="R223" s="69">
        <v>26.479310344827599</v>
      </c>
      <c r="S223" s="69">
        <v>2.3225105886069799</v>
      </c>
      <c r="T223" s="69"/>
      <c r="U223" s="69"/>
    </row>
    <row r="224" spans="1:21" x14ac:dyDescent="0.2">
      <c r="A224" s="65" t="s">
        <v>144</v>
      </c>
      <c r="B224" s="66" t="s">
        <v>68</v>
      </c>
      <c r="C224" s="67" t="s">
        <v>92</v>
      </c>
      <c r="D224" s="68">
        <v>44590</v>
      </c>
      <c r="E224" s="69">
        <v>3.6351351351351299E-2</v>
      </c>
      <c r="F224" s="65">
        <v>74</v>
      </c>
      <c r="G224" s="70">
        <v>7024.3378378378402</v>
      </c>
      <c r="H224" s="64">
        <v>-58.047297297297298</v>
      </c>
      <c r="I224" s="69">
        <v>33.510815873934398</v>
      </c>
      <c r="J224" s="65">
        <v>62</v>
      </c>
      <c r="K224" s="69">
        <v>287.38709677419399</v>
      </c>
      <c r="L224" s="69">
        <v>247.85483870967701</v>
      </c>
      <c r="M224" s="69">
        <v>930.01612903225805</v>
      </c>
      <c r="N224" s="69">
        <v>2.95233360023364</v>
      </c>
      <c r="O224" s="72">
        <v>0.174619853812847</v>
      </c>
      <c r="P224" s="70">
        <v>129.67567567567599</v>
      </c>
      <c r="Q224" s="69">
        <v>5.6834003602581697</v>
      </c>
      <c r="R224" s="69">
        <v>51.758333333333297</v>
      </c>
      <c r="S224" s="69">
        <v>4.9668816122313402</v>
      </c>
      <c r="T224" s="69">
        <v>-14.664179104477601</v>
      </c>
      <c r="U224" s="69">
        <v>13.265377259527799</v>
      </c>
    </row>
    <row r="225" spans="1:21" x14ac:dyDescent="0.2">
      <c r="A225" s="65" t="s">
        <v>144</v>
      </c>
      <c r="B225" s="66" t="s">
        <v>75</v>
      </c>
      <c r="C225" s="67" t="s">
        <v>310</v>
      </c>
      <c r="D225" s="68">
        <v>44609</v>
      </c>
      <c r="E225" s="69">
        <v>0.22907407407407401</v>
      </c>
      <c r="F225" s="65">
        <v>54</v>
      </c>
      <c r="G225" s="70">
        <v>6427.8148148148102</v>
      </c>
      <c r="H225" s="64">
        <v>-58.081481481481497</v>
      </c>
      <c r="I225" s="69">
        <v>28.0388333925628</v>
      </c>
      <c r="J225" s="65"/>
      <c r="K225" s="69"/>
      <c r="L225" s="69"/>
      <c r="M225" s="69"/>
      <c r="N225" s="69"/>
      <c r="O225" s="72"/>
      <c r="P225" s="70">
        <v>117.90740740740701</v>
      </c>
      <c r="Q225" s="69">
        <v>7.3685673728510404</v>
      </c>
      <c r="R225" s="69">
        <v>45.476470588235301</v>
      </c>
      <c r="S225" s="69">
        <v>4.1490576187146502</v>
      </c>
      <c r="T225" s="69"/>
      <c r="U225" s="69"/>
    </row>
    <row r="226" spans="1:21" x14ac:dyDescent="0.2">
      <c r="A226" s="65" t="s">
        <v>144</v>
      </c>
      <c r="B226" s="66" t="s">
        <v>66</v>
      </c>
      <c r="C226" s="67" t="s">
        <v>110</v>
      </c>
      <c r="D226" s="68">
        <v>44600</v>
      </c>
      <c r="E226" s="69"/>
      <c r="F226" s="65">
        <v>204</v>
      </c>
      <c r="G226" s="70">
        <v>6191.3578431372598</v>
      </c>
      <c r="H226" s="64">
        <v>-58.752450980392197</v>
      </c>
      <c r="I226" s="69">
        <v>22.372224029281998</v>
      </c>
      <c r="J226" s="65"/>
      <c r="K226" s="69"/>
      <c r="L226" s="69"/>
      <c r="M226" s="69"/>
      <c r="N226" s="69">
        <v>3.0454096857783601</v>
      </c>
      <c r="O226" s="72">
        <v>0.16508302278864001</v>
      </c>
      <c r="P226" s="70">
        <v>111.504901960784</v>
      </c>
      <c r="Q226" s="69">
        <v>3.10469227911973</v>
      </c>
      <c r="R226" s="69">
        <v>57.781818181818203</v>
      </c>
      <c r="S226" s="69">
        <v>2.4534231388673802</v>
      </c>
      <c r="T226" s="69"/>
      <c r="U226" s="69"/>
    </row>
    <row r="227" spans="1:21" x14ac:dyDescent="0.2">
      <c r="A227" s="65" t="s">
        <v>144</v>
      </c>
      <c r="B227" s="66" t="s">
        <v>70</v>
      </c>
      <c r="C227" s="67" t="s">
        <v>303</v>
      </c>
      <c r="D227" s="68">
        <v>44602</v>
      </c>
      <c r="E227" s="69">
        <v>3.1399999999999997E-2</v>
      </c>
      <c r="F227" s="65">
        <v>50</v>
      </c>
      <c r="G227" s="70">
        <v>5985.32</v>
      </c>
      <c r="H227" s="64">
        <v>-60.654000000000003</v>
      </c>
      <c r="I227" s="69">
        <v>35.317836530915798</v>
      </c>
      <c r="J227" s="65"/>
      <c r="K227" s="69"/>
      <c r="L227" s="69"/>
      <c r="M227" s="69"/>
      <c r="N227" s="69">
        <v>3.25365196523054</v>
      </c>
      <c r="O227" s="72">
        <v>0.25370139731324498</v>
      </c>
      <c r="P227" s="70">
        <v>143.56</v>
      </c>
      <c r="Q227" s="69">
        <v>7.5843103355088299</v>
      </c>
      <c r="R227" s="69">
        <v>70.024000000000001</v>
      </c>
      <c r="S227" s="69">
        <v>5.4546977020187102</v>
      </c>
      <c r="T227" s="69"/>
      <c r="U227" s="69"/>
    </row>
    <row r="228" spans="1:21" x14ac:dyDescent="0.2">
      <c r="A228" s="65" t="s">
        <v>144</v>
      </c>
      <c r="B228" s="66" t="s">
        <v>69</v>
      </c>
      <c r="C228" s="67" t="s">
        <v>105</v>
      </c>
      <c r="D228" s="68">
        <v>44592</v>
      </c>
      <c r="E228" s="69">
        <v>2.15454545454545E-2</v>
      </c>
      <c r="F228" s="65">
        <v>110</v>
      </c>
      <c r="G228" s="70">
        <v>5304.6636363636399</v>
      </c>
      <c r="H228" s="64">
        <v>-63.411818181818198</v>
      </c>
      <c r="I228" s="69">
        <v>27.842211930640399</v>
      </c>
      <c r="J228" s="65"/>
      <c r="K228" s="69"/>
      <c r="L228" s="69"/>
      <c r="M228" s="69"/>
      <c r="N228" s="69"/>
      <c r="O228" s="72"/>
      <c r="P228" s="70">
        <v>141.81818181818201</v>
      </c>
      <c r="Q228" s="69">
        <v>6.5092758837015596</v>
      </c>
      <c r="R228" s="69">
        <v>30.7990909090909</v>
      </c>
      <c r="S228" s="69">
        <v>2.54802397573263</v>
      </c>
      <c r="T228" s="69"/>
      <c r="U228" s="69"/>
    </row>
    <row r="229" spans="1:21" x14ac:dyDescent="0.2">
      <c r="A229" s="65" t="s">
        <v>144</v>
      </c>
      <c r="B229" s="66" t="s">
        <v>66</v>
      </c>
      <c r="C229" s="67" t="s">
        <v>211</v>
      </c>
      <c r="D229" s="68">
        <v>44389</v>
      </c>
      <c r="E229" s="69"/>
      <c r="F229" s="65">
        <v>81</v>
      </c>
      <c r="G229" s="70">
        <v>6402.6790123456803</v>
      </c>
      <c r="H229" s="64">
        <v>-63.478749999999998</v>
      </c>
      <c r="I229" s="69">
        <v>29.564553736501001</v>
      </c>
      <c r="J229" s="65"/>
      <c r="K229" s="69"/>
      <c r="L229" s="69"/>
      <c r="M229" s="69"/>
      <c r="N229" s="69"/>
      <c r="O229" s="69"/>
      <c r="P229" s="70">
        <v>85.469135802469097</v>
      </c>
      <c r="Q229" s="69">
        <v>4.6649165507916299</v>
      </c>
      <c r="R229" s="69">
        <v>30.0490196078431</v>
      </c>
      <c r="S229" s="69">
        <v>1.9693860346122201</v>
      </c>
      <c r="T229" s="69"/>
      <c r="U229" s="69"/>
    </row>
    <row r="230" spans="1:21" x14ac:dyDescent="0.2">
      <c r="A230" s="65" t="s">
        <v>144</v>
      </c>
      <c r="B230" s="66" t="s">
        <v>69</v>
      </c>
      <c r="C230" s="67" t="s">
        <v>107</v>
      </c>
      <c r="D230" s="68">
        <v>44606</v>
      </c>
      <c r="E230" s="69">
        <v>2.7777777777777801E-2</v>
      </c>
      <c r="F230" s="65">
        <v>45</v>
      </c>
      <c r="G230" s="70">
        <v>5427.6222222222204</v>
      </c>
      <c r="H230" s="64">
        <v>-65.171111111111102</v>
      </c>
      <c r="I230" s="69">
        <v>44.019111738019703</v>
      </c>
      <c r="J230" s="65"/>
      <c r="K230" s="69"/>
      <c r="L230" s="69"/>
      <c r="M230" s="69">
        <v>772.08695652173901</v>
      </c>
      <c r="N230" s="69">
        <v>3.7860793634530401</v>
      </c>
      <c r="O230" s="69">
        <v>0.247782485469041</v>
      </c>
      <c r="P230" s="70">
        <v>128</v>
      </c>
      <c r="Q230" s="69">
        <v>9.5109187651654192</v>
      </c>
      <c r="R230" s="69">
        <v>46.115909090909099</v>
      </c>
      <c r="S230" s="69">
        <v>5.7855454710226599</v>
      </c>
      <c r="T230" s="69"/>
      <c r="U230" s="69"/>
    </row>
    <row r="231" spans="1:21" x14ac:dyDescent="0.2">
      <c r="A231" s="65" t="s">
        <v>144</v>
      </c>
      <c r="B231" s="66" t="s">
        <v>68</v>
      </c>
      <c r="C231" s="67" t="s">
        <v>131</v>
      </c>
      <c r="D231" s="68">
        <v>44579</v>
      </c>
      <c r="E231" s="69">
        <v>0.20315068493150701</v>
      </c>
      <c r="F231" s="65">
        <v>73</v>
      </c>
      <c r="G231" s="69">
        <v>6603.2191780821904</v>
      </c>
      <c r="H231" s="64">
        <v>-67.202777777777797</v>
      </c>
      <c r="I231" s="69">
        <v>35.235698825513701</v>
      </c>
      <c r="J231" s="65"/>
      <c r="K231" s="69"/>
      <c r="L231" s="69"/>
      <c r="M231" s="69"/>
      <c r="N231" s="69"/>
      <c r="O231" s="69"/>
      <c r="P231" s="70">
        <v>117.068493150685</v>
      </c>
      <c r="Q231" s="69">
        <v>6.8307526245821304</v>
      </c>
      <c r="R231" s="69">
        <v>48.158208955223898</v>
      </c>
      <c r="S231" s="69">
        <v>3.6628583997347102</v>
      </c>
      <c r="T231" s="69"/>
      <c r="U231" s="69"/>
    </row>
    <row r="232" spans="1:21" x14ac:dyDescent="0.2">
      <c r="A232" s="65" t="s">
        <v>144</v>
      </c>
      <c r="B232" s="66" t="s">
        <v>69</v>
      </c>
      <c r="C232" s="67" t="s">
        <v>301</v>
      </c>
      <c r="D232" s="68">
        <v>44382</v>
      </c>
      <c r="E232" s="69">
        <v>0.20240963855421701</v>
      </c>
      <c r="F232" s="65">
        <v>83</v>
      </c>
      <c r="G232" s="69">
        <v>5103.9397590361496</v>
      </c>
      <c r="H232" s="64">
        <v>-69.657831325301203</v>
      </c>
      <c r="I232" s="69">
        <v>25.885402137982801</v>
      </c>
      <c r="J232" s="65"/>
      <c r="K232" s="69"/>
      <c r="L232" s="69"/>
      <c r="M232" s="69"/>
      <c r="N232" s="69"/>
      <c r="O232" s="69"/>
      <c r="P232" s="70">
        <v>158.04819277108399</v>
      </c>
      <c r="Q232" s="69">
        <v>7.3205418598684204</v>
      </c>
      <c r="R232" s="69">
        <v>27.3012195121951</v>
      </c>
      <c r="S232" s="69">
        <v>2.2947431473528601</v>
      </c>
      <c r="T232" s="69"/>
      <c r="U232" s="69"/>
    </row>
    <row r="233" spans="1:21" x14ac:dyDescent="0.2">
      <c r="A233" s="65" t="s">
        <v>144</v>
      </c>
      <c r="B233" s="66" t="s">
        <v>125</v>
      </c>
      <c r="C233" s="67" t="s">
        <v>311</v>
      </c>
      <c r="D233" s="68">
        <v>44486</v>
      </c>
      <c r="E233" s="69"/>
      <c r="F233" s="65">
        <v>86</v>
      </c>
      <c r="G233" s="69">
        <v>6079.3604651162796</v>
      </c>
      <c r="H233" s="64">
        <v>-70.737209302325596</v>
      </c>
      <c r="I233" s="69">
        <v>33.279650225660497</v>
      </c>
      <c r="J233" s="65"/>
      <c r="K233" s="69"/>
      <c r="L233" s="69"/>
      <c r="M233" s="69"/>
      <c r="N233" s="69"/>
      <c r="O233" s="69"/>
      <c r="P233" s="70">
        <v>105.732558139535</v>
      </c>
      <c r="Q233" s="69">
        <v>3.6502880878233799</v>
      </c>
      <c r="R233" s="69">
        <v>48.269512195121997</v>
      </c>
      <c r="S233" s="69">
        <v>3.8303392293551899</v>
      </c>
      <c r="T233" s="69"/>
      <c r="U233" s="69"/>
    </row>
    <row r="234" spans="1:21" x14ac:dyDescent="0.2">
      <c r="A234" s="65" t="s">
        <v>144</v>
      </c>
      <c r="B234" s="66" t="s">
        <v>65</v>
      </c>
      <c r="C234" s="67" t="s">
        <v>312</v>
      </c>
      <c r="D234" s="68">
        <v>44058</v>
      </c>
      <c r="E234" s="69">
        <v>2.70212765957447E-2</v>
      </c>
      <c r="F234" s="65">
        <v>47</v>
      </c>
      <c r="G234" s="69">
        <v>5673.7659574468098</v>
      </c>
      <c r="H234" s="64">
        <v>-72.121276595744703</v>
      </c>
      <c r="I234" s="69">
        <v>33.5103301808075</v>
      </c>
      <c r="J234" s="65"/>
      <c r="K234" s="69"/>
      <c r="L234" s="69"/>
      <c r="M234" s="69"/>
      <c r="N234" s="69"/>
      <c r="O234" s="69"/>
      <c r="P234" s="70">
        <v>118.404255319149</v>
      </c>
      <c r="Q234" s="69">
        <v>9.6068729046921693</v>
      </c>
      <c r="R234" s="69">
        <v>29.918604651162799</v>
      </c>
      <c r="S234" s="69">
        <v>3.6983313944459599</v>
      </c>
      <c r="T234" s="69"/>
      <c r="U234" s="69"/>
    </row>
    <row r="235" spans="1:21" x14ac:dyDescent="0.2">
      <c r="A235" s="65" t="s">
        <v>144</v>
      </c>
      <c r="B235" s="66" t="s">
        <v>70</v>
      </c>
      <c r="C235" s="67" t="s">
        <v>313</v>
      </c>
      <c r="D235" s="68">
        <v>44316</v>
      </c>
      <c r="E235" s="69">
        <v>3.6607142857142901E-2</v>
      </c>
      <c r="F235" s="65">
        <v>112</v>
      </c>
      <c r="G235" s="69">
        <v>5569.8035714285697</v>
      </c>
      <c r="H235" s="64">
        <v>-73.345535714285603</v>
      </c>
      <c r="I235" s="69">
        <v>28.1224943939926</v>
      </c>
      <c r="J235" s="65"/>
      <c r="K235" s="69"/>
      <c r="L235" s="69"/>
      <c r="M235" s="69"/>
      <c r="N235" s="69">
        <v>3.1860396713614998</v>
      </c>
      <c r="O235" s="69">
        <v>0.20659229195568399</v>
      </c>
      <c r="P235" s="70">
        <v>146.044642857143</v>
      </c>
      <c r="Q235" s="69">
        <v>5.6458716650812901</v>
      </c>
      <c r="R235" s="69">
        <v>46.648648648648603</v>
      </c>
      <c r="S235" s="69">
        <v>3.07302678741046</v>
      </c>
      <c r="T235" s="69"/>
      <c r="U235" s="69"/>
    </row>
    <row r="236" spans="1:21" x14ac:dyDescent="0.2">
      <c r="A236" s="65" t="s">
        <v>144</v>
      </c>
      <c r="B236" s="66" t="s">
        <v>65</v>
      </c>
      <c r="C236" s="67" t="s">
        <v>314</v>
      </c>
      <c r="D236" s="68">
        <v>44603</v>
      </c>
      <c r="E236" s="69">
        <v>1.2500000000000001E-2</v>
      </c>
      <c r="F236" s="65">
        <v>44</v>
      </c>
      <c r="G236" s="69">
        <v>4644.5454545454604</v>
      </c>
      <c r="H236" s="64">
        <v>-75.979545454545502</v>
      </c>
      <c r="I236" s="69">
        <v>37.904075346882898</v>
      </c>
      <c r="J236" s="65"/>
      <c r="K236" s="69"/>
      <c r="L236" s="69"/>
      <c r="M236" s="69"/>
      <c r="N236" s="69"/>
      <c r="O236" s="69"/>
      <c r="P236" s="70">
        <v>121.34090909090899</v>
      </c>
      <c r="Q236" s="69">
        <v>9.0240425389064907</v>
      </c>
      <c r="R236" s="69">
        <v>30.8923076923077</v>
      </c>
      <c r="S236" s="69">
        <v>3.3608915833488902</v>
      </c>
      <c r="T236" s="69"/>
      <c r="U236" s="69"/>
    </row>
    <row r="237" spans="1:21" x14ac:dyDescent="0.2">
      <c r="A237" s="65" t="s">
        <v>144</v>
      </c>
      <c r="B237" s="66" t="s">
        <v>69</v>
      </c>
      <c r="C237" s="67" t="s">
        <v>315</v>
      </c>
      <c r="D237" s="68">
        <v>44599</v>
      </c>
      <c r="E237" s="69"/>
      <c r="F237" s="65">
        <v>110</v>
      </c>
      <c r="G237" s="69">
        <v>3830.8545454545501</v>
      </c>
      <c r="H237" s="64">
        <v>-76.732727272727303</v>
      </c>
      <c r="I237" s="69">
        <v>21.300052082034899</v>
      </c>
      <c r="J237" s="65"/>
      <c r="K237" s="69"/>
      <c r="L237" s="69"/>
      <c r="M237" s="69"/>
      <c r="N237" s="69"/>
      <c r="O237" s="69"/>
      <c r="P237" s="70">
        <v>136.709090909091</v>
      </c>
      <c r="Q237" s="69">
        <v>5.83501760361123</v>
      </c>
      <c r="R237" s="69">
        <v>30.1449541284404</v>
      </c>
      <c r="S237" s="69">
        <v>2.5333660220537499</v>
      </c>
      <c r="T237" s="69"/>
      <c r="U237" s="69"/>
    </row>
    <row r="238" spans="1:21" x14ac:dyDescent="0.2">
      <c r="A238" s="65" t="s">
        <v>144</v>
      </c>
      <c r="B238" s="66" t="s">
        <v>66</v>
      </c>
      <c r="C238" s="67" t="s">
        <v>229</v>
      </c>
      <c r="D238" s="68">
        <v>44591</v>
      </c>
      <c r="E238" s="69">
        <v>1.77922077922078E-2</v>
      </c>
      <c r="F238" s="65">
        <v>154</v>
      </c>
      <c r="G238" s="70">
        <v>7088.9220779220796</v>
      </c>
      <c r="H238" s="64">
        <v>-77.048701298701204</v>
      </c>
      <c r="I238" s="69">
        <v>24.7460826310495</v>
      </c>
      <c r="J238" s="65">
        <v>74</v>
      </c>
      <c r="K238" s="69">
        <v>266.39189189189199</v>
      </c>
      <c r="L238" s="69">
        <v>261.21333333333303</v>
      </c>
      <c r="M238" s="69">
        <v>956.29333333333295</v>
      </c>
      <c r="N238" s="69">
        <v>3.57415242523538</v>
      </c>
      <c r="O238" s="72">
        <v>0.139675957010123</v>
      </c>
      <c r="P238" s="70">
        <v>112.467532467532</v>
      </c>
      <c r="Q238" s="69">
        <v>4.4031338319319602</v>
      </c>
      <c r="R238" s="69">
        <v>50.317482517482503</v>
      </c>
      <c r="S238" s="69">
        <v>2.6671469993253698</v>
      </c>
      <c r="T238" s="69">
        <v>-49.4627272727273</v>
      </c>
      <c r="U238" s="69">
        <v>9.0928418500072006</v>
      </c>
    </row>
    <row r="239" spans="1:21" x14ac:dyDescent="0.2">
      <c r="A239" s="65" t="s">
        <v>144</v>
      </c>
      <c r="B239" s="66" t="s">
        <v>70</v>
      </c>
      <c r="C239" s="67" t="s">
        <v>316</v>
      </c>
      <c r="D239" s="68">
        <v>44589</v>
      </c>
      <c r="E239" s="69">
        <v>6.7820512820512796E-2</v>
      </c>
      <c r="F239" s="65">
        <v>78</v>
      </c>
      <c r="G239" s="70">
        <v>6013.6025641025599</v>
      </c>
      <c r="H239" s="64">
        <v>-77.150649350649402</v>
      </c>
      <c r="I239" s="69">
        <v>28.405080547326801</v>
      </c>
      <c r="J239" s="65"/>
      <c r="K239" s="69"/>
      <c r="L239" s="69"/>
      <c r="M239" s="69"/>
      <c r="N239" s="69">
        <v>3.1839826466216699</v>
      </c>
      <c r="O239" s="72">
        <v>0.36738013132209901</v>
      </c>
      <c r="P239" s="70">
        <v>127.551282051282</v>
      </c>
      <c r="Q239" s="69">
        <v>6.1913555001337803</v>
      </c>
      <c r="R239" s="69">
        <v>48.4506493506494</v>
      </c>
      <c r="S239" s="69">
        <v>3.7432247399511098</v>
      </c>
      <c r="T239" s="69"/>
      <c r="U239" s="69"/>
    </row>
    <row r="240" spans="1:21" x14ac:dyDescent="0.2">
      <c r="A240" s="65" t="s">
        <v>144</v>
      </c>
      <c r="B240" s="66" t="s">
        <v>69</v>
      </c>
      <c r="C240" s="67" t="s">
        <v>317</v>
      </c>
      <c r="D240" s="68">
        <v>44599</v>
      </c>
      <c r="E240" s="69"/>
      <c r="F240" s="65">
        <v>28</v>
      </c>
      <c r="G240" s="70">
        <v>6668.6071428571404</v>
      </c>
      <c r="H240" s="64">
        <v>-79.903846153846203</v>
      </c>
      <c r="I240" s="69">
        <v>32.832415727223101</v>
      </c>
      <c r="J240" s="65"/>
      <c r="K240" s="69"/>
      <c r="L240" s="69"/>
      <c r="M240" s="69"/>
      <c r="N240" s="69"/>
      <c r="O240" s="69"/>
      <c r="P240" s="70">
        <v>151.357142857143</v>
      </c>
      <c r="Q240" s="69">
        <v>13.124879872034199</v>
      </c>
      <c r="R240" s="69">
        <v>54.788461538461497</v>
      </c>
      <c r="S240" s="69">
        <v>6.3971371648047004</v>
      </c>
      <c r="T240" s="69"/>
      <c r="U240" s="69"/>
    </row>
    <row r="241" spans="1:21" x14ac:dyDescent="0.2">
      <c r="A241" s="65" t="s">
        <v>144</v>
      </c>
      <c r="B241" s="66" t="s">
        <v>65</v>
      </c>
      <c r="C241" s="67" t="s">
        <v>206</v>
      </c>
      <c r="D241" s="68">
        <v>44410</v>
      </c>
      <c r="E241" s="69"/>
      <c r="F241" s="65">
        <v>43</v>
      </c>
      <c r="G241" s="70">
        <v>6547.7674418604602</v>
      </c>
      <c r="H241" s="64">
        <v>-80.2023255813953</v>
      </c>
      <c r="I241" s="69">
        <v>38.643430098707697</v>
      </c>
      <c r="J241" s="65"/>
      <c r="K241" s="69"/>
      <c r="L241" s="69"/>
      <c r="M241" s="69"/>
      <c r="N241" s="69"/>
      <c r="O241" s="69"/>
      <c r="P241" s="70">
        <v>104.674418604651</v>
      </c>
      <c r="Q241" s="69">
        <v>10.0140389234067</v>
      </c>
      <c r="R241" s="69">
        <v>45.502499999999998</v>
      </c>
      <c r="S241" s="69">
        <v>4.6203070265114299</v>
      </c>
      <c r="T241" s="69"/>
      <c r="U241" s="69"/>
    </row>
    <row r="242" spans="1:21" x14ac:dyDescent="0.2">
      <c r="A242" s="65" t="s">
        <v>144</v>
      </c>
      <c r="B242" s="66" t="s">
        <v>125</v>
      </c>
      <c r="C242" s="67" t="s">
        <v>318</v>
      </c>
      <c r="D242" s="68">
        <v>44383</v>
      </c>
      <c r="E242" s="69">
        <v>2.05298013245033E-3</v>
      </c>
      <c r="F242" s="65">
        <v>151</v>
      </c>
      <c r="G242" s="70">
        <v>6209.7880794701996</v>
      </c>
      <c r="H242" s="64">
        <v>-80.705960264900696</v>
      </c>
      <c r="I242" s="69">
        <v>22.658649742464601</v>
      </c>
      <c r="J242" s="65"/>
      <c r="K242" s="69"/>
      <c r="L242" s="69"/>
      <c r="M242" s="69"/>
      <c r="N242" s="69">
        <v>3.569</v>
      </c>
      <c r="O242" s="69">
        <v>0.46451089910207199</v>
      </c>
      <c r="P242" s="70">
        <v>130.50331125827799</v>
      </c>
      <c r="Q242" s="69">
        <v>4.6283403227549398</v>
      </c>
      <c r="R242" s="69">
        <v>38.541428571428497</v>
      </c>
      <c r="S242" s="69">
        <v>2.2230137931364999</v>
      </c>
      <c r="T242" s="69"/>
      <c r="U242" s="69"/>
    </row>
    <row r="243" spans="1:21" x14ac:dyDescent="0.2">
      <c r="A243" s="65" t="s">
        <v>144</v>
      </c>
      <c r="B243" s="66" t="s">
        <v>89</v>
      </c>
      <c r="C243" s="67" t="s">
        <v>140</v>
      </c>
      <c r="D243" s="68">
        <v>44598</v>
      </c>
      <c r="E243" s="69">
        <v>4.8780487804878E-4</v>
      </c>
      <c r="F243" s="65">
        <v>123</v>
      </c>
      <c r="G243" s="70">
        <v>6493.8130081300797</v>
      </c>
      <c r="H243" s="64">
        <v>-81.981300813008104</v>
      </c>
      <c r="I243" s="69">
        <v>30.635060530259199</v>
      </c>
      <c r="J243" s="65"/>
      <c r="K243" s="69"/>
      <c r="L243" s="69"/>
      <c r="M243" s="69"/>
      <c r="N243" s="69">
        <v>4.2011770646020601</v>
      </c>
      <c r="O243" s="69">
        <v>0.17548362946259799</v>
      </c>
      <c r="P243" s="70">
        <v>105.569105691057</v>
      </c>
      <c r="Q243" s="69">
        <v>3.32831985965989</v>
      </c>
      <c r="R243" s="69">
        <v>44.513559322033899</v>
      </c>
      <c r="S243" s="69">
        <v>2.9963914062008499</v>
      </c>
      <c r="T243" s="69"/>
      <c r="U243" s="69"/>
    </row>
    <row r="244" spans="1:21" x14ac:dyDescent="0.2">
      <c r="A244" s="65" t="s">
        <v>144</v>
      </c>
      <c r="B244" s="66" t="s">
        <v>66</v>
      </c>
      <c r="C244" s="67" t="s">
        <v>160</v>
      </c>
      <c r="D244" s="68">
        <v>44602</v>
      </c>
      <c r="E244" s="69">
        <v>6.8767908309455604E-4</v>
      </c>
      <c r="F244" s="65">
        <v>349</v>
      </c>
      <c r="G244" s="70">
        <v>5443.9656160458499</v>
      </c>
      <c r="H244" s="64">
        <v>-82.713467048710598</v>
      </c>
      <c r="I244" s="69">
        <v>15.824244973100299</v>
      </c>
      <c r="J244" s="65"/>
      <c r="K244" s="69"/>
      <c r="L244" s="69"/>
      <c r="M244" s="69"/>
      <c r="N244" s="69">
        <v>3.2229635922330102</v>
      </c>
      <c r="O244" s="69">
        <v>0.153711466104513</v>
      </c>
      <c r="P244" s="70">
        <v>117.51862464183399</v>
      </c>
      <c r="Q244" s="69">
        <v>2.9948043264557498</v>
      </c>
      <c r="R244" s="69">
        <v>44.745639534883701</v>
      </c>
      <c r="S244" s="69">
        <v>1.5624909070433199</v>
      </c>
      <c r="T244" s="69"/>
      <c r="U244" s="69"/>
    </row>
    <row r="245" spans="1:21" x14ac:dyDescent="0.2">
      <c r="A245" s="65" t="s">
        <v>144</v>
      </c>
      <c r="B245" s="66" t="s">
        <v>69</v>
      </c>
      <c r="C245" s="67" t="s">
        <v>237</v>
      </c>
      <c r="D245" s="68">
        <v>44405</v>
      </c>
      <c r="E245" s="69">
        <v>1.8025477707006399E-2</v>
      </c>
      <c r="F245" s="65">
        <v>157</v>
      </c>
      <c r="G245" s="70">
        <v>6411.9681528662404</v>
      </c>
      <c r="H245" s="64">
        <v>-83.609554140127401</v>
      </c>
      <c r="I245" s="69">
        <v>23.016100702397502</v>
      </c>
      <c r="J245" s="65">
        <v>36</v>
      </c>
      <c r="K245" s="69">
        <v>299.555555555556</v>
      </c>
      <c r="L245" s="69">
        <v>231.083333333333</v>
      </c>
      <c r="M245" s="69">
        <v>894.97222222222194</v>
      </c>
      <c r="N245" s="69">
        <v>2.3404358259509301</v>
      </c>
      <c r="O245" s="69">
        <v>0.13150376632994901</v>
      </c>
      <c r="P245" s="70">
        <v>97.152866242038201</v>
      </c>
      <c r="Q245" s="69">
        <v>3.3886496906404302</v>
      </c>
      <c r="R245" s="69">
        <v>67.556578947368394</v>
      </c>
      <c r="S245" s="69">
        <v>3.2608158059497399</v>
      </c>
      <c r="T245" s="69">
        <v>-33.799999999999997</v>
      </c>
      <c r="U245" s="69">
        <v>8.5254773116100608</v>
      </c>
    </row>
    <row r="246" spans="1:21" x14ac:dyDescent="0.2">
      <c r="A246" s="65" t="s">
        <v>144</v>
      </c>
      <c r="B246" s="66" t="s">
        <v>65</v>
      </c>
      <c r="C246" s="67" t="s">
        <v>80</v>
      </c>
      <c r="D246" s="68">
        <v>44600</v>
      </c>
      <c r="E246" s="69">
        <v>0.65030303030303005</v>
      </c>
      <c r="F246" s="65">
        <v>33</v>
      </c>
      <c r="G246" s="70">
        <v>7917.9393939393904</v>
      </c>
      <c r="H246" s="64">
        <v>-84.430303030302994</v>
      </c>
      <c r="I246" s="69">
        <v>70.174945143187699</v>
      </c>
      <c r="J246" s="65"/>
      <c r="K246" s="69"/>
      <c r="L246" s="69"/>
      <c r="M246" s="69"/>
      <c r="N246" s="69"/>
      <c r="O246" s="69"/>
      <c r="P246" s="70">
        <v>138.636363636364</v>
      </c>
      <c r="Q246" s="69">
        <v>11.555516374342</v>
      </c>
      <c r="R246" s="69">
        <v>41.087096774193498</v>
      </c>
      <c r="S246" s="69">
        <v>5.5682389292132699</v>
      </c>
      <c r="T246" s="69"/>
      <c r="U246" s="69"/>
    </row>
    <row r="247" spans="1:21" x14ac:dyDescent="0.2">
      <c r="A247" s="65" t="s">
        <v>144</v>
      </c>
      <c r="B247" s="66" t="s">
        <v>96</v>
      </c>
      <c r="C247" s="67" t="s">
        <v>155</v>
      </c>
      <c r="D247" s="68">
        <v>44511</v>
      </c>
      <c r="E247" s="69">
        <v>0.10481751824817501</v>
      </c>
      <c r="F247" s="65">
        <v>137</v>
      </c>
      <c r="G247" s="70">
        <v>6525.0729927007296</v>
      </c>
      <c r="H247" s="64">
        <v>-84.676642335766402</v>
      </c>
      <c r="I247" s="69">
        <v>22.572958147446698</v>
      </c>
      <c r="J247" s="65"/>
      <c r="K247" s="69"/>
      <c r="L247" s="69"/>
      <c r="M247" s="69"/>
      <c r="N247" s="69"/>
      <c r="O247" s="69"/>
      <c r="P247" s="70">
        <v>137.51094890511001</v>
      </c>
      <c r="Q247" s="69">
        <v>4.25724090551111</v>
      </c>
      <c r="R247" s="69">
        <v>44.586861313868603</v>
      </c>
      <c r="S247" s="69">
        <v>2.30514755647099</v>
      </c>
      <c r="T247" s="69"/>
      <c r="U247" s="69"/>
    </row>
    <row r="248" spans="1:21" x14ac:dyDescent="0.2">
      <c r="A248" s="65" t="s">
        <v>144</v>
      </c>
      <c r="B248" s="66" t="s">
        <v>69</v>
      </c>
      <c r="C248" s="67" t="s">
        <v>153</v>
      </c>
      <c r="D248" s="68">
        <v>44559</v>
      </c>
      <c r="E248" s="69">
        <v>5.7327586206896597E-2</v>
      </c>
      <c r="F248" s="65">
        <v>116</v>
      </c>
      <c r="G248" s="70">
        <v>4347.4137931034502</v>
      </c>
      <c r="H248" s="64">
        <v>-84.950862068965506</v>
      </c>
      <c r="I248" s="69">
        <v>22.805813604790501</v>
      </c>
      <c r="J248" s="65"/>
      <c r="K248" s="69"/>
      <c r="L248" s="69"/>
      <c r="M248" s="69"/>
      <c r="N248" s="69"/>
      <c r="O248" s="69"/>
      <c r="P248" s="70">
        <v>129.76724137931001</v>
      </c>
      <c r="Q248" s="69">
        <v>6.1312769783382404</v>
      </c>
      <c r="R248" s="69">
        <v>28.656896551724099</v>
      </c>
      <c r="S248" s="69">
        <v>1.9659924397286901</v>
      </c>
      <c r="T248" s="69"/>
      <c r="U248" s="69"/>
    </row>
    <row r="249" spans="1:21" x14ac:dyDescent="0.2">
      <c r="A249" s="65" t="s">
        <v>144</v>
      </c>
      <c r="B249" s="66" t="s">
        <v>66</v>
      </c>
      <c r="C249" s="67" t="s">
        <v>99</v>
      </c>
      <c r="D249" s="68">
        <v>44609</v>
      </c>
      <c r="E249" s="69">
        <v>7.6811594202898601E-3</v>
      </c>
      <c r="F249" s="65">
        <v>69</v>
      </c>
      <c r="G249" s="70">
        <v>7031.8260869565202</v>
      </c>
      <c r="H249" s="64">
        <v>-86.952173913043495</v>
      </c>
      <c r="I249" s="69">
        <v>29.516546186135901</v>
      </c>
      <c r="J249" s="65"/>
      <c r="K249" s="69"/>
      <c r="L249" s="69"/>
      <c r="M249" s="69"/>
      <c r="N249" s="69"/>
      <c r="O249" s="69"/>
      <c r="P249" s="70">
        <v>118.50724637681201</v>
      </c>
      <c r="Q249" s="69">
        <v>6.0478915318826303</v>
      </c>
      <c r="R249" s="69">
        <v>45.679365079365098</v>
      </c>
      <c r="S249" s="69">
        <v>3.2872382439604002</v>
      </c>
      <c r="T249" s="69"/>
      <c r="U249" s="69"/>
    </row>
    <row r="250" spans="1:21" x14ac:dyDescent="0.2">
      <c r="A250" s="65" t="s">
        <v>144</v>
      </c>
      <c r="B250" s="66" t="s">
        <v>69</v>
      </c>
      <c r="C250" s="67" t="s">
        <v>245</v>
      </c>
      <c r="D250" s="68">
        <v>44613</v>
      </c>
      <c r="E250" s="69">
        <v>0.24253218884120201</v>
      </c>
      <c r="F250" s="65">
        <v>233</v>
      </c>
      <c r="G250" s="70">
        <v>4867.5064377682402</v>
      </c>
      <c r="H250" s="64">
        <v>-87.395278969957104</v>
      </c>
      <c r="I250" s="69">
        <v>16.8558755414684</v>
      </c>
      <c r="J250" s="65"/>
      <c r="K250" s="69"/>
      <c r="L250" s="69"/>
      <c r="M250" s="69"/>
      <c r="N250" s="69"/>
      <c r="O250" s="69"/>
      <c r="P250" s="70">
        <v>112.991416309013</v>
      </c>
      <c r="Q250" s="69">
        <v>2.94676756439944</v>
      </c>
      <c r="R250" s="69">
        <v>36.200862068965499</v>
      </c>
      <c r="S250" s="69">
        <v>1.64556823979829</v>
      </c>
      <c r="T250" s="69"/>
      <c r="U250" s="69"/>
    </row>
    <row r="251" spans="1:21" x14ac:dyDescent="0.2">
      <c r="A251" s="65" t="s">
        <v>144</v>
      </c>
      <c r="B251" s="66" t="s">
        <v>69</v>
      </c>
      <c r="C251" s="67" t="s">
        <v>127</v>
      </c>
      <c r="D251" s="68">
        <v>44556</v>
      </c>
      <c r="E251" s="69"/>
      <c r="F251" s="65">
        <v>139</v>
      </c>
      <c r="G251" s="70">
        <v>3859.4172661870498</v>
      </c>
      <c r="H251" s="64">
        <v>-87.558992805755395</v>
      </c>
      <c r="I251" s="69">
        <v>24.038831664837499</v>
      </c>
      <c r="J251" s="65"/>
      <c r="K251" s="69"/>
      <c r="L251" s="69"/>
      <c r="M251" s="69"/>
      <c r="N251" s="69"/>
      <c r="O251" s="69"/>
      <c r="P251" s="70">
        <v>172.61151079136701</v>
      </c>
      <c r="Q251" s="69">
        <v>4.8511307962399703</v>
      </c>
      <c r="R251" s="69">
        <v>23.340287769784201</v>
      </c>
      <c r="S251" s="69">
        <v>1.47620430378624</v>
      </c>
      <c r="T251" s="69"/>
      <c r="U251" s="69"/>
    </row>
    <row r="252" spans="1:21" x14ac:dyDescent="0.2">
      <c r="A252" s="65" t="s">
        <v>144</v>
      </c>
      <c r="B252" s="66" t="s">
        <v>70</v>
      </c>
      <c r="C252" s="67" t="s">
        <v>159</v>
      </c>
      <c r="D252" s="68">
        <v>44607</v>
      </c>
      <c r="E252" s="69"/>
      <c r="F252" s="65">
        <v>193</v>
      </c>
      <c r="G252" s="70">
        <v>4806.8134715025899</v>
      </c>
      <c r="H252" s="64">
        <v>-87.923316062176099</v>
      </c>
      <c r="I252" s="69">
        <v>17.926599953374499</v>
      </c>
      <c r="J252" s="65"/>
      <c r="K252" s="69"/>
      <c r="L252" s="69"/>
      <c r="M252" s="69"/>
      <c r="N252" s="69"/>
      <c r="O252" s="69"/>
      <c r="P252" s="70">
        <v>161.31606217616601</v>
      </c>
      <c r="Q252" s="69">
        <v>4.7284408710719203</v>
      </c>
      <c r="R252" s="69">
        <v>36.772538860103602</v>
      </c>
      <c r="S252" s="69">
        <v>1.7937385431981701</v>
      </c>
      <c r="T252" s="69"/>
      <c r="U252" s="69"/>
    </row>
    <row r="253" spans="1:21" x14ac:dyDescent="0.2">
      <c r="A253" s="65" t="s">
        <v>144</v>
      </c>
      <c r="B253" s="71" t="s">
        <v>96</v>
      </c>
      <c r="C253" s="67" t="s">
        <v>154</v>
      </c>
      <c r="D253" s="68">
        <v>44587</v>
      </c>
      <c r="E253" s="69"/>
      <c r="F253" s="65">
        <v>58</v>
      </c>
      <c r="G253" s="70">
        <v>3652.5862068965498</v>
      </c>
      <c r="H253" s="64">
        <v>-88.648275862068999</v>
      </c>
      <c r="I253" s="69">
        <v>25.034133291396699</v>
      </c>
      <c r="J253" s="65"/>
      <c r="K253" s="69"/>
      <c r="L253" s="69"/>
      <c r="M253" s="69">
        <v>576.142857142857</v>
      </c>
      <c r="N253" s="69">
        <v>3.6297417989417999</v>
      </c>
      <c r="O253" s="69">
        <v>0.31678165292812399</v>
      </c>
      <c r="P253" s="70">
        <v>131.60344827586201</v>
      </c>
      <c r="Q253" s="69">
        <v>8.0507291946594801</v>
      </c>
      <c r="R253" s="69">
        <v>22.101724137931001</v>
      </c>
      <c r="S253" s="69">
        <v>2.43493242095375</v>
      </c>
      <c r="T253" s="69"/>
      <c r="U253" s="69"/>
    </row>
    <row r="254" spans="1:21" x14ac:dyDescent="0.2">
      <c r="A254" s="65" t="s">
        <v>144</v>
      </c>
      <c r="B254" s="71" t="s">
        <v>70</v>
      </c>
      <c r="C254" s="67" t="s">
        <v>142</v>
      </c>
      <c r="D254" s="68">
        <v>44408</v>
      </c>
      <c r="E254" s="69"/>
      <c r="F254" s="65">
        <v>104</v>
      </c>
      <c r="G254" s="70">
        <v>4387.3076923076896</v>
      </c>
      <c r="H254" s="64">
        <v>-89.008653846153805</v>
      </c>
      <c r="I254" s="69">
        <v>32.1771283361103</v>
      </c>
      <c r="J254" s="65"/>
      <c r="K254" s="69"/>
      <c r="L254" s="69"/>
      <c r="M254" s="69"/>
      <c r="N254" s="69"/>
      <c r="O254" s="69"/>
      <c r="P254" s="70">
        <v>134.68269230769201</v>
      </c>
      <c r="Q254" s="69">
        <v>4.3318786450909297</v>
      </c>
      <c r="R254" s="69">
        <v>41.815533980582501</v>
      </c>
      <c r="S254" s="69">
        <v>3.2403717466231599</v>
      </c>
      <c r="T254" s="69"/>
      <c r="U254" s="69"/>
    </row>
    <row r="255" spans="1:21" x14ac:dyDescent="0.2">
      <c r="A255" s="65" t="s">
        <v>144</v>
      </c>
      <c r="B255" s="71" t="s">
        <v>65</v>
      </c>
      <c r="C255" s="67" t="s">
        <v>319</v>
      </c>
      <c r="D255" s="68">
        <v>44563</v>
      </c>
      <c r="E255" s="69"/>
      <c r="F255" s="65">
        <v>30</v>
      </c>
      <c r="G255" s="70">
        <v>4715</v>
      </c>
      <c r="H255" s="64">
        <v>-89.306896551724194</v>
      </c>
      <c r="I255" s="69">
        <v>40.4847307258757</v>
      </c>
      <c r="J255" s="65"/>
      <c r="K255" s="69"/>
      <c r="L255" s="69"/>
      <c r="M255" s="69"/>
      <c r="N255" s="69"/>
      <c r="O255" s="69"/>
      <c r="P255" s="70">
        <v>107.533333333333</v>
      </c>
      <c r="Q255" s="69">
        <v>8.6598204612714706</v>
      </c>
      <c r="R255" s="69">
        <v>45.633333333333297</v>
      </c>
      <c r="S255" s="69">
        <v>4.67128753161965</v>
      </c>
      <c r="T255" s="69"/>
      <c r="U255" s="69"/>
    </row>
    <row r="256" spans="1:21" x14ac:dyDescent="0.2">
      <c r="A256" s="65" t="s">
        <v>144</v>
      </c>
      <c r="B256" s="71" t="s">
        <v>70</v>
      </c>
      <c r="C256" s="67" t="s">
        <v>143</v>
      </c>
      <c r="D256" s="68">
        <v>44599</v>
      </c>
      <c r="E256" s="69"/>
      <c r="F256" s="65">
        <v>55</v>
      </c>
      <c r="G256" s="70">
        <v>4954.4545454545496</v>
      </c>
      <c r="H256" s="64">
        <v>-89.396363636363603</v>
      </c>
      <c r="I256" s="69">
        <v>40.715315160809297</v>
      </c>
      <c r="J256" s="65"/>
      <c r="K256" s="69"/>
      <c r="L256" s="69"/>
      <c r="M256" s="69"/>
      <c r="N256" s="69"/>
      <c r="O256" s="69"/>
      <c r="P256" s="70">
        <v>146.58181818181799</v>
      </c>
      <c r="Q256" s="69">
        <v>9.8650384579668806</v>
      </c>
      <c r="R256" s="69">
        <v>40.538181818181798</v>
      </c>
      <c r="S256" s="69">
        <v>3.8091998248694101</v>
      </c>
      <c r="T256" s="69"/>
      <c r="U256" s="69"/>
    </row>
    <row r="257" spans="1:21" x14ac:dyDescent="0.2">
      <c r="A257" s="65" t="s">
        <v>144</v>
      </c>
      <c r="B257" s="71" t="s">
        <v>69</v>
      </c>
      <c r="C257" s="67" t="s">
        <v>320</v>
      </c>
      <c r="D257" s="68">
        <v>44583</v>
      </c>
      <c r="E257" s="69"/>
      <c r="F257" s="65">
        <v>29</v>
      </c>
      <c r="G257" s="70">
        <v>3869.1379310344801</v>
      </c>
      <c r="H257" s="64">
        <v>-91.414285714285697</v>
      </c>
      <c r="I257" s="69">
        <v>28.174625866299799</v>
      </c>
      <c r="J257" s="65"/>
      <c r="K257" s="69"/>
      <c r="L257" s="69"/>
      <c r="M257" s="69"/>
      <c r="N257" s="69"/>
      <c r="O257" s="69"/>
      <c r="P257" s="70">
        <v>142.31034482758599</v>
      </c>
      <c r="Q257" s="69">
        <v>14.0286567590676</v>
      </c>
      <c r="R257" s="69">
        <v>21.8928571428571</v>
      </c>
      <c r="S257" s="69">
        <v>3.2694267921928901</v>
      </c>
      <c r="T257" s="69"/>
      <c r="U257" s="69"/>
    </row>
    <row r="258" spans="1:21" x14ac:dyDescent="0.2">
      <c r="A258" s="65" t="s">
        <v>144</v>
      </c>
      <c r="B258" s="71" t="s">
        <v>69</v>
      </c>
      <c r="C258" s="67" t="s">
        <v>203</v>
      </c>
      <c r="D258" s="68">
        <v>44521</v>
      </c>
      <c r="E258" s="69">
        <v>1.5897435897435901E-2</v>
      </c>
      <c r="F258" s="65">
        <v>78</v>
      </c>
      <c r="G258" s="70">
        <v>4617.1025641025599</v>
      </c>
      <c r="H258" s="64">
        <v>-92.832051282051296</v>
      </c>
      <c r="I258" s="69">
        <v>27.5787468479068</v>
      </c>
      <c r="J258" s="65"/>
      <c r="K258" s="69"/>
      <c r="L258" s="69"/>
      <c r="M258" s="69"/>
      <c r="N258" s="69">
        <v>3.5357030952380999</v>
      </c>
      <c r="O258" s="69">
        <v>0.20397334906160799</v>
      </c>
      <c r="P258" s="70">
        <v>127.551282051282</v>
      </c>
      <c r="Q258" s="69">
        <v>6.8701782943023897</v>
      </c>
      <c r="R258" s="69">
        <v>27.7776315789474</v>
      </c>
      <c r="S258" s="69">
        <v>2.7283068450959198</v>
      </c>
      <c r="T258" s="69"/>
      <c r="U258" s="69"/>
    </row>
    <row r="259" spans="1:21" x14ac:dyDescent="0.2">
      <c r="A259" s="65" t="s">
        <v>144</v>
      </c>
      <c r="B259" s="71" t="s">
        <v>75</v>
      </c>
      <c r="C259" s="67" t="s">
        <v>161</v>
      </c>
      <c r="D259" s="68">
        <v>44608</v>
      </c>
      <c r="E259" s="69">
        <v>0.330795454545455</v>
      </c>
      <c r="F259" s="65">
        <v>88</v>
      </c>
      <c r="G259" s="70">
        <v>6620.3977272727298</v>
      </c>
      <c r="H259" s="64">
        <v>-93.05</v>
      </c>
      <c r="I259" s="69">
        <v>24.011711973789499</v>
      </c>
      <c r="J259" s="65"/>
      <c r="K259" s="69"/>
      <c r="L259" s="69"/>
      <c r="M259" s="69"/>
      <c r="N259" s="69">
        <v>2.9252665554683399</v>
      </c>
      <c r="O259" s="69">
        <v>0.23284348673647801</v>
      </c>
      <c r="P259" s="70">
        <v>103.227272727273</v>
      </c>
      <c r="Q259" s="69">
        <v>5.5719790647672598</v>
      </c>
      <c r="R259" s="69">
        <v>40.834090909090897</v>
      </c>
      <c r="S259" s="69">
        <v>3.2481482894489102</v>
      </c>
      <c r="T259" s="69"/>
      <c r="U259" s="69"/>
    </row>
    <row r="260" spans="1:21" x14ac:dyDescent="0.2">
      <c r="A260" s="65" t="s">
        <v>144</v>
      </c>
      <c r="B260" s="71" t="s">
        <v>69</v>
      </c>
      <c r="C260" s="67" t="s">
        <v>321</v>
      </c>
      <c r="D260" s="68">
        <v>44230</v>
      </c>
      <c r="E260" s="69"/>
      <c r="F260" s="65">
        <v>35</v>
      </c>
      <c r="G260" s="70">
        <v>2762.5428571428602</v>
      </c>
      <c r="H260" s="64">
        <v>-93.402857142857201</v>
      </c>
      <c r="I260" s="69">
        <v>41.156777622862101</v>
      </c>
      <c r="J260" s="65"/>
      <c r="K260" s="69"/>
      <c r="L260" s="69"/>
      <c r="M260" s="69"/>
      <c r="N260" s="69"/>
      <c r="O260" s="69"/>
      <c r="P260" s="70">
        <v>125.342857142857</v>
      </c>
      <c r="Q260" s="69">
        <v>9.0224689513675393</v>
      </c>
      <c r="R260" s="69">
        <v>13.452941176470601</v>
      </c>
      <c r="S260" s="69">
        <v>1.03635549628984</v>
      </c>
      <c r="T260" s="69"/>
      <c r="U260" s="69"/>
    </row>
    <row r="261" spans="1:21" x14ac:dyDescent="0.2">
      <c r="A261" s="65" t="s">
        <v>144</v>
      </c>
      <c r="B261" s="71" t="s">
        <v>69</v>
      </c>
      <c r="C261" s="67" t="s">
        <v>233</v>
      </c>
      <c r="D261" s="68">
        <v>44593</v>
      </c>
      <c r="E261" s="69"/>
      <c r="F261" s="65">
        <v>79</v>
      </c>
      <c r="G261" s="70">
        <v>4552.4683544303798</v>
      </c>
      <c r="H261" s="64">
        <v>-93.596202531645602</v>
      </c>
      <c r="I261" s="69">
        <v>29.768781990279798</v>
      </c>
      <c r="J261" s="65"/>
      <c r="K261" s="69"/>
      <c r="L261" s="69"/>
      <c r="M261" s="69"/>
      <c r="N261" s="69"/>
      <c r="O261" s="69"/>
      <c r="P261" s="70">
        <v>172.151898734177</v>
      </c>
      <c r="Q261" s="69">
        <v>8.0021112235224408</v>
      </c>
      <c r="R261" s="69">
        <v>28.9632911392405</v>
      </c>
      <c r="S261" s="69">
        <v>2.3920736097671802</v>
      </c>
      <c r="T261" s="69"/>
      <c r="U261" s="69"/>
    </row>
    <row r="262" spans="1:21" x14ac:dyDescent="0.2">
      <c r="A262" s="65" t="s">
        <v>144</v>
      </c>
      <c r="B262" s="71" t="s">
        <v>69</v>
      </c>
      <c r="C262" s="67" t="s">
        <v>167</v>
      </c>
      <c r="D262" s="68">
        <v>44592</v>
      </c>
      <c r="E262" s="69">
        <v>0.15432098765432101</v>
      </c>
      <c r="F262" s="65">
        <v>162</v>
      </c>
      <c r="G262" s="70">
        <v>5720.84567901235</v>
      </c>
      <c r="H262" s="64">
        <v>-93.748765432098807</v>
      </c>
      <c r="I262" s="69">
        <v>21.012131105222199</v>
      </c>
      <c r="J262" s="65"/>
      <c r="K262" s="69"/>
      <c r="L262" s="69"/>
      <c r="M262" s="69"/>
      <c r="N262" s="69">
        <v>3.3896319080012902</v>
      </c>
      <c r="O262" s="69">
        <v>0.195004042081696</v>
      </c>
      <c r="P262" s="70">
        <v>118.79012345679</v>
      </c>
      <c r="Q262" s="69">
        <v>4.4853315282930799</v>
      </c>
      <c r="R262" s="69">
        <v>42.876582278481003</v>
      </c>
      <c r="S262" s="69">
        <v>2.3626660225844902</v>
      </c>
      <c r="T262" s="69"/>
      <c r="U262" s="69"/>
    </row>
    <row r="263" spans="1:21" x14ac:dyDescent="0.2">
      <c r="A263" s="65" t="s">
        <v>144</v>
      </c>
      <c r="B263" s="71" t="s">
        <v>65</v>
      </c>
      <c r="C263" s="67" t="s">
        <v>254</v>
      </c>
      <c r="D263" s="68">
        <v>44531</v>
      </c>
      <c r="E263" s="69"/>
      <c r="F263" s="65">
        <v>105</v>
      </c>
      <c r="G263" s="70">
        <v>5927.8857142857096</v>
      </c>
      <c r="H263" s="64">
        <v>-93.795238095238105</v>
      </c>
      <c r="I263" s="69">
        <v>28.1852818403387</v>
      </c>
      <c r="J263" s="65"/>
      <c r="K263" s="69"/>
      <c r="L263" s="69"/>
      <c r="M263" s="69"/>
      <c r="N263" s="69"/>
      <c r="O263" s="69"/>
      <c r="P263" s="70">
        <v>118.04761904761899</v>
      </c>
      <c r="Q263" s="69">
        <v>5.3127530054363596</v>
      </c>
      <c r="R263" s="69">
        <v>51.274999999999999</v>
      </c>
      <c r="S263" s="69">
        <v>3.2727631346239399</v>
      </c>
      <c r="T263" s="69"/>
      <c r="U263" s="69"/>
    </row>
    <row r="264" spans="1:21" x14ac:dyDescent="0.2">
      <c r="A264" s="65" t="s">
        <v>144</v>
      </c>
      <c r="B264" s="71" t="s">
        <v>69</v>
      </c>
      <c r="C264" s="67" t="s">
        <v>165</v>
      </c>
      <c r="D264" s="68">
        <v>44595</v>
      </c>
      <c r="E264" s="69"/>
      <c r="F264" s="65">
        <v>156</v>
      </c>
      <c r="G264" s="70">
        <v>5169.5064102564102</v>
      </c>
      <c r="H264" s="64">
        <v>-95.167948717948804</v>
      </c>
      <c r="I264" s="69">
        <v>18.5455133923791</v>
      </c>
      <c r="J264" s="65"/>
      <c r="K264" s="69"/>
      <c r="L264" s="69"/>
      <c r="M264" s="69">
        <v>588.5</v>
      </c>
      <c r="N264" s="69">
        <v>3.7983831051138401</v>
      </c>
      <c r="O264" s="69">
        <v>0.184965675916166</v>
      </c>
      <c r="P264" s="70">
        <v>112.653846153846</v>
      </c>
      <c r="Q264" s="69">
        <v>4.6275656049520402</v>
      </c>
      <c r="R264" s="69">
        <v>36.694482758620701</v>
      </c>
      <c r="S264" s="69">
        <v>2.5652565127781899</v>
      </c>
      <c r="T264" s="69"/>
      <c r="U264" s="69"/>
    </row>
    <row r="265" spans="1:21" x14ac:dyDescent="0.2">
      <c r="A265" s="65" t="s">
        <v>144</v>
      </c>
      <c r="B265" s="71" t="s">
        <v>70</v>
      </c>
      <c r="C265" s="67" t="s">
        <v>322</v>
      </c>
      <c r="D265" s="68">
        <v>44377</v>
      </c>
      <c r="E265" s="69"/>
      <c r="F265" s="65">
        <v>98</v>
      </c>
      <c r="G265" s="70">
        <v>5024.6836734693898</v>
      </c>
      <c r="H265" s="64">
        <v>-95.4551020408163</v>
      </c>
      <c r="I265" s="69">
        <v>18.7116172041205</v>
      </c>
      <c r="J265" s="65"/>
      <c r="K265" s="69"/>
      <c r="L265" s="69"/>
      <c r="M265" s="69"/>
      <c r="N265" s="69"/>
      <c r="O265" s="69"/>
      <c r="P265" s="70">
        <v>149.41836734693899</v>
      </c>
      <c r="Q265" s="69">
        <v>8.2599890558329498</v>
      </c>
      <c r="R265" s="69">
        <v>30.711224489795899</v>
      </c>
      <c r="S265" s="69">
        <v>2.4838925165502999</v>
      </c>
      <c r="T265" s="69"/>
      <c r="U265" s="69"/>
    </row>
    <row r="266" spans="1:21" x14ac:dyDescent="0.2">
      <c r="A266" s="65" t="s">
        <v>144</v>
      </c>
      <c r="B266" s="71" t="s">
        <v>66</v>
      </c>
      <c r="C266" s="67" t="s">
        <v>323</v>
      </c>
      <c r="D266" s="68">
        <v>44545</v>
      </c>
      <c r="E266" s="69">
        <v>0.157826086956522</v>
      </c>
      <c r="F266" s="65">
        <v>46</v>
      </c>
      <c r="G266" s="70">
        <v>5272.4347826086996</v>
      </c>
      <c r="H266" s="64">
        <v>-95.7173913043478</v>
      </c>
      <c r="I266" s="69">
        <v>46.0052956733646</v>
      </c>
      <c r="J266" s="65"/>
      <c r="K266" s="69"/>
      <c r="L266" s="69"/>
      <c r="M266" s="69"/>
      <c r="N266" s="69"/>
      <c r="O266" s="69"/>
      <c r="P266" s="70">
        <v>148.869565217391</v>
      </c>
      <c r="Q266" s="69">
        <v>9.4196120157467291</v>
      </c>
      <c r="R266" s="69">
        <v>45.663043478260903</v>
      </c>
      <c r="S266" s="69">
        <v>5.9290053900240203</v>
      </c>
      <c r="T266" s="69"/>
      <c r="U266" s="69"/>
    </row>
    <row r="267" spans="1:21" x14ac:dyDescent="0.2">
      <c r="A267" s="65" t="s">
        <v>144</v>
      </c>
      <c r="B267" s="71" t="s">
        <v>69</v>
      </c>
      <c r="C267" s="67" t="s">
        <v>324</v>
      </c>
      <c r="D267" s="68">
        <v>44372</v>
      </c>
      <c r="E267" s="69"/>
      <c r="F267" s="65">
        <v>30</v>
      </c>
      <c r="G267" s="70">
        <v>3938.36666666667</v>
      </c>
      <c r="H267" s="64">
        <v>-96.856666666666698</v>
      </c>
      <c r="I267" s="69">
        <v>38.860537464510898</v>
      </c>
      <c r="J267" s="65"/>
      <c r="K267" s="69"/>
      <c r="L267" s="69"/>
      <c r="M267" s="69"/>
      <c r="N267" s="69"/>
      <c r="O267" s="69"/>
      <c r="P267" s="70">
        <v>110.533333333333</v>
      </c>
      <c r="Q267" s="69">
        <v>10.4451202194358</v>
      </c>
      <c r="R267" s="69">
        <v>34.76</v>
      </c>
      <c r="S267" s="69">
        <v>4.65627644634933</v>
      </c>
      <c r="T267" s="69"/>
      <c r="U267" s="69"/>
    </row>
    <row r="268" spans="1:21" x14ac:dyDescent="0.2">
      <c r="A268" s="65" t="s">
        <v>144</v>
      </c>
      <c r="B268" s="71" t="s">
        <v>70</v>
      </c>
      <c r="C268" s="67" t="s">
        <v>325</v>
      </c>
      <c r="D268" s="68">
        <v>44599</v>
      </c>
      <c r="E268" s="69">
        <v>7.0588235294117598E-3</v>
      </c>
      <c r="F268" s="65">
        <v>34</v>
      </c>
      <c r="G268" s="70">
        <v>5817.2941176470604</v>
      </c>
      <c r="H268" s="64">
        <v>-97.358823529411794</v>
      </c>
      <c r="I268" s="69">
        <v>36.723443268837897</v>
      </c>
      <c r="J268" s="65"/>
      <c r="K268" s="69"/>
      <c r="L268" s="69"/>
      <c r="M268" s="69"/>
      <c r="N268" s="69"/>
      <c r="O268" s="69"/>
      <c r="P268" s="70">
        <v>115.529411764706</v>
      </c>
      <c r="Q268" s="69">
        <v>8.4796322287356602</v>
      </c>
      <c r="R268" s="69">
        <v>53.5030303030303</v>
      </c>
      <c r="S268" s="69">
        <v>5.3222615039163399</v>
      </c>
      <c r="T268" s="69"/>
      <c r="U268" s="69"/>
    </row>
    <row r="269" spans="1:21" x14ac:dyDescent="0.2">
      <c r="A269" s="65" t="s">
        <v>144</v>
      </c>
      <c r="B269" s="71" t="s">
        <v>66</v>
      </c>
      <c r="C269" s="67" t="s">
        <v>223</v>
      </c>
      <c r="D269" s="68">
        <v>44591</v>
      </c>
      <c r="E269" s="69"/>
      <c r="F269" s="65">
        <v>44</v>
      </c>
      <c r="G269" s="70">
        <v>5458.25</v>
      </c>
      <c r="H269" s="64">
        <v>-97.75</v>
      </c>
      <c r="I269" s="69">
        <v>28.630784541594899</v>
      </c>
      <c r="J269" s="65"/>
      <c r="K269" s="69"/>
      <c r="L269" s="69"/>
      <c r="M269" s="69">
        <v>717</v>
      </c>
      <c r="N269" s="69">
        <v>3.3541208669573699</v>
      </c>
      <c r="O269" s="69">
        <v>0.253281778773775</v>
      </c>
      <c r="P269" s="70">
        <v>113.522727272727</v>
      </c>
      <c r="Q269" s="69">
        <v>9.5013901640238991</v>
      </c>
      <c r="R269" s="69">
        <v>44.7068181818182</v>
      </c>
      <c r="S269" s="69">
        <v>5.33372075975059</v>
      </c>
      <c r="T269" s="69"/>
      <c r="U269" s="69"/>
    </row>
    <row r="270" spans="1:21" x14ac:dyDescent="0.2">
      <c r="A270" s="65" t="s">
        <v>144</v>
      </c>
      <c r="B270" s="71" t="s">
        <v>96</v>
      </c>
      <c r="C270" s="67" t="s">
        <v>283</v>
      </c>
      <c r="D270" s="68">
        <v>44595</v>
      </c>
      <c r="E270" s="69"/>
      <c r="F270" s="65">
        <v>50</v>
      </c>
      <c r="G270" s="70">
        <v>5419.42</v>
      </c>
      <c r="H270" s="64">
        <v>-101.83</v>
      </c>
      <c r="I270" s="69">
        <v>35.789511888603499</v>
      </c>
      <c r="J270" s="65"/>
      <c r="K270" s="69"/>
      <c r="L270" s="69"/>
      <c r="M270" s="69"/>
      <c r="N270" s="69"/>
      <c r="O270" s="69"/>
      <c r="P270" s="70">
        <v>125.18</v>
      </c>
      <c r="Q270" s="69">
        <v>8.3659021251355199</v>
      </c>
      <c r="R270" s="69">
        <v>38.981999999999999</v>
      </c>
      <c r="S270" s="69">
        <v>3.5719641769805901</v>
      </c>
      <c r="T270" s="69"/>
      <c r="U270" s="69"/>
    </row>
    <row r="271" spans="1:21" x14ac:dyDescent="0.2">
      <c r="A271" s="65" t="s">
        <v>144</v>
      </c>
      <c r="B271" s="71" t="s">
        <v>70</v>
      </c>
      <c r="C271" s="67" t="s">
        <v>195</v>
      </c>
      <c r="D271" s="68">
        <v>44600</v>
      </c>
      <c r="E271" s="69">
        <v>8.7179487179487192E-3</v>
      </c>
      <c r="F271" s="65">
        <v>39</v>
      </c>
      <c r="G271" s="70">
        <v>6075.6153846153802</v>
      </c>
      <c r="H271" s="64">
        <v>-104.23333333333299</v>
      </c>
      <c r="I271" s="69">
        <v>41.235521212016103</v>
      </c>
      <c r="J271" s="65"/>
      <c r="K271" s="69"/>
      <c r="L271" s="69"/>
      <c r="M271" s="69">
        <v>811.25</v>
      </c>
      <c r="N271" s="69">
        <v>3.32518109935907</v>
      </c>
      <c r="O271" s="72">
        <v>0.22351007478009699</v>
      </c>
      <c r="P271" s="70">
        <v>137.41025641025601</v>
      </c>
      <c r="Q271" s="69">
        <v>9.5207506840591805</v>
      </c>
      <c r="R271" s="69">
        <v>38.141666666666701</v>
      </c>
      <c r="S271" s="69">
        <v>4.9386174644648699</v>
      </c>
      <c r="T271" s="69"/>
      <c r="U271" s="69"/>
    </row>
    <row r="272" spans="1:21" x14ac:dyDescent="0.2">
      <c r="A272" s="65" t="s">
        <v>144</v>
      </c>
      <c r="B272" s="71" t="s">
        <v>69</v>
      </c>
      <c r="C272" s="67" t="s">
        <v>157</v>
      </c>
      <c r="D272" s="68">
        <v>44487</v>
      </c>
      <c r="E272" s="69">
        <v>0.17303030303030301</v>
      </c>
      <c r="F272" s="65">
        <v>231</v>
      </c>
      <c r="G272" s="70">
        <v>7079.5367965367996</v>
      </c>
      <c r="H272" s="64">
        <v>-105.43636363636401</v>
      </c>
      <c r="I272" s="69">
        <v>16.850620821482099</v>
      </c>
      <c r="J272" s="65"/>
      <c r="K272" s="69"/>
      <c r="L272" s="69"/>
      <c r="M272" s="69"/>
      <c r="N272" s="69">
        <v>4.8484431818181797</v>
      </c>
      <c r="O272" s="69">
        <v>0.44970055229877098</v>
      </c>
      <c r="P272" s="70">
        <v>135.90476190476201</v>
      </c>
      <c r="Q272" s="69">
        <v>4.0358218708922804</v>
      </c>
      <c r="R272" s="69">
        <v>43.264935064935102</v>
      </c>
      <c r="S272" s="69">
        <v>2.1798964518584101</v>
      </c>
      <c r="T272" s="69"/>
      <c r="U272" s="69"/>
    </row>
    <row r="273" spans="1:21" x14ac:dyDescent="0.2">
      <c r="A273" s="65" t="s">
        <v>144</v>
      </c>
      <c r="B273" s="71" t="s">
        <v>69</v>
      </c>
      <c r="C273" s="67" t="s">
        <v>123</v>
      </c>
      <c r="D273" s="68">
        <v>44426</v>
      </c>
      <c r="E273" s="69"/>
      <c r="F273" s="65">
        <v>81</v>
      </c>
      <c r="G273" s="70">
        <v>5055.9259259259297</v>
      </c>
      <c r="H273" s="64">
        <v>-105.49012345679</v>
      </c>
      <c r="I273" s="69">
        <v>28.9707351064454</v>
      </c>
      <c r="J273" s="65"/>
      <c r="K273" s="69"/>
      <c r="L273" s="69"/>
      <c r="M273" s="69"/>
      <c r="N273" s="69">
        <v>4.59322234147026</v>
      </c>
      <c r="O273" s="69">
        <v>0.32307058654482301</v>
      </c>
      <c r="P273" s="70">
        <v>162.32098765432099</v>
      </c>
      <c r="Q273" s="69">
        <v>8.01194762084506</v>
      </c>
      <c r="R273" s="69">
        <v>27.7481481481482</v>
      </c>
      <c r="S273" s="69">
        <v>2.2657957961495798</v>
      </c>
      <c r="T273" s="69"/>
      <c r="U273" s="69"/>
    </row>
    <row r="274" spans="1:21" x14ac:dyDescent="0.2">
      <c r="A274" s="65" t="s">
        <v>144</v>
      </c>
      <c r="B274" s="66" t="s">
        <v>65</v>
      </c>
      <c r="C274" s="67" t="s">
        <v>225</v>
      </c>
      <c r="D274" s="68">
        <v>44574</v>
      </c>
      <c r="E274" s="69"/>
      <c r="F274" s="65">
        <v>67</v>
      </c>
      <c r="G274" s="70">
        <v>6725.1791044776101</v>
      </c>
      <c r="H274" s="64">
        <v>-105.54328358209</v>
      </c>
      <c r="I274" s="69">
        <v>27.792130545077701</v>
      </c>
      <c r="J274" s="65"/>
      <c r="K274" s="69"/>
      <c r="L274" s="69"/>
      <c r="M274" s="69"/>
      <c r="N274" s="69"/>
      <c r="O274" s="69"/>
      <c r="P274" s="70">
        <v>139.955223880597</v>
      </c>
      <c r="Q274" s="69">
        <v>7.4848084599684697</v>
      </c>
      <c r="R274" s="69">
        <v>51.983076923076901</v>
      </c>
      <c r="S274" s="69">
        <v>4.5614345801506397</v>
      </c>
      <c r="T274" s="69"/>
      <c r="U274" s="69"/>
    </row>
    <row r="275" spans="1:21" x14ac:dyDescent="0.2">
      <c r="A275" s="65" t="s">
        <v>144</v>
      </c>
      <c r="B275" s="71" t="s">
        <v>69</v>
      </c>
      <c r="C275" s="67" t="s">
        <v>296</v>
      </c>
      <c r="D275" s="68">
        <v>44476</v>
      </c>
      <c r="E275" s="69"/>
      <c r="F275" s="65">
        <v>34</v>
      </c>
      <c r="G275" s="70">
        <v>5032.1764705882397</v>
      </c>
      <c r="H275" s="64">
        <v>-106.663636363636</v>
      </c>
      <c r="I275" s="69">
        <v>39.476941586336402</v>
      </c>
      <c r="J275" s="65"/>
      <c r="K275" s="69"/>
      <c r="L275" s="69"/>
      <c r="M275" s="69"/>
      <c r="N275" s="69"/>
      <c r="O275" s="69"/>
      <c r="P275" s="70">
        <v>192.41176470588201</v>
      </c>
      <c r="Q275" s="69">
        <v>11.222043310171401</v>
      </c>
      <c r="R275" s="69">
        <v>32.019354838709702</v>
      </c>
      <c r="S275" s="69">
        <v>3.5916432856704898</v>
      </c>
      <c r="T275" s="69"/>
      <c r="U275" s="69"/>
    </row>
    <row r="276" spans="1:21" x14ac:dyDescent="0.2">
      <c r="A276" s="65" t="s">
        <v>144</v>
      </c>
      <c r="B276" s="66" t="s">
        <v>69</v>
      </c>
      <c r="C276" s="67" t="s">
        <v>326</v>
      </c>
      <c r="D276" s="68">
        <v>44319</v>
      </c>
      <c r="E276" s="69"/>
      <c r="F276" s="65">
        <v>48</v>
      </c>
      <c r="G276" s="70">
        <v>5668.2083333333303</v>
      </c>
      <c r="H276" s="64">
        <v>-108.97499999999999</v>
      </c>
      <c r="I276" s="69">
        <v>34.814994260441999</v>
      </c>
      <c r="J276" s="65"/>
      <c r="K276" s="69"/>
      <c r="L276" s="69"/>
      <c r="M276" s="69"/>
      <c r="N276" s="69"/>
      <c r="O276" s="69"/>
      <c r="P276" s="70">
        <v>158.208333333333</v>
      </c>
      <c r="Q276" s="69">
        <v>12.655170163051601</v>
      </c>
      <c r="R276" s="69">
        <v>39.443750000000001</v>
      </c>
      <c r="S276" s="69">
        <v>3.8065277385304999</v>
      </c>
      <c r="T276" s="69"/>
      <c r="U276" s="69"/>
    </row>
    <row r="277" spans="1:21" x14ac:dyDescent="0.2">
      <c r="A277" s="65" t="s">
        <v>144</v>
      </c>
      <c r="B277" s="71" t="s">
        <v>327</v>
      </c>
      <c r="C277" s="67" t="s">
        <v>328</v>
      </c>
      <c r="D277" s="68">
        <v>44494</v>
      </c>
      <c r="E277" s="69"/>
      <c r="F277" s="65">
        <v>31</v>
      </c>
      <c r="G277" s="70">
        <v>3665.2580645161302</v>
      </c>
      <c r="H277" s="64">
        <v>-109.01935483871</v>
      </c>
      <c r="I277" s="69">
        <v>24.803446439052401</v>
      </c>
      <c r="J277" s="65"/>
      <c r="K277" s="69"/>
      <c r="L277" s="69"/>
      <c r="M277" s="69"/>
      <c r="N277" s="69"/>
      <c r="O277" s="69"/>
      <c r="P277" s="70">
        <v>111.838709677419</v>
      </c>
      <c r="Q277" s="69">
        <v>11.9350479432161</v>
      </c>
      <c r="R277" s="69">
        <v>29.6620689655172</v>
      </c>
      <c r="S277" s="69">
        <v>4.1901021472938096</v>
      </c>
      <c r="T277" s="69"/>
      <c r="U277" s="69"/>
    </row>
    <row r="278" spans="1:21" x14ac:dyDescent="0.2">
      <c r="A278" s="65" t="s">
        <v>144</v>
      </c>
      <c r="B278" s="71" t="s">
        <v>70</v>
      </c>
      <c r="C278" s="67" t="s">
        <v>273</v>
      </c>
      <c r="D278" s="68">
        <v>44595</v>
      </c>
      <c r="E278" s="69"/>
      <c r="F278" s="65">
        <v>71</v>
      </c>
      <c r="G278" s="70">
        <v>4622.5352112676101</v>
      </c>
      <c r="H278" s="64">
        <v>-110.450704225352</v>
      </c>
      <c r="I278" s="69">
        <v>32.1119522351268</v>
      </c>
      <c r="J278" s="65"/>
      <c r="K278" s="69"/>
      <c r="L278" s="69"/>
      <c r="M278" s="69"/>
      <c r="N278" s="69"/>
      <c r="O278" s="69"/>
      <c r="P278" s="70">
        <v>140</v>
      </c>
      <c r="Q278" s="69">
        <v>7.4903559725538704</v>
      </c>
      <c r="R278" s="69">
        <v>39.774647887323901</v>
      </c>
      <c r="S278" s="69">
        <v>3.67352906179419</v>
      </c>
      <c r="T278" s="69"/>
      <c r="U278" s="69"/>
    </row>
    <row r="279" spans="1:21" x14ac:dyDescent="0.2">
      <c r="A279" s="65" t="s">
        <v>144</v>
      </c>
      <c r="B279" s="71" t="s">
        <v>66</v>
      </c>
      <c r="C279" s="67" t="s">
        <v>329</v>
      </c>
      <c r="D279" s="68">
        <v>44509</v>
      </c>
      <c r="E279" s="69"/>
      <c r="F279" s="65">
        <v>72</v>
      </c>
      <c r="G279" s="70">
        <v>5191.8055555555602</v>
      </c>
      <c r="H279" s="64">
        <v>-111.525352112676</v>
      </c>
      <c r="I279" s="69">
        <v>25.918535253586199</v>
      </c>
      <c r="J279" s="65"/>
      <c r="K279" s="69"/>
      <c r="L279" s="69"/>
      <c r="M279" s="69"/>
      <c r="N279" s="69"/>
      <c r="O279" s="69"/>
      <c r="P279" s="70">
        <v>123.083333333333</v>
      </c>
      <c r="Q279" s="69">
        <v>7.7120201182050501</v>
      </c>
      <c r="R279" s="69">
        <v>41.159090909090899</v>
      </c>
      <c r="S279" s="69">
        <v>3.6613294344238798</v>
      </c>
      <c r="T279" s="69"/>
      <c r="U279" s="69"/>
    </row>
    <row r="280" spans="1:21" x14ac:dyDescent="0.2">
      <c r="A280" s="65" t="s">
        <v>144</v>
      </c>
      <c r="B280" s="71" t="s">
        <v>65</v>
      </c>
      <c r="C280" s="67" t="s">
        <v>330</v>
      </c>
      <c r="D280" s="68">
        <v>44208</v>
      </c>
      <c r="E280" s="69"/>
      <c r="F280" s="65">
        <v>50</v>
      </c>
      <c r="G280" s="70">
        <v>5014.88</v>
      </c>
      <c r="H280" s="64">
        <v>-112.64400000000001</v>
      </c>
      <c r="I280" s="69">
        <v>38.350776823146298</v>
      </c>
      <c r="J280" s="65"/>
      <c r="K280" s="69"/>
      <c r="L280" s="69"/>
      <c r="M280" s="69"/>
      <c r="N280" s="69"/>
      <c r="O280" s="69"/>
      <c r="P280" s="70">
        <v>103.18</v>
      </c>
      <c r="Q280" s="69">
        <v>9.0050185554319402</v>
      </c>
      <c r="R280" s="69">
        <v>41.741666666666703</v>
      </c>
      <c r="S280" s="69">
        <v>4.8749457474098197</v>
      </c>
      <c r="T280" s="69"/>
      <c r="U280" s="69"/>
    </row>
    <row r="281" spans="1:21" x14ac:dyDescent="0.2">
      <c r="A281" s="65" t="s">
        <v>144</v>
      </c>
      <c r="B281" s="71" t="s">
        <v>65</v>
      </c>
      <c r="C281" s="67" t="s">
        <v>294</v>
      </c>
      <c r="D281" s="68">
        <v>44599</v>
      </c>
      <c r="E281" s="69"/>
      <c r="F281" s="65">
        <v>115</v>
      </c>
      <c r="G281" s="70">
        <v>4523.5391304347804</v>
      </c>
      <c r="H281" s="64">
        <v>-112.921052631579</v>
      </c>
      <c r="I281" s="69">
        <v>19.920670666830201</v>
      </c>
      <c r="J281" s="65"/>
      <c r="K281" s="69"/>
      <c r="L281" s="69"/>
      <c r="M281" s="69"/>
      <c r="N281" s="69"/>
      <c r="O281" s="72"/>
      <c r="P281" s="70">
        <v>147.295652173913</v>
      </c>
      <c r="Q281" s="69">
        <v>6.4520997937685403</v>
      </c>
      <c r="R281" s="69">
        <v>27.828947368421101</v>
      </c>
      <c r="S281" s="69">
        <v>1.9538856638821001</v>
      </c>
      <c r="T281" s="69"/>
      <c r="U281" s="69"/>
    </row>
    <row r="282" spans="1:21" x14ac:dyDescent="0.2">
      <c r="A282" s="65" t="s">
        <v>144</v>
      </c>
      <c r="B282" s="71" t="s">
        <v>69</v>
      </c>
      <c r="C282" s="67" t="s">
        <v>104</v>
      </c>
      <c r="D282" s="68">
        <v>44611</v>
      </c>
      <c r="E282" s="69"/>
      <c r="F282" s="65">
        <v>49</v>
      </c>
      <c r="G282" s="70">
        <v>4413.7755102040801</v>
      </c>
      <c r="H282" s="64">
        <v>-113.097959183673</v>
      </c>
      <c r="I282" s="69">
        <v>37.283285075240698</v>
      </c>
      <c r="J282" s="65"/>
      <c r="K282" s="69"/>
      <c r="L282" s="69"/>
      <c r="M282" s="69"/>
      <c r="N282" s="69"/>
      <c r="O282" s="69"/>
      <c r="P282" s="70">
        <v>124.32653061224499</v>
      </c>
      <c r="Q282" s="69">
        <v>6.7548412819350796</v>
      </c>
      <c r="R282" s="69">
        <v>33.418750000000003</v>
      </c>
      <c r="S282" s="69">
        <v>3.8927574779785798</v>
      </c>
      <c r="T282" s="69"/>
      <c r="U282" s="69"/>
    </row>
    <row r="283" spans="1:21" x14ac:dyDescent="0.2">
      <c r="A283" s="65" t="s">
        <v>144</v>
      </c>
      <c r="B283" s="71" t="s">
        <v>69</v>
      </c>
      <c r="C283" s="67" t="s">
        <v>295</v>
      </c>
      <c r="D283" s="68">
        <v>44217</v>
      </c>
      <c r="E283" s="69"/>
      <c r="F283" s="65">
        <v>227</v>
      </c>
      <c r="G283" s="70">
        <v>4031.8722466960398</v>
      </c>
      <c r="H283" s="64">
        <v>-113.298237885463</v>
      </c>
      <c r="I283" s="69">
        <v>19.193197595758999</v>
      </c>
      <c r="J283" s="65"/>
      <c r="K283" s="69"/>
      <c r="L283" s="69"/>
      <c r="M283" s="69"/>
      <c r="N283" s="69"/>
      <c r="O283" s="69"/>
      <c r="P283" s="70">
        <v>122.471365638767</v>
      </c>
      <c r="Q283" s="69">
        <v>3.8896180743750799</v>
      </c>
      <c r="R283" s="69">
        <v>25.929203539823</v>
      </c>
      <c r="S283" s="69">
        <v>1.2962955103980001</v>
      </c>
      <c r="T283" s="69"/>
      <c r="U283" s="69"/>
    </row>
    <row r="284" spans="1:21" x14ac:dyDescent="0.2">
      <c r="A284" s="65" t="s">
        <v>144</v>
      </c>
      <c r="B284" s="71" t="s">
        <v>69</v>
      </c>
      <c r="C284" s="67" t="s">
        <v>158</v>
      </c>
      <c r="D284" s="68">
        <v>44594</v>
      </c>
      <c r="E284" s="69"/>
      <c r="F284" s="65">
        <v>94</v>
      </c>
      <c r="G284" s="70">
        <v>4475.1170212766001</v>
      </c>
      <c r="H284" s="64">
        <v>-113.564893617021</v>
      </c>
      <c r="I284" s="69">
        <v>30.360746449601599</v>
      </c>
      <c r="J284" s="65"/>
      <c r="K284" s="69"/>
      <c r="L284" s="69"/>
      <c r="M284" s="69"/>
      <c r="N284" s="69"/>
      <c r="O284" s="69"/>
      <c r="P284" s="70">
        <v>137.48936170212801</v>
      </c>
      <c r="Q284" s="69">
        <v>5.7854127633304904</v>
      </c>
      <c r="R284" s="69">
        <v>32.041489361702098</v>
      </c>
      <c r="S284" s="69">
        <v>2.3825815951118101</v>
      </c>
      <c r="T284" s="69"/>
      <c r="U284" s="69"/>
    </row>
    <row r="285" spans="1:21" x14ac:dyDescent="0.2">
      <c r="A285" s="65" t="s">
        <v>144</v>
      </c>
      <c r="B285" s="71" t="s">
        <v>125</v>
      </c>
      <c r="C285" s="67" t="s">
        <v>331</v>
      </c>
      <c r="D285" s="68">
        <v>44600</v>
      </c>
      <c r="E285" s="69"/>
      <c r="F285" s="65">
        <v>42</v>
      </c>
      <c r="G285" s="70">
        <v>5039.2619047619</v>
      </c>
      <c r="H285" s="64">
        <v>-113.985365853659</v>
      </c>
      <c r="I285" s="69">
        <v>24.352472594693801</v>
      </c>
      <c r="J285" s="65"/>
      <c r="K285" s="69"/>
      <c r="L285" s="69"/>
      <c r="M285" s="69"/>
      <c r="N285" s="69">
        <v>4.1291193548387097</v>
      </c>
      <c r="O285" s="69">
        <v>0.49620346403094201</v>
      </c>
      <c r="P285" s="70">
        <v>94.404761904761898</v>
      </c>
      <c r="Q285" s="69">
        <v>8.5081131959684093</v>
      </c>
      <c r="R285" s="69">
        <v>34.659523809523797</v>
      </c>
      <c r="S285" s="69">
        <v>3.50202042152767</v>
      </c>
      <c r="T285" s="69"/>
      <c r="U285" s="69"/>
    </row>
    <row r="286" spans="1:21" x14ac:dyDescent="0.2">
      <c r="A286" s="65" t="s">
        <v>144</v>
      </c>
      <c r="B286" s="71" t="s">
        <v>66</v>
      </c>
      <c r="C286" s="67" t="s">
        <v>168</v>
      </c>
      <c r="D286" s="68">
        <v>44597</v>
      </c>
      <c r="E286" s="69"/>
      <c r="F286" s="65">
        <v>130</v>
      </c>
      <c r="G286" s="70">
        <v>5958.6230769230797</v>
      </c>
      <c r="H286" s="64">
        <v>-115.011538461538</v>
      </c>
      <c r="I286" s="69">
        <v>21.101659285680899</v>
      </c>
      <c r="J286" s="65"/>
      <c r="K286" s="69"/>
      <c r="L286" s="69"/>
      <c r="M286" s="69"/>
      <c r="N286" s="69">
        <v>2.8829565217391302</v>
      </c>
      <c r="O286" s="69">
        <v>0.33414066284528698</v>
      </c>
      <c r="P286" s="70">
        <v>130.16923076923101</v>
      </c>
      <c r="Q286" s="69">
        <v>5.3561431408657203</v>
      </c>
      <c r="R286" s="69">
        <v>52.644961240310103</v>
      </c>
      <c r="S286" s="69">
        <v>3.1835552732533001</v>
      </c>
      <c r="T286" s="69"/>
      <c r="U286" s="69"/>
    </row>
    <row r="287" spans="1:21" x14ac:dyDescent="0.2">
      <c r="A287" s="65" t="s">
        <v>144</v>
      </c>
      <c r="B287" s="71" t="s">
        <v>65</v>
      </c>
      <c r="C287" s="67" t="s">
        <v>170</v>
      </c>
      <c r="D287" s="68">
        <v>44603</v>
      </c>
      <c r="E287" s="69"/>
      <c r="F287" s="65">
        <v>169</v>
      </c>
      <c r="G287" s="70">
        <v>4452.1656804733702</v>
      </c>
      <c r="H287" s="64">
        <v>-115.430177514793</v>
      </c>
      <c r="I287" s="69">
        <v>24.861736752622001</v>
      </c>
      <c r="J287" s="65"/>
      <c r="K287" s="69"/>
      <c r="L287" s="69"/>
      <c r="M287" s="69"/>
      <c r="N287" s="69"/>
      <c r="O287" s="69"/>
      <c r="P287" s="70">
        <v>148.437869822485</v>
      </c>
      <c r="Q287" s="69">
        <v>4.9590305074686203</v>
      </c>
      <c r="R287" s="69">
        <v>29.420833333333299</v>
      </c>
      <c r="S287" s="69">
        <v>2.0914637792865198</v>
      </c>
      <c r="T287" s="69"/>
      <c r="U287" s="69"/>
    </row>
    <row r="288" spans="1:21" x14ac:dyDescent="0.2">
      <c r="A288" s="65" t="s">
        <v>144</v>
      </c>
      <c r="B288" s="71" t="s">
        <v>65</v>
      </c>
      <c r="C288" s="67" t="s">
        <v>332</v>
      </c>
      <c r="D288" s="68">
        <v>44604</v>
      </c>
      <c r="E288" s="69"/>
      <c r="F288" s="65">
        <v>39</v>
      </c>
      <c r="G288" s="70">
        <v>3829.7948717948698</v>
      </c>
      <c r="H288" s="64">
        <v>-116.907692307692</v>
      </c>
      <c r="I288" s="69">
        <v>23.0610196212834</v>
      </c>
      <c r="J288" s="65"/>
      <c r="K288" s="69"/>
      <c r="L288" s="69"/>
      <c r="M288" s="69"/>
      <c r="N288" s="69"/>
      <c r="O288" s="69"/>
      <c r="P288" s="70">
        <v>141.69230769230799</v>
      </c>
      <c r="Q288" s="69">
        <v>9.23549698991234</v>
      </c>
      <c r="R288" s="69">
        <v>20.294871794871799</v>
      </c>
      <c r="S288" s="69">
        <v>1.65606458666985</v>
      </c>
      <c r="T288" s="69"/>
      <c r="U288" s="69"/>
    </row>
    <row r="289" spans="1:21" x14ac:dyDescent="0.2">
      <c r="A289" s="65" t="s">
        <v>144</v>
      </c>
      <c r="B289" s="71" t="s">
        <v>69</v>
      </c>
      <c r="C289" s="67" t="s">
        <v>164</v>
      </c>
      <c r="D289" s="68">
        <v>44569</v>
      </c>
      <c r="E289" s="69"/>
      <c r="F289" s="65">
        <v>97</v>
      </c>
      <c r="G289" s="70">
        <v>3386.94845360825</v>
      </c>
      <c r="H289" s="64">
        <v>-117.763917525773</v>
      </c>
      <c r="I289" s="69">
        <v>28.2859389658902</v>
      </c>
      <c r="J289" s="65"/>
      <c r="K289" s="69"/>
      <c r="L289" s="69"/>
      <c r="M289" s="69"/>
      <c r="N289" s="69"/>
      <c r="O289" s="69"/>
      <c r="P289" s="70">
        <v>159.88659793814401</v>
      </c>
      <c r="Q289" s="69">
        <v>7.0419227614931899</v>
      </c>
      <c r="R289" s="69">
        <v>23.081250000000001</v>
      </c>
      <c r="S289" s="69">
        <v>2.1276239282457499</v>
      </c>
      <c r="T289" s="69"/>
      <c r="U289" s="69"/>
    </row>
    <row r="290" spans="1:21" x14ac:dyDescent="0.2">
      <c r="A290" s="65" t="s">
        <v>144</v>
      </c>
      <c r="B290" s="71" t="s">
        <v>70</v>
      </c>
      <c r="C290" s="67" t="s">
        <v>207</v>
      </c>
      <c r="D290" s="68">
        <v>44481</v>
      </c>
      <c r="E290" s="69"/>
      <c r="F290" s="65">
        <v>27</v>
      </c>
      <c r="G290" s="70">
        <v>5061.2222222222199</v>
      </c>
      <c r="H290" s="64">
        <v>-120.42962962963</v>
      </c>
      <c r="I290" s="69">
        <v>43.520830659315003</v>
      </c>
      <c r="J290" s="65"/>
      <c r="K290" s="69"/>
      <c r="L290" s="69"/>
      <c r="M290" s="69"/>
      <c r="N290" s="69"/>
      <c r="O290" s="69"/>
      <c r="P290" s="70">
        <v>133.81481481481501</v>
      </c>
      <c r="Q290" s="69">
        <v>14.708181051683701</v>
      </c>
      <c r="R290" s="69">
        <v>30.934615384615402</v>
      </c>
      <c r="S290" s="69">
        <v>3.92949377169314</v>
      </c>
      <c r="T290" s="69"/>
      <c r="U290" s="69"/>
    </row>
    <row r="291" spans="1:21" x14ac:dyDescent="0.2">
      <c r="A291" s="65" t="s">
        <v>144</v>
      </c>
      <c r="B291" s="71" t="s">
        <v>65</v>
      </c>
      <c r="C291" s="67" t="s">
        <v>124</v>
      </c>
      <c r="D291" s="68">
        <v>44598</v>
      </c>
      <c r="E291" s="69">
        <v>7.6271186440678004E-3</v>
      </c>
      <c r="F291" s="65">
        <v>118</v>
      </c>
      <c r="G291" s="70">
        <v>3424.0169491525398</v>
      </c>
      <c r="H291" s="64">
        <v>-120.704237288136</v>
      </c>
      <c r="I291" s="69">
        <v>20.346676907598301</v>
      </c>
      <c r="J291" s="65"/>
      <c r="K291" s="69"/>
      <c r="L291" s="69"/>
      <c r="M291" s="69"/>
      <c r="N291" s="69">
        <v>4.36362345679012</v>
      </c>
      <c r="O291" s="69">
        <v>0.53086558233492798</v>
      </c>
      <c r="P291" s="70">
        <v>133.88135593220301</v>
      </c>
      <c r="Q291" s="69">
        <v>5.1334243360362599</v>
      </c>
      <c r="R291" s="69">
        <v>19.9525423728814</v>
      </c>
      <c r="S291" s="69">
        <v>1.5155310264525199</v>
      </c>
      <c r="T291" s="69"/>
      <c r="U291" s="69"/>
    </row>
    <row r="292" spans="1:21" x14ac:dyDescent="0.2">
      <c r="A292" s="65" t="s">
        <v>144</v>
      </c>
      <c r="B292" s="66" t="s">
        <v>65</v>
      </c>
      <c r="C292" s="67" t="s">
        <v>333</v>
      </c>
      <c r="D292" s="68">
        <v>44597</v>
      </c>
      <c r="E292" s="69"/>
      <c r="F292" s="65">
        <v>470</v>
      </c>
      <c r="G292" s="70">
        <v>3955.1617021276602</v>
      </c>
      <c r="H292" s="64">
        <v>-121.01829787234</v>
      </c>
      <c r="I292" s="69">
        <v>12.6947312899973</v>
      </c>
      <c r="J292" s="65"/>
      <c r="K292" s="69"/>
      <c r="L292" s="69"/>
      <c r="M292" s="69"/>
      <c r="N292" s="69">
        <v>3.3947250000000002</v>
      </c>
      <c r="O292" s="69">
        <v>0.24643832116337</v>
      </c>
      <c r="P292" s="70">
        <v>145.45531914893601</v>
      </c>
      <c r="Q292" s="69">
        <v>3.32062230799768</v>
      </c>
      <c r="R292" s="69">
        <v>21.826724137930999</v>
      </c>
      <c r="S292" s="69">
        <v>0.84974566918626904</v>
      </c>
      <c r="T292" s="69"/>
      <c r="U292" s="69"/>
    </row>
    <row r="293" spans="1:21" x14ac:dyDescent="0.2">
      <c r="A293" s="65" t="s">
        <v>144</v>
      </c>
      <c r="B293" s="71" t="s">
        <v>69</v>
      </c>
      <c r="C293" s="67" t="s">
        <v>253</v>
      </c>
      <c r="D293" s="68">
        <v>44473</v>
      </c>
      <c r="E293" s="69">
        <v>7.8125E-2</v>
      </c>
      <c r="F293" s="65">
        <v>160</v>
      </c>
      <c r="G293" s="70">
        <v>3630.7874999999999</v>
      </c>
      <c r="H293" s="64">
        <v>-122.450625</v>
      </c>
      <c r="I293" s="69">
        <v>20.741676514969399</v>
      </c>
      <c r="J293" s="65"/>
      <c r="K293" s="69"/>
      <c r="L293" s="69"/>
      <c r="M293" s="69"/>
      <c r="N293" s="69"/>
      <c r="O293" s="69"/>
      <c r="P293" s="70">
        <v>115.99375000000001</v>
      </c>
      <c r="Q293" s="69">
        <v>4.4469841458361001</v>
      </c>
      <c r="R293" s="69">
        <v>36.517610062893098</v>
      </c>
      <c r="S293" s="69">
        <v>2.0270445846360401</v>
      </c>
      <c r="T293" s="69"/>
      <c r="U293" s="69"/>
    </row>
    <row r="294" spans="1:21" x14ac:dyDescent="0.2">
      <c r="A294" s="65" t="s">
        <v>144</v>
      </c>
      <c r="B294" s="66" t="s">
        <v>96</v>
      </c>
      <c r="C294" s="67" t="s">
        <v>246</v>
      </c>
      <c r="D294" s="68">
        <v>44265</v>
      </c>
      <c r="E294" s="69"/>
      <c r="F294" s="65">
        <v>37</v>
      </c>
      <c r="G294" s="70">
        <v>2912.86486486487</v>
      </c>
      <c r="H294" s="64">
        <v>-123.24722222222201</v>
      </c>
      <c r="I294" s="69">
        <v>25.784374647643101</v>
      </c>
      <c r="J294" s="65"/>
      <c r="K294" s="69"/>
      <c r="L294" s="69"/>
      <c r="M294" s="69"/>
      <c r="N294" s="69"/>
      <c r="O294" s="69"/>
      <c r="P294" s="70">
        <v>142.16216216216199</v>
      </c>
      <c r="Q294" s="69">
        <v>9.2923418947087004</v>
      </c>
      <c r="R294" s="69">
        <v>10.2515151515152</v>
      </c>
      <c r="S294" s="69">
        <v>1.68449997758148</v>
      </c>
      <c r="T294" s="69"/>
      <c r="U294" s="69"/>
    </row>
    <row r="295" spans="1:21" x14ac:dyDescent="0.2">
      <c r="A295" s="65" t="s">
        <v>144</v>
      </c>
      <c r="B295" s="71" t="s">
        <v>65</v>
      </c>
      <c r="C295" s="67" t="s">
        <v>334</v>
      </c>
      <c r="D295" s="68">
        <v>44394</v>
      </c>
      <c r="E295" s="69"/>
      <c r="F295" s="65">
        <v>46</v>
      </c>
      <c r="G295" s="70">
        <v>4489.3695652173901</v>
      </c>
      <c r="H295" s="64">
        <v>-124.013043478261</v>
      </c>
      <c r="I295" s="69">
        <v>30.6236148039205</v>
      </c>
      <c r="J295" s="65"/>
      <c r="K295" s="69"/>
      <c r="L295" s="69"/>
      <c r="M295" s="69"/>
      <c r="N295" s="69"/>
      <c r="O295" s="69"/>
      <c r="P295" s="70">
        <v>161.58695652173901</v>
      </c>
      <c r="Q295" s="69">
        <v>13.122778665007599</v>
      </c>
      <c r="R295" s="69">
        <v>41.386956521739101</v>
      </c>
      <c r="S295" s="69">
        <v>3.64511268149937</v>
      </c>
      <c r="T295" s="69"/>
      <c r="U295" s="69"/>
    </row>
    <row r="296" spans="1:21" x14ac:dyDescent="0.2">
      <c r="A296" s="65" t="s">
        <v>144</v>
      </c>
      <c r="B296" s="71" t="s">
        <v>69</v>
      </c>
      <c r="C296" s="67" t="s">
        <v>279</v>
      </c>
      <c r="D296" s="68">
        <v>44410</v>
      </c>
      <c r="E296" s="69"/>
      <c r="F296" s="65">
        <v>37</v>
      </c>
      <c r="G296" s="70">
        <v>4047.3513513513499</v>
      </c>
      <c r="H296" s="64">
        <v>-124.710810810811</v>
      </c>
      <c r="I296" s="69">
        <v>39.000961292492399</v>
      </c>
      <c r="J296" s="65"/>
      <c r="K296" s="69"/>
      <c r="L296" s="69"/>
      <c r="M296" s="69"/>
      <c r="N296" s="69"/>
      <c r="O296" s="69"/>
      <c r="P296" s="70">
        <v>156.32432432432401</v>
      </c>
      <c r="Q296" s="69">
        <v>9.7546519320474196</v>
      </c>
      <c r="R296" s="69">
        <v>29.3114285714286</v>
      </c>
      <c r="S296" s="69">
        <v>2.8404307030151998</v>
      </c>
      <c r="T296" s="69"/>
      <c r="U296" s="69"/>
    </row>
    <row r="297" spans="1:21" x14ac:dyDescent="0.2">
      <c r="A297" s="65" t="s">
        <v>144</v>
      </c>
      <c r="B297" s="66" t="s">
        <v>69</v>
      </c>
      <c r="C297" s="67" t="s">
        <v>335</v>
      </c>
      <c r="D297" s="68">
        <v>44169</v>
      </c>
      <c r="E297" s="69"/>
      <c r="F297" s="65">
        <v>45</v>
      </c>
      <c r="G297" s="70">
        <v>4397.6666666666697</v>
      </c>
      <c r="H297" s="64">
        <v>-125.12222222222201</v>
      </c>
      <c r="I297" s="69">
        <v>31.1734265702408</v>
      </c>
      <c r="J297" s="65"/>
      <c r="K297" s="69"/>
      <c r="L297" s="69"/>
      <c r="M297" s="69"/>
      <c r="N297" s="69"/>
      <c r="O297" s="69"/>
      <c r="P297" s="70">
        <v>179.111111111111</v>
      </c>
      <c r="Q297" s="69">
        <v>9.2470154738684105</v>
      </c>
      <c r="R297" s="69">
        <v>32.595555555555599</v>
      </c>
      <c r="S297" s="69">
        <v>4.2331948862538296</v>
      </c>
      <c r="T297" s="69"/>
      <c r="U297" s="69"/>
    </row>
    <row r="298" spans="1:21" x14ac:dyDescent="0.2">
      <c r="A298" s="65" t="s">
        <v>144</v>
      </c>
      <c r="B298" s="71" t="s">
        <v>65</v>
      </c>
      <c r="C298" s="67" t="s">
        <v>275</v>
      </c>
      <c r="D298" s="68">
        <v>44476</v>
      </c>
      <c r="E298" s="69"/>
      <c r="F298" s="65">
        <v>61</v>
      </c>
      <c r="G298" s="70">
        <v>5776.5573770491801</v>
      </c>
      <c r="H298" s="64">
        <v>-126.606557377049</v>
      </c>
      <c r="I298" s="69">
        <v>30.950296560886802</v>
      </c>
      <c r="J298" s="65"/>
      <c r="K298" s="69"/>
      <c r="L298" s="69"/>
      <c r="M298" s="69"/>
      <c r="N298" s="69"/>
      <c r="O298" s="69"/>
      <c r="P298" s="70">
        <v>138.393442622951</v>
      </c>
      <c r="Q298" s="69">
        <v>8.7188408103197101</v>
      </c>
      <c r="R298" s="69">
        <v>41.454999999999998</v>
      </c>
      <c r="S298" s="69">
        <v>4.0915176310782</v>
      </c>
      <c r="T298" s="69"/>
      <c r="U298" s="69"/>
    </row>
    <row r="299" spans="1:21" x14ac:dyDescent="0.2">
      <c r="A299" s="65" t="s">
        <v>144</v>
      </c>
      <c r="B299" s="71" t="s">
        <v>65</v>
      </c>
      <c r="C299" s="67" t="s">
        <v>305</v>
      </c>
      <c r="D299" s="68">
        <v>44604</v>
      </c>
      <c r="E299" s="69"/>
      <c r="F299" s="65">
        <v>48</v>
      </c>
      <c r="G299" s="70">
        <v>3048.875</v>
      </c>
      <c r="H299" s="64">
        <v>-126.65625</v>
      </c>
      <c r="I299" s="69">
        <v>33.649202896233099</v>
      </c>
      <c r="J299" s="65"/>
      <c r="K299" s="69"/>
      <c r="L299" s="69"/>
      <c r="M299" s="69"/>
      <c r="N299" s="69"/>
      <c r="O299" s="69"/>
      <c r="P299" s="70">
        <v>124.416666666667</v>
      </c>
      <c r="Q299" s="69">
        <v>7.69750773273456</v>
      </c>
      <c r="R299" s="69">
        <v>25.577777777777801</v>
      </c>
      <c r="S299" s="69">
        <v>2.7294130957703202</v>
      </c>
      <c r="T299" s="69"/>
      <c r="U299" s="69"/>
    </row>
    <row r="300" spans="1:21" x14ac:dyDescent="0.2">
      <c r="A300" s="65" t="s">
        <v>144</v>
      </c>
      <c r="B300" s="71" t="s">
        <v>65</v>
      </c>
      <c r="C300" s="67" t="s">
        <v>117</v>
      </c>
      <c r="D300" s="68">
        <v>44609</v>
      </c>
      <c r="E300" s="69"/>
      <c r="F300" s="65">
        <v>85</v>
      </c>
      <c r="G300" s="70">
        <v>3613.4823529411801</v>
      </c>
      <c r="H300" s="64">
        <v>-127.014117647059</v>
      </c>
      <c r="I300" s="69">
        <v>30.440815569384</v>
      </c>
      <c r="J300" s="65"/>
      <c r="K300" s="69"/>
      <c r="L300" s="69"/>
      <c r="M300" s="69"/>
      <c r="N300" s="69">
        <v>4.2001586538461497</v>
      </c>
      <c r="O300" s="69">
        <v>0.19367218709626999</v>
      </c>
      <c r="P300" s="70">
        <v>120.87058823529399</v>
      </c>
      <c r="Q300" s="69">
        <v>7.77629789999677</v>
      </c>
      <c r="R300" s="69">
        <v>26.742352941176499</v>
      </c>
      <c r="S300" s="69">
        <v>1.9708750324348401</v>
      </c>
      <c r="T300" s="69"/>
      <c r="U300" s="69"/>
    </row>
    <row r="301" spans="1:21" x14ac:dyDescent="0.2">
      <c r="A301" s="65" t="s">
        <v>144</v>
      </c>
      <c r="B301" s="71" t="s">
        <v>69</v>
      </c>
      <c r="C301" s="67" t="s">
        <v>302</v>
      </c>
      <c r="D301" s="68">
        <v>44473</v>
      </c>
      <c r="E301" s="69">
        <v>0.10410256410256399</v>
      </c>
      <c r="F301" s="65">
        <v>39</v>
      </c>
      <c r="G301" s="70">
        <v>5166.6666666666697</v>
      </c>
      <c r="H301" s="64">
        <v>-128.15128205128201</v>
      </c>
      <c r="I301" s="69">
        <v>45.7371869289681</v>
      </c>
      <c r="J301" s="65"/>
      <c r="K301" s="69"/>
      <c r="L301" s="69"/>
      <c r="M301" s="69"/>
      <c r="N301" s="69"/>
      <c r="O301" s="69"/>
      <c r="P301" s="70">
        <v>116.666666666667</v>
      </c>
      <c r="Q301" s="69">
        <v>10.780995758540101</v>
      </c>
      <c r="R301" s="69">
        <v>34.005128205128202</v>
      </c>
      <c r="S301" s="69">
        <v>5.1038499251321996</v>
      </c>
      <c r="T301" s="69"/>
      <c r="U301" s="69"/>
    </row>
    <row r="302" spans="1:21" x14ac:dyDescent="0.2">
      <c r="A302" s="65" t="s">
        <v>144</v>
      </c>
      <c r="B302" s="71" t="s">
        <v>65</v>
      </c>
      <c r="C302" s="67" t="s">
        <v>336</v>
      </c>
      <c r="D302" s="68">
        <v>44576</v>
      </c>
      <c r="E302" s="69"/>
      <c r="F302" s="65">
        <v>30</v>
      </c>
      <c r="G302" s="70">
        <v>3416.7333333333299</v>
      </c>
      <c r="H302" s="64">
        <v>-128.17333333333301</v>
      </c>
      <c r="I302" s="69">
        <v>28.695803262920101</v>
      </c>
      <c r="J302" s="65"/>
      <c r="K302" s="69"/>
      <c r="L302" s="69"/>
      <c r="M302" s="69"/>
      <c r="N302" s="69"/>
      <c r="O302" s="69"/>
      <c r="P302" s="70">
        <v>107.466666666667</v>
      </c>
      <c r="Q302" s="69">
        <v>13.355934866888999</v>
      </c>
      <c r="R302" s="69">
        <v>22.8241379310345</v>
      </c>
      <c r="S302" s="69">
        <v>3.9781752357352298</v>
      </c>
      <c r="T302" s="69"/>
      <c r="U302" s="69"/>
    </row>
    <row r="303" spans="1:21" x14ac:dyDescent="0.2">
      <c r="A303" s="65" t="s">
        <v>144</v>
      </c>
      <c r="B303" s="71" t="s">
        <v>65</v>
      </c>
      <c r="C303" s="67" t="s">
        <v>337</v>
      </c>
      <c r="D303" s="68">
        <v>44198</v>
      </c>
      <c r="E303" s="69">
        <v>0.30214285714285699</v>
      </c>
      <c r="F303" s="65">
        <v>42</v>
      </c>
      <c r="G303" s="70">
        <v>7689.7142857142899</v>
      </c>
      <c r="H303" s="64">
        <v>-128.44749999999999</v>
      </c>
      <c r="I303" s="69">
        <v>39.685519865805297</v>
      </c>
      <c r="J303" s="65"/>
      <c r="K303" s="69"/>
      <c r="L303" s="69"/>
      <c r="M303" s="69">
        <v>972.47619047619003</v>
      </c>
      <c r="N303" s="69">
        <v>2.30692791821274</v>
      </c>
      <c r="O303" s="69">
        <v>0.25704853028692798</v>
      </c>
      <c r="P303" s="70">
        <v>98.642857142857096</v>
      </c>
      <c r="Q303" s="69">
        <v>7.07983521699839</v>
      </c>
      <c r="R303" s="69">
        <v>56.573809523809501</v>
      </c>
      <c r="S303" s="69">
        <v>4.8965761812481396</v>
      </c>
      <c r="T303" s="69"/>
      <c r="U303" s="69"/>
    </row>
    <row r="304" spans="1:21" x14ac:dyDescent="0.2">
      <c r="A304" s="65" t="s">
        <v>144</v>
      </c>
      <c r="B304" s="71" t="s">
        <v>96</v>
      </c>
      <c r="C304" s="67" t="s">
        <v>270</v>
      </c>
      <c r="D304" s="68">
        <v>44605</v>
      </c>
      <c r="E304" s="69"/>
      <c r="F304" s="65">
        <v>32</v>
      </c>
      <c r="G304" s="70">
        <v>4139.53125</v>
      </c>
      <c r="H304" s="64">
        <v>-128.49375000000001</v>
      </c>
      <c r="I304" s="69">
        <v>40.746258965795498</v>
      </c>
      <c r="J304" s="65"/>
      <c r="K304" s="69"/>
      <c r="L304" s="69"/>
      <c r="M304" s="69"/>
      <c r="N304" s="69"/>
      <c r="O304" s="69"/>
      <c r="P304" s="70">
        <v>135.9375</v>
      </c>
      <c r="Q304" s="69">
        <v>13.894108282278401</v>
      </c>
      <c r="R304" s="69">
        <v>35.409374999999997</v>
      </c>
      <c r="S304" s="69">
        <v>4.3921331785781401</v>
      </c>
      <c r="T304" s="69"/>
      <c r="U304" s="69"/>
    </row>
    <row r="305" spans="1:21" x14ac:dyDescent="0.2">
      <c r="A305" s="65" t="s">
        <v>144</v>
      </c>
      <c r="B305" s="71" t="s">
        <v>65</v>
      </c>
      <c r="C305" s="67" t="s">
        <v>287</v>
      </c>
      <c r="D305" s="68">
        <v>44553</v>
      </c>
      <c r="E305" s="69"/>
      <c r="F305" s="65">
        <v>31</v>
      </c>
      <c r="G305" s="70">
        <v>5619.5483870967701</v>
      </c>
      <c r="H305" s="64">
        <v>-128.758064516129</v>
      </c>
      <c r="I305" s="69">
        <v>41.365219345339298</v>
      </c>
      <c r="J305" s="65"/>
      <c r="K305" s="69"/>
      <c r="L305" s="69"/>
      <c r="M305" s="69"/>
      <c r="N305" s="69"/>
      <c r="O305" s="69"/>
      <c r="P305" s="70">
        <v>84.903225806451601</v>
      </c>
      <c r="Q305" s="69">
        <v>9.8260521435827908</v>
      </c>
      <c r="R305" s="69">
        <v>43.360714285714302</v>
      </c>
      <c r="S305" s="69">
        <v>5.8530965423904204</v>
      </c>
      <c r="T305" s="69"/>
      <c r="U305" s="69"/>
    </row>
    <row r="306" spans="1:21" x14ac:dyDescent="0.2">
      <c r="A306" s="65" t="s">
        <v>144</v>
      </c>
      <c r="B306" s="71" t="s">
        <v>65</v>
      </c>
      <c r="C306" s="67" t="s">
        <v>338</v>
      </c>
      <c r="D306" s="68">
        <v>44555</v>
      </c>
      <c r="E306" s="69">
        <v>4.82352941176471E-3</v>
      </c>
      <c r="F306" s="65">
        <v>85</v>
      </c>
      <c r="G306" s="70">
        <v>8158.5647058823497</v>
      </c>
      <c r="H306" s="64">
        <v>-130.422352941176</v>
      </c>
      <c r="I306" s="69">
        <v>27.369068003998201</v>
      </c>
      <c r="J306" s="65"/>
      <c r="K306" s="69"/>
      <c r="L306" s="69"/>
      <c r="M306" s="69"/>
      <c r="N306" s="69">
        <v>3.1146818181818201</v>
      </c>
      <c r="O306" s="69">
        <v>0.34398913570357598</v>
      </c>
      <c r="P306" s="70">
        <v>113.67058823529401</v>
      </c>
      <c r="Q306" s="69">
        <v>6.6525071248590804</v>
      </c>
      <c r="R306" s="69">
        <v>45.466666666666697</v>
      </c>
      <c r="S306" s="69">
        <v>2.5321701439258102</v>
      </c>
      <c r="T306" s="69"/>
      <c r="U306" s="69"/>
    </row>
    <row r="307" spans="1:21" x14ac:dyDescent="0.2">
      <c r="A307" s="65" t="s">
        <v>144</v>
      </c>
      <c r="B307" s="71" t="s">
        <v>70</v>
      </c>
      <c r="C307" s="67" t="s">
        <v>126</v>
      </c>
      <c r="D307" s="68">
        <v>44202</v>
      </c>
      <c r="E307" s="69">
        <v>0.2</v>
      </c>
      <c r="F307" s="65">
        <v>125</v>
      </c>
      <c r="G307" s="70">
        <v>4882.7120000000004</v>
      </c>
      <c r="H307" s="64">
        <v>-131.5368</v>
      </c>
      <c r="I307" s="69">
        <v>24.514121763850799</v>
      </c>
      <c r="J307" s="65"/>
      <c r="K307" s="69"/>
      <c r="L307" s="69"/>
      <c r="M307" s="69"/>
      <c r="N307" s="69"/>
      <c r="O307" s="69"/>
      <c r="P307" s="70">
        <v>110.8</v>
      </c>
      <c r="Q307" s="69">
        <v>5.5957702920411503</v>
      </c>
      <c r="R307" s="69">
        <v>26.587199999999999</v>
      </c>
      <c r="S307" s="69">
        <v>1.7190770126681001</v>
      </c>
      <c r="T307" s="69"/>
      <c r="U307" s="69"/>
    </row>
    <row r="308" spans="1:21" x14ac:dyDescent="0.2">
      <c r="A308" s="65" t="s">
        <v>144</v>
      </c>
      <c r="B308" s="71" t="s">
        <v>65</v>
      </c>
      <c r="C308" s="67" t="s">
        <v>339</v>
      </c>
      <c r="D308" s="68">
        <v>44570</v>
      </c>
      <c r="E308" s="69">
        <v>2.8275862068965499E-2</v>
      </c>
      <c r="F308" s="65">
        <v>58</v>
      </c>
      <c r="G308" s="70">
        <v>7157.0517241379303</v>
      </c>
      <c r="H308" s="64">
        <v>-131.727586206897</v>
      </c>
      <c r="I308" s="69">
        <v>31.076210382588599</v>
      </c>
      <c r="J308" s="65"/>
      <c r="K308" s="69"/>
      <c r="L308" s="69"/>
      <c r="M308" s="69"/>
      <c r="N308" s="69"/>
      <c r="O308" s="69"/>
      <c r="P308" s="70">
        <v>101.327586206897</v>
      </c>
      <c r="Q308" s="69">
        <v>7.9320079494109601</v>
      </c>
      <c r="R308" s="69">
        <v>43.494444444444397</v>
      </c>
      <c r="S308" s="69">
        <v>3.4789759056320499</v>
      </c>
      <c r="T308" s="69"/>
      <c r="U308" s="69"/>
    </row>
    <row r="309" spans="1:21" x14ac:dyDescent="0.2">
      <c r="A309" s="65" t="s">
        <v>144</v>
      </c>
      <c r="B309" s="71" t="s">
        <v>75</v>
      </c>
      <c r="C309" s="67" t="s">
        <v>234</v>
      </c>
      <c r="D309" s="68">
        <v>44579</v>
      </c>
      <c r="E309" s="69"/>
      <c r="F309" s="65">
        <v>86</v>
      </c>
      <c r="G309" s="70">
        <v>5938.2906976744198</v>
      </c>
      <c r="H309" s="64">
        <v>-132.25930232558099</v>
      </c>
      <c r="I309" s="69">
        <v>31.3041000001684</v>
      </c>
      <c r="J309" s="65"/>
      <c r="K309" s="69"/>
      <c r="L309" s="69"/>
      <c r="M309" s="69">
        <v>817.555555555556</v>
      </c>
      <c r="N309" s="69"/>
      <c r="O309" s="69"/>
      <c r="P309" s="70">
        <v>86.313953488372107</v>
      </c>
      <c r="Q309" s="69">
        <v>4.2800482510003404</v>
      </c>
      <c r="R309" s="69">
        <v>57.34</v>
      </c>
      <c r="S309" s="69">
        <v>4.3869494515205103</v>
      </c>
      <c r="T309" s="69"/>
      <c r="U309" s="69"/>
    </row>
    <row r="310" spans="1:21" x14ac:dyDescent="0.2">
      <c r="A310" s="65" t="s">
        <v>144</v>
      </c>
      <c r="B310" s="71" t="s">
        <v>125</v>
      </c>
      <c r="C310" s="67" t="s">
        <v>169</v>
      </c>
      <c r="D310" s="68">
        <v>44474</v>
      </c>
      <c r="E310" s="69"/>
      <c r="F310" s="65">
        <v>31</v>
      </c>
      <c r="G310" s="70">
        <v>5886.22580645161</v>
      </c>
      <c r="H310" s="64">
        <v>-133.16333333333299</v>
      </c>
      <c r="I310" s="69">
        <v>32.809787046758501</v>
      </c>
      <c r="J310" s="65"/>
      <c r="K310" s="69"/>
      <c r="L310" s="69"/>
      <c r="M310" s="69"/>
      <c r="N310" s="69"/>
      <c r="O310" s="69"/>
      <c r="P310" s="70">
        <v>130.870967741935</v>
      </c>
      <c r="Q310" s="69">
        <v>13.4177495938153</v>
      </c>
      <c r="R310" s="69">
        <v>37.009677419354801</v>
      </c>
      <c r="S310" s="69">
        <v>4.2710789219846701</v>
      </c>
      <c r="T310" s="69"/>
      <c r="U310" s="69"/>
    </row>
    <row r="311" spans="1:21" x14ac:dyDescent="0.2">
      <c r="A311" s="65" t="s">
        <v>144</v>
      </c>
      <c r="B311" s="66" t="s">
        <v>65</v>
      </c>
      <c r="C311" s="67" t="s">
        <v>264</v>
      </c>
      <c r="D311" s="68">
        <v>44601</v>
      </c>
      <c r="E311" s="69"/>
      <c r="F311" s="65">
        <v>47</v>
      </c>
      <c r="G311" s="70">
        <v>4227.6170212766001</v>
      </c>
      <c r="H311" s="64">
        <v>-134.312765957447</v>
      </c>
      <c r="I311" s="69">
        <v>35.373205261627596</v>
      </c>
      <c r="J311" s="65">
        <v>39</v>
      </c>
      <c r="K311" s="69">
        <v>177.84615384615401</v>
      </c>
      <c r="L311" s="69">
        <v>151.102564102564</v>
      </c>
      <c r="M311" s="69">
        <v>576.79487179487205</v>
      </c>
      <c r="N311" s="69">
        <v>3.6781073722891602</v>
      </c>
      <c r="O311" s="69">
        <v>0.174515850423451</v>
      </c>
      <c r="P311" s="70">
        <v>143.340425531915</v>
      </c>
      <c r="Q311" s="69">
        <v>8.6060493641094205</v>
      </c>
      <c r="R311" s="69">
        <v>41.804255319148901</v>
      </c>
      <c r="S311" s="69">
        <v>5.06708370334231</v>
      </c>
      <c r="T311" s="69">
        <v>-25.0694444444444</v>
      </c>
      <c r="U311" s="69">
        <v>15.635315043168101</v>
      </c>
    </row>
    <row r="312" spans="1:21" x14ac:dyDescent="0.2">
      <c r="A312" s="65" t="s">
        <v>144</v>
      </c>
      <c r="B312" s="71" t="s">
        <v>70</v>
      </c>
      <c r="C312" s="67" t="s">
        <v>163</v>
      </c>
      <c r="D312" s="68">
        <v>44387</v>
      </c>
      <c r="E312" s="69"/>
      <c r="F312" s="65">
        <v>50</v>
      </c>
      <c r="G312" s="70">
        <v>4531.9799999999996</v>
      </c>
      <c r="H312" s="64">
        <v>-134.61199999999999</v>
      </c>
      <c r="I312" s="69">
        <v>28.895316002029499</v>
      </c>
      <c r="J312" s="65"/>
      <c r="K312" s="69"/>
      <c r="L312" s="69"/>
      <c r="M312" s="69"/>
      <c r="N312" s="69"/>
      <c r="O312" s="69"/>
      <c r="P312" s="70">
        <v>131.52000000000001</v>
      </c>
      <c r="Q312" s="69">
        <v>8.53287711365485</v>
      </c>
      <c r="R312" s="69">
        <v>38.661999999999999</v>
      </c>
      <c r="S312" s="69">
        <v>3.6270940637015201</v>
      </c>
      <c r="T312" s="69"/>
      <c r="U312" s="69"/>
    </row>
    <row r="313" spans="1:21" x14ac:dyDescent="0.2">
      <c r="A313" s="65" t="s">
        <v>144</v>
      </c>
      <c r="B313" s="71" t="s">
        <v>69</v>
      </c>
      <c r="C313" s="67" t="s">
        <v>171</v>
      </c>
      <c r="D313" s="68">
        <v>44068</v>
      </c>
      <c r="E313" s="69"/>
      <c r="F313" s="65">
        <v>99</v>
      </c>
      <c r="G313" s="70">
        <v>5589.5959595959603</v>
      </c>
      <c r="H313" s="64">
        <v>-136.50202020201999</v>
      </c>
      <c r="I313" s="69">
        <v>24.559104219022501</v>
      </c>
      <c r="J313" s="65"/>
      <c r="K313" s="69"/>
      <c r="L313" s="69"/>
      <c r="M313" s="69">
        <v>817.91666666666697</v>
      </c>
      <c r="N313" s="69">
        <v>4.0713004845634497</v>
      </c>
      <c r="O313" s="69">
        <v>0.167815475326552</v>
      </c>
      <c r="P313" s="70">
        <v>124.232323232323</v>
      </c>
      <c r="Q313" s="69">
        <v>6.5375535112736198</v>
      </c>
      <c r="R313" s="69">
        <v>46.057894736842101</v>
      </c>
      <c r="S313" s="69">
        <v>3.24644851312482</v>
      </c>
      <c r="T313" s="69"/>
      <c r="U313" s="69"/>
    </row>
    <row r="314" spans="1:21" x14ac:dyDescent="0.2">
      <c r="A314" s="65" t="s">
        <v>144</v>
      </c>
      <c r="B314" s="71" t="s">
        <v>68</v>
      </c>
      <c r="C314" s="67" t="s">
        <v>242</v>
      </c>
      <c r="D314" s="68">
        <v>44403</v>
      </c>
      <c r="E314" s="69">
        <v>2.2105263157894701E-2</v>
      </c>
      <c r="F314" s="65">
        <v>38</v>
      </c>
      <c r="G314" s="70">
        <v>8456.6052631579005</v>
      </c>
      <c r="H314" s="64">
        <v>-137.16052631578901</v>
      </c>
      <c r="I314" s="69">
        <v>66.235049419042497</v>
      </c>
      <c r="J314" s="65"/>
      <c r="K314" s="69"/>
      <c r="L314" s="69"/>
      <c r="M314" s="69"/>
      <c r="N314" s="69"/>
      <c r="O314" s="69"/>
      <c r="P314" s="70">
        <v>118.18421052631599</v>
      </c>
      <c r="Q314" s="69">
        <v>11.4753031405124</v>
      </c>
      <c r="R314" s="69">
        <v>40.725000000000001</v>
      </c>
      <c r="S314" s="69">
        <v>5.1519262976793003</v>
      </c>
      <c r="T314" s="69"/>
      <c r="U314" s="69"/>
    </row>
    <row r="315" spans="1:21" x14ac:dyDescent="0.2">
      <c r="A315" s="65" t="s">
        <v>144</v>
      </c>
      <c r="B315" s="71" t="s">
        <v>65</v>
      </c>
      <c r="C315" s="67" t="s">
        <v>247</v>
      </c>
      <c r="D315" s="68">
        <v>44053</v>
      </c>
      <c r="E315" s="69"/>
      <c r="F315" s="65">
        <v>135</v>
      </c>
      <c r="G315" s="70">
        <v>5971.3185185185202</v>
      </c>
      <c r="H315" s="64">
        <v>-140.12</v>
      </c>
      <c r="I315" s="69">
        <v>22.256343864913699</v>
      </c>
      <c r="J315" s="65"/>
      <c r="K315" s="69"/>
      <c r="L315" s="69"/>
      <c r="M315" s="69"/>
      <c r="N315" s="69"/>
      <c r="O315" s="69"/>
      <c r="P315" s="70">
        <v>132.85925925925901</v>
      </c>
      <c r="Q315" s="69">
        <v>4.7105748032015704</v>
      </c>
      <c r="R315" s="69">
        <v>44.729629629629599</v>
      </c>
      <c r="S315" s="69">
        <v>2.79181126559482</v>
      </c>
      <c r="T315" s="69"/>
      <c r="U315" s="69"/>
    </row>
    <row r="316" spans="1:21" x14ac:dyDescent="0.2">
      <c r="A316" s="65" t="s">
        <v>144</v>
      </c>
      <c r="B316" s="71" t="s">
        <v>65</v>
      </c>
      <c r="C316" s="67" t="s">
        <v>172</v>
      </c>
      <c r="D316" s="68">
        <v>44112</v>
      </c>
      <c r="E316" s="69"/>
      <c r="F316" s="65">
        <v>49</v>
      </c>
      <c r="G316" s="70">
        <v>4366.7755102040801</v>
      </c>
      <c r="H316" s="64">
        <v>-140.944897959184</v>
      </c>
      <c r="I316" s="69">
        <v>28.533161585152602</v>
      </c>
      <c r="J316" s="65"/>
      <c r="K316" s="69"/>
      <c r="L316" s="69"/>
      <c r="M316" s="69"/>
      <c r="N316" s="69">
        <v>2.9380952481903599</v>
      </c>
      <c r="O316" s="69">
        <v>0.15613052144595399</v>
      </c>
      <c r="P316" s="70">
        <v>110.551020408163</v>
      </c>
      <c r="Q316" s="69">
        <v>5.5676926748434097</v>
      </c>
      <c r="R316" s="69">
        <v>33.700000000000003</v>
      </c>
      <c r="S316" s="69">
        <v>3.0476432290707298</v>
      </c>
      <c r="T316" s="69"/>
      <c r="U316" s="69"/>
    </row>
    <row r="317" spans="1:21" x14ac:dyDescent="0.2">
      <c r="A317" s="65" t="s">
        <v>144</v>
      </c>
      <c r="B317" s="71" t="s">
        <v>70</v>
      </c>
      <c r="C317" s="67" t="s">
        <v>258</v>
      </c>
      <c r="D317" s="68">
        <v>44552</v>
      </c>
      <c r="E317" s="69"/>
      <c r="F317" s="65">
        <v>62</v>
      </c>
      <c r="G317" s="70">
        <v>5942.1774193548399</v>
      </c>
      <c r="H317" s="64">
        <v>-141.80000000000001</v>
      </c>
      <c r="I317" s="69">
        <v>32.3765092324562</v>
      </c>
      <c r="J317" s="65"/>
      <c r="K317" s="69"/>
      <c r="L317" s="69"/>
      <c r="M317" s="69"/>
      <c r="N317" s="69">
        <v>2.7948026315789498</v>
      </c>
      <c r="O317" s="69">
        <v>0.28397186812181302</v>
      </c>
      <c r="P317" s="70">
        <v>94.822580645161295</v>
      </c>
      <c r="Q317" s="69">
        <v>5.00753130275214</v>
      </c>
      <c r="R317" s="69">
        <v>55.684745762711898</v>
      </c>
      <c r="S317" s="69">
        <v>4.6066768644274898</v>
      </c>
      <c r="T317" s="69"/>
      <c r="U317" s="69"/>
    </row>
    <row r="318" spans="1:21" x14ac:dyDescent="0.2">
      <c r="A318" s="65" t="s">
        <v>144</v>
      </c>
      <c r="B318" s="66" t="s">
        <v>65</v>
      </c>
      <c r="C318" s="67" t="s">
        <v>340</v>
      </c>
      <c r="D318" s="68">
        <v>44571</v>
      </c>
      <c r="E318" s="69"/>
      <c r="F318" s="65">
        <v>48</v>
      </c>
      <c r="G318" s="70">
        <v>4781.75</v>
      </c>
      <c r="H318" s="64">
        <v>-141.97499999999999</v>
      </c>
      <c r="I318" s="69">
        <v>27.776331909769901</v>
      </c>
      <c r="J318" s="65"/>
      <c r="K318" s="69"/>
      <c r="L318" s="69"/>
      <c r="M318" s="69"/>
      <c r="N318" s="69"/>
      <c r="O318" s="69"/>
      <c r="P318" s="70">
        <v>129.3125</v>
      </c>
      <c r="Q318" s="69">
        <v>9.9796848723148202</v>
      </c>
      <c r="R318" s="69">
        <v>57.754166666666698</v>
      </c>
      <c r="S318" s="69">
        <v>5.01426949483022</v>
      </c>
      <c r="T318" s="69"/>
      <c r="U318" s="69"/>
    </row>
    <row r="319" spans="1:21" x14ac:dyDescent="0.2">
      <c r="A319" s="65" t="s">
        <v>144</v>
      </c>
      <c r="B319" s="71" t="s">
        <v>70</v>
      </c>
      <c r="C319" s="67" t="s">
        <v>137</v>
      </c>
      <c r="D319" s="68">
        <v>44412</v>
      </c>
      <c r="E319" s="69"/>
      <c r="F319" s="65">
        <v>35</v>
      </c>
      <c r="G319" s="70">
        <v>5611.4285714285697</v>
      </c>
      <c r="H319" s="64">
        <v>-142.30285714285699</v>
      </c>
      <c r="I319" s="69">
        <v>40.6353738115195</v>
      </c>
      <c r="J319" s="65"/>
      <c r="K319" s="69"/>
      <c r="L319" s="69"/>
      <c r="M319" s="69"/>
      <c r="N319" s="69"/>
      <c r="O319" s="69"/>
      <c r="P319" s="70">
        <v>120.571428571429</v>
      </c>
      <c r="Q319" s="69">
        <v>7.6833647341158402</v>
      </c>
      <c r="R319" s="69">
        <v>55.957575757575803</v>
      </c>
      <c r="S319" s="69">
        <v>6.2170830608929597</v>
      </c>
      <c r="T319" s="69"/>
      <c r="U319" s="69"/>
    </row>
    <row r="320" spans="1:21" x14ac:dyDescent="0.2">
      <c r="A320" s="65" t="s">
        <v>144</v>
      </c>
      <c r="B320" s="71" t="s">
        <v>69</v>
      </c>
      <c r="C320" s="67" t="s">
        <v>266</v>
      </c>
      <c r="D320" s="68">
        <v>44585</v>
      </c>
      <c r="E320" s="69"/>
      <c r="F320" s="65">
        <v>41</v>
      </c>
      <c r="G320" s="70">
        <v>4074.8780487804902</v>
      </c>
      <c r="H320" s="64">
        <v>-142.91219512195099</v>
      </c>
      <c r="I320" s="69">
        <v>22.998492048955701</v>
      </c>
      <c r="J320" s="65"/>
      <c r="K320" s="69"/>
      <c r="L320" s="69"/>
      <c r="M320" s="69">
        <v>561</v>
      </c>
      <c r="N320" s="69">
        <v>3.7435814814814798</v>
      </c>
      <c r="O320" s="69">
        <v>0.26168031901933703</v>
      </c>
      <c r="P320" s="70">
        <v>152.48780487804899</v>
      </c>
      <c r="Q320" s="69">
        <v>12.977237198509</v>
      </c>
      <c r="R320" s="69">
        <v>20.9341463414634</v>
      </c>
      <c r="S320" s="69">
        <v>2.3520686529617101</v>
      </c>
      <c r="T320" s="69"/>
      <c r="U320" s="69"/>
    </row>
    <row r="321" spans="1:21" x14ac:dyDescent="0.2">
      <c r="A321" s="65" t="s">
        <v>144</v>
      </c>
      <c r="B321" s="71" t="s">
        <v>75</v>
      </c>
      <c r="C321" s="67" t="s">
        <v>114</v>
      </c>
      <c r="D321" s="68">
        <v>44476</v>
      </c>
      <c r="E321" s="69">
        <v>0.24234375</v>
      </c>
      <c r="F321" s="65">
        <v>64</v>
      </c>
      <c r="G321" s="70">
        <v>4886.265625</v>
      </c>
      <c r="H321" s="64">
        <v>-143.728571428571</v>
      </c>
      <c r="I321" s="69">
        <v>36.656185097910402</v>
      </c>
      <c r="J321" s="65"/>
      <c r="K321" s="69"/>
      <c r="L321" s="69"/>
      <c r="M321" s="69">
        <v>597.6875</v>
      </c>
      <c r="N321" s="69">
        <v>2.23967795698925</v>
      </c>
      <c r="O321" s="69">
        <v>0.19553196802860501</v>
      </c>
      <c r="P321" s="70">
        <v>118.140625</v>
      </c>
      <c r="Q321" s="69">
        <v>6.1907055263866804</v>
      </c>
      <c r="R321" s="69">
        <v>50.95</v>
      </c>
      <c r="S321" s="69">
        <v>4.8197612876631704</v>
      </c>
      <c r="T321" s="69"/>
      <c r="U321" s="69"/>
    </row>
    <row r="322" spans="1:21" x14ac:dyDescent="0.2">
      <c r="A322" s="65" t="s">
        <v>144</v>
      </c>
      <c r="B322" s="71" t="s">
        <v>69</v>
      </c>
      <c r="C322" s="67" t="s">
        <v>341</v>
      </c>
      <c r="D322" s="68">
        <v>44194</v>
      </c>
      <c r="E322" s="69"/>
      <c r="F322" s="65">
        <v>169</v>
      </c>
      <c r="G322" s="70">
        <v>4517.6153846153802</v>
      </c>
      <c r="H322" s="64">
        <v>-143.99112426035501</v>
      </c>
      <c r="I322" s="69">
        <v>20.8994789361935</v>
      </c>
      <c r="J322" s="65"/>
      <c r="K322" s="69"/>
      <c r="L322" s="69"/>
      <c r="M322" s="69"/>
      <c r="N322" s="69"/>
      <c r="O322" s="69"/>
      <c r="P322" s="70">
        <v>140.082840236686</v>
      </c>
      <c r="Q322" s="69">
        <v>5.2104784488824203</v>
      </c>
      <c r="R322" s="69">
        <v>33.790419161676603</v>
      </c>
      <c r="S322" s="69">
        <v>2.1671107764328301</v>
      </c>
      <c r="T322" s="69"/>
      <c r="U322" s="69"/>
    </row>
    <row r="323" spans="1:21" x14ac:dyDescent="0.2">
      <c r="A323" s="65" t="s">
        <v>144</v>
      </c>
      <c r="B323" s="71" t="s">
        <v>69</v>
      </c>
      <c r="C323" s="67" t="s">
        <v>292</v>
      </c>
      <c r="D323" s="68">
        <v>44582</v>
      </c>
      <c r="E323" s="69"/>
      <c r="F323" s="65">
        <v>67</v>
      </c>
      <c r="G323" s="70">
        <v>5196.4328358209004</v>
      </c>
      <c r="H323" s="64">
        <v>-144.531343283582</v>
      </c>
      <c r="I323" s="69">
        <v>31.611240208242201</v>
      </c>
      <c r="J323" s="65"/>
      <c r="K323" s="69"/>
      <c r="L323" s="69"/>
      <c r="M323" s="69"/>
      <c r="N323" s="69">
        <v>3.4844735361552002</v>
      </c>
      <c r="O323" s="69">
        <v>0.240009251752858</v>
      </c>
      <c r="P323" s="70">
        <v>132.522388059701</v>
      </c>
      <c r="Q323" s="69">
        <v>6.8331990216016196</v>
      </c>
      <c r="R323" s="69">
        <v>49.221874999999997</v>
      </c>
      <c r="S323" s="69">
        <v>4.8022478764031602</v>
      </c>
      <c r="T323" s="69"/>
      <c r="U323" s="69"/>
    </row>
    <row r="324" spans="1:21" x14ac:dyDescent="0.2">
      <c r="A324" s="65" t="s">
        <v>144</v>
      </c>
      <c r="B324" s="71" t="s">
        <v>96</v>
      </c>
      <c r="C324" s="67" t="s">
        <v>278</v>
      </c>
      <c r="D324" s="68">
        <v>44596</v>
      </c>
      <c r="E324" s="69"/>
      <c r="F324" s="65">
        <v>26</v>
      </c>
      <c r="G324" s="70">
        <v>5878.3076923076896</v>
      </c>
      <c r="H324" s="64">
        <v>-145.08000000000001</v>
      </c>
      <c r="I324" s="69">
        <v>41.407277138203597</v>
      </c>
      <c r="J324" s="65"/>
      <c r="K324" s="69"/>
      <c r="L324" s="69"/>
      <c r="M324" s="69"/>
      <c r="N324" s="69"/>
      <c r="O324" s="69"/>
      <c r="P324" s="70">
        <v>103.57692307692299</v>
      </c>
      <c r="Q324" s="69">
        <v>12.3181133766402</v>
      </c>
      <c r="R324" s="69">
        <v>38.619230769230803</v>
      </c>
      <c r="S324" s="69">
        <v>6.2044971760087497</v>
      </c>
      <c r="T324" s="69"/>
      <c r="U324" s="69"/>
    </row>
    <row r="325" spans="1:21" x14ac:dyDescent="0.2">
      <c r="A325" s="65" t="s">
        <v>144</v>
      </c>
      <c r="B325" s="71" t="s">
        <v>70</v>
      </c>
      <c r="C325" s="67" t="s">
        <v>271</v>
      </c>
      <c r="D325" s="68">
        <v>44255</v>
      </c>
      <c r="E325" s="69"/>
      <c r="F325" s="65">
        <v>84</v>
      </c>
      <c r="G325" s="70">
        <v>3967.13095238095</v>
      </c>
      <c r="H325" s="64">
        <v>-145.436904761905</v>
      </c>
      <c r="I325" s="69">
        <v>24.124811170207501</v>
      </c>
      <c r="J325" s="65"/>
      <c r="K325" s="69"/>
      <c r="L325" s="69"/>
      <c r="M325" s="69">
        <v>497.5625</v>
      </c>
      <c r="N325" s="69"/>
      <c r="O325" s="69"/>
      <c r="P325" s="70">
        <v>138.392857142857</v>
      </c>
      <c r="Q325" s="69">
        <v>6.9470379415237398</v>
      </c>
      <c r="R325" s="69">
        <v>20.423809523809499</v>
      </c>
      <c r="S325" s="69">
        <v>1.9025178978998001</v>
      </c>
      <c r="T325" s="69"/>
      <c r="U325" s="69"/>
    </row>
    <row r="326" spans="1:21" x14ac:dyDescent="0.2">
      <c r="A326" s="65" t="s">
        <v>144</v>
      </c>
      <c r="B326" s="71" t="s">
        <v>69</v>
      </c>
      <c r="C326" s="67" t="s">
        <v>342</v>
      </c>
      <c r="D326" s="68">
        <v>44442</v>
      </c>
      <c r="E326" s="69"/>
      <c r="F326" s="65">
        <v>39</v>
      </c>
      <c r="G326" s="70">
        <v>4038.3846153846198</v>
      </c>
      <c r="H326" s="64">
        <v>-145.476315789474</v>
      </c>
      <c r="I326" s="69">
        <v>30.946350914292498</v>
      </c>
      <c r="J326" s="65"/>
      <c r="K326" s="69"/>
      <c r="L326" s="69"/>
      <c r="M326" s="69"/>
      <c r="N326" s="69"/>
      <c r="O326" s="69"/>
      <c r="P326" s="70">
        <v>131.102564102564</v>
      </c>
      <c r="Q326" s="69">
        <v>11.0393600114595</v>
      </c>
      <c r="R326" s="69">
        <v>33.452631578947397</v>
      </c>
      <c r="S326" s="69">
        <v>3.6727762005179598</v>
      </c>
      <c r="T326" s="69"/>
      <c r="U326" s="69"/>
    </row>
    <row r="327" spans="1:21" x14ac:dyDescent="0.2">
      <c r="A327" s="65" t="s">
        <v>144</v>
      </c>
      <c r="B327" s="71" t="s">
        <v>69</v>
      </c>
      <c r="C327" s="67" t="s">
        <v>236</v>
      </c>
      <c r="D327" s="68">
        <v>44549</v>
      </c>
      <c r="E327" s="69"/>
      <c r="F327" s="65">
        <v>196</v>
      </c>
      <c r="G327" s="70">
        <v>3036.38265306122</v>
      </c>
      <c r="H327" s="64">
        <v>-145.58316326530601</v>
      </c>
      <c r="I327" s="69">
        <v>17.753363147486802</v>
      </c>
      <c r="J327" s="65"/>
      <c r="K327" s="69"/>
      <c r="L327" s="69"/>
      <c r="M327" s="69"/>
      <c r="N327" s="69"/>
      <c r="O327" s="69"/>
      <c r="P327" s="70">
        <v>139.82142857142901</v>
      </c>
      <c r="Q327" s="69">
        <v>5.7916393258373802</v>
      </c>
      <c r="R327" s="69">
        <v>22.1423469387755</v>
      </c>
      <c r="S327" s="69">
        <v>1.0564771010309799</v>
      </c>
      <c r="T327" s="69"/>
      <c r="U327" s="69"/>
    </row>
    <row r="328" spans="1:21" x14ac:dyDescent="0.2">
      <c r="A328" s="65" t="s">
        <v>144</v>
      </c>
      <c r="B328" s="71" t="s">
        <v>69</v>
      </c>
      <c r="C328" s="67" t="s">
        <v>290</v>
      </c>
      <c r="D328" s="68">
        <v>44502</v>
      </c>
      <c r="E328" s="69"/>
      <c r="F328" s="65">
        <v>98</v>
      </c>
      <c r="G328" s="70">
        <v>5283.4489795918398</v>
      </c>
      <c r="H328" s="64">
        <v>-147.44081632653101</v>
      </c>
      <c r="I328" s="69">
        <v>27.440641821160099</v>
      </c>
      <c r="J328" s="65"/>
      <c r="K328" s="69"/>
      <c r="L328" s="69"/>
      <c r="M328" s="69"/>
      <c r="N328" s="69"/>
      <c r="O328" s="69"/>
      <c r="P328" s="70">
        <v>119.724489795918</v>
      </c>
      <c r="Q328" s="69">
        <v>6.7004649001725296</v>
      </c>
      <c r="R328" s="69">
        <v>39.700000000000003</v>
      </c>
      <c r="S328" s="69">
        <v>2.2866539814673201</v>
      </c>
      <c r="T328" s="69"/>
      <c r="U328" s="69"/>
    </row>
    <row r="329" spans="1:21" x14ac:dyDescent="0.2">
      <c r="A329" s="65" t="s">
        <v>144</v>
      </c>
      <c r="B329" s="71" t="s">
        <v>70</v>
      </c>
      <c r="C329" s="67" t="s">
        <v>343</v>
      </c>
      <c r="D329" s="68">
        <v>44482</v>
      </c>
      <c r="E329" s="69"/>
      <c r="F329" s="65">
        <v>455</v>
      </c>
      <c r="G329" s="70">
        <v>3011.0659340659299</v>
      </c>
      <c r="H329" s="64">
        <v>-148.69978021978</v>
      </c>
      <c r="I329" s="69">
        <v>15.326685364484</v>
      </c>
      <c r="J329" s="65"/>
      <c r="K329" s="69"/>
      <c r="L329" s="69"/>
      <c r="M329" s="69"/>
      <c r="N329" s="69"/>
      <c r="O329" s="69"/>
      <c r="P329" s="70">
        <v>129.373626373626</v>
      </c>
      <c r="Q329" s="69">
        <v>3.1233430392600199</v>
      </c>
      <c r="R329" s="69">
        <v>20.717362637362601</v>
      </c>
      <c r="S329" s="69">
        <v>0.57252225651682798</v>
      </c>
      <c r="T329" s="69"/>
      <c r="U329" s="69"/>
    </row>
    <row r="330" spans="1:21" x14ac:dyDescent="0.2">
      <c r="A330" s="65" t="s">
        <v>144</v>
      </c>
      <c r="B330" s="71" t="s">
        <v>69</v>
      </c>
      <c r="C330" s="67" t="s">
        <v>180</v>
      </c>
      <c r="D330" s="68">
        <v>44597</v>
      </c>
      <c r="E330" s="69">
        <v>2.35922330097087E-2</v>
      </c>
      <c r="F330" s="65">
        <v>103</v>
      </c>
      <c r="G330" s="70">
        <v>6215.4757281553402</v>
      </c>
      <c r="H330" s="64">
        <v>-149.856862745098</v>
      </c>
      <c r="I330" s="69">
        <v>28.798788387692799</v>
      </c>
      <c r="J330" s="65"/>
      <c r="K330" s="69"/>
      <c r="L330" s="69"/>
      <c r="M330" s="69"/>
      <c r="N330" s="69">
        <v>5.3713666666666704</v>
      </c>
      <c r="O330" s="69">
        <v>0.50499438367955396</v>
      </c>
      <c r="P330" s="70">
        <v>131.15533980582501</v>
      </c>
      <c r="Q330" s="69">
        <v>5.7390881287287598</v>
      </c>
      <c r="R330" s="69">
        <v>32.888235294117599</v>
      </c>
      <c r="S330" s="69">
        <v>2.4090017129094599</v>
      </c>
      <c r="T330" s="69"/>
      <c r="U330" s="69"/>
    </row>
    <row r="331" spans="1:21" x14ac:dyDescent="0.2">
      <c r="A331" s="65" t="s">
        <v>144</v>
      </c>
      <c r="B331" s="71" t="s">
        <v>69</v>
      </c>
      <c r="C331" s="67" t="s">
        <v>162</v>
      </c>
      <c r="D331" s="68">
        <v>44596</v>
      </c>
      <c r="E331" s="69">
        <v>2.89473684210526E-2</v>
      </c>
      <c r="F331" s="65">
        <v>95</v>
      </c>
      <c r="G331" s="70">
        <v>3111.3473684210499</v>
      </c>
      <c r="H331" s="64">
        <v>-149.95263157894701</v>
      </c>
      <c r="I331" s="69">
        <v>24.533898702338998</v>
      </c>
      <c r="J331" s="65">
        <v>88</v>
      </c>
      <c r="K331" s="69">
        <v>134.147727272727</v>
      </c>
      <c r="L331" s="69">
        <v>96.647727272727295</v>
      </c>
      <c r="M331" s="69">
        <v>391.875</v>
      </c>
      <c r="N331" s="69">
        <v>3.9267046772010601</v>
      </c>
      <c r="O331" s="69">
        <v>0.112302040368217</v>
      </c>
      <c r="P331" s="70">
        <v>117.67368421052601</v>
      </c>
      <c r="Q331" s="69">
        <v>5.0007937131556499</v>
      </c>
      <c r="R331" s="69">
        <v>16.6252631578947</v>
      </c>
      <c r="S331" s="69">
        <v>1.1054592904419001</v>
      </c>
      <c r="T331" s="69">
        <v>-22.910112359550599</v>
      </c>
      <c r="U331" s="69">
        <v>8.7893787823329905</v>
      </c>
    </row>
    <row r="332" spans="1:21" x14ac:dyDescent="0.2">
      <c r="A332" s="65" t="s">
        <v>144</v>
      </c>
      <c r="B332" s="71" t="s">
        <v>65</v>
      </c>
      <c r="C332" s="67" t="s">
        <v>263</v>
      </c>
      <c r="D332" s="68">
        <v>44591</v>
      </c>
      <c r="E332" s="69"/>
      <c r="F332" s="65">
        <v>47</v>
      </c>
      <c r="G332" s="70">
        <v>3696.6170212766001</v>
      </c>
      <c r="H332" s="64">
        <v>-150.255319148936</v>
      </c>
      <c r="I332" s="69">
        <v>28.594219156700401</v>
      </c>
      <c r="J332" s="65"/>
      <c r="K332" s="69"/>
      <c r="L332" s="69"/>
      <c r="M332" s="69"/>
      <c r="N332" s="69"/>
      <c r="O332" s="69"/>
      <c r="P332" s="70">
        <v>119.808510638298</v>
      </c>
      <c r="Q332" s="69">
        <v>8.3534677803489892</v>
      </c>
      <c r="R332" s="69">
        <v>30.106382978723399</v>
      </c>
      <c r="S332" s="69">
        <v>3.1380058190514402</v>
      </c>
      <c r="T332" s="69"/>
      <c r="U332" s="69"/>
    </row>
    <row r="333" spans="1:21" x14ac:dyDescent="0.2">
      <c r="A333" s="65" t="s">
        <v>144</v>
      </c>
      <c r="B333" s="66" t="s">
        <v>69</v>
      </c>
      <c r="C333" s="67" t="s">
        <v>250</v>
      </c>
      <c r="D333" s="68">
        <v>44587</v>
      </c>
      <c r="E333" s="69"/>
      <c r="F333" s="65">
        <v>260</v>
      </c>
      <c r="G333" s="70">
        <v>2914.0961538461502</v>
      </c>
      <c r="H333" s="64">
        <v>-151.12384615384599</v>
      </c>
      <c r="I333" s="69">
        <v>16.241165678914399</v>
      </c>
      <c r="J333" s="65"/>
      <c r="K333" s="69"/>
      <c r="L333" s="69"/>
      <c r="M333" s="69"/>
      <c r="N333" s="69"/>
      <c r="O333" s="69"/>
      <c r="P333" s="70">
        <v>111.238461538462</v>
      </c>
      <c r="Q333" s="69">
        <v>4.3260958916287597</v>
      </c>
      <c r="R333" s="69">
        <v>24.781538461538499</v>
      </c>
      <c r="S333" s="69">
        <v>1.03331045324821</v>
      </c>
      <c r="T333" s="69"/>
      <c r="U333" s="69"/>
    </row>
    <row r="334" spans="1:21" x14ac:dyDescent="0.2">
      <c r="A334" s="65" t="s">
        <v>144</v>
      </c>
      <c r="B334" s="71" t="s">
        <v>68</v>
      </c>
      <c r="C334" s="67" t="s">
        <v>204</v>
      </c>
      <c r="D334" s="68">
        <v>44543</v>
      </c>
      <c r="E334" s="69"/>
      <c r="F334" s="65">
        <v>29</v>
      </c>
      <c r="G334" s="70">
        <v>6039.1034482758596</v>
      </c>
      <c r="H334" s="64">
        <v>-151.51724137931001</v>
      </c>
      <c r="I334" s="69">
        <v>41.7612060029617</v>
      </c>
      <c r="J334" s="65"/>
      <c r="K334" s="69"/>
      <c r="L334" s="69"/>
      <c r="M334" s="69"/>
      <c r="N334" s="69"/>
      <c r="O334" s="69"/>
      <c r="P334" s="70">
        <v>153.10344827586201</v>
      </c>
      <c r="Q334" s="69">
        <v>9.0283277269812707</v>
      </c>
      <c r="R334" s="69">
        <v>50.7</v>
      </c>
      <c r="S334" s="69">
        <v>6.1353915569138904</v>
      </c>
      <c r="T334" s="69"/>
      <c r="U334" s="69"/>
    </row>
    <row r="335" spans="1:21" x14ac:dyDescent="0.2">
      <c r="A335" s="65" t="s">
        <v>144</v>
      </c>
      <c r="B335" s="66" t="s">
        <v>65</v>
      </c>
      <c r="C335" s="67" t="s">
        <v>260</v>
      </c>
      <c r="D335" s="68">
        <v>44382</v>
      </c>
      <c r="E335" s="69"/>
      <c r="F335" s="65">
        <v>123</v>
      </c>
      <c r="G335" s="70">
        <v>5627.1544715447199</v>
      </c>
      <c r="H335" s="64">
        <v>-152.451219512195</v>
      </c>
      <c r="I335" s="69">
        <v>26.279577863226901</v>
      </c>
      <c r="J335" s="65"/>
      <c r="K335" s="69"/>
      <c r="L335" s="69"/>
      <c r="M335" s="69">
        <v>713.44</v>
      </c>
      <c r="N335" s="69">
        <v>2.9091255882641698</v>
      </c>
      <c r="O335" s="69">
        <v>0.171335361327903</v>
      </c>
      <c r="P335" s="70">
        <v>111.13821138211399</v>
      </c>
      <c r="Q335" s="69">
        <v>4.3950180379241699</v>
      </c>
      <c r="R335" s="69">
        <v>38.426724137930997</v>
      </c>
      <c r="S335" s="69">
        <v>3.3169726985154</v>
      </c>
      <c r="T335" s="69"/>
      <c r="U335" s="69"/>
    </row>
    <row r="336" spans="1:21" x14ac:dyDescent="0.2">
      <c r="A336" s="65" t="s">
        <v>144</v>
      </c>
      <c r="B336" s="71" t="s">
        <v>65</v>
      </c>
      <c r="C336" s="67" t="s">
        <v>344</v>
      </c>
      <c r="D336" s="68">
        <v>44585</v>
      </c>
      <c r="E336" s="69"/>
      <c r="F336" s="65">
        <v>87</v>
      </c>
      <c r="G336" s="70">
        <v>4897.7011494252902</v>
      </c>
      <c r="H336" s="64">
        <v>-153.338372093023</v>
      </c>
      <c r="I336" s="69">
        <v>21.378244446600799</v>
      </c>
      <c r="J336" s="65"/>
      <c r="K336" s="69"/>
      <c r="L336" s="69"/>
      <c r="M336" s="69"/>
      <c r="N336" s="69"/>
      <c r="O336" s="69"/>
      <c r="P336" s="70">
        <v>134.931034482759</v>
      </c>
      <c r="Q336" s="69">
        <v>7.36300151160812</v>
      </c>
      <c r="R336" s="69">
        <v>44.286046511627902</v>
      </c>
      <c r="S336" s="69">
        <v>3.4947782673002701</v>
      </c>
      <c r="T336" s="69"/>
      <c r="U336" s="69"/>
    </row>
    <row r="337" spans="1:21" x14ac:dyDescent="0.2">
      <c r="A337" s="65" t="s">
        <v>144</v>
      </c>
      <c r="B337" s="71" t="s">
        <v>69</v>
      </c>
      <c r="C337" s="67" t="s">
        <v>345</v>
      </c>
      <c r="D337" s="68">
        <v>44123</v>
      </c>
      <c r="E337" s="69">
        <v>0.158227848101266</v>
      </c>
      <c r="F337" s="65">
        <v>158</v>
      </c>
      <c r="G337" s="70">
        <v>4502.8417721518999</v>
      </c>
      <c r="H337" s="64">
        <v>-156.725316455696</v>
      </c>
      <c r="I337" s="69">
        <v>22.446484287897</v>
      </c>
      <c r="J337" s="65"/>
      <c r="K337" s="69"/>
      <c r="L337" s="69"/>
      <c r="M337" s="69"/>
      <c r="N337" s="69"/>
      <c r="O337" s="69"/>
      <c r="P337" s="70">
        <v>138.120253164557</v>
      </c>
      <c r="Q337" s="69">
        <v>4.89463568464926</v>
      </c>
      <c r="R337" s="69">
        <v>38.3102564102564</v>
      </c>
      <c r="S337" s="69">
        <v>2.57903653112092</v>
      </c>
      <c r="T337" s="69"/>
      <c r="U337" s="69"/>
    </row>
    <row r="338" spans="1:21" x14ac:dyDescent="0.2">
      <c r="A338" s="65" t="s">
        <v>144</v>
      </c>
      <c r="B338" s="71" t="s">
        <v>65</v>
      </c>
      <c r="C338" s="67" t="s">
        <v>346</v>
      </c>
      <c r="D338" s="68">
        <v>44208</v>
      </c>
      <c r="E338" s="69"/>
      <c r="F338" s="65">
        <v>29</v>
      </c>
      <c r="G338" s="70">
        <v>3850.3448275862102</v>
      </c>
      <c r="H338" s="64">
        <v>-157.28620689655199</v>
      </c>
      <c r="I338" s="69">
        <v>36.487887093327501</v>
      </c>
      <c r="J338" s="65"/>
      <c r="K338" s="69"/>
      <c r="L338" s="69"/>
      <c r="M338" s="69"/>
      <c r="N338" s="69"/>
      <c r="O338" s="72"/>
      <c r="P338" s="70">
        <v>139.03448275862101</v>
      </c>
      <c r="Q338" s="69">
        <v>11.4282385929112</v>
      </c>
      <c r="R338" s="69">
        <v>28.327586206896498</v>
      </c>
      <c r="S338" s="69">
        <v>3.5597188705338199</v>
      </c>
      <c r="T338" s="69"/>
      <c r="U338" s="69"/>
    </row>
    <row r="339" spans="1:21" x14ac:dyDescent="0.2">
      <c r="A339" s="65" t="s">
        <v>144</v>
      </c>
      <c r="B339" s="71" t="s">
        <v>66</v>
      </c>
      <c r="C339" s="67" t="s">
        <v>347</v>
      </c>
      <c r="D339" s="68">
        <v>44595</v>
      </c>
      <c r="E339" s="69"/>
      <c r="F339" s="65">
        <v>49</v>
      </c>
      <c r="G339" s="70">
        <v>4794.8163265306102</v>
      </c>
      <c r="H339" s="64">
        <v>-158.51428571428599</v>
      </c>
      <c r="I339" s="69">
        <v>31.5881783299399</v>
      </c>
      <c r="J339" s="65"/>
      <c r="K339" s="69"/>
      <c r="L339" s="69"/>
      <c r="M339" s="69"/>
      <c r="N339" s="69"/>
      <c r="O339" s="69"/>
      <c r="P339" s="70">
        <v>126.204081632653</v>
      </c>
      <c r="Q339" s="69">
        <v>8.4232721230151704</v>
      </c>
      <c r="R339" s="69">
        <v>35.129787234042603</v>
      </c>
      <c r="S339" s="69">
        <v>3.9913990727259798</v>
      </c>
      <c r="T339" s="69"/>
      <c r="U339" s="69"/>
    </row>
    <row r="340" spans="1:21" x14ac:dyDescent="0.2">
      <c r="A340" s="65" t="s">
        <v>144</v>
      </c>
      <c r="B340" s="66" t="s">
        <v>65</v>
      </c>
      <c r="C340" s="67" t="s">
        <v>348</v>
      </c>
      <c r="D340" s="68">
        <v>44481</v>
      </c>
      <c r="E340" s="69"/>
      <c r="F340" s="65">
        <v>113</v>
      </c>
      <c r="G340" s="70">
        <v>5074.0088495575201</v>
      </c>
      <c r="H340" s="64">
        <v>-159.172566371681</v>
      </c>
      <c r="I340" s="69">
        <v>25.489908585730401</v>
      </c>
      <c r="J340" s="65"/>
      <c r="K340" s="69"/>
      <c r="L340" s="69"/>
      <c r="M340" s="69"/>
      <c r="N340" s="69"/>
      <c r="O340" s="69"/>
      <c r="P340" s="70">
        <v>110.911504424779</v>
      </c>
      <c r="Q340" s="69">
        <v>6.2598160277051997</v>
      </c>
      <c r="R340" s="69">
        <v>45.1380530973452</v>
      </c>
      <c r="S340" s="69">
        <v>3.8520860830449299</v>
      </c>
      <c r="T340" s="69"/>
      <c r="U340" s="69"/>
    </row>
    <row r="341" spans="1:21" x14ac:dyDescent="0.2">
      <c r="A341" s="65" t="s">
        <v>144</v>
      </c>
      <c r="B341" s="71" t="s">
        <v>96</v>
      </c>
      <c r="C341" s="67" t="s">
        <v>267</v>
      </c>
      <c r="D341" s="68">
        <v>44601</v>
      </c>
      <c r="E341" s="69"/>
      <c r="F341" s="65">
        <v>26</v>
      </c>
      <c r="G341" s="70">
        <v>2348.6153846153802</v>
      </c>
      <c r="H341" s="64">
        <v>-161.91923076923101</v>
      </c>
      <c r="I341" s="69">
        <v>49.315024397854103</v>
      </c>
      <c r="J341" s="65"/>
      <c r="K341" s="69"/>
      <c r="L341" s="69"/>
      <c r="M341" s="69"/>
      <c r="N341" s="69"/>
      <c r="O341" s="69"/>
      <c r="P341" s="70">
        <v>131.80769230769201</v>
      </c>
      <c r="Q341" s="69">
        <v>11.9907681451214</v>
      </c>
      <c r="R341" s="69">
        <v>12.6869565217391</v>
      </c>
      <c r="S341" s="69">
        <v>1.91917003170277</v>
      </c>
      <c r="T341" s="69"/>
      <c r="U341" s="69"/>
    </row>
    <row r="342" spans="1:21" x14ac:dyDescent="0.2">
      <c r="A342" s="65" t="s">
        <v>144</v>
      </c>
      <c r="B342" s="71" t="s">
        <v>65</v>
      </c>
      <c r="C342" s="67" t="s">
        <v>276</v>
      </c>
      <c r="D342" s="68">
        <v>44591</v>
      </c>
      <c r="E342" s="69"/>
      <c r="F342" s="65">
        <v>42</v>
      </c>
      <c r="G342" s="70">
        <v>3272.8571428571399</v>
      </c>
      <c r="H342" s="64">
        <v>-162.19523809523801</v>
      </c>
      <c r="I342" s="69">
        <v>25.085807202961799</v>
      </c>
      <c r="J342" s="65">
        <v>26</v>
      </c>
      <c r="K342" s="69">
        <v>104.269230769231</v>
      </c>
      <c r="L342" s="69">
        <v>101.69230769230801</v>
      </c>
      <c r="M342" s="69">
        <v>377.461538461538</v>
      </c>
      <c r="N342" s="69">
        <v>3.5129845060922</v>
      </c>
      <c r="O342" s="69">
        <v>0.24834806873332099</v>
      </c>
      <c r="P342" s="70">
        <v>134.61904761904799</v>
      </c>
      <c r="Q342" s="69">
        <v>13.2209821791133</v>
      </c>
      <c r="R342" s="69">
        <v>25.5</v>
      </c>
      <c r="S342" s="69">
        <v>1.9775423220016799</v>
      </c>
      <c r="T342" s="69">
        <v>-30.52</v>
      </c>
      <c r="U342" s="69">
        <v>18.0033793124143</v>
      </c>
    </row>
    <row r="343" spans="1:21" x14ac:dyDescent="0.2">
      <c r="A343" s="65" t="s">
        <v>144</v>
      </c>
      <c r="B343" s="71" t="s">
        <v>69</v>
      </c>
      <c r="C343" s="67" t="s">
        <v>136</v>
      </c>
      <c r="D343" s="68">
        <v>44445</v>
      </c>
      <c r="E343" s="69">
        <v>6.2681159420289803E-2</v>
      </c>
      <c r="F343" s="65">
        <v>138</v>
      </c>
      <c r="G343" s="70">
        <v>3687.3260869565202</v>
      </c>
      <c r="H343" s="64">
        <v>-162.32028985507199</v>
      </c>
      <c r="I343" s="69">
        <v>24.6089762443419</v>
      </c>
      <c r="J343" s="65"/>
      <c r="K343" s="69"/>
      <c r="L343" s="69"/>
      <c r="M343" s="69"/>
      <c r="N343" s="69">
        <v>3.9460264197530899</v>
      </c>
      <c r="O343" s="69">
        <v>0.263242740359173</v>
      </c>
      <c r="P343" s="70">
        <v>140.195652173913</v>
      </c>
      <c r="Q343" s="69">
        <v>5.6429975188870003</v>
      </c>
      <c r="R343" s="69">
        <v>24.204347826087002</v>
      </c>
      <c r="S343" s="69">
        <v>1.45684596242013</v>
      </c>
      <c r="T343" s="69"/>
      <c r="U343" s="69"/>
    </row>
    <row r="344" spans="1:21" x14ac:dyDescent="0.2">
      <c r="A344" s="65" t="s">
        <v>144</v>
      </c>
      <c r="B344" s="71" t="s">
        <v>69</v>
      </c>
      <c r="C344" s="67" t="s">
        <v>257</v>
      </c>
      <c r="D344" s="68">
        <v>44482</v>
      </c>
      <c r="E344" s="69"/>
      <c r="F344" s="65">
        <v>33</v>
      </c>
      <c r="G344" s="70">
        <v>5897.2727272727298</v>
      </c>
      <c r="H344" s="64">
        <v>-162.4</v>
      </c>
      <c r="I344" s="69">
        <v>30.416631901184001</v>
      </c>
      <c r="J344" s="65"/>
      <c r="K344" s="69"/>
      <c r="L344" s="69"/>
      <c r="M344" s="69"/>
      <c r="N344" s="69"/>
      <c r="O344" s="69"/>
      <c r="P344" s="70">
        <v>127.39393939393899</v>
      </c>
      <c r="Q344" s="69">
        <v>9.4655415125012894</v>
      </c>
      <c r="R344" s="69">
        <v>48.518749999999997</v>
      </c>
      <c r="S344" s="69">
        <v>4.0564798756871498</v>
      </c>
      <c r="T344" s="69"/>
      <c r="U344" s="69"/>
    </row>
    <row r="345" spans="1:21" x14ac:dyDescent="0.2">
      <c r="A345" s="65" t="s">
        <v>144</v>
      </c>
      <c r="B345" s="71" t="s">
        <v>69</v>
      </c>
      <c r="C345" s="67" t="s">
        <v>274</v>
      </c>
      <c r="D345" s="68">
        <v>44551</v>
      </c>
      <c r="E345" s="69"/>
      <c r="F345" s="65">
        <v>43</v>
      </c>
      <c r="G345" s="70">
        <v>4047.7906976744198</v>
      </c>
      <c r="H345" s="64">
        <v>-165.255813953488</v>
      </c>
      <c r="I345" s="69">
        <v>45.288225143864302</v>
      </c>
      <c r="J345" s="65"/>
      <c r="K345" s="69"/>
      <c r="L345" s="69"/>
      <c r="M345" s="69"/>
      <c r="N345" s="69"/>
      <c r="O345" s="69"/>
      <c r="P345" s="70">
        <v>133.488372093023</v>
      </c>
      <c r="Q345" s="69">
        <v>9.8589370720990708</v>
      </c>
      <c r="R345" s="69">
        <v>19.100000000000001</v>
      </c>
      <c r="S345" s="69">
        <v>2.43212624985589</v>
      </c>
      <c r="T345" s="69"/>
      <c r="U345" s="69"/>
    </row>
    <row r="346" spans="1:21" x14ac:dyDescent="0.2">
      <c r="A346" s="65" t="s">
        <v>144</v>
      </c>
      <c r="B346" s="71" t="s">
        <v>65</v>
      </c>
      <c r="C346" s="67" t="s">
        <v>349</v>
      </c>
      <c r="D346" s="68">
        <v>44392</v>
      </c>
      <c r="E346" s="69"/>
      <c r="F346" s="65">
        <v>32</v>
      </c>
      <c r="G346" s="70">
        <v>4193.46875</v>
      </c>
      <c r="H346" s="64">
        <v>-166.22903225806499</v>
      </c>
      <c r="I346" s="69">
        <v>23.022381440091799</v>
      </c>
      <c r="J346" s="65"/>
      <c r="K346" s="69"/>
      <c r="L346" s="69"/>
      <c r="M346" s="69"/>
      <c r="N346" s="69"/>
      <c r="O346" s="69"/>
      <c r="P346" s="70">
        <v>138.90625</v>
      </c>
      <c r="Q346" s="69">
        <v>16.206788662160001</v>
      </c>
      <c r="R346" s="69">
        <v>24.592857142857099</v>
      </c>
      <c r="S346" s="69">
        <v>2.7721733712562702</v>
      </c>
      <c r="T346" s="69"/>
      <c r="U346" s="69"/>
    </row>
    <row r="347" spans="1:21" x14ac:dyDescent="0.2">
      <c r="A347" s="65" t="s">
        <v>144</v>
      </c>
      <c r="B347" s="71" t="s">
        <v>69</v>
      </c>
      <c r="C347" s="67" t="s">
        <v>166</v>
      </c>
      <c r="D347" s="68">
        <v>44568</v>
      </c>
      <c r="E347" s="69"/>
      <c r="F347" s="65">
        <v>127</v>
      </c>
      <c r="G347" s="70">
        <v>3911.4566929133898</v>
      </c>
      <c r="H347" s="64">
        <v>-166.32992125984299</v>
      </c>
      <c r="I347" s="69">
        <v>24.5210873265898</v>
      </c>
      <c r="J347" s="65"/>
      <c r="K347" s="69"/>
      <c r="L347" s="69"/>
      <c r="M347" s="69"/>
      <c r="N347" s="69">
        <v>3.8490403606102599</v>
      </c>
      <c r="O347" s="69">
        <v>0.16378610500419999</v>
      </c>
      <c r="P347" s="70">
        <v>148.74015748031499</v>
      </c>
      <c r="Q347" s="69">
        <v>6.3112239408334396</v>
      </c>
      <c r="R347" s="69">
        <v>27.572950819672101</v>
      </c>
      <c r="S347" s="69">
        <v>2.2421423518785701</v>
      </c>
      <c r="T347" s="69"/>
      <c r="U347" s="69"/>
    </row>
    <row r="348" spans="1:21" x14ac:dyDescent="0.2">
      <c r="A348" s="65" t="s">
        <v>144</v>
      </c>
      <c r="B348" s="71" t="s">
        <v>70</v>
      </c>
      <c r="C348" s="67" t="s">
        <v>109</v>
      </c>
      <c r="D348" s="68">
        <v>44612</v>
      </c>
      <c r="E348" s="69"/>
      <c r="F348" s="65">
        <v>101</v>
      </c>
      <c r="G348" s="70">
        <v>4278.4158415841603</v>
      </c>
      <c r="H348" s="64">
        <v>-167.821782178218</v>
      </c>
      <c r="I348" s="69">
        <v>31.583634206829501</v>
      </c>
      <c r="J348" s="65"/>
      <c r="K348" s="69"/>
      <c r="L348" s="69"/>
      <c r="M348" s="69"/>
      <c r="N348" s="69"/>
      <c r="O348" s="69"/>
      <c r="P348" s="70">
        <v>100.60396039603999</v>
      </c>
      <c r="Q348" s="69">
        <v>5.2134456633532498</v>
      </c>
      <c r="R348" s="69">
        <v>41.334653465346499</v>
      </c>
      <c r="S348" s="69">
        <v>3.6643004642582899</v>
      </c>
      <c r="T348" s="69"/>
      <c r="U348" s="69"/>
    </row>
    <row r="349" spans="1:21" x14ac:dyDescent="0.2">
      <c r="A349" s="65" t="s">
        <v>144</v>
      </c>
      <c r="B349" s="71" t="s">
        <v>65</v>
      </c>
      <c r="C349" s="67" t="s">
        <v>350</v>
      </c>
      <c r="D349" s="68">
        <v>44599</v>
      </c>
      <c r="E349" s="69"/>
      <c r="F349" s="65">
        <v>53</v>
      </c>
      <c r="G349" s="70">
        <v>3496.1886792452801</v>
      </c>
      <c r="H349" s="64">
        <v>-169.60943396226401</v>
      </c>
      <c r="I349" s="69">
        <v>24.736860473145299</v>
      </c>
      <c r="J349" s="65"/>
      <c r="K349" s="69"/>
      <c r="L349" s="69"/>
      <c r="M349" s="69"/>
      <c r="N349" s="69"/>
      <c r="O349" s="69"/>
      <c r="P349" s="70">
        <v>137.735849056604</v>
      </c>
      <c r="Q349" s="69">
        <v>9.4361789848489295</v>
      </c>
      <c r="R349" s="69">
        <v>27.5320754716981</v>
      </c>
      <c r="S349" s="69">
        <v>3.9574228665190399</v>
      </c>
      <c r="T349" s="69"/>
      <c r="U349" s="69"/>
    </row>
    <row r="350" spans="1:21" x14ac:dyDescent="0.2">
      <c r="A350" s="65" t="s">
        <v>144</v>
      </c>
      <c r="B350" s="71" t="s">
        <v>65</v>
      </c>
      <c r="C350" s="67" t="s">
        <v>351</v>
      </c>
      <c r="D350" s="68">
        <v>44489</v>
      </c>
      <c r="E350" s="69"/>
      <c r="F350" s="65">
        <v>26</v>
      </c>
      <c r="G350" s="70">
        <v>5215.8461538461497</v>
      </c>
      <c r="H350" s="64">
        <v>-169.676923076923</v>
      </c>
      <c r="I350" s="69">
        <v>42.637183594276898</v>
      </c>
      <c r="J350" s="65"/>
      <c r="K350" s="69"/>
      <c r="L350" s="69"/>
      <c r="M350" s="69"/>
      <c r="N350" s="69"/>
      <c r="O350" s="69"/>
      <c r="P350" s="70">
        <v>126</v>
      </c>
      <c r="Q350" s="69">
        <v>16.471887472997</v>
      </c>
      <c r="R350" s="69">
        <v>20.189473684210501</v>
      </c>
      <c r="S350" s="69">
        <v>1.91477625671137</v>
      </c>
      <c r="T350" s="69"/>
      <c r="U350" s="69"/>
    </row>
    <row r="351" spans="1:21" x14ac:dyDescent="0.2">
      <c r="A351" s="65" t="s">
        <v>144</v>
      </c>
      <c r="B351" s="66" t="s">
        <v>69</v>
      </c>
      <c r="C351" s="67" t="s">
        <v>352</v>
      </c>
      <c r="D351" s="68">
        <v>44220</v>
      </c>
      <c r="E351" s="69"/>
      <c r="F351" s="65">
        <v>84</v>
      </c>
      <c r="G351" s="70">
        <v>5042.1071428571404</v>
      </c>
      <c r="H351" s="64">
        <v>-171.38214285714301</v>
      </c>
      <c r="I351" s="69">
        <v>28.3186722974528</v>
      </c>
      <c r="J351" s="65"/>
      <c r="K351" s="69"/>
      <c r="L351" s="69"/>
      <c r="M351" s="69"/>
      <c r="N351" s="69">
        <v>3.8187027027027001</v>
      </c>
      <c r="O351" s="72">
        <v>0.30170749714936401</v>
      </c>
      <c r="P351" s="70">
        <v>134.416666666667</v>
      </c>
      <c r="Q351" s="69">
        <v>5.4722794971922903</v>
      </c>
      <c r="R351" s="69">
        <v>46.813095238095201</v>
      </c>
      <c r="S351" s="69">
        <v>3.9034256766443498</v>
      </c>
      <c r="T351" s="69"/>
      <c r="U351" s="69"/>
    </row>
    <row r="352" spans="1:21" x14ac:dyDescent="0.2">
      <c r="A352" s="65" t="s">
        <v>144</v>
      </c>
      <c r="B352" s="71" t="s">
        <v>69</v>
      </c>
      <c r="C352" s="67" t="s">
        <v>353</v>
      </c>
      <c r="D352" s="68">
        <v>44228</v>
      </c>
      <c r="E352" s="69"/>
      <c r="F352" s="65">
        <v>82</v>
      </c>
      <c r="G352" s="70">
        <v>3366.5975609756101</v>
      </c>
      <c r="H352" s="64">
        <v>-173.514634146341</v>
      </c>
      <c r="I352" s="69">
        <v>25.170465809304499</v>
      </c>
      <c r="J352" s="65"/>
      <c r="K352" s="69"/>
      <c r="L352" s="69"/>
      <c r="M352" s="69"/>
      <c r="N352" s="69"/>
      <c r="O352" s="69"/>
      <c r="P352" s="70">
        <v>104.487804878049</v>
      </c>
      <c r="Q352" s="69">
        <v>6.5947166151014898</v>
      </c>
      <c r="R352" s="69">
        <v>24.6024390243902</v>
      </c>
      <c r="S352" s="69">
        <v>2.2679475734138199</v>
      </c>
      <c r="T352" s="69"/>
      <c r="U352" s="69"/>
    </row>
    <row r="353" spans="1:21" x14ac:dyDescent="0.2">
      <c r="A353" s="65" t="s">
        <v>144</v>
      </c>
      <c r="B353" s="66" t="s">
        <v>65</v>
      </c>
      <c r="C353" s="67" t="s">
        <v>354</v>
      </c>
      <c r="D353" s="68">
        <v>44606</v>
      </c>
      <c r="E353" s="69"/>
      <c r="F353" s="65">
        <v>37</v>
      </c>
      <c r="G353" s="70">
        <v>5606.0810810810799</v>
      </c>
      <c r="H353" s="64">
        <v>-174.45405405405401</v>
      </c>
      <c r="I353" s="69">
        <v>47.489410957307001</v>
      </c>
      <c r="J353" s="65"/>
      <c r="K353" s="69"/>
      <c r="L353" s="69"/>
      <c r="M353" s="69"/>
      <c r="N353" s="69"/>
      <c r="O353" s="69"/>
      <c r="P353" s="70">
        <v>128.027027027027</v>
      </c>
      <c r="Q353" s="69">
        <v>8.9893569440754604</v>
      </c>
      <c r="R353" s="69">
        <v>51.582352941176502</v>
      </c>
      <c r="S353" s="69">
        <v>6.0914531611729199</v>
      </c>
      <c r="T353" s="69"/>
      <c r="U353" s="69"/>
    </row>
    <row r="354" spans="1:21" x14ac:dyDescent="0.2">
      <c r="A354" s="65" t="s">
        <v>144</v>
      </c>
      <c r="B354" s="71" t="s">
        <v>65</v>
      </c>
      <c r="C354" s="67" t="s">
        <v>156</v>
      </c>
      <c r="D354" s="68">
        <v>44376</v>
      </c>
      <c r="E354" s="69">
        <v>3.04838709677419E-2</v>
      </c>
      <c r="F354" s="65">
        <v>62</v>
      </c>
      <c r="G354" s="70">
        <v>6604.27419354839</v>
      </c>
      <c r="H354" s="64">
        <v>-174.75645161290299</v>
      </c>
      <c r="I354" s="69">
        <v>35.037914692543403</v>
      </c>
      <c r="J354" s="65"/>
      <c r="K354" s="69"/>
      <c r="L354" s="69"/>
      <c r="M354" s="69"/>
      <c r="N354" s="69"/>
      <c r="O354" s="69"/>
      <c r="P354" s="70">
        <v>118.95161290322601</v>
      </c>
      <c r="Q354" s="69">
        <v>6.3735069142268896</v>
      </c>
      <c r="R354" s="69">
        <v>52.77</v>
      </c>
      <c r="S354" s="69">
        <v>4.65197989560924</v>
      </c>
      <c r="T354" s="69"/>
      <c r="U354" s="69"/>
    </row>
    <row r="355" spans="1:21" x14ac:dyDescent="0.2">
      <c r="A355" s="65" t="s">
        <v>144</v>
      </c>
      <c r="B355" s="71" t="s">
        <v>65</v>
      </c>
      <c r="C355" s="67" t="s">
        <v>200</v>
      </c>
      <c r="D355" s="68">
        <v>44602</v>
      </c>
      <c r="E355" s="69">
        <v>0.17228571428571399</v>
      </c>
      <c r="F355" s="65">
        <v>35</v>
      </c>
      <c r="G355" s="70">
        <v>8162.4285714285697</v>
      </c>
      <c r="H355" s="64">
        <v>-175.35882352941201</v>
      </c>
      <c r="I355" s="69">
        <v>48.244860470436599</v>
      </c>
      <c r="J355" s="65"/>
      <c r="K355" s="69"/>
      <c r="L355" s="69"/>
      <c r="M355" s="69">
        <v>996.83333333333303</v>
      </c>
      <c r="N355" s="69">
        <v>2.7943831590201902</v>
      </c>
      <c r="O355" s="69">
        <v>0.19464347382744099</v>
      </c>
      <c r="P355" s="70">
        <v>101.485714285714</v>
      </c>
      <c r="Q355" s="69">
        <v>6.7056192951921201</v>
      </c>
      <c r="R355" s="69">
        <v>74.190322580645201</v>
      </c>
      <c r="S355" s="69">
        <v>6.4844070286079702</v>
      </c>
      <c r="T355" s="69"/>
      <c r="U355" s="69"/>
    </row>
    <row r="356" spans="1:21" x14ac:dyDescent="0.2">
      <c r="A356" s="65" t="s">
        <v>144</v>
      </c>
      <c r="B356" s="71" t="s">
        <v>69</v>
      </c>
      <c r="C356" s="67" t="s">
        <v>175</v>
      </c>
      <c r="D356" s="68">
        <v>44600</v>
      </c>
      <c r="E356" s="69">
        <v>0.17435294117647099</v>
      </c>
      <c r="F356" s="65">
        <v>85</v>
      </c>
      <c r="G356" s="70">
        <v>3546.0352941176502</v>
      </c>
      <c r="H356" s="64">
        <v>-175.564705882353</v>
      </c>
      <c r="I356" s="69">
        <v>27.087448730509202</v>
      </c>
      <c r="J356" s="65">
        <v>65</v>
      </c>
      <c r="K356" s="69">
        <v>153.21538461538501</v>
      </c>
      <c r="L356" s="69">
        <v>117.153846153846</v>
      </c>
      <c r="M356" s="69">
        <v>455.6</v>
      </c>
      <c r="N356" s="69">
        <v>3.0929940521537098</v>
      </c>
      <c r="O356" s="69">
        <v>0.11141084041155901</v>
      </c>
      <c r="P356" s="70">
        <v>122.388235294118</v>
      </c>
      <c r="Q356" s="69">
        <v>4.1755958369050097</v>
      </c>
      <c r="R356" s="69">
        <v>24.069411764705901</v>
      </c>
      <c r="S356" s="69">
        <v>2.0792094917844701</v>
      </c>
      <c r="T356" s="69">
        <v>-0.46455696202531999</v>
      </c>
      <c r="U356" s="69">
        <v>9.5249325259246191</v>
      </c>
    </row>
    <row r="357" spans="1:21" x14ac:dyDescent="0.2">
      <c r="A357" s="65" t="s">
        <v>144</v>
      </c>
      <c r="B357" s="71" t="s">
        <v>69</v>
      </c>
      <c r="C357" s="67" t="s">
        <v>178</v>
      </c>
      <c r="D357" s="68">
        <v>44496</v>
      </c>
      <c r="E357" s="69"/>
      <c r="F357" s="65">
        <v>153</v>
      </c>
      <c r="G357" s="70">
        <v>4604.3398692810497</v>
      </c>
      <c r="H357" s="64">
        <v>-176.54836601307201</v>
      </c>
      <c r="I357" s="69">
        <v>20.2710490835202</v>
      </c>
      <c r="J357" s="65"/>
      <c r="K357" s="69"/>
      <c r="L357" s="69"/>
      <c r="M357" s="69"/>
      <c r="N357" s="69"/>
      <c r="O357" s="69"/>
      <c r="P357" s="70">
        <v>116.33986928104601</v>
      </c>
      <c r="Q357" s="69">
        <v>4.7984413982009597</v>
      </c>
      <c r="R357" s="69">
        <v>24.359477124183002</v>
      </c>
      <c r="S357" s="69">
        <v>1.51910277309188</v>
      </c>
      <c r="T357" s="69"/>
      <c r="U357" s="69"/>
    </row>
    <row r="358" spans="1:21" x14ac:dyDescent="0.2">
      <c r="A358" s="65" t="s">
        <v>144</v>
      </c>
      <c r="B358" s="71" t="s">
        <v>69</v>
      </c>
      <c r="C358" s="67" t="s">
        <v>280</v>
      </c>
      <c r="D358" s="68">
        <v>44596</v>
      </c>
      <c r="E358" s="69"/>
      <c r="F358" s="65">
        <v>109</v>
      </c>
      <c r="G358" s="70">
        <v>4736.7981651376103</v>
      </c>
      <c r="H358" s="64">
        <v>-177.644036697248</v>
      </c>
      <c r="I358" s="69">
        <v>21.104309466756401</v>
      </c>
      <c r="J358" s="65"/>
      <c r="K358" s="69"/>
      <c r="L358" s="69"/>
      <c r="M358" s="69"/>
      <c r="N358" s="69"/>
      <c r="O358" s="69"/>
      <c r="P358" s="70">
        <v>117.045871559633</v>
      </c>
      <c r="Q358" s="69">
        <v>6.3104687507947599</v>
      </c>
      <c r="R358" s="69">
        <v>34.324770642201798</v>
      </c>
      <c r="S358" s="69">
        <v>3.08926081370043</v>
      </c>
      <c r="T358" s="69"/>
      <c r="U358" s="69"/>
    </row>
    <row r="359" spans="1:21" x14ac:dyDescent="0.2">
      <c r="A359" s="65" t="s">
        <v>144</v>
      </c>
      <c r="B359" s="71" t="s">
        <v>69</v>
      </c>
      <c r="C359" s="67" t="s">
        <v>355</v>
      </c>
      <c r="D359" s="68">
        <v>44154</v>
      </c>
      <c r="E359" s="69"/>
      <c r="F359" s="65">
        <v>83</v>
      </c>
      <c r="G359" s="70">
        <v>4840.2289156626503</v>
      </c>
      <c r="H359" s="64">
        <v>-178.028915662651</v>
      </c>
      <c r="I359" s="69">
        <v>27.965648638315901</v>
      </c>
      <c r="J359" s="65"/>
      <c r="K359" s="69"/>
      <c r="L359" s="69"/>
      <c r="M359" s="69"/>
      <c r="N359" s="69"/>
      <c r="O359" s="69"/>
      <c r="P359" s="70">
        <v>141.78313253012001</v>
      </c>
      <c r="Q359" s="69">
        <v>6.8267474546027298</v>
      </c>
      <c r="R359" s="69">
        <v>43.158974358974397</v>
      </c>
      <c r="S359" s="69">
        <v>3.7783641192417998</v>
      </c>
      <c r="T359" s="69"/>
      <c r="U359" s="69"/>
    </row>
    <row r="360" spans="1:21" x14ac:dyDescent="0.2">
      <c r="A360" s="65" t="s">
        <v>144</v>
      </c>
      <c r="B360" s="71" t="s">
        <v>75</v>
      </c>
      <c r="C360" s="67" t="s">
        <v>177</v>
      </c>
      <c r="D360" s="68">
        <v>44592</v>
      </c>
      <c r="E360" s="69"/>
      <c r="F360" s="65">
        <v>44</v>
      </c>
      <c r="G360" s="70">
        <v>5183.9772727272702</v>
      </c>
      <c r="H360" s="64">
        <v>-178.654545454545</v>
      </c>
      <c r="I360" s="69">
        <v>37.767222588595402</v>
      </c>
      <c r="J360" s="65"/>
      <c r="K360" s="69"/>
      <c r="L360" s="69"/>
      <c r="M360" s="69">
        <v>708.42857142857099</v>
      </c>
      <c r="N360" s="69">
        <v>2.4403648148148198</v>
      </c>
      <c r="O360" s="69">
        <v>0.232819731328436</v>
      </c>
      <c r="P360" s="70">
        <v>96.386363636363598</v>
      </c>
      <c r="Q360" s="69">
        <v>4.9360836378448996</v>
      </c>
      <c r="R360" s="69">
        <v>56.834090909090897</v>
      </c>
      <c r="S360" s="69">
        <v>5.8664848265107601</v>
      </c>
      <c r="T360" s="69"/>
      <c r="U360" s="69"/>
    </row>
    <row r="361" spans="1:21" x14ac:dyDescent="0.2">
      <c r="A361" s="65" t="s">
        <v>144</v>
      </c>
      <c r="B361" s="71" t="s">
        <v>327</v>
      </c>
      <c r="C361" s="67" t="s">
        <v>173</v>
      </c>
      <c r="D361" s="68">
        <v>44518</v>
      </c>
      <c r="E361" s="69"/>
      <c r="F361" s="65">
        <v>40</v>
      </c>
      <c r="G361" s="70">
        <v>5507.55</v>
      </c>
      <c r="H361" s="64">
        <v>-179.70750000000001</v>
      </c>
      <c r="I361" s="69">
        <v>34.091641841212201</v>
      </c>
      <c r="J361" s="65"/>
      <c r="K361" s="69"/>
      <c r="L361" s="69"/>
      <c r="M361" s="69"/>
      <c r="N361" s="69"/>
      <c r="O361" s="69"/>
      <c r="P361" s="70">
        <v>90.174999999999997</v>
      </c>
      <c r="Q361" s="69">
        <v>7.64701110540281</v>
      </c>
      <c r="R361" s="69">
        <v>48.914999999999999</v>
      </c>
      <c r="S361" s="69">
        <v>4.7829766908945999</v>
      </c>
      <c r="T361" s="69"/>
      <c r="U361" s="69"/>
    </row>
    <row r="362" spans="1:21" x14ac:dyDescent="0.2">
      <c r="A362" s="65" t="s">
        <v>144</v>
      </c>
      <c r="B362" s="66" t="s">
        <v>69</v>
      </c>
      <c r="C362" s="67" t="s">
        <v>174</v>
      </c>
      <c r="D362" s="68">
        <v>44340</v>
      </c>
      <c r="E362" s="69"/>
      <c r="F362" s="65">
        <v>35</v>
      </c>
      <c r="G362" s="70">
        <v>3855.37142857143</v>
      </c>
      <c r="H362" s="64">
        <v>-179.81714285714301</v>
      </c>
      <c r="I362" s="69">
        <v>45.357891938497801</v>
      </c>
      <c r="J362" s="65"/>
      <c r="K362" s="69"/>
      <c r="L362" s="69"/>
      <c r="M362" s="69"/>
      <c r="N362" s="69"/>
      <c r="O362" s="69"/>
      <c r="P362" s="70">
        <v>164.314285714286</v>
      </c>
      <c r="Q362" s="69">
        <v>11.916288649326599</v>
      </c>
      <c r="R362" s="69">
        <v>28.411764705882401</v>
      </c>
      <c r="S362" s="69">
        <v>3.8529007631468302</v>
      </c>
      <c r="T362" s="69"/>
      <c r="U362" s="69"/>
    </row>
    <row r="363" spans="1:21" x14ac:dyDescent="0.2">
      <c r="A363" s="65" t="s">
        <v>144</v>
      </c>
      <c r="B363" s="66" t="s">
        <v>65</v>
      </c>
      <c r="C363" s="67" t="s">
        <v>82</v>
      </c>
      <c r="D363" s="68">
        <v>44146</v>
      </c>
      <c r="E363" s="69">
        <v>9.9516908212560398E-3</v>
      </c>
      <c r="F363" s="65">
        <v>207</v>
      </c>
      <c r="G363" s="70">
        <v>5503.0193236715004</v>
      </c>
      <c r="H363" s="64">
        <v>-180.96763285024201</v>
      </c>
      <c r="I363" s="69">
        <v>19.4412280426397</v>
      </c>
      <c r="J363" s="65"/>
      <c r="K363" s="69"/>
      <c r="L363" s="69"/>
      <c r="M363" s="69"/>
      <c r="N363" s="69"/>
      <c r="O363" s="69"/>
      <c r="P363" s="70">
        <v>143.02415458937199</v>
      </c>
      <c r="Q363" s="69">
        <v>4.3867401905345202</v>
      </c>
      <c r="R363" s="69">
        <v>32.014492753623202</v>
      </c>
      <c r="S363" s="69">
        <v>1.83265357341673</v>
      </c>
      <c r="T363" s="69"/>
      <c r="U363" s="69"/>
    </row>
    <row r="364" spans="1:21" x14ac:dyDescent="0.2">
      <c r="A364" s="65" t="s">
        <v>144</v>
      </c>
      <c r="B364" s="71" t="s">
        <v>65</v>
      </c>
      <c r="C364" s="67" t="s">
        <v>269</v>
      </c>
      <c r="D364" s="68">
        <v>44485</v>
      </c>
      <c r="E364" s="69"/>
      <c r="F364" s="65">
        <v>46</v>
      </c>
      <c r="G364" s="70">
        <v>5678.0217391304404</v>
      </c>
      <c r="H364" s="64">
        <v>-183.232608695652</v>
      </c>
      <c r="I364" s="69">
        <v>34.443690805050103</v>
      </c>
      <c r="J364" s="65"/>
      <c r="K364" s="69"/>
      <c r="L364" s="69"/>
      <c r="M364" s="69"/>
      <c r="N364" s="69"/>
      <c r="O364" s="69"/>
      <c r="P364" s="70">
        <v>104.95652173913</v>
      </c>
      <c r="Q364" s="69">
        <v>7.6901943035791396</v>
      </c>
      <c r="R364" s="69">
        <v>42.486956521739103</v>
      </c>
      <c r="S364" s="69">
        <v>5.5700029997612504</v>
      </c>
      <c r="T364" s="69"/>
      <c r="U364" s="69"/>
    </row>
    <row r="365" spans="1:21" x14ac:dyDescent="0.2">
      <c r="A365" s="65" t="s">
        <v>144</v>
      </c>
      <c r="B365" s="71" t="s">
        <v>70</v>
      </c>
      <c r="C365" s="67" t="s">
        <v>74</v>
      </c>
      <c r="D365" s="68">
        <v>44294</v>
      </c>
      <c r="E365" s="69">
        <v>4.1836734693877498E-2</v>
      </c>
      <c r="F365" s="65">
        <v>49</v>
      </c>
      <c r="G365" s="70">
        <v>4245.4693877550999</v>
      </c>
      <c r="H365" s="64">
        <v>-188.232653061224</v>
      </c>
      <c r="I365" s="69">
        <v>40.286009622751699</v>
      </c>
      <c r="J365" s="65"/>
      <c r="K365" s="69"/>
      <c r="L365" s="69"/>
      <c r="M365" s="69"/>
      <c r="N365" s="69"/>
      <c r="O365" s="69"/>
      <c r="P365" s="70">
        <v>99.326530612244895</v>
      </c>
      <c r="Q365" s="69">
        <v>5.5183204270838697</v>
      </c>
      <c r="R365" s="69">
        <v>27.21875</v>
      </c>
      <c r="S365" s="69">
        <v>3.4483764504561099</v>
      </c>
      <c r="T365" s="69"/>
      <c r="U365" s="69"/>
    </row>
    <row r="366" spans="1:21" x14ac:dyDescent="0.2">
      <c r="A366" s="65" t="s">
        <v>144</v>
      </c>
      <c r="B366" s="71" t="s">
        <v>65</v>
      </c>
      <c r="C366" s="67" t="s">
        <v>356</v>
      </c>
      <c r="D366" s="68">
        <v>44600</v>
      </c>
      <c r="E366" s="69"/>
      <c r="F366" s="65">
        <v>31</v>
      </c>
      <c r="G366" s="70">
        <v>4775.0322580645197</v>
      </c>
      <c r="H366" s="64">
        <v>-188.63225806451601</v>
      </c>
      <c r="I366" s="69">
        <v>49.751131696664501</v>
      </c>
      <c r="J366" s="65"/>
      <c r="K366" s="69"/>
      <c r="L366" s="69"/>
      <c r="M366" s="69"/>
      <c r="N366" s="69"/>
      <c r="O366" s="69"/>
      <c r="P366" s="70">
        <v>120.161290322581</v>
      </c>
      <c r="Q366" s="69">
        <v>8.6419950870321092</v>
      </c>
      <c r="R366" s="69">
        <v>45.679310344827599</v>
      </c>
      <c r="S366" s="69">
        <v>4.0061540692244</v>
      </c>
      <c r="T366" s="69"/>
      <c r="U366" s="69"/>
    </row>
    <row r="367" spans="1:21" x14ac:dyDescent="0.2">
      <c r="A367" s="65" t="s">
        <v>144</v>
      </c>
      <c r="B367" s="71" t="s">
        <v>69</v>
      </c>
      <c r="C367" s="67" t="s">
        <v>179</v>
      </c>
      <c r="D367" s="68">
        <v>44467</v>
      </c>
      <c r="E367" s="69">
        <v>0.17705479452054801</v>
      </c>
      <c r="F367" s="65">
        <v>146</v>
      </c>
      <c r="G367" s="70">
        <v>6649.32191780822</v>
      </c>
      <c r="H367" s="64">
        <v>-190.25821917808199</v>
      </c>
      <c r="I367" s="69">
        <v>23.2676104395408</v>
      </c>
      <c r="J367" s="65"/>
      <c r="K367" s="69"/>
      <c r="L367" s="69"/>
      <c r="M367" s="69"/>
      <c r="N367" s="69">
        <v>4.2151823529411798</v>
      </c>
      <c r="O367" s="72">
        <v>0.32133807728823599</v>
      </c>
      <c r="P367" s="70">
        <v>122.554794520548</v>
      </c>
      <c r="Q367" s="69">
        <v>4.22825405342265</v>
      </c>
      <c r="R367" s="69">
        <v>46.998591549295803</v>
      </c>
      <c r="S367" s="69">
        <v>2.9696020938267602</v>
      </c>
      <c r="T367" s="69"/>
      <c r="U367" s="69"/>
    </row>
    <row r="368" spans="1:21" x14ac:dyDescent="0.2">
      <c r="A368" s="65" t="s">
        <v>144</v>
      </c>
      <c r="B368" s="71" t="s">
        <v>65</v>
      </c>
      <c r="C368" s="67" t="s">
        <v>300</v>
      </c>
      <c r="D368" s="68">
        <v>44598</v>
      </c>
      <c r="E368" s="69"/>
      <c r="F368" s="65">
        <v>156</v>
      </c>
      <c r="G368" s="70">
        <v>3893.60897435897</v>
      </c>
      <c r="H368" s="64">
        <v>-191.52115384615399</v>
      </c>
      <c r="I368" s="69">
        <v>26.1661491681682</v>
      </c>
      <c r="J368" s="65"/>
      <c r="K368" s="69"/>
      <c r="L368" s="69"/>
      <c r="M368" s="69"/>
      <c r="N368" s="69"/>
      <c r="O368" s="69"/>
      <c r="P368" s="70">
        <v>111.44230769230801</v>
      </c>
      <c r="Q368" s="69">
        <v>4.0860901082318497</v>
      </c>
      <c r="R368" s="69">
        <v>22.480769230769202</v>
      </c>
      <c r="S368" s="69">
        <v>1.3249664431927799</v>
      </c>
      <c r="T368" s="69"/>
      <c r="U368" s="69"/>
    </row>
    <row r="369" spans="1:21" x14ac:dyDescent="0.2">
      <c r="A369" s="65" t="s">
        <v>144</v>
      </c>
      <c r="B369" s="71" t="s">
        <v>65</v>
      </c>
      <c r="C369" s="67" t="s">
        <v>357</v>
      </c>
      <c r="D369" s="68">
        <v>44500</v>
      </c>
      <c r="E369" s="69"/>
      <c r="F369" s="65">
        <v>46</v>
      </c>
      <c r="G369" s="70">
        <v>5450.1304347826099</v>
      </c>
      <c r="H369" s="64">
        <v>-194.671111111111</v>
      </c>
      <c r="I369" s="69">
        <v>36.513154765529897</v>
      </c>
      <c r="J369" s="65"/>
      <c r="K369" s="69"/>
      <c r="L369" s="69"/>
      <c r="M369" s="69"/>
      <c r="N369" s="69"/>
      <c r="O369" s="72"/>
      <c r="P369" s="70">
        <v>112.434782608696</v>
      </c>
      <c r="Q369" s="69">
        <v>9.5926024322949299</v>
      </c>
      <c r="R369" s="69">
        <v>38.556521739130403</v>
      </c>
      <c r="S369" s="69">
        <v>4.8384527132839796</v>
      </c>
      <c r="T369" s="69"/>
      <c r="U369" s="69"/>
    </row>
    <row r="370" spans="1:21" x14ac:dyDescent="0.2">
      <c r="A370" s="65" t="s">
        <v>144</v>
      </c>
      <c r="B370" s="71" t="s">
        <v>75</v>
      </c>
      <c r="C370" s="67" t="s">
        <v>358</v>
      </c>
      <c r="D370" s="68">
        <v>44322</v>
      </c>
      <c r="E370" s="69">
        <v>4.7272727272727301E-3</v>
      </c>
      <c r="F370" s="65">
        <v>55</v>
      </c>
      <c r="G370" s="70">
        <v>6901.2363636363598</v>
      </c>
      <c r="H370" s="64">
        <v>-197.04909090909101</v>
      </c>
      <c r="I370" s="69">
        <v>38.640110775709601</v>
      </c>
      <c r="J370" s="65"/>
      <c r="K370" s="69"/>
      <c r="L370" s="69"/>
      <c r="M370" s="69"/>
      <c r="N370" s="69"/>
      <c r="O370" s="72"/>
      <c r="P370" s="70">
        <v>119.89090909090901</v>
      </c>
      <c r="Q370" s="69">
        <v>7.12248172649754</v>
      </c>
      <c r="R370" s="69">
        <v>45.2615384615385</v>
      </c>
      <c r="S370" s="69">
        <v>3.8483950483691101</v>
      </c>
      <c r="T370" s="69"/>
      <c r="U370" s="69"/>
    </row>
    <row r="371" spans="1:21" x14ac:dyDescent="0.2">
      <c r="A371" s="65" t="s">
        <v>144</v>
      </c>
      <c r="B371" s="71" t="s">
        <v>66</v>
      </c>
      <c r="C371" s="67" t="s">
        <v>359</v>
      </c>
      <c r="D371" s="68">
        <v>44595</v>
      </c>
      <c r="E371" s="69"/>
      <c r="F371" s="65">
        <v>71</v>
      </c>
      <c r="G371" s="70">
        <v>5668.0985915493002</v>
      </c>
      <c r="H371" s="64">
        <v>-205.63</v>
      </c>
      <c r="I371" s="69">
        <v>34.9026993771188</v>
      </c>
      <c r="J371" s="65"/>
      <c r="K371" s="69"/>
      <c r="L371" s="69"/>
      <c r="M371" s="69"/>
      <c r="N371" s="69"/>
      <c r="O371" s="72"/>
      <c r="P371" s="70">
        <v>155.183098591549</v>
      </c>
      <c r="Q371" s="69">
        <v>8.6523117683822299</v>
      </c>
      <c r="R371" s="69">
        <v>30.998275862069001</v>
      </c>
      <c r="S371" s="69">
        <v>3.1718604441921299</v>
      </c>
      <c r="T371" s="69"/>
      <c r="U371" s="69"/>
    </row>
    <row r="372" spans="1:21" x14ac:dyDescent="0.2">
      <c r="A372" s="65" t="s">
        <v>144</v>
      </c>
      <c r="B372" s="66" t="s">
        <v>69</v>
      </c>
      <c r="C372" s="67" t="s">
        <v>284</v>
      </c>
      <c r="D372" s="68">
        <v>44585</v>
      </c>
      <c r="E372" s="69">
        <v>2.62790697674419E-2</v>
      </c>
      <c r="F372" s="65">
        <v>43</v>
      </c>
      <c r="G372" s="70">
        <v>6765.5348837209303</v>
      </c>
      <c r="H372" s="64">
        <v>-207.481395348837</v>
      </c>
      <c r="I372" s="69">
        <v>38.997589762222702</v>
      </c>
      <c r="J372" s="65"/>
      <c r="K372" s="69"/>
      <c r="L372" s="69"/>
      <c r="M372" s="69"/>
      <c r="N372" s="69"/>
      <c r="O372" s="69"/>
      <c r="P372" s="70">
        <v>136.32558139534899</v>
      </c>
      <c r="Q372" s="69">
        <v>9.7666415851030006</v>
      </c>
      <c r="R372" s="69">
        <v>35.0372093023256</v>
      </c>
      <c r="S372" s="69">
        <v>3.8936925785840701</v>
      </c>
      <c r="T372" s="69"/>
      <c r="U372" s="69"/>
    </row>
    <row r="373" spans="1:21" x14ac:dyDescent="0.2">
      <c r="A373" s="65" t="s">
        <v>144</v>
      </c>
      <c r="B373" s="71" t="s">
        <v>70</v>
      </c>
      <c r="C373" s="67" t="s">
        <v>176</v>
      </c>
      <c r="D373" s="68">
        <v>44223</v>
      </c>
      <c r="E373" s="69">
        <v>0.17358974358974399</v>
      </c>
      <c r="F373" s="65">
        <v>39</v>
      </c>
      <c r="G373" s="70">
        <v>6872.4102564102604</v>
      </c>
      <c r="H373" s="64">
        <v>-212.686842105263</v>
      </c>
      <c r="I373" s="69">
        <v>43.838237362658198</v>
      </c>
      <c r="J373" s="65"/>
      <c r="K373" s="69"/>
      <c r="L373" s="69"/>
      <c r="M373" s="69"/>
      <c r="N373" s="69"/>
      <c r="O373" s="69"/>
      <c r="P373" s="70">
        <v>103.871794871795</v>
      </c>
      <c r="Q373" s="69">
        <v>8.5703549788284903</v>
      </c>
      <c r="R373" s="69">
        <v>52.8342105263158</v>
      </c>
      <c r="S373" s="69">
        <v>5.2705363110327301</v>
      </c>
      <c r="T373" s="69"/>
      <c r="U373" s="69"/>
    </row>
    <row r="374" spans="1:21" x14ac:dyDescent="0.2">
      <c r="A374" s="65" t="s">
        <v>144</v>
      </c>
      <c r="B374" s="71" t="s">
        <v>69</v>
      </c>
      <c r="C374" s="67" t="s">
        <v>360</v>
      </c>
      <c r="D374" s="68">
        <v>44609</v>
      </c>
      <c r="E374" s="69"/>
      <c r="F374" s="65">
        <v>26</v>
      </c>
      <c r="G374" s="70">
        <v>4907.5769230769201</v>
      </c>
      <c r="H374" s="64">
        <v>-220.37200000000001</v>
      </c>
      <c r="I374" s="69">
        <v>48.259492510109702</v>
      </c>
      <c r="J374" s="65"/>
      <c r="K374" s="69"/>
      <c r="L374" s="69"/>
      <c r="M374" s="69"/>
      <c r="N374" s="69"/>
      <c r="O374" s="69"/>
      <c r="P374" s="70">
        <v>138</v>
      </c>
      <c r="Q374" s="69">
        <v>11.667179475909199</v>
      </c>
      <c r="R374" s="69">
        <v>45.216000000000001</v>
      </c>
      <c r="S374" s="69">
        <v>7.7991573903851901</v>
      </c>
      <c r="T374" s="69"/>
      <c r="U374" s="69"/>
    </row>
    <row r="375" spans="1:21" x14ac:dyDescent="0.2">
      <c r="A375" s="65" t="s">
        <v>144</v>
      </c>
      <c r="B375" s="71" t="s">
        <v>70</v>
      </c>
      <c r="C375" s="67" t="s">
        <v>361</v>
      </c>
      <c r="D375" s="68">
        <v>44572</v>
      </c>
      <c r="E375" s="69"/>
      <c r="F375" s="65">
        <v>57</v>
      </c>
      <c r="G375" s="70">
        <v>6630.8771929824597</v>
      </c>
      <c r="H375" s="64">
        <v>-231.30714285714299</v>
      </c>
      <c r="I375" s="69">
        <v>27.684424550795999</v>
      </c>
      <c r="J375" s="65"/>
      <c r="K375" s="69"/>
      <c r="L375" s="69"/>
      <c r="M375" s="69">
        <v>829.555555555556</v>
      </c>
      <c r="N375" s="69"/>
      <c r="O375" s="69"/>
      <c r="P375" s="70">
        <v>111.105263157895</v>
      </c>
      <c r="Q375" s="69">
        <v>6.4909173196633496</v>
      </c>
      <c r="R375" s="69">
        <v>64.044642857142904</v>
      </c>
      <c r="S375" s="69">
        <v>4.9072944113064301</v>
      </c>
      <c r="T375" s="69"/>
      <c r="U375" s="69"/>
    </row>
    <row r="376" spans="1:21" x14ac:dyDescent="0.2">
      <c r="A376" s="65" t="s">
        <v>144</v>
      </c>
      <c r="B376" s="71" t="s">
        <v>65</v>
      </c>
      <c r="C376" s="67" t="s">
        <v>362</v>
      </c>
      <c r="D376" s="68">
        <v>44201</v>
      </c>
      <c r="E376" s="69"/>
      <c r="F376" s="65">
        <v>30</v>
      </c>
      <c r="G376" s="70">
        <v>7851</v>
      </c>
      <c r="H376" s="64">
        <v>-232.91724137931001</v>
      </c>
      <c r="I376" s="69">
        <v>50.0100805279098</v>
      </c>
      <c r="J376" s="65"/>
      <c r="K376" s="69"/>
      <c r="L376" s="69"/>
      <c r="M376" s="69"/>
      <c r="N376" s="69"/>
      <c r="O376" s="69"/>
      <c r="P376" s="70">
        <v>108.23333333333299</v>
      </c>
      <c r="Q376" s="69">
        <v>8.1590064942479401</v>
      </c>
      <c r="R376" s="69">
        <v>55.024137931034502</v>
      </c>
      <c r="S376" s="69">
        <v>3.8933334937944699</v>
      </c>
      <c r="T376" s="69"/>
      <c r="U376" s="69"/>
    </row>
    <row r="377" spans="1:21" x14ac:dyDescent="0.2">
      <c r="A377" s="65" t="s">
        <v>144</v>
      </c>
      <c r="B377" s="71" t="s">
        <v>75</v>
      </c>
      <c r="C377" s="67" t="s">
        <v>281</v>
      </c>
      <c r="D377" s="68">
        <v>44610</v>
      </c>
      <c r="E377" s="69"/>
      <c r="F377" s="65">
        <v>30</v>
      </c>
      <c r="G377" s="70">
        <v>5013</v>
      </c>
      <c r="H377" s="64">
        <v>-285.44333333333299</v>
      </c>
      <c r="I377" s="69">
        <v>52.303611374696203</v>
      </c>
      <c r="J377" s="65"/>
      <c r="K377" s="69"/>
      <c r="L377" s="69"/>
      <c r="M377" s="69"/>
      <c r="N377" s="69"/>
      <c r="O377" s="69"/>
      <c r="P377" s="70">
        <v>91.033333333333303</v>
      </c>
      <c r="Q377" s="69">
        <v>5.4840381407774599</v>
      </c>
      <c r="R377" s="69">
        <v>24.9583333333333</v>
      </c>
      <c r="S377" s="69">
        <v>3.29068688408395</v>
      </c>
      <c r="T377" s="69"/>
      <c r="U377" s="69"/>
    </row>
    <row r="378" spans="1:21" x14ac:dyDescent="0.2">
      <c r="A378" s="65" t="s">
        <v>181</v>
      </c>
      <c r="B378" s="71" t="s">
        <v>65</v>
      </c>
      <c r="C378" s="67" t="s">
        <v>182</v>
      </c>
      <c r="D378" s="68">
        <v>44608</v>
      </c>
      <c r="E378" s="69">
        <v>0.96561217268223598</v>
      </c>
      <c r="F378" s="65">
        <v>1413</v>
      </c>
      <c r="G378" s="70">
        <v>8728.8060863411192</v>
      </c>
      <c r="H378" s="64">
        <v>338.60785562632702</v>
      </c>
      <c r="I378" s="69">
        <v>10.189535265489701</v>
      </c>
      <c r="J378" s="65"/>
      <c r="K378" s="69"/>
      <c r="L378" s="69"/>
      <c r="M378" s="69"/>
      <c r="N378" s="69"/>
      <c r="O378" s="72"/>
      <c r="P378" s="70">
        <v>157.549893842887</v>
      </c>
      <c r="Q378" s="69">
        <v>1.5817697998846201</v>
      </c>
      <c r="R378" s="69">
        <v>39.212103321033197</v>
      </c>
      <c r="S378" s="69">
        <v>0.69056578796276802</v>
      </c>
      <c r="T378" s="69"/>
      <c r="U378" s="69"/>
    </row>
    <row r="379" spans="1:21" x14ac:dyDescent="0.2">
      <c r="A379" s="65" t="s">
        <v>181</v>
      </c>
      <c r="B379" s="66" t="s">
        <v>75</v>
      </c>
      <c r="C379" s="67" t="s">
        <v>98</v>
      </c>
      <c r="D379" s="68">
        <v>44594</v>
      </c>
      <c r="E379" s="69">
        <v>1.8013567839196001</v>
      </c>
      <c r="F379" s="65">
        <v>199</v>
      </c>
      <c r="G379" s="70">
        <v>7284.2060301507499</v>
      </c>
      <c r="H379" s="64">
        <v>320.05929648241198</v>
      </c>
      <c r="I379" s="69">
        <v>26.9370809883611</v>
      </c>
      <c r="J379" s="65"/>
      <c r="K379" s="69"/>
      <c r="L379" s="69"/>
      <c r="M379" s="69">
        <v>951.66666666666697</v>
      </c>
      <c r="N379" s="69">
        <v>3.10028225806452</v>
      </c>
      <c r="O379" s="72">
        <v>0.25681554091331099</v>
      </c>
      <c r="P379" s="70">
        <v>137.92462311557799</v>
      </c>
      <c r="Q379" s="69">
        <v>3.5781282268392101</v>
      </c>
      <c r="R379" s="69">
        <v>48.568783068783098</v>
      </c>
      <c r="S379" s="69">
        <v>2.6556869633329798</v>
      </c>
      <c r="T379" s="69"/>
      <c r="U379" s="69"/>
    </row>
    <row r="380" spans="1:21" x14ac:dyDescent="0.2">
      <c r="A380" s="65" t="s">
        <v>181</v>
      </c>
      <c r="B380" s="71" t="s">
        <v>70</v>
      </c>
      <c r="C380" s="67" t="s">
        <v>71</v>
      </c>
      <c r="D380" s="68">
        <v>44431</v>
      </c>
      <c r="E380" s="69">
        <v>1.8769432314410499</v>
      </c>
      <c r="F380" s="65">
        <v>229</v>
      </c>
      <c r="G380" s="70">
        <v>6434.4541484716201</v>
      </c>
      <c r="H380" s="64">
        <v>306.179912663756</v>
      </c>
      <c r="I380" s="69">
        <v>20.626792091178299</v>
      </c>
      <c r="J380" s="65">
        <v>222</v>
      </c>
      <c r="K380" s="69">
        <v>222.51801801801801</v>
      </c>
      <c r="L380" s="69">
        <v>207.19819819819801</v>
      </c>
      <c r="M380" s="69">
        <v>781.369369369369</v>
      </c>
      <c r="N380" s="69">
        <v>3.5571420210621199</v>
      </c>
      <c r="O380" s="69">
        <v>8.9790893436287197E-2</v>
      </c>
      <c r="P380" s="70">
        <v>155.43668122270699</v>
      </c>
      <c r="Q380" s="69">
        <v>3.4554611375524198</v>
      </c>
      <c r="R380" s="69">
        <v>34.108733624454104</v>
      </c>
      <c r="S380" s="69">
        <v>1.4705241411705501</v>
      </c>
      <c r="T380" s="69">
        <v>1.7362445414847201</v>
      </c>
      <c r="U380" s="69">
        <v>7.3983949204200199</v>
      </c>
    </row>
    <row r="381" spans="1:21" x14ac:dyDescent="0.2">
      <c r="A381" s="65" t="s">
        <v>181</v>
      </c>
      <c r="B381" s="71" t="s">
        <v>75</v>
      </c>
      <c r="C381" s="67" t="s">
        <v>79</v>
      </c>
      <c r="D381" s="68">
        <v>44573</v>
      </c>
      <c r="E381" s="69">
        <v>1.9077633007600501</v>
      </c>
      <c r="F381" s="65">
        <v>921</v>
      </c>
      <c r="G381" s="70">
        <v>9344.7426710097698</v>
      </c>
      <c r="H381" s="64">
        <v>276.02681867535301</v>
      </c>
      <c r="I381" s="69">
        <v>13.3685975029908</v>
      </c>
      <c r="J381" s="65">
        <v>398</v>
      </c>
      <c r="K381" s="69">
        <v>288.914572864322</v>
      </c>
      <c r="L381" s="69">
        <v>301.12030075188</v>
      </c>
      <c r="M381" s="69">
        <v>1117.1127819548899</v>
      </c>
      <c r="N381" s="69">
        <v>4.1768214890011297</v>
      </c>
      <c r="O381" s="69">
        <v>7.3545106470178798E-2</v>
      </c>
      <c r="P381" s="70">
        <v>139.92616720955499</v>
      </c>
      <c r="Q381" s="69">
        <v>1.64082200883207</v>
      </c>
      <c r="R381" s="69">
        <v>42.907151095732402</v>
      </c>
      <c r="S381" s="69">
        <v>0.96775160530501103</v>
      </c>
      <c r="T381" s="69">
        <v>-9.2621064060803509</v>
      </c>
      <c r="U381" s="69">
        <v>3.98094246412799</v>
      </c>
    </row>
    <row r="382" spans="1:21" x14ac:dyDescent="0.2">
      <c r="A382" s="65" t="s">
        <v>181</v>
      </c>
      <c r="B382" s="66" t="s">
        <v>89</v>
      </c>
      <c r="C382" s="67" t="s">
        <v>145</v>
      </c>
      <c r="D382" s="68">
        <v>44578</v>
      </c>
      <c r="E382" s="69">
        <v>1.55325925925926</v>
      </c>
      <c r="F382" s="65">
        <v>945</v>
      </c>
      <c r="G382" s="70">
        <v>6441.0455026455002</v>
      </c>
      <c r="H382" s="64">
        <v>268.93544973544999</v>
      </c>
      <c r="I382" s="69">
        <v>12.4662945371542</v>
      </c>
      <c r="J382" s="65"/>
      <c r="K382" s="69"/>
      <c r="L382" s="69"/>
      <c r="M382" s="69"/>
      <c r="N382" s="69"/>
      <c r="O382" s="72"/>
      <c r="P382" s="70">
        <v>170.57354497354501</v>
      </c>
      <c r="Q382" s="69">
        <v>1.90698215915167</v>
      </c>
      <c r="R382" s="69">
        <v>35.362295081967197</v>
      </c>
      <c r="S382" s="69">
        <v>0.80738159324068004</v>
      </c>
      <c r="T382" s="69"/>
      <c r="U382" s="69"/>
    </row>
    <row r="383" spans="1:21" x14ac:dyDescent="0.2">
      <c r="A383" s="65" t="s">
        <v>181</v>
      </c>
      <c r="B383" s="71" t="s">
        <v>66</v>
      </c>
      <c r="C383" s="67" t="s">
        <v>91</v>
      </c>
      <c r="D383" s="68">
        <v>44593</v>
      </c>
      <c r="E383" s="69">
        <v>1.8409324009324</v>
      </c>
      <c r="F383" s="65">
        <v>429</v>
      </c>
      <c r="G383" s="70">
        <v>8656.5687645687594</v>
      </c>
      <c r="H383" s="64">
        <v>261.19603729603699</v>
      </c>
      <c r="I383" s="69">
        <v>20.692899452378398</v>
      </c>
      <c r="J383" s="65">
        <v>203</v>
      </c>
      <c r="K383" s="69">
        <v>288.87192118226602</v>
      </c>
      <c r="L383" s="69">
        <v>274.22058823529397</v>
      </c>
      <c r="M383" s="69">
        <v>1062.4509803921601</v>
      </c>
      <c r="N383" s="69">
        <v>3.9769843945305299</v>
      </c>
      <c r="O383" s="69">
        <v>8.9517210014447401E-2</v>
      </c>
      <c r="P383" s="70">
        <v>136.799533799534</v>
      </c>
      <c r="Q383" s="69">
        <v>2.3868220237281199</v>
      </c>
      <c r="R383" s="69">
        <v>44.1648192771084</v>
      </c>
      <c r="S383" s="69">
        <v>1.6737277111897599</v>
      </c>
      <c r="T383" s="69">
        <v>-32.792289719626197</v>
      </c>
      <c r="U383" s="69">
        <v>5.03678119565991</v>
      </c>
    </row>
    <row r="384" spans="1:21" x14ac:dyDescent="0.2">
      <c r="A384" s="65" t="s">
        <v>181</v>
      </c>
      <c r="B384" s="71" t="s">
        <v>69</v>
      </c>
      <c r="C384" s="67" t="s">
        <v>112</v>
      </c>
      <c r="D384" s="68">
        <v>44604</v>
      </c>
      <c r="E384" s="69">
        <v>0.54016666666666702</v>
      </c>
      <c r="F384" s="65">
        <v>60</v>
      </c>
      <c r="G384" s="70">
        <v>5740.5666666666702</v>
      </c>
      <c r="H384" s="64">
        <v>255.81666666666601</v>
      </c>
      <c r="I384" s="69">
        <v>44.901191720162402</v>
      </c>
      <c r="J384" s="65">
        <v>39</v>
      </c>
      <c r="K384" s="69">
        <v>189.461538461538</v>
      </c>
      <c r="L384" s="69">
        <v>191.25641025640999</v>
      </c>
      <c r="M384" s="69">
        <v>699.38461538461502</v>
      </c>
      <c r="N384" s="69">
        <v>4.0249635974375302</v>
      </c>
      <c r="O384" s="69">
        <v>0.252701521087978</v>
      </c>
      <c r="P384" s="70">
        <v>138.316666666667</v>
      </c>
      <c r="Q384" s="69">
        <v>6.3427297972247398</v>
      </c>
      <c r="R384" s="69">
        <v>32.788333333333298</v>
      </c>
      <c r="S384" s="69">
        <v>3.2844825127632902</v>
      </c>
      <c r="T384" s="69">
        <v>5.7083333333333401</v>
      </c>
      <c r="U384" s="69">
        <v>14.025134075245999</v>
      </c>
    </row>
    <row r="385" spans="1:21" x14ac:dyDescent="0.2">
      <c r="A385" s="65" t="s">
        <v>181</v>
      </c>
      <c r="B385" s="71" t="s">
        <v>66</v>
      </c>
      <c r="C385" s="67" t="s">
        <v>183</v>
      </c>
      <c r="D385" s="68">
        <v>44332</v>
      </c>
      <c r="E385" s="69">
        <v>2.3686592178771</v>
      </c>
      <c r="F385" s="65">
        <v>179</v>
      </c>
      <c r="G385" s="70">
        <v>9130.1899441340793</v>
      </c>
      <c r="H385" s="64">
        <v>251.120111731843</v>
      </c>
      <c r="I385" s="69">
        <v>30.787086648051201</v>
      </c>
      <c r="J385" s="65"/>
      <c r="K385" s="69"/>
      <c r="L385" s="69"/>
      <c r="M385" s="69"/>
      <c r="N385" s="69"/>
      <c r="O385" s="69"/>
      <c r="P385" s="70">
        <v>117.893854748603</v>
      </c>
      <c r="Q385" s="69">
        <v>3.0326254301459001</v>
      </c>
      <c r="R385" s="69">
        <v>52.501744186046501</v>
      </c>
      <c r="S385" s="69">
        <v>2.5643888849951102</v>
      </c>
      <c r="T385" s="69"/>
      <c r="U385" s="69"/>
    </row>
    <row r="386" spans="1:21" x14ac:dyDescent="0.2">
      <c r="A386" s="65" t="s">
        <v>181</v>
      </c>
      <c r="B386" s="71" t="s">
        <v>65</v>
      </c>
      <c r="C386" s="67" t="s">
        <v>363</v>
      </c>
      <c r="D386" s="68">
        <v>44563</v>
      </c>
      <c r="E386" s="69">
        <v>1.0764617940199299</v>
      </c>
      <c r="F386" s="65">
        <v>602</v>
      </c>
      <c r="G386" s="70">
        <v>7657.3671096345497</v>
      </c>
      <c r="H386" s="64">
        <v>238.23953488372101</v>
      </c>
      <c r="I386" s="69">
        <v>15.6167134157393</v>
      </c>
      <c r="J386" s="65">
        <v>572</v>
      </c>
      <c r="K386" s="69">
        <v>255.89510489510499</v>
      </c>
      <c r="L386" s="69">
        <v>239.525305410122</v>
      </c>
      <c r="M386" s="69">
        <v>909.52181500872598</v>
      </c>
      <c r="N386" s="69">
        <v>3.3719659241687898</v>
      </c>
      <c r="O386" s="69">
        <v>5.1577238019621503E-2</v>
      </c>
      <c r="P386" s="70">
        <v>131.272425249169</v>
      </c>
      <c r="Q386" s="69">
        <v>2.1098589412408</v>
      </c>
      <c r="R386" s="69">
        <v>38.567123287671201</v>
      </c>
      <c r="S386" s="69">
        <v>1.22592395515819</v>
      </c>
      <c r="T386" s="69">
        <v>4.29381270903004</v>
      </c>
      <c r="U386" s="69">
        <v>5.5178887552403397</v>
      </c>
    </row>
    <row r="387" spans="1:21" x14ac:dyDescent="0.2">
      <c r="A387" s="65" t="s">
        <v>181</v>
      </c>
      <c r="B387" s="71" t="s">
        <v>69</v>
      </c>
      <c r="C387" s="67" t="s">
        <v>95</v>
      </c>
      <c r="D387" s="68">
        <v>44542</v>
      </c>
      <c r="E387" s="69">
        <v>1.68518518518519</v>
      </c>
      <c r="F387" s="65">
        <v>27</v>
      </c>
      <c r="G387" s="70">
        <v>5570.6296296296296</v>
      </c>
      <c r="H387" s="64">
        <v>233.67037037036999</v>
      </c>
      <c r="I387" s="69">
        <v>52.480677441278999</v>
      </c>
      <c r="J387" s="65"/>
      <c r="K387" s="69"/>
      <c r="L387" s="69"/>
      <c r="M387" s="69"/>
      <c r="N387" s="69"/>
      <c r="O387" s="69"/>
      <c r="P387" s="70">
        <v>151.40740740740699</v>
      </c>
      <c r="Q387" s="69">
        <v>12.3030651056979</v>
      </c>
      <c r="R387" s="69">
        <v>17.8</v>
      </c>
      <c r="S387" s="69">
        <v>3.14411619802237</v>
      </c>
      <c r="T387" s="69"/>
      <c r="U387" s="69"/>
    </row>
    <row r="388" spans="1:21" x14ac:dyDescent="0.2">
      <c r="A388" s="65" t="s">
        <v>181</v>
      </c>
      <c r="B388" s="71" t="s">
        <v>65</v>
      </c>
      <c r="C388" s="67" t="s">
        <v>149</v>
      </c>
      <c r="D388" s="68">
        <v>44447</v>
      </c>
      <c r="E388" s="69">
        <v>0.45025423728813602</v>
      </c>
      <c r="F388" s="65">
        <v>354</v>
      </c>
      <c r="G388" s="70">
        <v>4819.6186440678002</v>
      </c>
      <c r="H388" s="64">
        <v>216.222598870057</v>
      </c>
      <c r="I388" s="69">
        <v>27.237659853012399</v>
      </c>
      <c r="J388" s="65"/>
      <c r="K388" s="69"/>
      <c r="L388" s="69"/>
      <c r="M388" s="69"/>
      <c r="N388" s="69">
        <v>3.0401388888888898</v>
      </c>
      <c r="O388" s="69">
        <v>0.21098915201287199</v>
      </c>
      <c r="P388" s="70">
        <v>152.81073446327699</v>
      </c>
      <c r="Q388" s="69">
        <v>3.0995424067536499</v>
      </c>
      <c r="R388" s="69">
        <v>23.390368271954699</v>
      </c>
      <c r="S388" s="69">
        <v>1.2709118890694999</v>
      </c>
      <c r="T388" s="69"/>
      <c r="U388" s="69"/>
    </row>
    <row r="389" spans="1:21" x14ac:dyDescent="0.2">
      <c r="A389" s="65" t="s">
        <v>181</v>
      </c>
      <c r="B389" s="71" t="s">
        <v>70</v>
      </c>
      <c r="C389" s="67" t="s">
        <v>151</v>
      </c>
      <c r="D389" s="68">
        <v>44406</v>
      </c>
      <c r="E389" s="69">
        <v>0.92574999999999896</v>
      </c>
      <c r="F389" s="65">
        <v>200</v>
      </c>
      <c r="G389" s="70">
        <v>6901.8950000000004</v>
      </c>
      <c r="H389" s="64">
        <v>214.47</v>
      </c>
      <c r="I389" s="69">
        <v>25.387779248604598</v>
      </c>
      <c r="J389" s="65"/>
      <c r="K389" s="69"/>
      <c r="L389" s="69"/>
      <c r="M389" s="69"/>
      <c r="N389" s="69"/>
      <c r="O389" s="69"/>
      <c r="P389" s="70">
        <v>136.70500000000001</v>
      </c>
      <c r="Q389" s="69">
        <v>3.0841041433184699</v>
      </c>
      <c r="R389" s="69">
        <v>36.526633165829097</v>
      </c>
      <c r="S389" s="69">
        <v>1.7385109738445399</v>
      </c>
      <c r="T389" s="69"/>
      <c r="U389" s="69"/>
    </row>
    <row r="390" spans="1:21" x14ac:dyDescent="0.2">
      <c r="A390" s="65" t="s">
        <v>181</v>
      </c>
      <c r="B390" s="71" t="s">
        <v>75</v>
      </c>
      <c r="C390" s="67" t="s">
        <v>364</v>
      </c>
      <c r="D390" s="68">
        <v>44580</v>
      </c>
      <c r="E390" s="69">
        <v>1.9015</v>
      </c>
      <c r="F390" s="65">
        <v>220</v>
      </c>
      <c r="G390" s="70">
        <v>7509.9045454545503</v>
      </c>
      <c r="H390" s="64">
        <v>199.55136363636399</v>
      </c>
      <c r="I390" s="69">
        <v>24.1700351510456</v>
      </c>
      <c r="J390" s="65">
        <v>217</v>
      </c>
      <c r="K390" s="69">
        <v>267.51152073732698</v>
      </c>
      <c r="L390" s="69">
        <v>228.79545454545499</v>
      </c>
      <c r="M390" s="69">
        <v>885.52272727272702</v>
      </c>
      <c r="N390" s="69">
        <v>4.2032041412874204</v>
      </c>
      <c r="O390" s="69">
        <v>3.6551800882707E-2</v>
      </c>
      <c r="P390" s="70">
        <v>159.55454545454501</v>
      </c>
      <c r="Q390" s="69">
        <v>3.5337791924450799</v>
      </c>
      <c r="R390" s="69">
        <v>43.441363636363597</v>
      </c>
      <c r="S390" s="69">
        <v>1.9485077130519499</v>
      </c>
      <c r="T390" s="69">
        <v>-7.7718181818182002</v>
      </c>
      <c r="U390" s="69">
        <v>9.3028243559563109</v>
      </c>
    </row>
    <row r="391" spans="1:21" x14ac:dyDescent="0.2">
      <c r="A391" s="65" t="s">
        <v>181</v>
      </c>
      <c r="B391" s="71" t="s">
        <v>65</v>
      </c>
      <c r="C391" s="67" t="s">
        <v>190</v>
      </c>
      <c r="D391" s="68">
        <v>44579</v>
      </c>
      <c r="E391" s="69">
        <v>0.94928018575851303</v>
      </c>
      <c r="F391" s="65">
        <v>1292</v>
      </c>
      <c r="G391" s="70">
        <v>8145.0735294117603</v>
      </c>
      <c r="H391" s="64">
        <v>197.810448916409</v>
      </c>
      <c r="I391" s="69">
        <v>12.2759722198165</v>
      </c>
      <c r="J391" s="65"/>
      <c r="K391" s="69"/>
      <c r="L391" s="69"/>
      <c r="M391" s="69"/>
      <c r="N391" s="69"/>
      <c r="O391" s="72"/>
      <c r="P391" s="70">
        <v>177.33746130031</v>
      </c>
      <c r="Q391" s="69">
        <v>1.83774922156853</v>
      </c>
      <c r="R391" s="69">
        <v>30.944289044289</v>
      </c>
      <c r="S391" s="69">
        <v>0.57321918741857103</v>
      </c>
      <c r="T391" s="69"/>
      <c r="U391" s="69"/>
    </row>
    <row r="392" spans="1:21" x14ac:dyDescent="0.2">
      <c r="A392" s="65" t="s">
        <v>181</v>
      </c>
      <c r="B392" s="71" t="s">
        <v>75</v>
      </c>
      <c r="C392" s="67" t="s">
        <v>188</v>
      </c>
      <c r="D392" s="68">
        <v>44079</v>
      </c>
      <c r="E392" s="69">
        <v>1.6081553398058199</v>
      </c>
      <c r="F392" s="65">
        <v>103</v>
      </c>
      <c r="G392" s="70">
        <v>10403.941747572801</v>
      </c>
      <c r="H392" s="64">
        <v>196.40582524271801</v>
      </c>
      <c r="I392" s="69">
        <v>31.586329350488199</v>
      </c>
      <c r="J392" s="65"/>
      <c r="K392" s="69"/>
      <c r="L392" s="69"/>
      <c r="M392" s="69"/>
      <c r="N392" s="69"/>
      <c r="O392" s="69"/>
      <c r="P392" s="70">
        <v>186.57281553398099</v>
      </c>
      <c r="Q392" s="69">
        <v>7.1699422555409198</v>
      </c>
      <c r="R392" s="69">
        <v>46.793069306930697</v>
      </c>
      <c r="S392" s="69">
        <v>3.0011978656139702</v>
      </c>
      <c r="T392" s="69"/>
      <c r="U392" s="69"/>
    </row>
    <row r="393" spans="1:21" x14ac:dyDescent="0.2">
      <c r="A393" s="65" t="s">
        <v>181</v>
      </c>
      <c r="B393" s="71" t="s">
        <v>65</v>
      </c>
      <c r="C393" s="67" t="s">
        <v>185</v>
      </c>
      <c r="D393" s="68">
        <v>44600</v>
      </c>
      <c r="E393" s="69">
        <v>2.0849090909090902</v>
      </c>
      <c r="F393" s="65">
        <v>385</v>
      </c>
      <c r="G393" s="70">
        <v>9411.1064935064896</v>
      </c>
      <c r="H393" s="64">
        <v>191.53714285714301</v>
      </c>
      <c r="I393" s="69">
        <v>18.476132195239</v>
      </c>
      <c r="J393" s="65">
        <v>204</v>
      </c>
      <c r="K393" s="69">
        <v>330.274509803922</v>
      </c>
      <c r="L393" s="69">
        <v>310.49065420560697</v>
      </c>
      <c r="M393" s="69">
        <v>1190.5514018691599</v>
      </c>
      <c r="N393" s="69">
        <v>4.4448743908772403</v>
      </c>
      <c r="O393" s="72">
        <v>0.156892047120546</v>
      </c>
      <c r="P393" s="70">
        <v>156.36103896103899</v>
      </c>
      <c r="Q393" s="69">
        <v>2.9097918539910399</v>
      </c>
      <c r="R393" s="69">
        <v>35.119836956521702</v>
      </c>
      <c r="S393" s="69">
        <v>1.2275105955144701</v>
      </c>
      <c r="T393" s="69">
        <v>-54.016883116883101</v>
      </c>
      <c r="U393" s="69">
        <v>5.6451278893430104</v>
      </c>
    </row>
    <row r="394" spans="1:21" x14ac:dyDescent="0.2">
      <c r="A394" s="65" t="s">
        <v>181</v>
      </c>
      <c r="B394" s="66" t="s">
        <v>68</v>
      </c>
      <c r="C394" s="67" t="s">
        <v>131</v>
      </c>
      <c r="D394" s="68">
        <v>44579</v>
      </c>
      <c r="E394" s="69">
        <v>0.43805147058823501</v>
      </c>
      <c r="F394" s="65">
        <v>272</v>
      </c>
      <c r="G394" s="70">
        <v>6973.5294117647099</v>
      </c>
      <c r="H394" s="64">
        <v>175.900000000001</v>
      </c>
      <c r="I394" s="69">
        <v>24.6947676497036</v>
      </c>
      <c r="J394" s="65"/>
      <c r="K394" s="69"/>
      <c r="L394" s="69"/>
      <c r="M394" s="69"/>
      <c r="N394" s="69">
        <v>2.36036101190476</v>
      </c>
      <c r="O394" s="69">
        <v>0.25998988959636499</v>
      </c>
      <c r="P394" s="70">
        <v>137.17279411764699</v>
      </c>
      <c r="Q394" s="69">
        <v>3.5472004117745501</v>
      </c>
      <c r="R394" s="69">
        <v>41.006488549618297</v>
      </c>
      <c r="S394" s="69">
        <v>1.7001926738155499</v>
      </c>
      <c r="T394" s="69"/>
      <c r="U394" s="69"/>
    </row>
    <row r="395" spans="1:21" x14ac:dyDescent="0.2">
      <c r="A395" s="65" t="s">
        <v>181</v>
      </c>
      <c r="B395" s="71" t="s">
        <v>68</v>
      </c>
      <c r="C395" s="67" t="s">
        <v>365</v>
      </c>
      <c r="D395" s="68">
        <v>44599</v>
      </c>
      <c r="E395" s="69">
        <v>0.62657381615598895</v>
      </c>
      <c r="F395" s="65">
        <v>359</v>
      </c>
      <c r="G395" s="70">
        <v>8735.3426183844003</v>
      </c>
      <c r="H395" s="64">
        <v>175.73342618384399</v>
      </c>
      <c r="I395" s="69">
        <v>23.9124964016194</v>
      </c>
      <c r="J395" s="65"/>
      <c r="K395" s="69"/>
      <c r="L395" s="69"/>
      <c r="M395" s="69"/>
      <c r="N395" s="69"/>
      <c r="O395" s="69"/>
      <c r="P395" s="70">
        <v>140.55153203342601</v>
      </c>
      <c r="Q395" s="69">
        <v>2.7428084824051102</v>
      </c>
      <c r="R395" s="69">
        <v>48.342228739002998</v>
      </c>
      <c r="S395" s="69">
        <v>1.7234708189710499</v>
      </c>
      <c r="T395" s="69"/>
      <c r="U395" s="69"/>
    </row>
    <row r="396" spans="1:21" x14ac:dyDescent="0.2">
      <c r="A396" s="65" t="s">
        <v>181</v>
      </c>
      <c r="B396" s="71" t="s">
        <v>65</v>
      </c>
      <c r="C396" s="67" t="s">
        <v>186</v>
      </c>
      <c r="D396" s="68">
        <v>44605</v>
      </c>
      <c r="E396" s="69">
        <v>2.2648545861297502</v>
      </c>
      <c r="F396" s="65">
        <v>447</v>
      </c>
      <c r="G396" s="70">
        <v>8319.5212527964195</v>
      </c>
      <c r="H396" s="64">
        <v>172.94563758389199</v>
      </c>
      <c r="I396" s="69">
        <v>18.106224691622199</v>
      </c>
      <c r="J396" s="65">
        <v>395</v>
      </c>
      <c r="K396" s="69">
        <v>287.77215189873402</v>
      </c>
      <c r="L396" s="69">
        <v>254.121518987342</v>
      </c>
      <c r="M396" s="69">
        <v>997.18227848101299</v>
      </c>
      <c r="N396" s="69">
        <v>3.3600157568684601</v>
      </c>
      <c r="O396" s="69">
        <v>6.3420850197155001E-2</v>
      </c>
      <c r="P396" s="70">
        <v>139.803131991051</v>
      </c>
      <c r="Q396" s="69">
        <v>2.61919977088596</v>
      </c>
      <c r="R396" s="69">
        <v>35.990156599552598</v>
      </c>
      <c r="S396" s="69">
        <v>1.27701084463273</v>
      </c>
      <c r="T396" s="69">
        <v>-25.061744966443001</v>
      </c>
      <c r="U396" s="69">
        <v>6.1127834664284801</v>
      </c>
    </row>
    <row r="397" spans="1:21" x14ac:dyDescent="0.2">
      <c r="A397" s="65" t="s">
        <v>181</v>
      </c>
      <c r="B397" s="66" t="s">
        <v>69</v>
      </c>
      <c r="C397" s="67" t="s">
        <v>187</v>
      </c>
      <c r="D397" s="68">
        <v>44538</v>
      </c>
      <c r="E397" s="69">
        <v>1.66792553191489</v>
      </c>
      <c r="F397" s="65">
        <v>188</v>
      </c>
      <c r="G397" s="70">
        <v>7882.3244680851103</v>
      </c>
      <c r="H397" s="64">
        <v>172.39414893617001</v>
      </c>
      <c r="I397" s="69">
        <v>26.242973423388801</v>
      </c>
      <c r="J397" s="65"/>
      <c r="K397" s="69"/>
      <c r="L397" s="69"/>
      <c r="M397" s="69">
        <v>906.68421052631595</v>
      </c>
      <c r="N397" s="69">
        <v>2.6854158730158701</v>
      </c>
      <c r="O397" s="69">
        <v>0.24661768702581999</v>
      </c>
      <c r="P397" s="70">
        <v>151.654255319149</v>
      </c>
      <c r="Q397" s="69">
        <v>4.1766670824630996</v>
      </c>
      <c r="R397" s="69">
        <v>43.430107526881699</v>
      </c>
      <c r="S397" s="69">
        <v>2.3020144028423499</v>
      </c>
      <c r="T397" s="69"/>
      <c r="U397" s="69"/>
    </row>
    <row r="398" spans="1:21" x14ac:dyDescent="0.2">
      <c r="A398" s="65" t="s">
        <v>181</v>
      </c>
      <c r="B398" s="66" t="s">
        <v>65</v>
      </c>
      <c r="C398" s="67" t="s">
        <v>249</v>
      </c>
      <c r="D398" s="68">
        <v>44596</v>
      </c>
      <c r="E398" s="69">
        <v>1.10808</v>
      </c>
      <c r="F398" s="65">
        <v>125</v>
      </c>
      <c r="G398" s="70">
        <v>8650.2160000000003</v>
      </c>
      <c r="H398" s="64">
        <v>171.62559999999999</v>
      </c>
      <c r="I398" s="69">
        <v>33.275445580575102</v>
      </c>
      <c r="J398" s="65">
        <v>91</v>
      </c>
      <c r="K398" s="69">
        <v>306.857142857143</v>
      </c>
      <c r="L398" s="69">
        <v>277.230769230769</v>
      </c>
      <c r="M398" s="69">
        <v>1072.04395604396</v>
      </c>
      <c r="N398" s="69">
        <v>3.3290079628303202</v>
      </c>
      <c r="O398" s="69">
        <v>9.4873171035653903E-2</v>
      </c>
      <c r="P398" s="70">
        <v>143.26400000000001</v>
      </c>
      <c r="Q398" s="69">
        <v>4.2320915899595599</v>
      </c>
      <c r="R398" s="69">
        <v>43.280645161290302</v>
      </c>
      <c r="S398" s="69">
        <v>2.5928652124105902</v>
      </c>
      <c r="T398" s="69">
        <v>11.6153225806452</v>
      </c>
      <c r="U398" s="69">
        <v>11.667387151951401</v>
      </c>
    </row>
    <row r="399" spans="1:21" x14ac:dyDescent="0.2">
      <c r="A399" s="65" t="s">
        <v>181</v>
      </c>
      <c r="B399" s="66" t="s">
        <v>70</v>
      </c>
      <c r="C399" s="67" t="s">
        <v>152</v>
      </c>
      <c r="D399" s="68">
        <v>44604</v>
      </c>
      <c r="E399" s="69">
        <v>0.83898876404494305</v>
      </c>
      <c r="F399" s="65">
        <v>267</v>
      </c>
      <c r="G399" s="70">
        <v>8048.0561797752798</v>
      </c>
      <c r="H399" s="64">
        <v>171.584269662921</v>
      </c>
      <c r="I399" s="69">
        <v>25.936166024167498</v>
      </c>
      <c r="J399" s="65"/>
      <c r="K399" s="69"/>
      <c r="L399" s="69"/>
      <c r="M399" s="69">
        <v>955.39130434782601</v>
      </c>
      <c r="N399" s="69">
        <v>2.3197825757575798</v>
      </c>
      <c r="O399" s="69">
        <v>0.15849678764672601</v>
      </c>
      <c r="P399" s="70">
        <v>140.89138576779001</v>
      </c>
      <c r="Q399" s="69">
        <v>3.01983402081426</v>
      </c>
      <c r="R399" s="69">
        <v>47.542692307692299</v>
      </c>
      <c r="S399" s="69">
        <v>2.0117739864477899</v>
      </c>
      <c r="T399" s="69"/>
      <c r="U399" s="69"/>
    </row>
    <row r="400" spans="1:21" x14ac:dyDescent="0.2">
      <c r="A400" s="65" t="s">
        <v>181</v>
      </c>
      <c r="B400" s="66" t="s">
        <v>68</v>
      </c>
      <c r="C400" s="67" t="s">
        <v>366</v>
      </c>
      <c r="D400" s="68">
        <v>44595</v>
      </c>
      <c r="E400" s="69">
        <v>1.6334704830053699</v>
      </c>
      <c r="F400" s="65">
        <v>559</v>
      </c>
      <c r="G400" s="70">
        <v>9121.7835420393603</v>
      </c>
      <c r="H400" s="64">
        <v>171.44454382826399</v>
      </c>
      <c r="I400" s="69">
        <v>17.664721497922201</v>
      </c>
      <c r="J400" s="65">
        <v>516</v>
      </c>
      <c r="K400" s="69">
        <v>298.76356589147298</v>
      </c>
      <c r="L400" s="69">
        <v>289.38684719535797</v>
      </c>
      <c r="M400" s="69">
        <v>1087.90715667311</v>
      </c>
      <c r="N400" s="69">
        <v>3.1540300866178499</v>
      </c>
      <c r="O400" s="72">
        <v>5.14611895904638E-2</v>
      </c>
      <c r="P400" s="70">
        <v>147.14847942754901</v>
      </c>
      <c r="Q400" s="69">
        <v>1.8624505126076001</v>
      </c>
      <c r="R400" s="69">
        <v>47.946741154562403</v>
      </c>
      <c r="S400" s="69">
        <v>1.3929927674443401</v>
      </c>
      <c r="T400" s="69">
        <v>-43.669051878354203</v>
      </c>
      <c r="U400" s="69">
        <v>6.6909797232463202</v>
      </c>
    </row>
    <row r="401" spans="1:21" x14ac:dyDescent="0.2">
      <c r="A401" s="65" t="s">
        <v>181</v>
      </c>
      <c r="B401" s="66" t="s">
        <v>66</v>
      </c>
      <c r="C401" s="67" t="s">
        <v>194</v>
      </c>
      <c r="D401" s="68">
        <v>44578</v>
      </c>
      <c r="E401" s="69">
        <v>0.40863517060367399</v>
      </c>
      <c r="F401" s="65">
        <v>381</v>
      </c>
      <c r="G401" s="70">
        <v>7826.4278215223103</v>
      </c>
      <c r="H401" s="64">
        <v>151.22519685039401</v>
      </c>
      <c r="I401" s="69">
        <v>19.023356946986599</v>
      </c>
      <c r="J401" s="65"/>
      <c r="K401" s="69"/>
      <c r="L401" s="69"/>
      <c r="M401" s="69"/>
      <c r="N401" s="69"/>
      <c r="O401" s="72"/>
      <c r="P401" s="70">
        <v>152.84251968503901</v>
      </c>
      <c r="Q401" s="69">
        <v>3.4748683799811002</v>
      </c>
      <c r="R401" s="69">
        <v>28.130971128608898</v>
      </c>
      <c r="S401" s="69">
        <v>1.10598977823544</v>
      </c>
      <c r="T401" s="69"/>
      <c r="U401" s="69"/>
    </row>
    <row r="402" spans="1:21" x14ac:dyDescent="0.2">
      <c r="A402" s="65" t="s">
        <v>181</v>
      </c>
      <c r="B402" s="66" t="s">
        <v>69</v>
      </c>
      <c r="C402" s="67" t="s">
        <v>251</v>
      </c>
      <c r="D402" s="68">
        <v>44600</v>
      </c>
      <c r="E402" s="69">
        <v>1.42893913043478</v>
      </c>
      <c r="F402" s="65">
        <v>575</v>
      </c>
      <c r="G402" s="70">
        <v>5960.9095652173901</v>
      </c>
      <c r="H402" s="64">
        <v>149.18643478260901</v>
      </c>
      <c r="I402" s="69">
        <v>16.741438262897599</v>
      </c>
      <c r="J402" s="65"/>
      <c r="K402" s="69"/>
      <c r="L402" s="69"/>
      <c r="M402" s="69"/>
      <c r="N402" s="69">
        <v>5.1904610328638503</v>
      </c>
      <c r="O402" s="72">
        <v>0.250690211393514</v>
      </c>
      <c r="P402" s="70">
        <v>161.408695652174</v>
      </c>
      <c r="Q402" s="69">
        <v>2.3549494411212</v>
      </c>
      <c r="R402" s="69">
        <v>28.473508771929801</v>
      </c>
      <c r="S402" s="69">
        <v>0.87758394361543302</v>
      </c>
      <c r="T402" s="69"/>
      <c r="U402" s="69"/>
    </row>
    <row r="403" spans="1:21" x14ac:dyDescent="0.2">
      <c r="A403" s="65" t="s">
        <v>181</v>
      </c>
      <c r="B403" s="66" t="s">
        <v>69</v>
      </c>
      <c r="C403" s="67" t="s">
        <v>284</v>
      </c>
      <c r="D403" s="68">
        <v>44585</v>
      </c>
      <c r="E403" s="69">
        <v>1.20461538461538</v>
      </c>
      <c r="F403" s="65">
        <v>104</v>
      </c>
      <c r="G403" s="70">
        <v>9070.2307692307695</v>
      </c>
      <c r="H403" s="64">
        <v>140.242307692308</v>
      </c>
      <c r="I403" s="69">
        <v>32.8152447055704</v>
      </c>
      <c r="J403" s="65"/>
      <c r="K403" s="69"/>
      <c r="L403" s="69"/>
      <c r="M403" s="69"/>
      <c r="N403" s="69"/>
      <c r="O403" s="69"/>
      <c r="P403" s="70">
        <v>170.45192307692301</v>
      </c>
      <c r="Q403" s="69">
        <v>5.90672898589927</v>
      </c>
      <c r="R403" s="69">
        <v>39.7221153846154</v>
      </c>
      <c r="S403" s="69">
        <v>2.45132752618809</v>
      </c>
      <c r="T403" s="69"/>
      <c r="U403" s="69"/>
    </row>
    <row r="404" spans="1:21" x14ac:dyDescent="0.2">
      <c r="A404" s="65" t="s">
        <v>181</v>
      </c>
      <c r="B404" s="66" t="s">
        <v>68</v>
      </c>
      <c r="C404" s="67" t="s">
        <v>367</v>
      </c>
      <c r="D404" s="68">
        <v>44592</v>
      </c>
      <c r="E404" s="69">
        <v>3.1151767676767701</v>
      </c>
      <c r="F404" s="65">
        <v>396</v>
      </c>
      <c r="G404" s="70">
        <v>8074.8409090909099</v>
      </c>
      <c r="H404" s="64">
        <v>132.514898989899</v>
      </c>
      <c r="I404" s="69">
        <v>20.349970864047801</v>
      </c>
      <c r="J404" s="65">
        <v>117</v>
      </c>
      <c r="K404" s="69">
        <v>317.19658119658101</v>
      </c>
      <c r="L404" s="69">
        <v>281.95081967213099</v>
      </c>
      <c r="M404" s="69">
        <v>1076.2213114754099</v>
      </c>
      <c r="N404" s="69">
        <v>2.7631428520850001</v>
      </c>
      <c r="O404" s="69">
        <v>8.8822303656013304E-2</v>
      </c>
      <c r="P404" s="70">
        <v>154.79545454545499</v>
      </c>
      <c r="Q404" s="69">
        <v>2.7411566167139099</v>
      </c>
      <c r="R404" s="69">
        <v>39.648806366047801</v>
      </c>
      <c r="S404" s="69">
        <v>1.63759775562925</v>
      </c>
      <c r="T404" s="69">
        <v>-80.122879177377897</v>
      </c>
      <c r="U404" s="69">
        <v>5.1329311179741204</v>
      </c>
    </row>
    <row r="405" spans="1:21" x14ac:dyDescent="0.2">
      <c r="A405" s="65" t="s">
        <v>181</v>
      </c>
      <c r="B405" s="66" t="s">
        <v>65</v>
      </c>
      <c r="C405" s="67" t="s">
        <v>122</v>
      </c>
      <c r="D405" s="68">
        <v>44432</v>
      </c>
      <c r="E405" s="69">
        <v>0.73733333333333295</v>
      </c>
      <c r="F405" s="65">
        <v>1020</v>
      </c>
      <c r="G405" s="70">
        <v>5894.8117647058798</v>
      </c>
      <c r="H405" s="64">
        <v>131.30666666666701</v>
      </c>
      <c r="I405" s="69">
        <v>13.358729649505801</v>
      </c>
      <c r="J405" s="65"/>
      <c r="K405" s="69"/>
      <c r="L405" s="69"/>
      <c r="M405" s="69"/>
      <c r="N405" s="69">
        <v>4.6092280701754396</v>
      </c>
      <c r="O405" s="69">
        <v>0.39973650309541198</v>
      </c>
      <c r="P405" s="70">
        <v>162.58137254901999</v>
      </c>
      <c r="Q405" s="69">
        <v>1.9095032811124499</v>
      </c>
      <c r="R405" s="69">
        <v>24.380819180819199</v>
      </c>
      <c r="S405" s="69">
        <v>0.61870635536909102</v>
      </c>
      <c r="T405" s="69"/>
      <c r="U405" s="69"/>
    </row>
    <row r="406" spans="1:21" x14ac:dyDescent="0.2">
      <c r="A406" s="65" t="s">
        <v>181</v>
      </c>
      <c r="B406" s="66" t="s">
        <v>68</v>
      </c>
      <c r="C406" s="67" t="s">
        <v>197</v>
      </c>
      <c r="D406" s="68">
        <v>44592</v>
      </c>
      <c r="E406" s="69">
        <v>0.60221153846153896</v>
      </c>
      <c r="F406" s="65">
        <v>416</v>
      </c>
      <c r="G406" s="70">
        <v>6894.2740384615399</v>
      </c>
      <c r="H406" s="64">
        <v>131.09975961538501</v>
      </c>
      <c r="I406" s="69">
        <v>20.862701780706299</v>
      </c>
      <c r="J406" s="65">
        <v>121</v>
      </c>
      <c r="K406" s="69">
        <v>234.26446280991701</v>
      </c>
      <c r="L406" s="69">
        <v>240.106557377049</v>
      </c>
      <c r="M406" s="69">
        <v>888.44262295082001</v>
      </c>
      <c r="N406" s="69">
        <v>3.6603249224138699</v>
      </c>
      <c r="O406" s="69">
        <v>0.10400808615208</v>
      </c>
      <c r="P406" s="70">
        <v>132.92788461538501</v>
      </c>
      <c r="Q406" s="69">
        <v>2.24725122555851</v>
      </c>
      <c r="R406" s="69">
        <v>39.605825242718403</v>
      </c>
      <c r="S406" s="69">
        <v>1.1382745789982101</v>
      </c>
      <c r="T406" s="69">
        <v>-65.7467980295567</v>
      </c>
      <c r="U406" s="69">
        <v>5.1037932732964304</v>
      </c>
    </row>
    <row r="407" spans="1:21" x14ac:dyDescent="0.2">
      <c r="A407" s="65" t="s">
        <v>181</v>
      </c>
      <c r="B407" s="66" t="s">
        <v>70</v>
      </c>
      <c r="C407" s="67" t="s">
        <v>368</v>
      </c>
      <c r="D407" s="68">
        <v>44396</v>
      </c>
      <c r="E407" s="69">
        <v>0.85670025188916898</v>
      </c>
      <c r="F407" s="65">
        <v>397</v>
      </c>
      <c r="G407" s="70">
        <v>6065.7934508816097</v>
      </c>
      <c r="H407" s="64">
        <v>130.02115869017601</v>
      </c>
      <c r="I407" s="69">
        <v>19.511491691606299</v>
      </c>
      <c r="J407" s="65"/>
      <c r="K407" s="69"/>
      <c r="L407" s="69"/>
      <c r="M407" s="69"/>
      <c r="N407" s="69"/>
      <c r="O407" s="69"/>
      <c r="P407" s="70">
        <v>166.82871536523899</v>
      </c>
      <c r="Q407" s="69">
        <v>3.06683968276853</v>
      </c>
      <c r="R407" s="69">
        <v>21.893702770780902</v>
      </c>
      <c r="S407" s="69">
        <v>0.93574468188001902</v>
      </c>
      <c r="T407" s="69"/>
      <c r="U407" s="69"/>
    </row>
    <row r="408" spans="1:21" x14ac:dyDescent="0.2">
      <c r="A408" s="65" t="s">
        <v>181</v>
      </c>
      <c r="B408" s="66" t="s">
        <v>65</v>
      </c>
      <c r="C408" s="67" t="s">
        <v>191</v>
      </c>
      <c r="D408" s="68">
        <v>44616</v>
      </c>
      <c r="E408" s="69">
        <v>1.7770977917980999</v>
      </c>
      <c r="F408" s="65">
        <v>317</v>
      </c>
      <c r="G408" s="70">
        <v>10174.4447949527</v>
      </c>
      <c r="H408" s="64">
        <v>128.26813880126201</v>
      </c>
      <c r="I408" s="69">
        <v>24.3268774424571</v>
      </c>
      <c r="J408" s="65"/>
      <c r="K408" s="69"/>
      <c r="L408" s="69"/>
      <c r="M408" s="69"/>
      <c r="N408" s="69"/>
      <c r="O408" s="72"/>
      <c r="P408" s="70">
        <v>151.744479495268</v>
      </c>
      <c r="Q408" s="69">
        <v>3.7693216415020001</v>
      </c>
      <c r="R408" s="69">
        <v>35.4501577287066</v>
      </c>
      <c r="S408" s="69">
        <v>1.7905669441138501</v>
      </c>
      <c r="T408" s="69"/>
      <c r="U408" s="69"/>
    </row>
    <row r="409" spans="1:21" x14ac:dyDescent="0.2">
      <c r="A409" s="65" t="s">
        <v>181</v>
      </c>
      <c r="B409" s="66" t="s">
        <v>75</v>
      </c>
      <c r="C409" s="67" t="s">
        <v>297</v>
      </c>
      <c r="D409" s="68">
        <v>44610</v>
      </c>
      <c r="E409" s="69">
        <v>0.78749999999999998</v>
      </c>
      <c r="F409" s="65">
        <v>96</v>
      </c>
      <c r="G409" s="70">
        <v>6665.375</v>
      </c>
      <c r="H409" s="64">
        <v>126.892708333333</v>
      </c>
      <c r="I409" s="69">
        <v>33.0056563880647</v>
      </c>
      <c r="J409" s="65"/>
      <c r="K409" s="69"/>
      <c r="L409" s="69"/>
      <c r="M409" s="69"/>
      <c r="N409" s="69">
        <v>3.7942444444444399</v>
      </c>
      <c r="O409" s="69">
        <v>0.37897134325452198</v>
      </c>
      <c r="P409" s="70">
        <v>138.354166666667</v>
      </c>
      <c r="Q409" s="69">
        <v>5.77606561837535</v>
      </c>
      <c r="R409" s="69">
        <v>35.115555555555503</v>
      </c>
      <c r="S409" s="69">
        <v>2.2341621309215101</v>
      </c>
      <c r="T409" s="69"/>
      <c r="U409" s="69"/>
    </row>
    <row r="410" spans="1:21" x14ac:dyDescent="0.2">
      <c r="A410" s="65" t="s">
        <v>181</v>
      </c>
      <c r="B410" s="71" t="s">
        <v>75</v>
      </c>
      <c r="C410" s="67" t="s">
        <v>192</v>
      </c>
      <c r="D410" s="68">
        <v>44611</v>
      </c>
      <c r="E410" s="69">
        <v>0.50647798742138395</v>
      </c>
      <c r="F410" s="65">
        <v>159</v>
      </c>
      <c r="G410" s="70">
        <v>7533.5660377358499</v>
      </c>
      <c r="H410" s="64">
        <v>124.15157232704399</v>
      </c>
      <c r="I410" s="69">
        <v>27.033412937673599</v>
      </c>
      <c r="J410" s="65">
        <v>83</v>
      </c>
      <c r="K410" s="69">
        <v>256.096385542169</v>
      </c>
      <c r="L410" s="69">
        <v>219.69879518072301</v>
      </c>
      <c r="M410" s="69">
        <v>875.01204819277098</v>
      </c>
      <c r="N410" s="69">
        <v>3.3656886589697201</v>
      </c>
      <c r="O410" s="69">
        <v>0.18926202358885699</v>
      </c>
      <c r="P410" s="70">
        <v>151.94339622641499</v>
      </c>
      <c r="Q410" s="69">
        <v>4.2584228181263999</v>
      </c>
      <c r="R410" s="69">
        <v>43.928301886792497</v>
      </c>
      <c r="S410" s="69">
        <v>2.3163458872340601</v>
      </c>
      <c r="T410" s="69">
        <v>-24.078417266187099</v>
      </c>
      <c r="U410" s="69">
        <v>9.0271196011688399</v>
      </c>
    </row>
    <row r="411" spans="1:21" x14ac:dyDescent="0.2">
      <c r="A411" s="65" t="s">
        <v>181</v>
      </c>
      <c r="B411" s="66" t="s">
        <v>70</v>
      </c>
      <c r="C411" s="67" t="s">
        <v>141</v>
      </c>
      <c r="D411" s="68">
        <v>44607</v>
      </c>
      <c r="E411" s="69">
        <v>1.82962837837838</v>
      </c>
      <c r="F411" s="65">
        <v>296</v>
      </c>
      <c r="G411" s="70">
        <v>8274.52027027027</v>
      </c>
      <c r="H411" s="64">
        <v>122.415202702703</v>
      </c>
      <c r="I411" s="69">
        <v>24.5813254979048</v>
      </c>
      <c r="J411" s="65">
        <v>52</v>
      </c>
      <c r="K411" s="69">
        <v>230.90384615384599</v>
      </c>
      <c r="L411" s="69">
        <v>250.67796610169501</v>
      </c>
      <c r="M411" s="69">
        <v>948.29310344827604</v>
      </c>
      <c r="N411" s="69">
        <v>2.05233677065688</v>
      </c>
      <c r="O411" s="69">
        <v>0.14868020347473099</v>
      </c>
      <c r="P411" s="70">
        <v>134.36486486486501</v>
      </c>
      <c r="Q411" s="69">
        <v>2.6450512885809001</v>
      </c>
      <c r="R411" s="69">
        <v>37.3474576271187</v>
      </c>
      <c r="S411" s="69">
        <v>1.63920362812382</v>
      </c>
      <c r="T411" s="69">
        <v>-22.2597972972973</v>
      </c>
      <c r="U411" s="69">
        <v>4.8462650630874702</v>
      </c>
    </row>
    <row r="412" spans="1:21" x14ac:dyDescent="0.2">
      <c r="A412" s="65" t="s">
        <v>181</v>
      </c>
      <c r="B412" s="66" t="s">
        <v>66</v>
      </c>
      <c r="C412" s="67" t="s">
        <v>369</v>
      </c>
      <c r="D412" s="68">
        <v>44515</v>
      </c>
      <c r="E412" s="69">
        <v>1.5499752475247499</v>
      </c>
      <c r="F412" s="65">
        <v>404</v>
      </c>
      <c r="G412" s="70">
        <v>7904.5618811881204</v>
      </c>
      <c r="H412" s="64">
        <v>121.341831683168</v>
      </c>
      <c r="I412" s="69">
        <v>18.583142268353999</v>
      </c>
      <c r="J412" s="65"/>
      <c r="K412" s="69"/>
      <c r="L412" s="69"/>
      <c r="M412" s="69"/>
      <c r="N412" s="69"/>
      <c r="O412" s="69"/>
      <c r="P412" s="70">
        <v>137.76237623762401</v>
      </c>
      <c r="Q412" s="69">
        <v>2.53310051363222</v>
      </c>
      <c r="R412" s="69">
        <v>27.9673267326733</v>
      </c>
      <c r="S412" s="69">
        <v>1.08899018299411</v>
      </c>
      <c r="T412" s="69"/>
      <c r="U412" s="69"/>
    </row>
    <row r="413" spans="1:21" x14ac:dyDescent="0.2">
      <c r="A413" s="65" t="s">
        <v>181</v>
      </c>
      <c r="B413" s="71" t="s">
        <v>65</v>
      </c>
      <c r="C413" s="67" t="s">
        <v>80</v>
      </c>
      <c r="D413" s="68">
        <v>44600</v>
      </c>
      <c r="E413" s="69">
        <v>0.89703190013869705</v>
      </c>
      <c r="F413" s="65">
        <v>721</v>
      </c>
      <c r="G413" s="70">
        <v>8184.8751733703202</v>
      </c>
      <c r="H413" s="64">
        <v>119.632593619972</v>
      </c>
      <c r="I413" s="69">
        <v>13.5828809834266</v>
      </c>
      <c r="J413" s="65">
        <v>139</v>
      </c>
      <c r="K413" s="69">
        <v>225.55395683453199</v>
      </c>
      <c r="L413" s="69">
        <v>250.03597122302199</v>
      </c>
      <c r="M413" s="69">
        <v>918.83453237410095</v>
      </c>
      <c r="N413" s="69"/>
      <c r="O413" s="69"/>
      <c r="P413" s="70">
        <v>153.511789181692</v>
      </c>
      <c r="Q413" s="69">
        <v>2.2254742611219398</v>
      </c>
      <c r="R413" s="69">
        <v>34.433009708737899</v>
      </c>
      <c r="S413" s="69">
        <v>1.02834715450673</v>
      </c>
      <c r="T413" s="69"/>
      <c r="U413" s="69"/>
    </row>
    <row r="414" spans="1:21" x14ac:dyDescent="0.2">
      <c r="A414" s="65" t="s">
        <v>181</v>
      </c>
      <c r="B414" s="71" t="s">
        <v>66</v>
      </c>
      <c r="C414" s="67" t="s">
        <v>285</v>
      </c>
      <c r="D414" s="68">
        <v>44598</v>
      </c>
      <c r="E414" s="69">
        <v>1.0669090909090899</v>
      </c>
      <c r="F414" s="65">
        <v>55</v>
      </c>
      <c r="G414" s="70">
        <v>6853.5454545454604</v>
      </c>
      <c r="H414" s="64">
        <v>118.489090909091</v>
      </c>
      <c r="I414" s="69">
        <v>41.638338707510798</v>
      </c>
      <c r="J414" s="65"/>
      <c r="K414" s="69"/>
      <c r="L414" s="69"/>
      <c r="M414" s="69">
        <v>792.38461538461502</v>
      </c>
      <c r="N414" s="69"/>
      <c r="O414" s="69"/>
      <c r="P414" s="70">
        <v>154.4</v>
      </c>
      <c r="Q414" s="69">
        <v>6.6093291885963996</v>
      </c>
      <c r="R414" s="69">
        <v>35.323999999999998</v>
      </c>
      <c r="S414" s="69">
        <v>3.8466858887268902</v>
      </c>
      <c r="T414" s="69"/>
      <c r="U414" s="69"/>
    </row>
    <row r="415" spans="1:21" x14ac:dyDescent="0.2">
      <c r="A415" s="65" t="s">
        <v>181</v>
      </c>
      <c r="B415" s="71" t="s">
        <v>75</v>
      </c>
      <c r="C415" s="67" t="s">
        <v>114</v>
      </c>
      <c r="D415" s="68">
        <v>44476</v>
      </c>
      <c r="E415" s="69">
        <v>0.14499999999999999</v>
      </c>
      <c r="F415" s="65">
        <v>48</v>
      </c>
      <c r="G415" s="70">
        <v>6343.75</v>
      </c>
      <c r="H415" s="64">
        <v>111.604166666667</v>
      </c>
      <c r="I415" s="69">
        <v>52.145042701622501</v>
      </c>
      <c r="J415" s="65"/>
      <c r="K415" s="69"/>
      <c r="L415" s="69"/>
      <c r="M415" s="69">
        <v>789</v>
      </c>
      <c r="N415" s="69"/>
      <c r="O415" s="69"/>
      <c r="P415" s="70">
        <v>146.9375</v>
      </c>
      <c r="Q415" s="69">
        <v>7.4247648582533996</v>
      </c>
      <c r="R415" s="69">
        <v>44.7911111111111</v>
      </c>
      <c r="S415" s="69">
        <v>4.1039975857769297</v>
      </c>
      <c r="T415" s="69"/>
      <c r="U415" s="69"/>
    </row>
    <row r="416" spans="1:21" x14ac:dyDescent="0.2">
      <c r="A416" s="65" t="s">
        <v>181</v>
      </c>
      <c r="B416" s="66" t="s">
        <v>68</v>
      </c>
      <c r="C416" s="67" t="s">
        <v>307</v>
      </c>
      <c r="D416" s="68">
        <v>44405</v>
      </c>
      <c r="E416" s="69">
        <v>1.55844155844156E-2</v>
      </c>
      <c r="F416" s="65">
        <v>77</v>
      </c>
      <c r="G416" s="70">
        <v>8067.0129870129904</v>
      </c>
      <c r="H416" s="64">
        <v>104.087012987013</v>
      </c>
      <c r="I416" s="69">
        <v>54.063583371755001</v>
      </c>
      <c r="J416" s="65"/>
      <c r="K416" s="69"/>
      <c r="L416" s="69"/>
      <c r="M416" s="69"/>
      <c r="N416" s="69"/>
      <c r="O416" s="69"/>
      <c r="P416" s="70">
        <v>113.363636363636</v>
      </c>
      <c r="Q416" s="69">
        <v>5.83522633678772</v>
      </c>
      <c r="R416" s="69">
        <v>38.325000000000003</v>
      </c>
      <c r="S416" s="69">
        <v>2.6420513860097001</v>
      </c>
      <c r="T416" s="69"/>
      <c r="U416" s="69"/>
    </row>
    <row r="417" spans="1:21" x14ac:dyDescent="0.2">
      <c r="A417" s="65" t="s">
        <v>181</v>
      </c>
      <c r="B417" s="71" t="s">
        <v>70</v>
      </c>
      <c r="C417" s="67" t="s">
        <v>73</v>
      </c>
      <c r="D417" s="68">
        <v>44421</v>
      </c>
      <c r="E417" s="69">
        <v>0.50323008849557505</v>
      </c>
      <c r="F417" s="65">
        <v>226</v>
      </c>
      <c r="G417" s="70">
        <v>6544.0929203539799</v>
      </c>
      <c r="H417" s="64">
        <v>99.593805309734407</v>
      </c>
      <c r="I417" s="69">
        <v>26.726824780694798</v>
      </c>
      <c r="J417" s="65"/>
      <c r="K417" s="69"/>
      <c r="L417" s="69"/>
      <c r="M417" s="69"/>
      <c r="N417" s="69"/>
      <c r="O417" s="69"/>
      <c r="P417" s="70">
        <v>152.21238938053099</v>
      </c>
      <c r="Q417" s="69">
        <v>3.4466799760951501</v>
      </c>
      <c r="R417" s="69">
        <v>33.626785714285703</v>
      </c>
      <c r="S417" s="69">
        <v>1.54745688910062</v>
      </c>
      <c r="T417" s="69"/>
      <c r="U417" s="69"/>
    </row>
    <row r="418" spans="1:21" x14ac:dyDescent="0.2">
      <c r="A418" s="65" t="s">
        <v>181</v>
      </c>
      <c r="B418" s="71" t="s">
        <v>65</v>
      </c>
      <c r="C418" s="67" t="s">
        <v>189</v>
      </c>
      <c r="D418" s="68">
        <v>44579</v>
      </c>
      <c r="E418" s="69">
        <v>1.0677627118644</v>
      </c>
      <c r="F418" s="65">
        <v>590</v>
      </c>
      <c r="G418" s="70">
        <v>8582.9389830508499</v>
      </c>
      <c r="H418" s="64">
        <v>93.6908474576272</v>
      </c>
      <c r="I418" s="69">
        <v>18.059453539216602</v>
      </c>
      <c r="J418" s="65"/>
      <c r="K418" s="69"/>
      <c r="L418" s="69"/>
      <c r="M418" s="69"/>
      <c r="N418" s="69"/>
      <c r="O418" s="69"/>
      <c r="P418" s="70">
        <v>130.323728813559</v>
      </c>
      <c r="Q418" s="69">
        <v>2.0480804991059598</v>
      </c>
      <c r="R418" s="69">
        <v>40.213200723327297</v>
      </c>
      <c r="S418" s="69">
        <v>1.2520913574355601</v>
      </c>
      <c r="T418" s="69"/>
      <c r="U418" s="69"/>
    </row>
    <row r="419" spans="1:21" x14ac:dyDescent="0.2">
      <c r="A419" s="65" t="s">
        <v>181</v>
      </c>
      <c r="B419" s="71" t="s">
        <v>70</v>
      </c>
      <c r="C419" s="67" t="s">
        <v>184</v>
      </c>
      <c r="D419" s="68">
        <v>44445</v>
      </c>
      <c r="E419" s="69">
        <v>0.58435406698564596</v>
      </c>
      <c r="F419" s="65">
        <v>209</v>
      </c>
      <c r="G419" s="70">
        <v>6121.4114832535897</v>
      </c>
      <c r="H419" s="64">
        <v>89.217703349282203</v>
      </c>
      <c r="I419" s="69">
        <v>21.505314223540001</v>
      </c>
      <c r="J419" s="65"/>
      <c r="K419" s="69"/>
      <c r="L419" s="69"/>
      <c r="M419" s="69"/>
      <c r="N419" s="69"/>
      <c r="O419" s="69"/>
      <c r="P419" s="70">
        <v>188.82775119617199</v>
      </c>
      <c r="Q419" s="69">
        <v>4.0729787891033302</v>
      </c>
      <c r="R419" s="69">
        <v>30.901913875598101</v>
      </c>
      <c r="S419" s="69">
        <v>1.5710052777391501</v>
      </c>
      <c r="T419" s="69"/>
      <c r="U419" s="69"/>
    </row>
    <row r="420" spans="1:21" x14ac:dyDescent="0.2">
      <c r="A420" s="65" t="s">
        <v>181</v>
      </c>
      <c r="B420" s="71" t="s">
        <v>65</v>
      </c>
      <c r="C420" s="67" t="s">
        <v>150</v>
      </c>
      <c r="D420" s="68">
        <v>44291</v>
      </c>
      <c r="E420" s="69">
        <v>0.79797653958944303</v>
      </c>
      <c r="F420" s="65">
        <v>341</v>
      </c>
      <c r="G420" s="70">
        <v>8181.22580645161</v>
      </c>
      <c r="H420" s="64">
        <v>87.691202346041095</v>
      </c>
      <c r="I420" s="69">
        <v>17.627555025216701</v>
      </c>
      <c r="J420" s="65"/>
      <c r="K420" s="69"/>
      <c r="L420" s="69"/>
      <c r="M420" s="69"/>
      <c r="N420" s="69"/>
      <c r="O420" s="69"/>
      <c r="P420" s="70">
        <v>129.35190615835799</v>
      </c>
      <c r="Q420" s="69">
        <v>2.5980940906271899</v>
      </c>
      <c r="R420" s="69">
        <v>38.599696048632197</v>
      </c>
      <c r="S420" s="69">
        <v>1.4516290527637701</v>
      </c>
      <c r="T420" s="69"/>
      <c r="U420" s="69"/>
    </row>
    <row r="421" spans="1:21" x14ac:dyDescent="0.2">
      <c r="A421" s="65" t="s">
        <v>181</v>
      </c>
      <c r="B421" s="71" t="s">
        <v>75</v>
      </c>
      <c r="C421" s="67" t="s">
        <v>193</v>
      </c>
      <c r="D421" s="68">
        <v>44383</v>
      </c>
      <c r="E421" s="69">
        <v>1.55</v>
      </c>
      <c r="F421" s="65">
        <v>166</v>
      </c>
      <c r="G421" s="70">
        <v>7464.8493975903602</v>
      </c>
      <c r="H421" s="64">
        <v>86.509036144578303</v>
      </c>
      <c r="I421" s="69">
        <v>26.964576004926201</v>
      </c>
      <c r="J421" s="65"/>
      <c r="K421" s="69"/>
      <c r="L421" s="69"/>
      <c r="M421" s="69"/>
      <c r="N421" s="69"/>
      <c r="O421" s="69"/>
      <c r="P421" s="70">
        <v>173.843373493976</v>
      </c>
      <c r="Q421" s="69">
        <v>4.1483002044224202</v>
      </c>
      <c r="R421" s="69">
        <v>45.848795180722902</v>
      </c>
      <c r="S421" s="69">
        <v>2.21875864269464</v>
      </c>
      <c r="T421" s="69"/>
      <c r="U421" s="69"/>
    </row>
    <row r="422" spans="1:21" x14ac:dyDescent="0.2">
      <c r="A422" s="65" t="s">
        <v>181</v>
      </c>
      <c r="B422" s="71" t="s">
        <v>70</v>
      </c>
      <c r="C422" s="67" t="s">
        <v>195</v>
      </c>
      <c r="D422" s="68">
        <v>44600</v>
      </c>
      <c r="E422" s="69">
        <v>0.99629999999999996</v>
      </c>
      <c r="F422" s="65">
        <v>200</v>
      </c>
      <c r="G422" s="70">
        <v>6863.67</v>
      </c>
      <c r="H422" s="64">
        <v>83.610499999999902</v>
      </c>
      <c r="I422" s="69">
        <v>21.342328660716898</v>
      </c>
      <c r="J422" s="65">
        <v>145</v>
      </c>
      <c r="K422" s="69">
        <v>232.75172413793101</v>
      </c>
      <c r="L422" s="69">
        <v>212.438356164384</v>
      </c>
      <c r="M422" s="69">
        <v>816.13698630137003</v>
      </c>
      <c r="N422" s="69">
        <v>3.0940433510196201</v>
      </c>
      <c r="O422" s="69">
        <v>0.109168130718961</v>
      </c>
      <c r="P422" s="70">
        <v>185.23500000000001</v>
      </c>
      <c r="Q422" s="69">
        <v>4.51835440260475</v>
      </c>
      <c r="R422" s="69">
        <v>29.282499999999999</v>
      </c>
      <c r="S422" s="69">
        <v>1.63798847676045</v>
      </c>
      <c r="T422" s="69">
        <v>-18.154040404040401</v>
      </c>
      <c r="U422" s="69">
        <v>7.2972918913483404</v>
      </c>
    </row>
    <row r="423" spans="1:21" x14ac:dyDescent="0.2">
      <c r="A423" s="65" t="s">
        <v>181</v>
      </c>
      <c r="B423" s="66" t="s">
        <v>65</v>
      </c>
      <c r="C423" s="67" t="s">
        <v>133</v>
      </c>
      <c r="D423" s="68">
        <v>44216</v>
      </c>
      <c r="E423" s="69">
        <v>0.63015267175572498</v>
      </c>
      <c r="F423" s="65">
        <v>524</v>
      </c>
      <c r="G423" s="70">
        <v>5882.5209923664097</v>
      </c>
      <c r="H423" s="64">
        <v>73.233969465648897</v>
      </c>
      <c r="I423" s="69">
        <v>18.533665047440898</v>
      </c>
      <c r="J423" s="65"/>
      <c r="K423" s="69"/>
      <c r="L423" s="69"/>
      <c r="M423" s="69"/>
      <c r="N423" s="69"/>
      <c r="O423" s="69"/>
      <c r="P423" s="70">
        <v>155.38549618320599</v>
      </c>
      <c r="Q423" s="69">
        <v>2.63258479711055</v>
      </c>
      <c r="R423" s="69">
        <v>26.628820116054101</v>
      </c>
      <c r="S423" s="69">
        <v>0.90434491787286198</v>
      </c>
      <c r="T423" s="69"/>
      <c r="U423" s="69"/>
    </row>
    <row r="424" spans="1:21" x14ac:dyDescent="0.2">
      <c r="A424" s="65" t="s">
        <v>181</v>
      </c>
      <c r="B424" s="71" t="s">
        <v>65</v>
      </c>
      <c r="C424" s="67" t="s">
        <v>199</v>
      </c>
      <c r="D424" s="68">
        <v>44605</v>
      </c>
      <c r="E424" s="69">
        <v>0.71405063291139204</v>
      </c>
      <c r="F424" s="65">
        <v>79</v>
      </c>
      <c r="G424" s="70">
        <v>10334.3670886076</v>
      </c>
      <c r="H424" s="64">
        <v>69.753164556962005</v>
      </c>
      <c r="I424" s="69">
        <v>33.2162745056281</v>
      </c>
      <c r="J424" s="65"/>
      <c r="K424" s="69"/>
      <c r="L424" s="69"/>
      <c r="M424" s="69"/>
      <c r="N424" s="69"/>
      <c r="O424" s="69"/>
      <c r="P424" s="70">
        <v>152.96202531645599</v>
      </c>
      <c r="Q424" s="69">
        <v>6.5862180181444003</v>
      </c>
      <c r="R424" s="69">
        <v>43.143037974683502</v>
      </c>
      <c r="S424" s="69">
        <v>3.1914400296700798</v>
      </c>
      <c r="T424" s="69"/>
      <c r="U424" s="69"/>
    </row>
    <row r="425" spans="1:21" x14ac:dyDescent="0.2">
      <c r="A425" s="65" t="s">
        <v>181</v>
      </c>
      <c r="B425" s="71" t="s">
        <v>89</v>
      </c>
      <c r="C425" s="67" t="s">
        <v>230</v>
      </c>
      <c r="D425" s="68">
        <v>44413</v>
      </c>
      <c r="E425" s="69">
        <v>0.23912698412698399</v>
      </c>
      <c r="F425" s="65">
        <v>126</v>
      </c>
      <c r="G425" s="70">
        <v>5817.3968253968296</v>
      </c>
      <c r="H425" s="64">
        <v>68.223015873015896</v>
      </c>
      <c r="I425" s="69">
        <v>33.729632756982397</v>
      </c>
      <c r="J425" s="65"/>
      <c r="K425" s="69"/>
      <c r="L425" s="69"/>
      <c r="M425" s="69"/>
      <c r="N425" s="69"/>
      <c r="O425" s="72"/>
      <c r="P425" s="70">
        <v>138.753968253968</v>
      </c>
      <c r="Q425" s="69">
        <v>4.5958253867107297</v>
      </c>
      <c r="R425" s="69">
        <v>36.9</v>
      </c>
      <c r="S425" s="69">
        <v>2.1124567565720902</v>
      </c>
      <c r="T425" s="69"/>
      <c r="U425" s="69"/>
    </row>
    <row r="426" spans="1:21" x14ac:dyDescent="0.2">
      <c r="A426" s="65" t="s">
        <v>181</v>
      </c>
      <c r="B426" s="71" t="s">
        <v>70</v>
      </c>
      <c r="C426" s="67" t="s">
        <v>316</v>
      </c>
      <c r="D426" s="68">
        <v>44589</v>
      </c>
      <c r="E426" s="69">
        <v>1.45049180327869</v>
      </c>
      <c r="F426" s="65">
        <v>61</v>
      </c>
      <c r="G426" s="70">
        <v>6646.8360655737697</v>
      </c>
      <c r="H426" s="64">
        <v>67.122950819672198</v>
      </c>
      <c r="I426" s="69">
        <v>41.126927040966898</v>
      </c>
      <c r="J426" s="65"/>
      <c r="K426" s="69"/>
      <c r="L426" s="69"/>
      <c r="M426" s="69"/>
      <c r="N426" s="69"/>
      <c r="O426" s="69"/>
      <c r="P426" s="70">
        <v>153.245901639344</v>
      </c>
      <c r="Q426" s="69">
        <v>7.5092895379567102</v>
      </c>
      <c r="R426" s="69">
        <v>38.162711864406802</v>
      </c>
      <c r="S426" s="69">
        <v>2.7484333758806101</v>
      </c>
      <c r="T426" s="69"/>
      <c r="U426" s="69"/>
    </row>
    <row r="427" spans="1:21" x14ac:dyDescent="0.2">
      <c r="A427" s="65" t="s">
        <v>181</v>
      </c>
      <c r="B427" s="66" t="s">
        <v>70</v>
      </c>
      <c r="C427" s="67" t="s">
        <v>370</v>
      </c>
      <c r="D427" s="68">
        <v>44604</v>
      </c>
      <c r="E427" s="69">
        <v>0.62324999999999997</v>
      </c>
      <c r="F427" s="65">
        <v>40</v>
      </c>
      <c r="G427" s="70">
        <v>7527.8</v>
      </c>
      <c r="H427" s="64">
        <v>65.697500000000005</v>
      </c>
      <c r="I427" s="69">
        <v>43.287757860727503</v>
      </c>
      <c r="J427" s="65"/>
      <c r="K427" s="69"/>
      <c r="L427" s="69"/>
      <c r="M427" s="69"/>
      <c r="N427" s="69"/>
      <c r="O427" s="69"/>
      <c r="P427" s="70">
        <v>110.85</v>
      </c>
      <c r="Q427" s="69">
        <v>7.7759944536753496</v>
      </c>
      <c r="R427" s="69">
        <v>62.552941176470597</v>
      </c>
      <c r="S427" s="69">
        <v>7.1859317838670496</v>
      </c>
      <c r="T427" s="69"/>
      <c r="U427" s="69"/>
    </row>
    <row r="428" spans="1:21" x14ac:dyDescent="0.2">
      <c r="A428" s="65" t="s">
        <v>181</v>
      </c>
      <c r="B428" s="66" t="s">
        <v>65</v>
      </c>
      <c r="C428" s="67" t="s">
        <v>339</v>
      </c>
      <c r="D428" s="68">
        <v>44570</v>
      </c>
      <c r="E428" s="69">
        <v>0.13898305084745799</v>
      </c>
      <c r="F428" s="65">
        <v>59</v>
      </c>
      <c r="G428" s="70">
        <v>8106.57627118644</v>
      </c>
      <c r="H428" s="64">
        <v>63.350847457627097</v>
      </c>
      <c r="I428" s="69">
        <v>41.088106809319697</v>
      </c>
      <c r="J428" s="65"/>
      <c r="K428" s="69"/>
      <c r="L428" s="69"/>
      <c r="M428" s="69"/>
      <c r="N428" s="69"/>
      <c r="O428" s="69"/>
      <c r="P428" s="70">
        <v>102.813559322034</v>
      </c>
      <c r="Q428" s="69">
        <v>5.4703640520209396</v>
      </c>
      <c r="R428" s="69">
        <v>47.513559322033899</v>
      </c>
      <c r="S428" s="69">
        <v>3.8139179258631</v>
      </c>
      <c r="T428" s="69"/>
      <c r="U428" s="69"/>
    </row>
    <row r="429" spans="1:21" x14ac:dyDescent="0.2">
      <c r="A429" s="65" t="s">
        <v>181</v>
      </c>
      <c r="B429" s="71" t="s">
        <v>68</v>
      </c>
      <c r="C429" s="67" t="s">
        <v>118</v>
      </c>
      <c r="D429" s="68">
        <v>44598</v>
      </c>
      <c r="E429" s="69">
        <v>0.99375000000000002</v>
      </c>
      <c r="F429" s="65">
        <v>48</v>
      </c>
      <c r="G429" s="70">
        <v>7803.7083333333303</v>
      </c>
      <c r="H429" s="64">
        <v>58.35</v>
      </c>
      <c r="I429" s="69">
        <v>49.276331298516297</v>
      </c>
      <c r="J429" s="65"/>
      <c r="K429" s="69"/>
      <c r="L429" s="69"/>
      <c r="M429" s="69">
        <v>959.66666666666697</v>
      </c>
      <c r="N429" s="69">
        <v>4.1276436680469297</v>
      </c>
      <c r="O429" s="69">
        <v>0.29795933411570902</v>
      </c>
      <c r="P429" s="70">
        <v>144.5</v>
      </c>
      <c r="Q429" s="69">
        <v>6.6520007122051101</v>
      </c>
      <c r="R429" s="69">
        <v>50.243749999999999</v>
      </c>
      <c r="S429" s="69">
        <v>3.46422561302826</v>
      </c>
      <c r="T429" s="69"/>
      <c r="U429" s="69"/>
    </row>
    <row r="430" spans="1:21" x14ac:dyDescent="0.2">
      <c r="A430" s="65" t="s">
        <v>181</v>
      </c>
      <c r="B430" s="71" t="s">
        <v>68</v>
      </c>
      <c r="C430" s="67" t="s">
        <v>371</v>
      </c>
      <c r="D430" s="68">
        <v>44469</v>
      </c>
      <c r="E430" s="69">
        <v>2.0701948051948</v>
      </c>
      <c r="F430" s="65">
        <v>154</v>
      </c>
      <c r="G430" s="70">
        <v>9157.4220779220796</v>
      </c>
      <c r="H430" s="64">
        <v>56.964935064935098</v>
      </c>
      <c r="I430" s="69">
        <v>26.610953427413801</v>
      </c>
      <c r="J430" s="65"/>
      <c r="K430" s="69"/>
      <c r="L430" s="69"/>
      <c r="M430" s="69"/>
      <c r="N430" s="69"/>
      <c r="O430" s="72"/>
      <c r="P430" s="70">
        <v>146.09090909090901</v>
      </c>
      <c r="Q430" s="69">
        <v>4.2542026099967298</v>
      </c>
      <c r="R430" s="69">
        <v>46.7006493506493</v>
      </c>
      <c r="S430" s="69">
        <v>2.2949066725903098</v>
      </c>
      <c r="T430" s="69"/>
      <c r="U430" s="69"/>
    </row>
    <row r="431" spans="1:21" x14ac:dyDescent="0.2">
      <c r="A431" s="65" t="s">
        <v>181</v>
      </c>
      <c r="B431" s="66" t="s">
        <v>68</v>
      </c>
      <c r="C431" s="67" t="s">
        <v>92</v>
      </c>
      <c r="D431" s="68">
        <v>44590</v>
      </c>
      <c r="E431" s="69">
        <v>0.199315068493151</v>
      </c>
      <c r="F431" s="65">
        <v>73</v>
      </c>
      <c r="G431" s="70">
        <v>8457</v>
      </c>
      <c r="H431" s="64">
        <v>56.197260273972603</v>
      </c>
      <c r="I431" s="69">
        <v>39.290835865386903</v>
      </c>
      <c r="J431" s="65">
        <v>57</v>
      </c>
      <c r="K431" s="69">
        <v>293.68421052631601</v>
      </c>
      <c r="L431" s="69">
        <v>267.15789473684202</v>
      </c>
      <c r="M431" s="69">
        <v>1023.91228070175</v>
      </c>
      <c r="N431" s="69">
        <v>3.2166092110462099</v>
      </c>
      <c r="O431" s="69">
        <v>0.21656860592740901</v>
      </c>
      <c r="P431" s="70">
        <v>142.82191780821901</v>
      </c>
      <c r="Q431" s="69">
        <v>5.1682624750801596</v>
      </c>
      <c r="R431" s="69">
        <v>43.9767123287671</v>
      </c>
      <c r="S431" s="69">
        <v>3.2718243463050398</v>
      </c>
      <c r="T431" s="69">
        <v>-20.855714285714299</v>
      </c>
      <c r="U431" s="69">
        <v>16.115481110125899</v>
      </c>
    </row>
    <row r="432" spans="1:21" x14ac:dyDescent="0.2">
      <c r="A432" s="65" t="s">
        <v>181</v>
      </c>
      <c r="B432" s="71" t="s">
        <v>65</v>
      </c>
      <c r="C432" s="67" t="s">
        <v>200</v>
      </c>
      <c r="D432" s="68">
        <v>44602</v>
      </c>
      <c r="E432" s="69">
        <v>0.53639534883720896</v>
      </c>
      <c r="F432" s="65">
        <v>86</v>
      </c>
      <c r="G432" s="70">
        <v>8802.3488372092997</v>
      </c>
      <c r="H432" s="64">
        <v>55.493023255813902</v>
      </c>
      <c r="I432" s="69">
        <v>33.490528697278798</v>
      </c>
      <c r="J432" s="65">
        <v>32</v>
      </c>
      <c r="K432" s="69">
        <v>262.15625</v>
      </c>
      <c r="L432" s="69">
        <v>248.09375</v>
      </c>
      <c r="M432" s="69">
        <v>954.21875</v>
      </c>
      <c r="N432" s="69">
        <v>2.6156192981020001</v>
      </c>
      <c r="O432" s="69">
        <v>0.11359884170633699</v>
      </c>
      <c r="P432" s="70">
        <v>126.95348837209301</v>
      </c>
      <c r="Q432" s="69">
        <v>4.9723423007002996</v>
      </c>
      <c r="R432" s="69">
        <v>74.985714285714295</v>
      </c>
      <c r="S432" s="69">
        <v>3.8650437555766302</v>
      </c>
      <c r="T432" s="69">
        <v>-49.1404761904762</v>
      </c>
      <c r="U432" s="69">
        <v>11.146266650239101</v>
      </c>
    </row>
    <row r="433" spans="1:21" x14ac:dyDescent="0.2">
      <c r="A433" s="65" t="s">
        <v>181</v>
      </c>
      <c r="B433" s="71" t="s">
        <v>69</v>
      </c>
      <c r="C433" s="67" t="s">
        <v>372</v>
      </c>
      <c r="D433" s="68">
        <v>44609</v>
      </c>
      <c r="E433" s="69">
        <v>0.86140350877192995</v>
      </c>
      <c r="F433" s="65">
        <v>171</v>
      </c>
      <c r="G433" s="70">
        <v>8892.0350877192996</v>
      </c>
      <c r="H433" s="64">
        <v>54.897660818713398</v>
      </c>
      <c r="I433" s="69">
        <v>27.054694362862602</v>
      </c>
      <c r="J433" s="65"/>
      <c r="K433" s="69"/>
      <c r="L433" s="69"/>
      <c r="M433" s="69">
        <v>1060.2</v>
      </c>
      <c r="N433" s="69"/>
      <c r="O433" s="69"/>
      <c r="P433" s="70">
        <v>157.491228070175</v>
      </c>
      <c r="Q433" s="69">
        <v>3.9190235617310298</v>
      </c>
      <c r="R433" s="69">
        <v>51.747368421052599</v>
      </c>
      <c r="S433" s="69">
        <v>2.51429217950934</v>
      </c>
      <c r="T433" s="69"/>
      <c r="U433" s="69"/>
    </row>
    <row r="434" spans="1:21" x14ac:dyDescent="0.2">
      <c r="A434" s="65" t="s">
        <v>181</v>
      </c>
      <c r="B434" s="71" t="s">
        <v>69</v>
      </c>
      <c r="C434" s="67" t="s">
        <v>179</v>
      </c>
      <c r="D434" s="68">
        <v>44467</v>
      </c>
      <c r="E434" s="69">
        <v>0.277391304347826</v>
      </c>
      <c r="F434" s="65">
        <v>115</v>
      </c>
      <c r="G434" s="70">
        <v>7428.9130434782601</v>
      </c>
      <c r="H434" s="64">
        <v>50.801739130434697</v>
      </c>
      <c r="I434" s="69">
        <v>32.085483575386199</v>
      </c>
      <c r="J434" s="65"/>
      <c r="K434" s="69"/>
      <c r="L434" s="69"/>
      <c r="M434" s="69"/>
      <c r="N434" s="69">
        <v>4.5729379310344802</v>
      </c>
      <c r="O434" s="69">
        <v>0.38310582839801499</v>
      </c>
      <c r="P434" s="70">
        <v>151.591304347826</v>
      </c>
      <c r="Q434" s="69">
        <v>5.2270915419693198</v>
      </c>
      <c r="R434" s="69">
        <v>39.300877192982497</v>
      </c>
      <c r="S434" s="69">
        <v>2.6548828959959199</v>
      </c>
      <c r="T434" s="69"/>
      <c r="U434" s="69"/>
    </row>
    <row r="435" spans="1:21" x14ac:dyDescent="0.2">
      <c r="A435" s="65" t="s">
        <v>181</v>
      </c>
      <c r="B435" s="66" t="s">
        <v>69</v>
      </c>
      <c r="C435" s="67" t="s">
        <v>261</v>
      </c>
      <c r="D435" s="68">
        <v>44598</v>
      </c>
      <c r="E435" s="69">
        <v>0.86961538461538501</v>
      </c>
      <c r="F435" s="65">
        <v>52</v>
      </c>
      <c r="G435" s="70">
        <v>6629.9807692307704</v>
      </c>
      <c r="H435" s="64">
        <v>49.559615384615398</v>
      </c>
      <c r="I435" s="69">
        <v>48.215636897952798</v>
      </c>
      <c r="J435" s="65"/>
      <c r="K435" s="69"/>
      <c r="L435" s="69"/>
      <c r="M435" s="69"/>
      <c r="N435" s="69"/>
      <c r="O435" s="69"/>
      <c r="P435" s="70">
        <v>131.038461538462</v>
      </c>
      <c r="Q435" s="69">
        <v>7.8771181660654301</v>
      </c>
      <c r="R435" s="69">
        <v>26.024999999999999</v>
      </c>
      <c r="S435" s="69">
        <v>3.1057092530594401</v>
      </c>
      <c r="T435" s="69"/>
      <c r="U435" s="69"/>
    </row>
    <row r="436" spans="1:21" x14ac:dyDescent="0.2">
      <c r="A436" s="65" t="s">
        <v>181</v>
      </c>
      <c r="B436" s="66" t="s">
        <v>89</v>
      </c>
      <c r="C436" s="67" t="s">
        <v>198</v>
      </c>
      <c r="D436" s="68">
        <v>44392</v>
      </c>
      <c r="E436" s="69">
        <v>0.50362318840579701</v>
      </c>
      <c r="F436" s="65">
        <v>207</v>
      </c>
      <c r="G436" s="69">
        <v>9339.1594202898596</v>
      </c>
      <c r="H436" s="64">
        <v>48.818840579710198</v>
      </c>
      <c r="I436" s="69">
        <v>28.739203125164199</v>
      </c>
      <c r="J436" s="65"/>
      <c r="K436" s="69"/>
      <c r="L436" s="69"/>
      <c r="M436" s="69">
        <v>1129.7142857142901</v>
      </c>
      <c r="N436" s="69">
        <v>3.5145796969697001</v>
      </c>
      <c r="O436" s="69">
        <v>0.181614108637731</v>
      </c>
      <c r="P436" s="70">
        <v>171.08212560386499</v>
      </c>
      <c r="Q436" s="69">
        <v>3.6277260018481399</v>
      </c>
      <c r="R436" s="69">
        <v>51.369902912621299</v>
      </c>
      <c r="S436" s="69">
        <v>2.3326310753722899</v>
      </c>
      <c r="T436" s="69"/>
      <c r="U436" s="69"/>
    </row>
    <row r="437" spans="1:21" x14ac:dyDescent="0.2">
      <c r="A437" s="65" t="s">
        <v>181</v>
      </c>
      <c r="B437" s="66" t="s">
        <v>66</v>
      </c>
      <c r="C437" s="67" t="s">
        <v>373</v>
      </c>
      <c r="D437" s="68">
        <v>44391</v>
      </c>
      <c r="E437" s="69">
        <v>0.71970588235294097</v>
      </c>
      <c r="F437" s="65">
        <v>272</v>
      </c>
      <c r="G437" s="69">
        <v>7783.1213235294099</v>
      </c>
      <c r="H437" s="64">
        <v>46.0253676470588</v>
      </c>
      <c r="I437" s="69">
        <v>20.776023153890499</v>
      </c>
      <c r="J437" s="65"/>
      <c r="K437" s="69"/>
      <c r="L437" s="69"/>
      <c r="M437" s="69"/>
      <c r="N437" s="69">
        <v>2.9447891350211002</v>
      </c>
      <c r="O437" s="69">
        <v>0.18328784980194901</v>
      </c>
      <c r="P437" s="70">
        <v>140.01102941176501</v>
      </c>
      <c r="Q437" s="69">
        <v>3.1569212220676399</v>
      </c>
      <c r="R437" s="69">
        <v>45.6485185185185</v>
      </c>
      <c r="S437" s="69">
        <v>1.82427364004046</v>
      </c>
      <c r="T437" s="69"/>
      <c r="U437" s="69"/>
    </row>
    <row r="438" spans="1:21" x14ac:dyDescent="0.2">
      <c r="A438" s="65" t="s">
        <v>181</v>
      </c>
      <c r="B438" s="66" t="s">
        <v>65</v>
      </c>
      <c r="C438" s="67" t="s">
        <v>81</v>
      </c>
      <c r="D438" s="68">
        <v>44402</v>
      </c>
      <c r="E438" s="69">
        <v>0.38764705882353001</v>
      </c>
      <c r="F438" s="65">
        <v>85</v>
      </c>
      <c r="G438" s="69">
        <v>7200.38823529412</v>
      </c>
      <c r="H438" s="64">
        <v>45.352941176470601</v>
      </c>
      <c r="I438" s="69">
        <v>40.627026287350198</v>
      </c>
      <c r="J438" s="65"/>
      <c r="K438" s="69"/>
      <c r="L438" s="69"/>
      <c r="M438" s="69">
        <v>550.4</v>
      </c>
      <c r="N438" s="69"/>
      <c r="O438" s="69"/>
      <c r="P438" s="70">
        <v>138.34117647058801</v>
      </c>
      <c r="Q438" s="69">
        <v>5.3862974020574397</v>
      </c>
      <c r="R438" s="69">
        <v>39.036470588235296</v>
      </c>
      <c r="S438" s="69">
        <v>2.8621977643380201</v>
      </c>
      <c r="T438" s="69"/>
      <c r="U438" s="69"/>
    </row>
    <row r="439" spans="1:21" x14ac:dyDescent="0.2">
      <c r="A439" s="65" t="s">
        <v>181</v>
      </c>
      <c r="B439" s="66" t="s">
        <v>125</v>
      </c>
      <c r="C439" s="67" t="s">
        <v>306</v>
      </c>
      <c r="D439" s="68">
        <v>44537</v>
      </c>
      <c r="E439" s="69">
        <v>0.51081081081081103</v>
      </c>
      <c r="F439" s="65">
        <v>185</v>
      </c>
      <c r="G439" s="69">
        <v>6914.2540540540504</v>
      </c>
      <c r="H439" s="64">
        <v>44.111891891892</v>
      </c>
      <c r="I439" s="69">
        <v>24.1923172814768</v>
      </c>
      <c r="J439" s="65"/>
      <c r="K439" s="69"/>
      <c r="L439" s="69"/>
      <c r="M439" s="69"/>
      <c r="N439" s="69">
        <v>4.2285483870967697</v>
      </c>
      <c r="O439" s="69">
        <v>0.392426465514158</v>
      </c>
      <c r="P439" s="70">
        <v>163.897297297297</v>
      </c>
      <c r="Q439" s="69">
        <v>5.5592763666311003</v>
      </c>
      <c r="R439" s="69">
        <v>38.826923076923002</v>
      </c>
      <c r="S439" s="69">
        <v>1.6648384754810699</v>
      </c>
      <c r="T439" s="69"/>
      <c r="U439" s="69"/>
    </row>
    <row r="440" spans="1:21" x14ac:dyDescent="0.2">
      <c r="A440" s="65" t="s">
        <v>181</v>
      </c>
      <c r="B440" s="66" t="s">
        <v>65</v>
      </c>
      <c r="C440" s="67" t="s">
        <v>362</v>
      </c>
      <c r="D440" s="68">
        <v>44201</v>
      </c>
      <c r="E440" s="69">
        <v>0.14803921568627401</v>
      </c>
      <c r="F440" s="65">
        <v>51</v>
      </c>
      <c r="G440" s="69">
        <v>8683.2745098039195</v>
      </c>
      <c r="H440" s="64">
        <v>41.776470588235199</v>
      </c>
      <c r="I440" s="69">
        <v>37.656481731281197</v>
      </c>
      <c r="J440" s="65"/>
      <c r="K440" s="69"/>
      <c r="L440" s="69"/>
      <c r="M440" s="69"/>
      <c r="N440" s="69">
        <v>2.73333823529412</v>
      </c>
      <c r="O440" s="69">
        <v>0.27548069454358498</v>
      </c>
      <c r="P440" s="70">
        <v>117.21568627451001</v>
      </c>
      <c r="Q440" s="69">
        <v>7.1602012089972504</v>
      </c>
      <c r="R440" s="69">
        <v>64.037499999999994</v>
      </c>
      <c r="S440" s="69">
        <v>4.8477096889895801</v>
      </c>
      <c r="T440" s="69"/>
      <c r="U440" s="69"/>
    </row>
    <row r="441" spans="1:21" x14ac:dyDescent="0.2">
      <c r="A441" s="65" t="s">
        <v>181</v>
      </c>
      <c r="B441" s="66" t="s">
        <v>68</v>
      </c>
      <c r="C441" s="67" t="s">
        <v>101</v>
      </c>
      <c r="D441" s="68">
        <v>44403</v>
      </c>
      <c r="E441" s="69">
        <v>0.282608695652174</v>
      </c>
      <c r="F441" s="65">
        <v>184</v>
      </c>
      <c r="G441" s="69">
        <v>7392.3858695652198</v>
      </c>
      <c r="H441" s="64">
        <v>38.3472826086957</v>
      </c>
      <c r="I441" s="69">
        <v>27.4594407797718</v>
      </c>
      <c r="J441" s="65"/>
      <c r="K441" s="69"/>
      <c r="L441" s="69"/>
      <c r="M441" s="69"/>
      <c r="N441" s="69"/>
      <c r="O441" s="69"/>
      <c r="P441" s="70">
        <v>157.97826086956499</v>
      </c>
      <c r="Q441" s="69">
        <v>4.4944922639254603</v>
      </c>
      <c r="R441" s="69">
        <v>41.745108695652199</v>
      </c>
      <c r="S441" s="69">
        <v>2.2098928981877699</v>
      </c>
      <c r="T441" s="69"/>
      <c r="U441" s="69"/>
    </row>
    <row r="442" spans="1:21" x14ac:dyDescent="0.2">
      <c r="A442" s="65" t="s">
        <v>181</v>
      </c>
      <c r="B442" s="66" t="s">
        <v>68</v>
      </c>
      <c r="C442" s="67" t="s">
        <v>201</v>
      </c>
      <c r="D442" s="68">
        <v>44202</v>
      </c>
      <c r="E442" s="69">
        <v>0.43321256038647399</v>
      </c>
      <c r="F442" s="65">
        <v>414</v>
      </c>
      <c r="G442" s="69">
        <v>6727.3357487922704</v>
      </c>
      <c r="H442" s="64">
        <v>35.012801932367097</v>
      </c>
      <c r="I442" s="69">
        <v>16.1156835485925</v>
      </c>
      <c r="J442" s="65"/>
      <c r="K442" s="69"/>
      <c r="L442" s="69"/>
      <c r="M442" s="69"/>
      <c r="N442" s="69">
        <v>2.51096428571429</v>
      </c>
      <c r="O442" s="69">
        <v>0.36559069938466499</v>
      </c>
      <c r="P442" s="70">
        <v>171.130434782609</v>
      </c>
      <c r="Q442" s="69">
        <v>2.8333637352576901</v>
      </c>
      <c r="R442" s="69">
        <v>34.972481572481499</v>
      </c>
      <c r="S442" s="69">
        <v>1.19053613268595</v>
      </c>
      <c r="T442" s="69"/>
      <c r="U442" s="69"/>
    </row>
    <row r="443" spans="1:21" x14ac:dyDescent="0.2">
      <c r="A443" s="65" t="s">
        <v>181</v>
      </c>
      <c r="B443" s="66" t="s">
        <v>75</v>
      </c>
      <c r="C443" s="67" t="s">
        <v>148</v>
      </c>
      <c r="D443" s="68">
        <v>44407</v>
      </c>
      <c r="E443" s="69">
        <v>0.69781609195402305</v>
      </c>
      <c r="F443" s="65">
        <v>87</v>
      </c>
      <c r="G443" s="69">
        <v>6579.9425287356298</v>
      </c>
      <c r="H443" s="64">
        <v>34.8827586206896</v>
      </c>
      <c r="I443" s="69">
        <v>32.550998015689501</v>
      </c>
      <c r="J443" s="65"/>
      <c r="K443" s="69"/>
      <c r="L443" s="69"/>
      <c r="M443" s="69"/>
      <c r="N443" s="69"/>
      <c r="O443" s="69"/>
      <c r="P443" s="70">
        <v>114.586206896552</v>
      </c>
      <c r="Q443" s="69">
        <v>3.9287136093044799</v>
      </c>
      <c r="R443" s="69">
        <v>40.569411764705897</v>
      </c>
      <c r="S443" s="69">
        <v>2.6748083119514598</v>
      </c>
      <c r="T443" s="69"/>
      <c r="U443" s="69"/>
    </row>
    <row r="444" spans="1:21" x14ac:dyDescent="0.2">
      <c r="A444" s="65" t="s">
        <v>181</v>
      </c>
      <c r="B444" s="66" t="s">
        <v>75</v>
      </c>
      <c r="C444" s="67" t="s">
        <v>202</v>
      </c>
      <c r="D444" s="68">
        <v>44589</v>
      </c>
      <c r="E444" s="69">
        <v>0.68168674698795195</v>
      </c>
      <c r="F444" s="65">
        <v>249</v>
      </c>
      <c r="G444" s="69">
        <v>7677.8634538152601</v>
      </c>
      <c r="H444" s="64">
        <v>30.1650602409638</v>
      </c>
      <c r="I444" s="69">
        <v>25.755972924887899</v>
      </c>
      <c r="J444" s="65"/>
      <c r="K444" s="69"/>
      <c r="L444" s="69"/>
      <c r="M444" s="69"/>
      <c r="N444" s="69"/>
      <c r="O444" s="69"/>
      <c r="P444" s="70">
        <v>146.843373493976</v>
      </c>
      <c r="Q444" s="69">
        <v>3.36038918879439</v>
      </c>
      <c r="R444" s="69">
        <v>46.503212851405699</v>
      </c>
      <c r="S444" s="69">
        <v>1.94031638045595</v>
      </c>
      <c r="T444" s="69"/>
      <c r="U444" s="69"/>
    </row>
    <row r="445" spans="1:21" x14ac:dyDescent="0.2">
      <c r="A445" s="65" t="s">
        <v>181</v>
      </c>
      <c r="B445" s="66" t="s">
        <v>65</v>
      </c>
      <c r="C445" s="67" t="s">
        <v>147</v>
      </c>
      <c r="D445" s="68">
        <v>44515</v>
      </c>
      <c r="E445" s="69">
        <v>1.444</v>
      </c>
      <c r="F445" s="65">
        <v>30</v>
      </c>
      <c r="G445" s="69">
        <v>4600</v>
      </c>
      <c r="H445" s="64">
        <v>27.2633333333333</v>
      </c>
      <c r="I445" s="69">
        <v>58.674454188594702</v>
      </c>
      <c r="J445" s="65"/>
      <c r="K445" s="69"/>
      <c r="L445" s="69"/>
      <c r="M445" s="69"/>
      <c r="N445" s="69"/>
      <c r="O445" s="69"/>
      <c r="P445" s="70">
        <v>158.03333333333299</v>
      </c>
      <c r="Q445" s="69">
        <v>10.354907030816801</v>
      </c>
      <c r="R445" s="69">
        <v>19.8966666666667</v>
      </c>
      <c r="S445" s="69">
        <v>2.8616870007779398</v>
      </c>
      <c r="T445" s="69"/>
      <c r="U445" s="69"/>
    </row>
    <row r="446" spans="1:21" x14ac:dyDescent="0.2">
      <c r="A446" s="65" t="s">
        <v>181</v>
      </c>
      <c r="B446" s="66" t="s">
        <v>65</v>
      </c>
      <c r="C446" s="67" t="s">
        <v>255</v>
      </c>
      <c r="D446" s="68">
        <v>44606</v>
      </c>
      <c r="E446" s="69">
        <v>0.86539007092198605</v>
      </c>
      <c r="F446" s="65">
        <v>423</v>
      </c>
      <c r="G446" s="69">
        <v>8320.2009456264805</v>
      </c>
      <c r="H446" s="64">
        <v>24.462884160756399</v>
      </c>
      <c r="I446" s="69">
        <v>22.353085535724599</v>
      </c>
      <c r="J446" s="65">
        <v>176</v>
      </c>
      <c r="K446" s="69">
        <v>240.15909090909099</v>
      </c>
      <c r="L446" s="69">
        <v>239.60112359550601</v>
      </c>
      <c r="M446" s="69">
        <v>901.04494382022494</v>
      </c>
      <c r="N446" s="69">
        <v>3.18837165823347</v>
      </c>
      <c r="O446" s="69">
        <v>6.3919667563894195E-2</v>
      </c>
      <c r="P446" s="70">
        <v>129.141843971631</v>
      </c>
      <c r="Q446" s="69">
        <v>2.71077670813033</v>
      </c>
      <c r="R446" s="69">
        <v>42.929219143576802</v>
      </c>
      <c r="S446" s="69">
        <v>1.8103273037796901</v>
      </c>
      <c r="T446" s="69">
        <v>-41.827014218009502</v>
      </c>
      <c r="U446" s="69">
        <v>5.2661644320520002</v>
      </c>
    </row>
    <row r="447" spans="1:21" x14ac:dyDescent="0.2">
      <c r="A447" s="65" t="s">
        <v>181</v>
      </c>
      <c r="B447" s="66" t="s">
        <v>68</v>
      </c>
      <c r="C447" s="67" t="s">
        <v>84</v>
      </c>
      <c r="D447" s="68">
        <v>44604</v>
      </c>
      <c r="E447" s="69">
        <v>0.279230769230769</v>
      </c>
      <c r="F447" s="65">
        <v>26</v>
      </c>
      <c r="G447" s="69">
        <v>7058.6538461538503</v>
      </c>
      <c r="H447" s="64">
        <v>21.05</v>
      </c>
      <c r="I447" s="69">
        <v>48.269074746912999</v>
      </c>
      <c r="J447" s="65"/>
      <c r="K447" s="69"/>
      <c r="L447" s="69"/>
      <c r="M447" s="69">
        <v>842</v>
      </c>
      <c r="N447" s="69"/>
      <c r="O447" s="69"/>
      <c r="P447" s="70">
        <v>171</v>
      </c>
      <c r="Q447" s="69">
        <v>9.2893653008323298</v>
      </c>
      <c r="R447" s="69">
        <v>54.277272727272702</v>
      </c>
      <c r="S447" s="69">
        <v>5.0990744080635801</v>
      </c>
      <c r="T447" s="69"/>
      <c r="U447" s="69"/>
    </row>
    <row r="448" spans="1:21" x14ac:dyDescent="0.2">
      <c r="A448" s="65" t="s">
        <v>181</v>
      </c>
      <c r="B448" s="66" t="s">
        <v>70</v>
      </c>
      <c r="C448" s="67" t="s">
        <v>176</v>
      </c>
      <c r="D448" s="68">
        <v>44223</v>
      </c>
      <c r="E448" s="69">
        <v>0.107422680412371</v>
      </c>
      <c r="F448" s="65">
        <v>97</v>
      </c>
      <c r="G448" s="69">
        <v>8029.1237113402103</v>
      </c>
      <c r="H448" s="64">
        <v>19.8958762886597</v>
      </c>
      <c r="I448" s="69">
        <v>37.1874382646265</v>
      </c>
      <c r="J448" s="65"/>
      <c r="K448" s="69"/>
      <c r="L448" s="69"/>
      <c r="M448" s="69"/>
      <c r="N448" s="69"/>
      <c r="O448" s="69"/>
      <c r="P448" s="70">
        <v>121.45360824742301</v>
      </c>
      <c r="Q448" s="69">
        <v>4.2933412795250199</v>
      </c>
      <c r="R448" s="69">
        <v>53.145652173913</v>
      </c>
      <c r="S448" s="69">
        <v>3.1163852736811801</v>
      </c>
      <c r="T448" s="69"/>
      <c r="U448" s="69"/>
    </row>
    <row r="449" spans="1:21" x14ac:dyDescent="0.2">
      <c r="A449" s="65" t="s">
        <v>181</v>
      </c>
      <c r="B449" s="66" t="s">
        <v>125</v>
      </c>
      <c r="C449" s="67" t="s">
        <v>196</v>
      </c>
      <c r="D449" s="68">
        <v>44221</v>
      </c>
      <c r="E449" s="69">
        <v>0.55724489795918397</v>
      </c>
      <c r="F449" s="65">
        <v>98</v>
      </c>
      <c r="G449" s="69">
        <v>7284.01020408163</v>
      </c>
      <c r="H449" s="64">
        <v>19.4030612244898</v>
      </c>
      <c r="I449" s="69">
        <v>30.706435701092801</v>
      </c>
      <c r="J449" s="65"/>
      <c r="K449" s="69"/>
      <c r="L449" s="69"/>
      <c r="M449" s="69"/>
      <c r="N449" s="69"/>
      <c r="O449" s="69"/>
      <c r="P449" s="70">
        <v>166.93877551020401</v>
      </c>
      <c r="Q449" s="69">
        <v>6.7547556137385101</v>
      </c>
      <c r="R449" s="69">
        <v>34.5897959183674</v>
      </c>
      <c r="S449" s="69">
        <v>2.6913813435268499</v>
      </c>
      <c r="T449" s="69"/>
      <c r="U449" s="69"/>
    </row>
    <row r="450" spans="1:21" x14ac:dyDescent="0.2">
      <c r="A450" s="65" t="s">
        <v>181</v>
      </c>
      <c r="B450" s="66" t="s">
        <v>70</v>
      </c>
      <c r="C450" s="67" t="s">
        <v>219</v>
      </c>
      <c r="D450" s="68">
        <v>44600</v>
      </c>
      <c r="E450" s="69">
        <v>0.98786163522012604</v>
      </c>
      <c r="F450" s="65">
        <v>159</v>
      </c>
      <c r="G450" s="69">
        <v>6931.0691823899397</v>
      </c>
      <c r="H450" s="64">
        <v>19.2735849056604</v>
      </c>
      <c r="I450" s="69">
        <v>31.908545691649099</v>
      </c>
      <c r="J450" s="65">
        <v>124</v>
      </c>
      <c r="K450" s="69">
        <v>248.22580645161301</v>
      </c>
      <c r="L450" s="69">
        <v>224.08148148148101</v>
      </c>
      <c r="M450" s="69">
        <v>851.98518518518495</v>
      </c>
      <c r="N450" s="69">
        <v>3.0976522904975199</v>
      </c>
      <c r="O450" s="69">
        <v>0.11226990248117701</v>
      </c>
      <c r="P450" s="70">
        <v>131.24528301886801</v>
      </c>
      <c r="Q450" s="69">
        <v>2.90245191693087</v>
      </c>
      <c r="R450" s="69">
        <v>43.5346153846154</v>
      </c>
      <c r="S450" s="69">
        <v>2.7663598124518902</v>
      </c>
      <c r="T450" s="69">
        <v>-47.057232704402502</v>
      </c>
      <c r="U450" s="69">
        <v>9.9508273334406905</v>
      </c>
    </row>
    <row r="451" spans="1:21" x14ac:dyDescent="0.2">
      <c r="A451" s="65" t="s">
        <v>181</v>
      </c>
      <c r="B451" s="66" t="s">
        <v>65</v>
      </c>
      <c r="C451" s="67" t="s">
        <v>374</v>
      </c>
      <c r="D451" s="68">
        <v>44593</v>
      </c>
      <c r="E451" s="69">
        <v>0.15296000000000001</v>
      </c>
      <c r="F451" s="65">
        <v>125</v>
      </c>
      <c r="G451" s="69">
        <v>6922.424</v>
      </c>
      <c r="H451" s="64">
        <v>17.058400000000098</v>
      </c>
      <c r="I451" s="69">
        <v>25.8053741385582</v>
      </c>
      <c r="J451" s="65"/>
      <c r="K451" s="69"/>
      <c r="L451" s="69"/>
      <c r="M451" s="69"/>
      <c r="N451" s="69"/>
      <c r="O451" s="69"/>
      <c r="P451" s="70">
        <v>158.04</v>
      </c>
      <c r="Q451" s="69">
        <v>5.9125607137304197</v>
      </c>
      <c r="R451" s="69">
        <v>36.669105691056899</v>
      </c>
      <c r="S451" s="69">
        <v>1.8868594925458999</v>
      </c>
      <c r="T451" s="69"/>
      <c r="U451" s="69"/>
    </row>
    <row r="452" spans="1:21" x14ac:dyDescent="0.2">
      <c r="A452" s="65" t="s">
        <v>181</v>
      </c>
      <c r="B452" s="66" t="s">
        <v>75</v>
      </c>
      <c r="C452" s="67" t="s">
        <v>375</v>
      </c>
      <c r="D452" s="68">
        <v>44245</v>
      </c>
      <c r="E452" s="69">
        <v>0.61407035175879399</v>
      </c>
      <c r="F452" s="65">
        <v>199</v>
      </c>
      <c r="G452" s="70">
        <v>8162.13567839196</v>
      </c>
      <c r="H452" s="64">
        <v>14.3256281407036</v>
      </c>
      <c r="I452" s="69">
        <v>23.286862074227699</v>
      </c>
      <c r="J452" s="65">
        <v>38</v>
      </c>
      <c r="K452" s="69">
        <v>277.65789473684202</v>
      </c>
      <c r="L452" s="69">
        <v>249.157894736842</v>
      </c>
      <c r="M452" s="69">
        <v>984.42105263157896</v>
      </c>
      <c r="N452" s="69"/>
      <c r="O452" s="69"/>
      <c r="P452" s="70">
        <v>154.19095477386901</v>
      </c>
      <c r="Q452" s="69">
        <v>4.0825411659183004</v>
      </c>
      <c r="R452" s="69">
        <v>44.735678391959802</v>
      </c>
      <c r="S452" s="69">
        <v>2.1206006882261099</v>
      </c>
      <c r="T452" s="69"/>
      <c r="U452" s="69"/>
    </row>
    <row r="453" spans="1:21" x14ac:dyDescent="0.2">
      <c r="A453" s="65" t="s">
        <v>181</v>
      </c>
      <c r="B453" s="66" t="s">
        <v>69</v>
      </c>
      <c r="C453" s="67" t="s">
        <v>157</v>
      </c>
      <c r="D453" s="68">
        <v>44487</v>
      </c>
      <c r="E453" s="69">
        <v>1.2949999999999999</v>
      </c>
      <c r="F453" s="65">
        <v>74</v>
      </c>
      <c r="G453" s="70">
        <v>7604.72972972973</v>
      </c>
      <c r="H453" s="64">
        <v>11.845945945945999</v>
      </c>
      <c r="I453" s="69">
        <v>33.743490942758598</v>
      </c>
      <c r="J453" s="65"/>
      <c r="K453" s="69"/>
      <c r="L453" s="69"/>
      <c r="M453" s="69"/>
      <c r="N453" s="69"/>
      <c r="O453" s="69"/>
      <c r="P453" s="70">
        <v>154.59459459459501</v>
      </c>
      <c r="Q453" s="69">
        <v>6.2528755005018004</v>
      </c>
      <c r="R453" s="69">
        <v>36.431944444444397</v>
      </c>
      <c r="S453" s="69">
        <v>2.82853212814643</v>
      </c>
      <c r="T453" s="69"/>
      <c r="U453" s="69"/>
    </row>
    <row r="454" spans="1:21" x14ac:dyDescent="0.2">
      <c r="A454" s="65" t="s">
        <v>181</v>
      </c>
      <c r="B454" s="66" t="s">
        <v>70</v>
      </c>
      <c r="C454" s="67" t="s">
        <v>376</v>
      </c>
      <c r="D454" s="68">
        <v>44220</v>
      </c>
      <c r="E454" s="69">
        <v>0.33344827586206899</v>
      </c>
      <c r="F454" s="65">
        <v>29</v>
      </c>
      <c r="G454" s="70">
        <v>9195.2068965517192</v>
      </c>
      <c r="H454" s="64">
        <v>11.3310344827586</v>
      </c>
      <c r="I454" s="69">
        <v>52.068544039660402</v>
      </c>
      <c r="J454" s="65"/>
      <c r="K454" s="69"/>
      <c r="L454" s="69"/>
      <c r="M454" s="69"/>
      <c r="N454" s="69"/>
      <c r="O454" s="69"/>
      <c r="P454" s="70">
        <v>127.206896551724</v>
      </c>
      <c r="Q454" s="69">
        <v>8.6510598044266001</v>
      </c>
      <c r="R454" s="69">
        <v>53.210344827586198</v>
      </c>
      <c r="S454" s="69">
        <v>5.5129367443747697</v>
      </c>
      <c r="T454" s="69"/>
      <c r="U454" s="69"/>
    </row>
    <row r="455" spans="1:21" x14ac:dyDescent="0.2">
      <c r="A455" s="65" t="s">
        <v>181</v>
      </c>
      <c r="B455" s="66" t="s">
        <v>69</v>
      </c>
      <c r="C455" s="67" t="s">
        <v>308</v>
      </c>
      <c r="D455" s="68">
        <v>44448</v>
      </c>
      <c r="E455" s="69">
        <v>0.51153846153846205</v>
      </c>
      <c r="F455" s="65">
        <v>39</v>
      </c>
      <c r="G455" s="70">
        <v>6415.5128205128203</v>
      </c>
      <c r="H455" s="64">
        <v>10.9717948717949</v>
      </c>
      <c r="I455" s="69">
        <v>48.983826401890603</v>
      </c>
      <c r="J455" s="65"/>
      <c r="K455" s="69"/>
      <c r="L455" s="69"/>
      <c r="M455" s="69"/>
      <c r="N455" s="69"/>
      <c r="O455" s="72"/>
      <c r="P455" s="70">
        <v>160.641025641026</v>
      </c>
      <c r="Q455" s="69">
        <v>9.6741434517105507</v>
      </c>
      <c r="R455" s="69">
        <v>43.492105263157903</v>
      </c>
      <c r="S455" s="69">
        <v>4.5662086541664699</v>
      </c>
      <c r="T455" s="69"/>
      <c r="U455" s="69"/>
    </row>
    <row r="456" spans="1:21" x14ac:dyDescent="0.2">
      <c r="A456" s="65" t="s">
        <v>181</v>
      </c>
      <c r="B456" s="66" t="s">
        <v>75</v>
      </c>
      <c r="C456" s="67" t="s">
        <v>377</v>
      </c>
      <c r="D456" s="68">
        <v>44597</v>
      </c>
      <c r="E456" s="69">
        <v>0.85381231671554303</v>
      </c>
      <c r="F456" s="65">
        <v>341</v>
      </c>
      <c r="G456" s="70">
        <v>8654.7653958944302</v>
      </c>
      <c r="H456" s="64">
        <v>8.1615835777126193</v>
      </c>
      <c r="I456" s="69">
        <v>21.9800080975055</v>
      </c>
      <c r="J456" s="65">
        <v>199</v>
      </c>
      <c r="K456" s="69">
        <v>297.95477386934698</v>
      </c>
      <c r="L456" s="69">
        <v>274.87939698492499</v>
      </c>
      <c r="M456" s="69">
        <v>1077.09547738693</v>
      </c>
      <c r="N456" s="69">
        <v>2.1870764187667899</v>
      </c>
      <c r="O456" s="69">
        <v>7.0803317592643397E-2</v>
      </c>
      <c r="P456" s="70">
        <v>118.43108504398801</v>
      </c>
      <c r="Q456" s="69">
        <v>2.28858465462717</v>
      </c>
      <c r="R456" s="69">
        <v>61.928220858895699</v>
      </c>
      <c r="S456" s="69">
        <v>1.8698091156599801</v>
      </c>
      <c r="T456" s="69">
        <v>-62.605865102639299</v>
      </c>
      <c r="U456" s="69">
        <v>5.5615482040210198</v>
      </c>
    </row>
    <row r="457" spans="1:21" x14ac:dyDescent="0.2">
      <c r="A457" s="65" t="s">
        <v>181</v>
      </c>
      <c r="B457" s="66" t="s">
        <v>65</v>
      </c>
      <c r="C457" s="67" t="s">
        <v>115</v>
      </c>
      <c r="D457" s="68">
        <v>44594</v>
      </c>
      <c r="E457" s="69">
        <v>0.21104347826087</v>
      </c>
      <c r="F457" s="65">
        <v>115</v>
      </c>
      <c r="G457" s="70">
        <v>7354.6086956521704</v>
      </c>
      <c r="H457" s="64">
        <v>5.61739130434787</v>
      </c>
      <c r="I457" s="69">
        <v>36.194688415643597</v>
      </c>
      <c r="J457" s="65">
        <v>55</v>
      </c>
      <c r="K457" s="69">
        <v>233.81818181818201</v>
      </c>
      <c r="L457" s="69">
        <v>219.41818181818201</v>
      </c>
      <c r="M457" s="69">
        <v>834.16363636363599</v>
      </c>
      <c r="N457" s="69">
        <v>3.1953256558351302</v>
      </c>
      <c r="O457" s="69">
        <v>0.17261646817475099</v>
      </c>
      <c r="P457" s="70">
        <v>134.93043478260901</v>
      </c>
      <c r="Q457" s="69">
        <v>3.8379597010044302</v>
      </c>
      <c r="R457" s="69">
        <v>49.703539823008803</v>
      </c>
      <c r="S457" s="69">
        <v>2.39033985108223</v>
      </c>
      <c r="T457" s="69">
        <v>-29.956637168141601</v>
      </c>
      <c r="U457" s="69">
        <v>8.4744826763062608</v>
      </c>
    </row>
    <row r="458" spans="1:21" x14ac:dyDescent="0.2">
      <c r="A458" s="65" t="s">
        <v>181</v>
      </c>
      <c r="B458" s="66" t="s">
        <v>70</v>
      </c>
      <c r="C458" s="67" t="s">
        <v>299</v>
      </c>
      <c r="D458" s="68">
        <v>44518</v>
      </c>
      <c r="E458" s="69">
        <v>0.29935849056603803</v>
      </c>
      <c r="F458" s="65">
        <v>265</v>
      </c>
      <c r="G458" s="70">
        <v>6577.5320754717004</v>
      </c>
      <c r="H458" s="64">
        <v>1.9539622641508501</v>
      </c>
      <c r="I458" s="69">
        <v>20.675401377076099</v>
      </c>
      <c r="J458" s="65">
        <v>53</v>
      </c>
      <c r="K458" s="69">
        <v>232.58490566037699</v>
      </c>
      <c r="L458" s="69">
        <v>216.39622641509399</v>
      </c>
      <c r="M458" s="69">
        <v>818.88679245283004</v>
      </c>
      <c r="N458" s="69">
        <v>2.4503134269087998</v>
      </c>
      <c r="O458" s="69">
        <v>0.10880991232295301</v>
      </c>
      <c r="P458" s="70">
        <v>135.358490566038</v>
      </c>
      <c r="Q458" s="69">
        <v>3.1991255938790601</v>
      </c>
      <c r="R458" s="69">
        <v>37.720799999999997</v>
      </c>
      <c r="S458" s="69">
        <v>1.7255975594526001</v>
      </c>
      <c r="T458" s="69">
        <v>-29.4262745098039</v>
      </c>
      <c r="U458" s="69">
        <v>4.7191808081255502</v>
      </c>
    </row>
    <row r="459" spans="1:21" x14ac:dyDescent="0.2">
      <c r="A459" s="65" t="s">
        <v>181</v>
      </c>
      <c r="B459" s="66" t="s">
        <v>65</v>
      </c>
      <c r="C459" s="67" t="s">
        <v>337</v>
      </c>
      <c r="D459" s="68">
        <v>44198</v>
      </c>
      <c r="E459" s="69">
        <v>9.9841269841269897E-2</v>
      </c>
      <c r="F459" s="65">
        <v>63</v>
      </c>
      <c r="G459" s="70">
        <v>8024.4603174603199</v>
      </c>
      <c r="H459" s="64">
        <v>0.62857142857139803</v>
      </c>
      <c r="I459" s="69">
        <v>32.060596302497899</v>
      </c>
      <c r="J459" s="65">
        <v>28</v>
      </c>
      <c r="K459" s="69">
        <v>242.82142857142901</v>
      </c>
      <c r="L459" s="69">
        <v>270.34482758620697</v>
      </c>
      <c r="M459" s="69">
        <v>976.34482758620697</v>
      </c>
      <c r="N459" s="69">
        <v>2.0888880952380999</v>
      </c>
      <c r="O459" s="69">
        <v>0.25603557284217998</v>
      </c>
      <c r="P459" s="70">
        <v>130.04761904761901</v>
      </c>
      <c r="Q459" s="69">
        <v>7.9883564964453297</v>
      </c>
      <c r="R459" s="69">
        <v>51.301612903225802</v>
      </c>
      <c r="S459" s="69">
        <v>4.15246735693042</v>
      </c>
      <c r="T459" s="69">
        <v>-73.596610169491498</v>
      </c>
      <c r="U459" s="69">
        <v>12.603044580839001</v>
      </c>
    </row>
    <row r="460" spans="1:21" x14ac:dyDescent="0.2">
      <c r="A460" s="65" t="s">
        <v>181</v>
      </c>
      <c r="B460" s="66" t="s">
        <v>70</v>
      </c>
      <c r="C460" s="67" t="s">
        <v>378</v>
      </c>
      <c r="D460" s="68">
        <v>44587</v>
      </c>
      <c r="E460" s="69">
        <v>0.498823529411765</v>
      </c>
      <c r="F460" s="65">
        <v>187</v>
      </c>
      <c r="G460" s="70">
        <v>7940.4705882352901</v>
      </c>
      <c r="H460" s="64">
        <v>-2.3336898395721102</v>
      </c>
      <c r="I460" s="69">
        <v>27.050545192663801</v>
      </c>
      <c r="J460" s="65"/>
      <c r="K460" s="69"/>
      <c r="L460" s="69"/>
      <c r="M460" s="69"/>
      <c r="N460" s="69"/>
      <c r="O460" s="69"/>
      <c r="P460" s="70">
        <v>152.61497326203201</v>
      </c>
      <c r="Q460" s="69">
        <v>4.2048293550363898</v>
      </c>
      <c r="R460" s="69">
        <v>37.2871657754011</v>
      </c>
      <c r="S460" s="69">
        <v>1.9999458706798801</v>
      </c>
      <c r="T460" s="69"/>
      <c r="U460" s="69"/>
    </row>
    <row r="461" spans="1:21" x14ac:dyDescent="0.2">
      <c r="A461" s="65" t="s">
        <v>181</v>
      </c>
      <c r="B461" s="66" t="s">
        <v>65</v>
      </c>
      <c r="C461" s="67" t="s">
        <v>379</v>
      </c>
      <c r="D461" s="68">
        <v>44596</v>
      </c>
      <c r="E461" s="69">
        <v>0.77395061728395098</v>
      </c>
      <c r="F461" s="65">
        <v>81</v>
      </c>
      <c r="G461" s="70">
        <v>8688.7654320987695</v>
      </c>
      <c r="H461" s="64">
        <v>-3.4666666666667099</v>
      </c>
      <c r="I461" s="69">
        <v>32.373836458428002</v>
      </c>
      <c r="J461" s="65"/>
      <c r="K461" s="69"/>
      <c r="L461" s="69"/>
      <c r="M461" s="69"/>
      <c r="N461" s="69"/>
      <c r="O461" s="69"/>
      <c r="P461" s="70">
        <v>134.03703703703701</v>
      </c>
      <c r="Q461" s="69">
        <v>6.7493585530711702</v>
      </c>
      <c r="R461" s="69">
        <v>28.2506172839506</v>
      </c>
      <c r="S461" s="69">
        <v>2.6918831603434601</v>
      </c>
      <c r="T461" s="69"/>
      <c r="U461" s="69"/>
    </row>
    <row r="462" spans="1:21" x14ac:dyDescent="0.2">
      <c r="A462" s="65" t="s">
        <v>181</v>
      </c>
      <c r="B462" s="66" t="s">
        <v>68</v>
      </c>
      <c r="C462" s="67" t="s">
        <v>204</v>
      </c>
      <c r="D462" s="68">
        <v>44543</v>
      </c>
      <c r="E462" s="69">
        <v>0.17249999999999999</v>
      </c>
      <c r="F462" s="65">
        <v>52</v>
      </c>
      <c r="G462" s="70">
        <v>6939.8269230769201</v>
      </c>
      <c r="H462" s="64">
        <v>-7.7365384615384896</v>
      </c>
      <c r="I462" s="69">
        <v>31.458573399603001</v>
      </c>
      <c r="J462" s="65"/>
      <c r="K462" s="69"/>
      <c r="L462" s="69"/>
      <c r="M462" s="69"/>
      <c r="N462" s="69">
        <v>3.0703440860215099</v>
      </c>
      <c r="O462" s="72">
        <v>0.25946409708925899</v>
      </c>
      <c r="P462" s="70">
        <v>179.711538461538</v>
      </c>
      <c r="Q462" s="69">
        <v>8.00251358223354</v>
      </c>
      <c r="R462" s="69">
        <v>61.126923076923099</v>
      </c>
      <c r="S462" s="69">
        <v>4.2853367400650502</v>
      </c>
      <c r="T462" s="69"/>
      <c r="U462" s="69"/>
    </row>
    <row r="463" spans="1:21" x14ac:dyDescent="0.2">
      <c r="A463" s="65" t="s">
        <v>181</v>
      </c>
      <c r="B463" s="66" t="s">
        <v>75</v>
      </c>
      <c r="C463" s="67" t="s">
        <v>161</v>
      </c>
      <c r="D463" s="68">
        <v>44608</v>
      </c>
      <c r="E463" s="69">
        <v>0.25307692307692298</v>
      </c>
      <c r="F463" s="65">
        <v>65</v>
      </c>
      <c r="G463" s="70">
        <v>6819.0769230769201</v>
      </c>
      <c r="H463" s="64">
        <v>-8.4630769230768799</v>
      </c>
      <c r="I463" s="69">
        <v>37.256320938225699</v>
      </c>
      <c r="J463" s="65"/>
      <c r="K463" s="69"/>
      <c r="L463" s="69"/>
      <c r="M463" s="69"/>
      <c r="N463" s="69">
        <v>3.0596563112668602</v>
      </c>
      <c r="O463" s="72">
        <v>0.28963427063034902</v>
      </c>
      <c r="P463" s="70">
        <v>134.29230769230799</v>
      </c>
      <c r="Q463" s="69">
        <v>7.0029431682508703</v>
      </c>
      <c r="R463" s="69">
        <v>41.086153846153799</v>
      </c>
      <c r="S463" s="69">
        <v>3.13156915456493</v>
      </c>
      <c r="T463" s="69"/>
      <c r="U463" s="69"/>
    </row>
    <row r="464" spans="1:21" x14ac:dyDescent="0.2">
      <c r="A464" s="65" t="s">
        <v>181</v>
      </c>
      <c r="B464" s="66" t="s">
        <v>69</v>
      </c>
      <c r="C464" s="67" t="s">
        <v>203</v>
      </c>
      <c r="D464" s="68">
        <v>44521</v>
      </c>
      <c r="E464" s="69">
        <v>9.7560975609756101E-2</v>
      </c>
      <c r="F464" s="65">
        <v>41</v>
      </c>
      <c r="G464" s="70">
        <v>5077.5365853658504</v>
      </c>
      <c r="H464" s="64">
        <v>-14.8634146341464</v>
      </c>
      <c r="I464" s="69">
        <v>44.868123531307901</v>
      </c>
      <c r="J464" s="65"/>
      <c r="K464" s="69"/>
      <c r="L464" s="69"/>
      <c r="M464" s="69"/>
      <c r="N464" s="69">
        <v>3.6122704260651601</v>
      </c>
      <c r="O464" s="69">
        <v>0.218000837362993</v>
      </c>
      <c r="P464" s="70">
        <v>170.31707317073199</v>
      </c>
      <c r="Q464" s="69">
        <v>10.622998464238201</v>
      </c>
      <c r="R464" s="69">
        <v>33.221621621621601</v>
      </c>
      <c r="S464" s="69">
        <v>3.44546125072642</v>
      </c>
      <c r="T464" s="69"/>
      <c r="U464" s="69"/>
    </row>
    <row r="465" spans="1:21" x14ac:dyDescent="0.2">
      <c r="A465" s="65" t="s">
        <v>181</v>
      </c>
      <c r="B465" s="66" t="s">
        <v>125</v>
      </c>
      <c r="C465" s="67" t="s">
        <v>318</v>
      </c>
      <c r="D465" s="68">
        <v>44383</v>
      </c>
      <c r="E465" s="69">
        <v>0.11337579617834399</v>
      </c>
      <c r="F465" s="65">
        <v>157</v>
      </c>
      <c r="G465" s="70">
        <v>7794.2802547770698</v>
      </c>
      <c r="H465" s="64">
        <v>-15.689171974522299</v>
      </c>
      <c r="I465" s="69">
        <v>30.703055430280401</v>
      </c>
      <c r="J465" s="65"/>
      <c r="K465" s="69"/>
      <c r="L465" s="69"/>
      <c r="M465" s="69"/>
      <c r="N465" s="69">
        <v>3.3391891891891898</v>
      </c>
      <c r="O465" s="69">
        <v>0.345800643929561</v>
      </c>
      <c r="P465" s="70">
        <v>170.75159235668801</v>
      </c>
      <c r="Q465" s="69">
        <v>4.3174086721751896</v>
      </c>
      <c r="R465" s="69">
        <v>46.501282051282097</v>
      </c>
      <c r="S465" s="69">
        <v>2.19536657485666</v>
      </c>
      <c r="T465" s="69"/>
      <c r="U465" s="69"/>
    </row>
    <row r="466" spans="1:21" x14ac:dyDescent="0.2">
      <c r="A466" s="65" t="s">
        <v>181</v>
      </c>
      <c r="B466" s="66" t="s">
        <v>69</v>
      </c>
      <c r="C466" s="67" t="s">
        <v>302</v>
      </c>
      <c r="D466" s="68">
        <v>44473</v>
      </c>
      <c r="E466" s="69">
        <v>0.59889655172413803</v>
      </c>
      <c r="F466" s="65">
        <v>145</v>
      </c>
      <c r="G466" s="70">
        <v>6195.7862068965496</v>
      </c>
      <c r="H466" s="64">
        <v>-16.868965517241399</v>
      </c>
      <c r="I466" s="69">
        <v>27.170449837372399</v>
      </c>
      <c r="J466" s="65"/>
      <c r="K466" s="69"/>
      <c r="L466" s="69"/>
      <c r="M466" s="69"/>
      <c r="N466" s="69"/>
      <c r="O466" s="69"/>
      <c r="P466" s="70">
        <v>140.83448275862099</v>
      </c>
      <c r="Q466" s="69">
        <v>4.70582924758064</v>
      </c>
      <c r="R466" s="69">
        <v>29.904137931034501</v>
      </c>
      <c r="S466" s="69">
        <v>1.7633000007339099</v>
      </c>
      <c r="T466" s="69"/>
      <c r="U466" s="69"/>
    </row>
    <row r="467" spans="1:21" x14ac:dyDescent="0.2">
      <c r="A467" s="65" t="s">
        <v>181</v>
      </c>
      <c r="B467" s="66" t="s">
        <v>75</v>
      </c>
      <c r="C467" s="67" t="s">
        <v>358</v>
      </c>
      <c r="D467" s="68">
        <v>44322</v>
      </c>
      <c r="E467" s="69">
        <v>0.10118012422360299</v>
      </c>
      <c r="F467" s="65">
        <v>161</v>
      </c>
      <c r="G467" s="70">
        <v>7981.2732919254704</v>
      </c>
      <c r="H467" s="64">
        <v>-19.353416149068298</v>
      </c>
      <c r="I467" s="69">
        <v>28.590797476367801</v>
      </c>
      <c r="J467" s="65"/>
      <c r="K467" s="69"/>
      <c r="L467" s="69"/>
      <c r="M467" s="69"/>
      <c r="N467" s="69">
        <v>3.5581999999999998</v>
      </c>
      <c r="O467" s="69">
        <v>0.40789443895857802</v>
      </c>
      <c r="P467" s="70">
        <v>135.62732919254699</v>
      </c>
      <c r="Q467" s="69">
        <v>4.5738065669739996</v>
      </c>
      <c r="R467" s="69">
        <v>54.312025316455703</v>
      </c>
      <c r="S467" s="69">
        <v>2.5785255725924499</v>
      </c>
      <c r="T467" s="69"/>
      <c r="U467" s="69"/>
    </row>
    <row r="468" spans="1:21" x14ac:dyDescent="0.2">
      <c r="A468" s="65" t="s">
        <v>181</v>
      </c>
      <c r="B468" s="66" t="s">
        <v>75</v>
      </c>
      <c r="C468" s="67" t="s">
        <v>380</v>
      </c>
      <c r="D468" s="68">
        <v>44535</v>
      </c>
      <c r="E468" s="69">
        <v>5.0724637681159403E-2</v>
      </c>
      <c r="F468" s="65">
        <v>69</v>
      </c>
      <c r="G468" s="70">
        <v>7674.7681159420299</v>
      </c>
      <c r="H468" s="64">
        <v>-20.336231884058002</v>
      </c>
      <c r="I468" s="69">
        <v>43.776236657227898</v>
      </c>
      <c r="J468" s="65"/>
      <c r="K468" s="69"/>
      <c r="L468" s="69"/>
      <c r="M468" s="69"/>
      <c r="N468" s="69"/>
      <c r="O468" s="69"/>
      <c r="P468" s="70">
        <v>114.652173913043</v>
      </c>
      <c r="Q468" s="69">
        <v>7.0189375453511396</v>
      </c>
      <c r="R468" s="69">
        <v>30.851666666666699</v>
      </c>
      <c r="S468" s="69">
        <v>2.4077833907712298</v>
      </c>
      <c r="T468" s="69"/>
      <c r="U468" s="69"/>
    </row>
    <row r="469" spans="1:21" x14ac:dyDescent="0.2">
      <c r="A469" s="65" t="s">
        <v>181</v>
      </c>
      <c r="B469" s="66" t="s">
        <v>68</v>
      </c>
      <c r="C469" s="67" t="s">
        <v>381</v>
      </c>
      <c r="D469" s="68">
        <v>44587</v>
      </c>
      <c r="E469" s="69">
        <v>0.40636655948553102</v>
      </c>
      <c r="F469" s="65">
        <v>311</v>
      </c>
      <c r="G469" s="70">
        <v>7763.1639871382604</v>
      </c>
      <c r="H469" s="64">
        <v>-25.0032154340836</v>
      </c>
      <c r="I469" s="69">
        <v>22.0490294664563</v>
      </c>
      <c r="J469" s="65"/>
      <c r="K469" s="69"/>
      <c r="L469" s="69"/>
      <c r="M469" s="69"/>
      <c r="N469" s="69">
        <v>3.1285354944152099</v>
      </c>
      <c r="O469" s="69">
        <v>9.6519111815552894E-2</v>
      </c>
      <c r="P469" s="70">
        <v>138.942122186495</v>
      </c>
      <c r="Q469" s="69">
        <v>2.5314185037463499</v>
      </c>
      <c r="R469" s="69">
        <v>52.5127946127946</v>
      </c>
      <c r="S469" s="69">
        <v>2.1004217847195701</v>
      </c>
      <c r="T469" s="69"/>
      <c r="U469" s="69"/>
    </row>
    <row r="470" spans="1:21" x14ac:dyDescent="0.2">
      <c r="A470" s="65" t="s">
        <v>181</v>
      </c>
      <c r="B470" s="66" t="s">
        <v>70</v>
      </c>
      <c r="C470" s="67" t="s">
        <v>361</v>
      </c>
      <c r="D470" s="68">
        <v>44572</v>
      </c>
      <c r="E470" s="69">
        <v>0.32326530612244903</v>
      </c>
      <c r="F470" s="65">
        <v>98</v>
      </c>
      <c r="G470" s="70">
        <v>7383.5816326530603</v>
      </c>
      <c r="H470" s="64">
        <v>-29.928571428571299</v>
      </c>
      <c r="I470" s="69">
        <v>28.674978958355801</v>
      </c>
      <c r="J470" s="65"/>
      <c r="K470" s="69"/>
      <c r="L470" s="69"/>
      <c r="M470" s="69">
        <v>907.26315789473699</v>
      </c>
      <c r="N470" s="69">
        <v>3.50845138888889</v>
      </c>
      <c r="O470" s="72">
        <v>0.256331689916515</v>
      </c>
      <c r="P470" s="70">
        <v>141.591836734694</v>
      </c>
      <c r="Q470" s="69">
        <v>5.4445512563536402</v>
      </c>
      <c r="R470" s="69">
        <v>47.885567010309302</v>
      </c>
      <c r="S470" s="69">
        <v>2.58332279804306</v>
      </c>
      <c r="T470" s="69"/>
      <c r="U470" s="69"/>
    </row>
    <row r="471" spans="1:21" x14ac:dyDescent="0.2">
      <c r="A471" s="65" t="s">
        <v>181</v>
      </c>
      <c r="B471" s="66" t="s">
        <v>65</v>
      </c>
      <c r="C471" s="67" t="s">
        <v>312</v>
      </c>
      <c r="D471" s="68">
        <v>44058</v>
      </c>
      <c r="E471" s="69">
        <v>0.20605263157894699</v>
      </c>
      <c r="F471" s="65">
        <v>38</v>
      </c>
      <c r="G471" s="70">
        <v>6474.5263157894697</v>
      </c>
      <c r="H471" s="64">
        <v>-33.8473684210526</v>
      </c>
      <c r="I471" s="69">
        <v>42.557542793301899</v>
      </c>
      <c r="J471" s="65"/>
      <c r="K471" s="69"/>
      <c r="L471" s="69"/>
      <c r="M471" s="69"/>
      <c r="N471" s="69"/>
      <c r="O471" s="72"/>
      <c r="P471" s="70">
        <v>153.63157894736801</v>
      </c>
      <c r="Q471" s="69">
        <v>12.4168025614534</v>
      </c>
      <c r="R471" s="69">
        <v>28.7921052631579</v>
      </c>
      <c r="S471" s="69">
        <v>3.5511851278036501</v>
      </c>
      <c r="T471" s="69"/>
      <c r="U471" s="69"/>
    </row>
    <row r="472" spans="1:21" x14ac:dyDescent="0.2">
      <c r="A472" s="65" t="s">
        <v>181</v>
      </c>
      <c r="B472" s="66" t="s">
        <v>70</v>
      </c>
      <c r="C472" s="67" t="s">
        <v>126</v>
      </c>
      <c r="D472" s="68">
        <v>44202</v>
      </c>
      <c r="E472" s="69">
        <v>0.137171717171717</v>
      </c>
      <c r="F472" s="65">
        <v>198</v>
      </c>
      <c r="G472" s="70">
        <v>5674.8787878787898</v>
      </c>
      <c r="H472" s="64">
        <v>-34.054040404040499</v>
      </c>
      <c r="I472" s="69">
        <v>25.526781558312901</v>
      </c>
      <c r="J472" s="65"/>
      <c r="K472" s="69"/>
      <c r="L472" s="69"/>
      <c r="M472" s="69"/>
      <c r="N472" s="69"/>
      <c r="O472" s="72"/>
      <c r="P472" s="70">
        <v>152.43939393939399</v>
      </c>
      <c r="Q472" s="69">
        <v>4.6734869314712801</v>
      </c>
      <c r="R472" s="69">
        <v>23.8787878787879</v>
      </c>
      <c r="S472" s="69">
        <v>1.36902028987761</v>
      </c>
      <c r="T472" s="69"/>
      <c r="U472" s="69"/>
    </row>
    <row r="473" spans="1:21" x14ac:dyDescent="0.2">
      <c r="A473" s="65" t="s">
        <v>181</v>
      </c>
      <c r="B473" s="66" t="s">
        <v>68</v>
      </c>
      <c r="C473" s="67" t="s">
        <v>242</v>
      </c>
      <c r="D473" s="68">
        <v>44403</v>
      </c>
      <c r="E473" s="69">
        <v>3.3307086614173198E-2</v>
      </c>
      <c r="F473" s="65">
        <v>127</v>
      </c>
      <c r="G473" s="70">
        <v>7175.6771653543301</v>
      </c>
      <c r="H473" s="64">
        <v>-42.592125984252</v>
      </c>
      <c r="I473" s="69">
        <v>34.538307828690897</v>
      </c>
      <c r="J473" s="65"/>
      <c r="K473" s="69"/>
      <c r="L473" s="69"/>
      <c r="M473" s="69"/>
      <c r="N473" s="69"/>
      <c r="O473" s="69"/>
      <c r="P473" s="70">
        <v>137.34645669291299</v>
      </c>
      <c r="Q473" s="69">
        <v>4.7814160561131702</v>
      </c>
      <c r="R473" s="69">
        <v>42.836290322580602</v>
      </c>
      <c r="S473" s="69">
        <v>2.59323833153864</v>
      </c>
      <c r="T473" s="69"/>
      <c r="U473" s="69"/>
    </row>
    <row r="474" spans="1:21" x14ac:dyDescent="0.2">
      <c r="A474" s="65" t="s">
        <v>181</v>
      </c>
      <c r="B474" s="66" t="s">
        <v>69</v>
      </c>
      <c r="C474" s="67" t="s">
        <v>205</v>
      </c>
      <c r="D474" s="68">
        <v>44046</v>
      </c>
      <c r="E474" s="69">
        <v>0.12596590909090899</v>
      </c>
      <c r="F474" s="65">
        <v>176</v>
      </c>
      <c r="G474" s="70">
        <v>6289.5909090909099</v>
      </c>
      <c r="H474" s="64">
        <v>-44.525000000000098</v>
      </c>
      <c r="I474" s="69">
        <v>28.391969523820698</v>
      </c>
      <c r="J474" s="65"/>
      <c r="K474" s="69"/>
      <c r="L474" s="69"/>
      <c r="M474" s="69"/>
      <c r="N474" s="69">
        <v>3.1547005513854098</v>
      </c>
      <c r="O474" s="69">
        <v>0.140164989351938</v>
      </c>
      <c r="P474" s="70">
        <v>209.676136363636</v>
      </c>
      <c r="Q474" s="69">
        <v>4.6747405642741704</v>
      </c>
      <c r="R474" s="69">
        <v>31.8534090909091</v>
      </c>
      <c r="S474" s="69">
        <v>1.85633941871772</v>
      </c>
      <c r="T474" s="69"/>
      <c r="U474" s="69"/>
    </row>
    <row r="475" spans="1:21" x14ac:dyDescent="0.2">
      <c r="A475" s="65" t="s">
        <v>181</v>
      </c>
      <c r="B475" s="66" t="s">
        <v>65</v>
      </c>
      <c r="C475" s="67" t="s">
        <v>156</v>
      </c>
      <c r="D475" s="68">
        <v>44376</v>
      </c>
      <c r="E475" s="69">
        <v>0.11525641025640999</v>
      </c>
      <c r="F475" s="65">
        <v>234</v>
      </c>
      <c r="G475" s="70">
        <v>7072.4615384615399</v>
      </c>
      <c r="H475" s="64">
        <v>-45.559401709401797</v>
      </c>
      <c r="I475" s="69">
        <v>25.4291934086216</v>
      </c>
      <c r="J475" s="65"/>
      <c r="K475" s="69"/>
      <c r="L475" s="69"/>
      <c r="M475" s="69"/>
      <c r="N475" s="69"/>
      <c r="O475" s="69"/>
      <c r="P475" s="70">
        <v>126.17094017094</v>
      </c>
      <c r="Q475" s="69">
        <v>3.40068730118091</v>
      </c>
      <c r="R475" s="69">
        <v>47.758371040724001</v>
      </c>
      <c r="S475" s="69">
        <v>1.8547226844992299</v>
      </c>
      <c r="T475" s="69"/>
      <c r="U475" s="69"/>
    </row>
    <row r="476" spans="1:21" x14ac:dyDescent="0.2">
      <c r="A476" s="65" t="s">
        <v>181</v>
      </c>
      <c r="B476" s="66" t="s">
        <v>66</v>
      </c>
      <c r="C476" s="67" t="s">
        <v>323</v>
      </c>
      <c r="D476" s="68">
        <v>44545</v>
      </c>
      <c r="E476" s="69">
        <v>0.41060344827586198</v>
      </c>
      <c r="F476" s="65">
        <v>232</v>
      </c>
      <c r="G476" s="70">
        <v>5580.8405172413804</v>
      </c>
      <c r="H476" s="64">
        <v>-50.491810344827599</v>
      </c>
      <c r="I476" s="69">
        <v>22.276826034616999</v>
      </c>
      <c r="J476" s="65"/>
      <c r="K476" s="69"/>
      <c r="L476" s="69"/>
      <c r="M476" s="69"/>
      <c r="N476" s="69">
        <v>3.3929999999999998</v>
      </c>
      <c r="O476" s="69">
        <v>0.32761909682524398</v>
      </c>
      <c r="P476" s="70">
        <v>169.25</v>
      </c>
      <c r="Q476" s="69">
        <v>3.8724039548979099</v>
      </c>
      <c r="R476" s="69">
        <v>29.857641921397398</v>
      </c>
      <c r="S476" s="69">
        <v>1.60797290466947</v>
      </c>
      <c r="T476" s="69"/>
      <c r="U476" s="69"/>
    </row>
    <row r="477" spans="1:21" x14ac:dyDescent="0.2">
      <c r="A477" s="65" t="s">
        <v>181</v>
      </c>
      <c r="B477" s="66" t="s">
        <v>65</v>
      </c>
      <c r="C477" s="67" t="s">
        <v>268</v>
      </c>
      <c r="D477" s="68">
        <v>44378</v>
      </c>
      <c r="E477" s="69">
        <v>0.37643340857787799</v>
      </c>
      <c r="F477" s="65">
        <v>443</v>
      </c>
      <c r="G477" s="70">
        <v>7258.5327313769703</v>
      </c>
      <c r="H477" s="64">
        <v>-54.8237020316027</v>
      </c>
      <c r="I477" s="69">
        <v>16.914052191689699</v>
      </c>
      <c r="J477" s="65">
        <v>247</v>
      </c>
      <c r="K477" s="69">
        <v>226.789473684211</v>
      </c>
      <c r="L477" s="69">
        <v>221.11740890688301</v>
      </c>
      <c r="M477" s="69">
        <v>834.50607287449395</v>
      </c>
      <c r="N477" s="69">
        <v>3.3006707835817299</v>
      </c>
      <c r="O477" s="69">
        <v>9.0728034499978696E-2</v>
      </c>
      <c r="P477" s="70">
        <v>142.72911963882601</v>
      </c>
      <c r="Q477" s="69">
        <v>2.6931020514783199</v>
      </c>
      <c r="R477" s="69">
        <v>35.736301369863</v>
      </c>
      <c r="S477" s="69">
        <v>1.1894716733967301</v>
      </c>
      <c r="T477" s="69">
        <v>-25.540575079872202</v>
      </c>
      <c r="U477" s="69">
        <v>5.9853070236100896</v>
      </c>
    </row>
    <row r="478" spans="1:21" x14ac:dyDescent="0.2">
      <c r="A478" s="65" t="s">
        <v>181</v>
      </c>
      <c r="B478" s="66" t="s">
        <v>65</v>
      </c>
      <c r="C478" s="67" t="s">
        <v>206</v>
      </c>
      <c r="D478" s="68">
        <v>44410</v>
      </c>
      <c r="E478" s="69">
        <v>0.13763440860215101</v>
      </c>
      <c r="F478" s="65">
        <v>93</v>
      </c>
      <c r="G478" s="70">
        <v>7230.3978494623698</v>
      </c>
      <c r="H478" s="64">
        <v>-57.959139784946203</v>
      </c>
      <c r="I478" s="69">
        <v>32.152345698040499</v>
      </c>
      <c r="J478" s="65"/>
      <c r="K478" s="69"/>
      <c r="L478" s="69"/>
      <c r="M478" s="69"/>
      <c r="N478" s="69"/>
      <c r="O478" s="69"/>
      <c r="P478" s="70">
        <v>115.45161290322601</v>
      </c>
      <c r="Q478" s="69">
        <v>5.4756146080946602</v>
      </c>
      <c r="R478" s="69">
        <v>37.826436781609203</v>
      </c>
      <c r="S478" s="69">
        <v>3.3664704645746699</v>
      </c>
      <c r="T478" s="69"/>
      <c r="U478" s="69"/>
    </row>
    <row r="479" spans="1:21" x14ac:dyDescent="0.2">
      <c r="A479" s="65" t="s">
        <v>181</v>
      </c>
      <c r="B479" s="66" t="s">
        <v>66</v>
      </c>
      <c r="C479" s="67" t="s">
        <v>288</v>
      </c>
      <c r="D479" s="68">
        <v>44612</v>
      </c>
      <c r="E479" s="69"/>
      <c r="F479" s="65">
        <v>40</v>
      </c>
      <c r="G479" s="70">
        <v>8274.4750000000004</v>
      </c>
      <c r="H479" s="64">
        <v>-59.57</v>
      </c>
      <c r="I479" s="69">
        <v>52.595215269364303</v>
      </c>
      <c r="J479" s="65"/>
      <c r="K479" s="69"/>
      <c r="L479" s="69"/>
      <c r="M479" s="69">
        <v>1022.8888888888901</v>
      </c>
      <c r="N479" s="69">
        <v>5.0979749999999999</v>
      </c>
      <c r="O479" s="69">
        <v>0.48032053589662699</v>
      </c>
      <c r="P479" s="70">
        <v>162.15</v>
      </c>
      <c r="Q479" s="69">
        <v>10.0135517149869</v>
      </c>
      <c r="R479" s="69">
        <v>34.020512820512799</v>
      </c>
      <c r="S479" s="69">
        <v>3.0573073002729099</v>
      </c>
      <c r="T479" s="69"/>
      <c r="U479" s="69"/>
    </row>
    <row r="480" spans="1:21" x14ac:dyDescent="0.2">
      <c r="A480" s="65" t="s">
        <v>181</v>
      </c>
      <c r="B480" s="66" t="s">
        <v>69</v>
      </c>
      <c r="C480" s="67" t="s">
        <v>309</v>
      </c>
      <c r="D480" s="68">
        <v>44542</v>
      </c>
      <c r="E480" s="69">
        <v>3.5522</v>
      </c>
      <c r="F480" s="65">
        <v>50</v>
      </c>
      <c r="G480" s="70">
        <v>4997.32</v>
      </c>
      <c r="H480" s="64">
        <v>-60.112000000000002</v>
      </c>
      <c r="I480" s="69">
        <v>39.135950448013801</v>
      </c>
      <c r="J480" s="65"/>
      <c r="K480" s="69"/>
      <c r="L480" s="69"/>
      <c r="M480" s="69"/>
      <c r="N480" s="69"/>
      <c r="O480" s="72"/>
      <c r="P480" s="70">
        <v>134.97999999999999</v>
      </c>
      <c r="Q480" s="69">
        <v>11.9308035550581</v>
      </c>
      <c r="R480" s="69">
        <v>25.172000000000001</v>
      </c>
      <c r="S480" s="69">
        <v>3.08932069674661</v>
      </c>
      <c r="T480" s="69"/>
      <c r="U480" s="69"/>
    </row>
    <row r="481" spans="1:21" x14ac:dyDescent="0.2">
      <c r="A481" s="65" t="s">
        <v>181</v>
      </c>
      <c r="B481" s="66" t="s">
        <v>70</v>
      </c>
      <c r="C481" s="67" t="s">
        <v>271</v>
      </c>
      <c r="D481" s="68">
        <v>44255</v>
      </c>
      <c r="E481" s="69">
        <v>2.47826086956522E-2</v>
      </c>
      <c r="F481" s="65">
        <v>69</v>
      </c>
      <c r="G481" s="70">
        <v>4523.8115942028999</v>
      </c>
      <c r="H481" s="64">
        <v>-66.221739130434798</v>
      </c>
      <c r="I481" s="69">
        <v>35.676109939508301</v>
      </c>
      <c r="J481" s="65"/>
      <c r="K481" s="69"/>
      <c r="L481" s="69"/>
      <c r="M481" s="69">
        <v>576.20000000000005</v>
      </c>
      <c r="N481" s="69">
        <v>4.2293859673748502</v>
      </c>
      <c r="O481" s="69">
        <v>7.9934899244894303E-2</v>
      </c>
      <c r="P481" s="70">
        <v>161.666666666667</v>
      </c>
      <c r="Q481" s="69">
        <v>7.3439626910787599</v>
      </c>
      <c r="R481" s="69">
        <v>25.4884057971015</v>
      </c>
      <c r="S481" s="69">
        <v>2.0030087515933199</v>
      </c>
      <c r="T481" s="69"/>
      <c r="U481" s="69"/>
    </row>
    <row r="482" spans="1:21" x14ac:dyDescent="0.2">
      <c r="A482" s="65" t="s">
        <v>181</v>
      </c>
      <c r="B482" s="66" t="s">
        <v>65</v>
      </c>
      <c r="C482" s="67" t="s">
        <v>382</v>
      </c>
      <c r="D482" s="68">
        <v>44436</v>
      </c>
      <c r="E482" s="69">
        <v>3.8323353293413201E-2</v>
      </c>
      <c r="F482" s="65">
        <v>167</v>
      </c>
      <c r="G482" s="70">
        <v>4504.6646706586798</v>
      </c>
      <c r="H482" s="64">
        <v>-78.065269461077804</v>
      </c>
      <c r="I482" s="69">
        <v>28.736478850817502</v>
      </c>
      <c r="J482" s="65"/>
      <c r="K482" s="69"/>
      <c r="L482" s="69"/>
      <c r="M482" s="69"/>
      <c r="N482" s="69"/>
      <c r="O482" s="69"/>
      <c r="P482" s="70">
        <v>142.20359281437101</v>
      </c>
      <c r="Q482" s="69">
        <v>4.2545912504240899</v>
      </c>
      <c r="R482" s="69">
        <v>23.8079268292683</v>
      </c>
      <c r="S482" s="69">
        <v>1.21684550857425</v>
      </c>
      <c r="T482" s="69"/>
      <c r="U482" s="69"/>
    </row>
    <row r="483" spans="1:21" x14ac:dyDescent="0.2">
      <c r="A483" s="65" t="s">
        <v>181</v>
      </c>
      <c r="B483" s="66" t="s">
        <v>68</v>
      </c>
      <c r="C483" s="67" t="s">
        <v>289</v>
      </c>
      <c r="D483" s="68">
        <v>44398</v>
      </c>
      <c r="E483" s="69"/>
      <c r="F483" s="65">
        <v>74</v>
      </c>
      <c r="G483" s="70">
        <v>8092.9324324324298</v>
      </c>
      <c r="H483" s="64">
        <v>-84.560810810810807</v>
      </c>
      <c r="I483" s="69">
        <v>40.877573595059502</v>
      </c>
      <c r="J483" s="65"/>
      <c r="K483" s="69"/>
      <c r="L483" s="69"/>
      <c r="M483" s="69"/>
      <c r="N483" s="69"/>
      <c r="O483" s="72"/>
      <c r="P483" s="70">
        <v>142.06756756756801</v>
      </c>
      <c r="Q483" s="69">
        <v>6.3419856190630997</v>
      </c>
      <c r="R483" s="69">
        <v>37.572972972972998</v>
      </c>
      <c r="S483" s="69">
        <v>2.8923338889303198</v>
      </c>
      <c r="T483" s="69"/>
      <c r="U483" s="69"/>
    </row>
    <row r="484" spans="1:21" x14ac:dyDescent="0.2">
      <c r="A484" s="65" t="s">
        <v>181</v>
      </c>
      <c r="B484" s="66" t="s">
        <v>69</v>
      </c>
      <c r="C484" s="67" t="s">
        <v>165</v>
      </c>
      <c r="D484" s="68">
        <v>44595</v>
      </c>
      <c r="E484" s="69"/>
      <c r="F484" s="65">
        <v>49</v>
      </c>
      <c r="G484" s="70">
        <v>5363.8367346938803</v>
      </c>
      <c r="H484" s="64">
        <v>-101.244897959184</v>
      </c>
      <c r="I484" s="69">
        <v>33.565708740345499</v>
      </c>
      <c r="J484" s="65"/>
      <c r="K484" s="69"/>
      <c r="L484" s="69"/>
      <c r="M484" s="69">
        <v>616</v>
      </c>
      <c r="N484" s="69"/>
      <c r="O484" s="72"/>
      <c r="P484" s="70">
        <v>138.93877551020401</v>
      </c>
      <c r="Q484" s="69">
        <v>8.4893594946042299</v>
      </c>
      <c r="R484" s="69">
        <v>30.745833333333302</v>
      </c>
      <c r="S484" s="69">
        <v>3.30803738381874</v>
      </c>
      <c r="T484" s="69"/>
      <c r="U484" s="69"/>
    </row>
    <row r="485" spans="1:21" x14ac:dyDescent="0.2">
      <c r="A485" s="65" t="s">
        <v>181</v>
      </c>
      <c r="B485" s="66" t="s">
        <v>65</v>
      </c>
      <c r="C485" s="67" t="s">
        <v>247</v>
      </c>
      <c r="D485" s="68">
        <v>44053</v>
      </c>
      <c r="E485" s="69"/>
      <c r="F485" s="65">
        <v>143</v>
      </c>
      <c r="G485" s="70">
        <v>6275.3986013985996</v>
      </c>
      <c r="H485" s="64">
        <v>-102.389510489511</v>
      </c>
      <c r="I485" s="69">
        <v>32.9762956346583</v>
      </c>
      <c r="J485" s="65"/>
      <c r="K485" s="69"/>
      <c r="L485" s="69"/>
      <c r="M485" s="69"/>
      <c r="N485" s="69"/>
      <c r="O485" s="69"/>
      <c r="P485" s="70">
        <v>165.72027972027999</v>
      </c>
      <c r="Q485" s="69">
        <v>5.5451675046676296</v>
      </c>
      <c r="R485" s="69">
        <v>36.053846153846102</v>
      </c>
      <c r="S485" s="69">
        <v>2.5851026301525999</v>
      </c>
      <c r="T485" s="69"/>
      <c r="U485" s="69"/>
    </row>
    <row r="486" spans="1:21" x14ac:dyDescent="0.2">
      <c r="A486" s="65" t="s">
        <v>181</v>
      </c>
      <c r="B486" s="66" t="s">
        <v>69</v>
      </c>
      <c r="C486" s="67" t="s">
        <v>355</v>
      </c>
      <c r="D486" s="68">
        <v>44154</v>
      </c>
      <c r="E486" s="69"/>
      <c r="F486" s="65">
        <v>46</v>
      </c>
      <c r="G486" s="70">
        <v>5333.0217391304404</v>
      </c>
      <c r="H486" s="64">
        <v>-102.55869565217399</v>
      </c>
      <c r="I486" s="69">
        <v>52.002047393369899</v>
      </c>
      <c r="J486" s="65"/>
      <c r="K486" s="69"/>
      <c r="L486" s="69"/>
      <c r="M486" s="69"/>
      <c r="N486" s="69"/>
      <c r="O486" s="69"/>
      <c r="P486" s="70">
        <v>182.304347826087</v>
      </c>
      <c r="Q486" s="69">
        <v>10.219043961315601</v>
      </c>
      <c r="R486" s="69">
        <v>31.455555555555598</v>
      </c>
      <c r="S486" s="69">
        <v>3.4191122888836998</v>
      </c>
      <c r="T486" s="69"/>
      <c r="U486" s="69"/>
    </row>
    <row r="487" spans="1:21" x14ac:dyDescent="0.2">
      <c r="A487" s="65" t="s">
        <v>181</v>
      </c>
      <c r="B487" s="66" t="s">
        <v>70</v>
      </c>
      <c r="C487" s="67" t="s">
        <v>210</v>
      </c>
      <c r="D487" s="68">
        <v>44593</v>
      </c>
      <c r="E487" s="69">
        <v>1.14814814814815E-2</v>
      </c>
      <c r="F487" s="65">
        <v>81</v>
      </c>
      <c r="G487" s="70">
        <v>7421.9629629629599</v>
      </c>
      <c r="H487" s="64">
        <v>-104.90740740740701</v>
      </c>
      <c r="I487" s="69">
        <v>27.639683114092701</v>
      </c>
      <c r="J487" s="65"/>
      <c r="K487" s="69"/>
      <c r="L487" s="69"/>
      <c r="M487" s="69"/>
      <c r="N487" s="69"/>
      <c r="O487" s="69"/>
      <c r="P487" s="70">
        <v>147.864197530864</v>
      </c>
      <c r="Q487" s="69">
        <v>7.4995628079657699</v>
      </c>
      <c r="R487" s="69">
        <v>47.737179487179503</v>
      </c>
      <c r="S487" s="69">
        <v>3.3576901207478298</v>
      </c>
      <c r="T487" s="69"/>
      <c r="U487" s="69"/>
    </row>
    <row r="488" spans="1:21" x14ac:dyDescent="0.2">
      <c r="A488" s="65" t="s">
        <v>181</v>
      </c>
      <c r="B488" s="66" t="s">
        <v>65</v>
      </c>
      <c r="C488" s="67" t="s">
        <v>383</v>
      </c>
      <c r="D488" s="68">
        <v>44390</v>
      </c>
      <c r="E488" s="69">
        <v>0.103021806853583</v>
      </c>
      <c r="F488" s="65">
        <v>321</v>
      </c>
      <c r="G488" s="70">
        <v>5778.7725856697798</v>
      </c>
      <c r="H488" s="64">
        <v>-106.093457943925</v>
      </c>
      <c r="I488" s="69">
        <v>21.898341333460898</v>
      </c>
      <c r="J488" s="65"/>
      <c r="K488" s="69"/>
      <c r="L488" s="69"/>
      <c r="M488" s="69"/>
      <c r="N488" s="69"/>
      <c r="O488" s="69"/>
      <c r="P488" s="70">
        <v>136.21183800623101</v>
      </c>
      <c r="Q488" s="69">
        <v>3.5111133018093099</v>
      </c>
      <c r="R488" s="69">
        <v>27.9239875389408</v>
      </c>
      <c r="S488" s="69">
        <v>1.3109114229124199</v>
      </c>
      <c r="T488" s="69"/>
      <c r="U488" s="69"/>
    </row>
    <row r="489" spans="1:21" x14ac:dyDescent="0.2">
      <c r="A489" s="65" t="s">
        <v>181</v>
      </c>
      <c r="B489" s="66" t="s">
        <v>65</v>
      </c>
      <c r="C489" s="67" t="s">
        <v>338</v>
      </c>
      <c r="D489" s="68">
        <v>44555</v>
      </c>
      <c r="E489" s="69">
        <v>0.312068965517241</v>
      </c>
      <c r="F489" s="65">
        <v>87</v>
      </c>
      <c r="G489" s="70">
        <v>8557.0574712643702</v>
      </c>
      <c r="H489" s="64">
        <v>-107.605747126437</v>
      </c>
      <c r="I489" s="69">
        <v>39.464262908731499</v>
      </c>
      <c r="J489" s="65"/>
      <c r="K489" s="69"/>
      <c r="L489" s="69"/>
      <c r="M489" s="69"/>
      <c r="N489" s="69">
        <v>3.0125217391304302</v>
      </c>
      <c r="O489" s="69">
        <v>0.36898630722160197</v>
      </c>
      <c r="P489" s="70">
        <v>148.18390804597701</v>
      </c>
      <c r="Q489" s="69">
        <v>8.0048857163379399</v>
      </c>
      <c r="R489" s="69">
        <v>44.822352941176497</v>
      </c>
      <c r="S489" s="69">
        <v>3.3243568390705298</v>
      </c>
      <c r="T489" s="69"/>
      <c r="U489" s="69"/>
    </row>
    <row r="490" spans="1:21" x14ac:dyDescent="0.2">
      <c r="A490" s="65" t="s">
        <v>181</v>
      </c>
      <c r="B490" s="66" t="s">
        <v>70</v>
      </c>
      <c r="C490" s="67" t="s">
        <v>137</v>
      </c>
      <c r="D490" s="68">
        <v>44412</v>
      </c>
      <c r="E490" s="69"/>
      <c r="F490" s="65">
        <v>42</v>
      </c>
      <c r="G490" s="70">
        <v>6784.1428571428596</v>
      </c>
      <c r="H490" s="64">
        <v>-108.730952380952</v>
      </c>
      <c r="I490" s="69">
        <v>39.414802116438402</v>
      </c>
      <c r="J490" s="65"/>
      <c r="K490" s="69"/>
      <c r="L490" s="69"/>
      <c r="M490" s="69"/>
      <c r="N490" s="69"/>
      <c r="O490" s="72"/>
      <c r="P490" s="70">
        <v>136.666666666667</v>
      </c>
      <c r="Q490" s="69">
        <v>9.1407669165072001</v>
      </c>
      <c r="R490" s="69">
        <v>46.045238095238098</v>
      </c>
      <c r="S490" s="69">
        <v>4.0323894841842503</v>
      </c>
      <c r="T490" s="69"/>
      <c r="U490" s="69"/>
    </row>
    <row r="491" spans="1:21" x14ac:dyDescent="0.2">
      <c r="A491" s="65" t="s">
        <v>181</v>
      </c>
      <c r="B491" s="66" t="s">
        <v>69</v>
      </c>
      <c r="C491" s="67" t="s">
        <v>180</v>
      </c>
      <c r="D491" s="68">
        <v>44597</v>
      </c>
      <c r="E491" s="69">
        <v>3.2910447761193999E-2</v>
      </c>
      <c r="F491" s="65">
        <v>134</v>
      </c>
      <c r="G491" s="70">
        <v>6532.7238805970101</v>
      </c>
      <c r="H491" s="64">
        <v>-116.920149253731</v>
      </c>
      <c r="I491" s="69">
        <v>27.748869721529399</v>
      </c>
      <c r="J491" s="65"/>
      <c r="K491" s="69"/>
      <c r="L491" s="69"/>
      <c r="M491" s="69"/>
      <c r="N491" s="69">
        <v>3.9806282051282</v>
      </c>
      <c r="O491" s="69">
        <v>0.34437261684123099</v>
      </c>
      <c r="P491" s="70">
        <v>159.20895522388099</v>
      </c>
      <c r="Q491" s="69">
        <v>5.5242202919110097</v>
      </c>
      <c r="R491" s="69">
        <v>27.0387596899225</v>
      </c>
      <c r="S491" s="69">
        <v>1.81010343766199</v>
      </c>
      <c r="T491" s="69"/>
      <c r="U491" s="69"/>
    </row>
    <row r="492" spans="1:21" x14ac:dyDescent="0.2">
      <c r="A492" s="65" t="s">
        <v>181</v>
      </c>
      <c r="B492" s="66" t="s">
        <v>66</v>
      </c>
      <c r="C492" s="67" t="s">
        <v>209</v>
      </c>
      <c r="D492" s="68">
        <v>44592</v>
      </c>
      <c r="E492" s="69">
        <v>0.30120481927710802</v>
      </c>
      <c r="F492" s="65">
        <v>83</v>
      </c>
      <c r="G492" s="70">
        <v>6162.2289156626503</v>
      </c>
      <c r="H492" s="64">
        <v>-120.293975903614</v>
      </c>
      <c r="I492" s="69">
        <v>36.944994907166503</v>
      </c>
      <c r="J492" s="65"/>
      <c r="K492" s="69"/>
      <c r="L492" s="69"/>
      <c r="M492" s="69"/>
      <c r="N492" s="69">
        <v>3.3351467532467498</v>
      </c>
      <c r="O492" s="72">
        <v>0.39228724653180602</v>
      </c>
      <c r="P492" s="70">
        <v>146</v>
      </c>
      <c r="Q492" s="69">
        <v>6.3099257595783103</v>
      </c>
      <c r="R492" s="69">
        <v>44.106024096385603</v>
      </c>
      <c r="S492" s="69">
        <v>3.5247808131534399</v>
      </c>
      <c r="T492" s="69"/>
      <c r="U492" s="69"/>
    </row>
    <row r="493" spans="1:21" x14ac:dyDescent="0.2">
      <c r="A493" s="65" t="s">
        <v>181</v>
      </c>
      <c r="B493" s="66" t="s">
        <v>65</v>
      </c>
      <c r="C493" s="67" t="s">
        <v>319</v>
      </c>
      <c r="D493" s="68">
        <v>44563</v>
      </c>
      <c r="E493" s="69"/>
      <c r="F493" s="65">
        <v>26</v>
      </c>
      <c r="G493" s="70">
        <v>4967.8461538461497</v>
      </c>
      <c r="H493" s="64">
        <v>-120.407692307692</v>
      </c>
      <c r="I493" s="69">
        <v>59.724680614936901</v>
      </c>
      <c r="J493" s="65"/>
      <c r="K493" s="69"/>
      <c r="L493" s="69"/>
      <c r="M493" s="69"/>
      <c r="N493" s="69"/>
      <c r="O493" s="69"/>
      <c r="P493" s="70">
        <v>123.115384615385</v>
      </c>
      <c r="Q493" s="69">
        <v>9.2480895196420807</v>
      </c>
      <c r="R493" s="69">
        <v>37.82</v>
      </c>
      <c r="S493" s="69">
        <v>4.3140506873857403</v>
      </c>
      <c r="T493" s="69"/>
      <c r="U493" s="69"/>
    </row>
    <row r="494" spans="1:21" x14ac:dyDescent="0.2">
      <c r="A494" s="65" t="s">
        <v>181</v>
      </c>
      <c r="B494" s="66" t="s">
        <v>65</v>
      </c>
      <c r="C494" s="67" t="s">
        <v>354</v>
      </c>
      <c r="D494" s="68">
        <v>44606</v>
      </c>
      <c r="E494" s="69"/>
      <c r="F494" s="65">
        <v>93</v>
      </c>
      <c r="G494" s="70">
        <v>5861.0860215053799</v>
      </c>
      <c r="H494" s="64">
        <v>-123.593548387097</v>
      </c>
      <c r="I494" s="69">
        <v>27.299680996859198</v>
      </c>
      <c r="J494" s="65"/>
      <c r="K494" s="69"/>
      <c r="L494" s="69"/>
      <c r="M494" s="69"/>
      <c r="N494" s="69"/>
      <c r="O494" s="72"/>
      <c r="P494" s="70">
        <v>150.677419354839</v>
      </c>
      <c r="Q494" s="69">
        <v>5.9166558604420203</v>
      </c>
      <c r="R494" s="69">
        <v>42.073333333333302</v>
      </c>
      <c r="S494" s="69">
        <v>3.21980249237241</v>
      </c>
      <c r="T494" s="69"/>
      <c r="U494" s="69"/>
    </row>
    <row r="495" spans="1:21" x14ac:dyDescent="0.2">
      <c r="A495" s="65" t="s">
        <v>181</v>
      </c>
      <c r="B495" s="66" t="s">
        <v>65</v>
      </c>
      <c r="C495" s="67" t="s">
        <v>384</v>
      </c>
      <c r="D495" s="68">
        <v>44606</v>
      </c>
      <c r="E495" s="69"/>
      <c r="F495" s="65">
        <v>26</v>
      </c>
      <c r="G495" s="70">
        <v>6537.1153846153802</v>
      </c>
      <c r="H495" s="64">
        <v>-129.992307692308</v>
      </c>
      <c r="I495" s="69">
        <v>49.241519042705697</v>
      </c>
      <c r="J495" s="65"/>
      <c r="K495" s="69"/>
      <c r="L495" s="69"/>
      <c r="M495" s="69"/>
      <c r="N495" s="69"/>
      <c r="O495" s="69"/>
      <c r="P495" s="70">
        <v>120.884615384615</v>
      </c>
      <c r="Q495" s="69">
        <v>13.113976915205599</v>
      </c>
      <c r="R495" s="69">
        <v>35.2730769230769</v>
      </c>
      <c r="S495" s="69">
        <v>4.1160943313265701</v>
      </c>
      <c r="T495" s="69"/>
      <c r="U495" s="69"/>
    </row>
    <row r="496" spans="1:21" x14ac:dyDescent="0.2">
      <c r="A496" s="65" t="s">
        <v>181</v>
      </c>
      <c r="B496" s="66" t="s">
        <v>70</v>
      </c>
      <c r="C496" s="67" t="s">
        <v>109</v>
      </c>
      <c r="D496" s="68">
        <v>44612</v>
      </c>
      <c r="E496" s="69"/>
      <c r="F496" s="65">
        <v>33</v>
      </c>
      <c r="G496" s="70">
        <v>4502.0606060606096</v>
      </c>
      <c r="H496" s="64">
        <v>-133.58787878787899</v>
      </c>
      <c r="I496" s="69">
        <v>59.2097060848224</v>
      </c>
      <c r="J496" s="65"/>
      <c r="K496" s="69"/>
      <c r="L496" s="69"/>
      <c r="M496" s="69"/>
      <c r="N496" s="69"/>
      <c r="O496" s="69"/>
      <c r="P496" s="70">
        <v>130.60606060606099</v>
      </c>
      <c r="Q496" s="69">
        <v>12.516197036084799</v>
      </c>
      <c r="R496" s="69">
        <v>27.860606060606099</v>
      </c>
      <c r="S496" s="69">
        <v>6.2016446672983996</v>
      </c>
      <c r="T496" s="69"/>
      <c r="U496" s="69"/>
    </row>
    <row r="497" spans="1:21" x14ac:dyDescent="0.2">
      <c r="A497" s="65" t="s">
        <v>181</v>
      </c>
      <c r="B497" s="66" t="s">
        <v>66</v>
      </c>
      <c r="C497" s="67" t="s">
        <v>211</v>
      </c>
      <c r="D497" s="68">
        <v>44389</v>
      </c>
      <c r="E497" s="69">
        <v>0.72916666666666696</v>
      </c>
      <c r="F497" s="65">
        <v>240</v>
      </c>
      <c r="G497" s="70">
        <v>6803.2958333333299</v>
      </c>
      <c r="H497" s="64">
        <v>-133.588333333333</v>
      </c>
      <c r="I497" s="69">
        <v>24.458582490611199</v>
      </c>
      <c r="J497" s="65"/>
      <c r="K497" s="69"/>
      <c r="L497" s="69"/>
      <c r="M497" s="69"/>
      <c r="N497" s="69">
        <v>3.7776588074167701</v>
      </c>
      <c r="O497" s="69">
        <v>0.14035973676058899</v>
      </c>
      <c r="P497" s="70">
        <v>135.120833333333</v>
      </c>
      <c r="Q497" s="69">
        <v>3.5467772115608298</v>
      </c>
      <c r="R497" s="69">
        <v>37.427500000000002</v>
      </c>
      <c r="S497" s="69">
        <v>1.41737252802284</v>
      </c>
      <c r="T497" s="69"/>
      <c r="U497" s="69"/>
    </row>
    <row r="498" spans="1:21" x14ac:dyDescent="0.2">
      <c r="A498" s="65" t="s">
        <v>181</v>
      </c>
      <c r="B498" s="66" t="s">
        <v>69</v>
      </c>
      <c r="C498" s="67" t="s">
        <v>167</v>
      </c>
      <c r="D498" s="68">
        <v>44592</v>
      </c>
      <c r="E498" s="69">
        <v>0.32894736842105299</v>
      </c>
      <c r="F498" s="65">
        <v>76</v>
      </c>
      <c r="G498" s="70">
        <v>5617.8026315789502</v>
      </c>
      <c r="H498" s="64">
        <v>-136.76710526315799</v>
      </c>
      <c r="I498" s="69">
        <v>45.092782920744597</v>
      </c>
      <c r="J498" s="65"/>
      <c r="K498" s="69"/>
      <c r="L498" s="69"/>
      <c r="M498" s="69"/>
      <c r="N498" s="69">
        <v>3.8816357959850598</v>
      </c>
      <c r="O498" s="69">
        <v>0.312574640998592</v>
      </c>
      <c r="P498" s="70">
        <v>155.07894736842101</v>
      </c>
      <c r="Q498" s="69">
        <v>6.3120259254435798</v>
      </c>
      <c r="R498" s="69">
        <v>37.409210526315803</v>
      </c>
      <c r="S498" s="69">
        <v>2.793175378211</v>
      </c>
      <c r="T498" s="69"/>
      <c r="U498" s="69"/>
    </row>
    <row r="499" spans="1:21" x14ac:dyDescent="0.2">
      <c r="A499" s="65" t="s">
        <v>181</v>
      </c>
      <c r="B499" s="66" t="s">
        <v>65</v>
      </c>
      <c r="C499" s="67" t="s">
        <v>314</v>
      </c>
      <c r="D499" s="68">
        <v>44603</v>
      </c>
      <c r="E499" s="69">
        <v>0.247710843373494</v>
      </c>
      <c r="F499" s="65">
        <v>83</v>
      </c>
      <c r="G499" s="70">
        <v>4569.7108433734902</v>
      </c>
      <c r="H499" s="64">
        <v>-139.73373493975899</v>
      </c>
      <c r="I499" s="69">
        <v>34.208576722146802</v>
      </c>
      <c r="J499" s="65"/>
      <c r="K499" s="69"/>
      <c r="L499" s="69"/>
      <c r="M499" s="69"/>
      <c r="N499" s="69"/>
      <c r="O499" s="69"/>
      <c r="P499" s="70">
        <v>156.07228915662699</v>
      </c>
      <c r="Q499" s="69">
        <v>7.3721801391231701</v>
      </c>
      <c r="R499" s="69">
        <v>31.883950617284</v>
      </c>
      <c r="S499" s="69">
        <v>2.1677657161163699</v>
      </c>
      <c r="T499" s="69"/>
      <c r="U499" s="69"/>
    </row>
    <row r="500" spans="1:21" x14ac:dyDescent="0.2">
      <c r="A500" s="65" t="s">
        <v>181</v>
      </c>
      <c r="B500" s="66" t="s">
        <v>65</v>
      </c>
      <c r="C500" s="67" t="s">
        <v>82</v>
      </c>
      <c r="D500" s="68">
        <v>44146</v>
      </c>
      <c r="E500" s="69">
        <v>0.25307432432432397</v>
      </c>
      <c r="F500" s="65">
        <v>296</v>
      </c>
      <c r="G500" s="70">
        <v>6314.6621621621598</v>
      </c>
      <c r="H500" s="64">
        <v>-145.27500000000001</v>
      </c>
      <c r="I500" s="69">
        <v>25.273044512219599</v>
      </c>
      <c r="J500" s="65"/>
      <c r="K500" s="69"/>
      <c r="L500" s="69"/>
      <c r="M500" s="69"/>
      <c r="N500" s="69">
        <v>3.5876355932203401</v>
      </c>
      <c r="O500" s="72">
        <v>0.25015080017335201</v>
      </c>
      <c r="P500" s="70">
        <v>142.48310810810801</v>
      </c>
      <c r="Q500" s="69">
        <v>3.15725051648938</v>
      </c>
      <c r="R500" s="69">
        <v>34.923986486486498</v>
      </c>
      <c r="S500" s="69">
        <v>1.45598508767693</v>
      </c>
      <c r="T500" s="69"/>
      <c r="U500" s="69"/>
    </row>
    <row r="501" spans="1:21" x14ac:dyDescent="0.2">
      <c r="A501" s="65" t="s">
        <v>181</v>
      </c>
      <c r="B501" s="66" t="s">
        <v>69</v>
      </c>
      <c r="C501" s="67" t="s">
        <v>164</v>
      </c>
      <c r="D501" s="68">
        <v>44569</v>
      </c>
      <c r="E501" s="69"/>
      <c r="F501" s="65">
        <v>47</v>
      </c>
      <c r="G501" s="70">
        <v>3532.5106382978702</v>
      </c>
      <c r="H501" s="64">
        <v>-145.51489361702099</v>
      </c>
      <c r="I501" s="69">
        <v>41.560622994692501</v>
      </c>
      <c r="J501" s="65"/>
      <c r="K501" s="69"/>
      <c r="L501" s="69"/>
      <c r="M501" s="69"/>
      <c r="N501" s="69"/>
      <c r="O501" s="69"/>
      <c r="P501" s="70">
        <v>166.404255319149</v>
      </c>
      <c r="Q501" s="69">
        <v>10.4066112362858</v>
      </c>
      <c r="R501" s="69">
        <v>17.3066666666667</v>
      </c>
      <c r="S501" s="69">
        <v>1.8007080537803699</v>
      </c>
      <c r="T501" s="69"/>
      <c r="U501" s="69"/>
    </row>
    <row r="502" spans="1:21" x14ac:dyDescent="0.2">
      <c r="A502" s="65" t="s">
        <v>181</v>
      </c>
      <c r="B502" s="66" t="s">
        <v>66</v>
      </c>
      <c r="C502" s="67" t="s">
        <v>168</v>
      </c>
      <c r="D502" s="68">
        <v>44597</v>
      </c>
      <c r="E502" s="69"/>
      <c r="F502" s="65">
        <v>123</v>
      </c>
      <c r="G502" s="70">
        <v>6019.9186991869901</v>
      </c>
      <c r="H502" s="64">
        <v>-152.991056910569</v>
      </c>
      <c r="I502" s="69">
        <v>32.283337804264498</v>
      </c>
      <c r="J502" s="65"/>
      <c r="K502" s="69"/>
      <c r="L502" s="69"/>
      <c r="M502" s="69"/>
      <c r="N502" s="69">
        <v>2.3620232558139498</v>
      </c>
      <c r="O502" s="69">
        <v>0.31095221791368499</v>
      </c>
      <c r="P502" s="70">
        <v>144.26829268292701</v>
      </c>
      <c r="Q502" s="69">
        <v>5.4871941253871297</v>
      </c>
      <c r="R502" s="69">
        <v>47.812195121951198</v>
      </c>
      <c r="S502" s="69">
        <v>2.5978029207675499</v>
      </c>
      <c r="T502" s="69"/>
      <c r="U502" s="69"/>
    </row>
    <row r="503" spans="1:21" x14ac:dyDescent="0.2">
      <c r="A503" s="65" t="s">
        <v>181</v>
      </c>
      <c r="B503" s="66" t="s">
        <v>69</v>
      </c>
      <c r="C503" s="67" t="s">
        <v>208</v>
      </c>
      <c r="D503" s="68">
        <v>44581</v>
      </c>
      <c r="E503" s="69"/>
      <c r="F503" s="65">
        <v>42</v>
      </c>
      <c r="G503" s="70">
        <v>3707.5476190476202</v>
      </c>
      <c r="H503" s="64">
        <v>-154.15952380952399</v>
      </c>
      <c r="I503" s="69">
        <v>48.503396202740703</v>
      </c>
      <c r="J503" s="65"/>
      <c r="K503" s="69"/>
      <c r="L503" s="69"/>
      <c r="M503" s="69">
        <v>484.8</v>
      </c>
      <c r="N503" s="69"/>
      <c r="O503" s="69"/>
      <c r="P503" s="70">
        <v>140.95238095238099</v>
      </c>
      <c r="Q503" s="69">
        <v>10.538792472760701</v>
      </c>
      <c r="R503" s="69">
        <v>16.323076923076901</v>
      </c>
      <c r="S503" s="69">
        <v>2.2045238163669998</v>
      </c>
      <c r="T503" s="69"/>
      <c r="U503" s="69"/>
    </row>
    <row r="504" spans="1:21" x14ac:dyDescent="0.2">
      <c r="A504" s="65" t="s">
        <v>181</v>
      </c>
      <c r="B504" s="66" t="s">
        <v>69</v>
      </c>
      <c r="C504" s="67" t="s">
        <v>178</v>
      </c>
      <c r="D504" s="68">
        <v>44496</v>
      </c>
      <c r="E504" s="69"/>
      <c r="F504" s="65">
        <v>40</v>
      </c>
      <c r="G504" s="70">
        <v>5201.5749999999998</v>
      </c>
      <c r="H504" s="64">
        <v>-157.34</v>
      </c>
      <c r="I504" s="69">
        <v>32.0866225020606</v>
      </c>
      <c r="J504" s="65"/>
      <c r="K504" s="69"/>
      <c r="L504" s="69"/>
      <c r="M504" s="69"/>
      <c r="N504" s="69"/>
      <c r="O504" s="69"/>
      <c r="P504" s="70">
        <v>131.47499999999999</v>
      </c>
      <c r="Q504" s="69">
        <v>8.7413684532742</v>
      </c>
      <c r="R504" s="69">
        <v>24.4175</v>
      </c>
      <c r="S504" s="69">
        <v>2.88015733077206</v>
      </c>
      <c r="T504" s="69"/>
      <c r="U504" s="69"/>
    </row>
    <row r="505" spans="1:21" x14ac:dyDescent="0.2">
      <c r="A505" s="65" t="s">
        <v>181</v>
      </c>
      <c r="B505" s="66" t="s">
        <v>66</v>
      </c>
      <c r="C505" s="67" t="s">
        <v>223</v>
      </c>
      <c r="D505" s="68">
        <v>44591</v>
      </c>
      <c r="E505" s="69"/>
      <c r="F505" s="65">
        <v>37</v>
      </c>
      <c r="G505" s="70">
        <v>5754.45945945946</v>
      </c>
      <c r="H505" s="64">
        <v>-159.04864864864899</v>
      </c>
      <c r="I505" s="69">
        <v>40.478547801971402</v>
      </c>
      <c r="J505" s="65"/>
      <c r="K505" s="69"/>
      <c r="L505" s="69"/>
      <c r="M505" s="69">
        <v>767.83333333333303</v>
      </c>
      <c r="N505" s="69">
        <v>3.2170328415895901</v>
      </c>
      <c r="O505" s="69">
        <v>0.25284988883589499</v>
      </c>
      <c r="P505" s="70">
        <v>145.59459459459501</v>
      </c>
      <c r="Q505" s="69">
        <v>9.0690924367775594</v>
      </c>
      <c r="R505" s="69">
        <v>45.354054054054103</v>
      </c>
      <c r="S505" s="69">
        <v>3.9668154158546902</v>
      </c>
      <c r="T505" s="69"/>
      <c r="U505" s="69"/>
    </row>
    <row r="506" spans="1:21" x14ac:dyDescent="0.2">
      <c r="A506" s="65" t="s">
        <v>181</v>
      </c>
      <c r="B506" s="66" t="s">
        <v>65</v>
      </c>
      <c r="C506" s="67" t="s">
        <v>256</v>
      </c>
      <c r="D506" s="68">
        <v>44447</v>
      </c>
      <c r="E506" s="69"/>
      <c r="F506" s="65">
        <v>41</v>
      </c>
      <c r="G506" s="70">
        <v>4555.5853658536598</v>
      </c>
      <c r="H506" s="64">
        <v>-160.90731707317099</v>
      </c>
      <c r="I506" s="69">
        <v>29.085533951551898</v>
      </c>
      <c r="J506" s="65"/>
      <c r="K506" s="69"/>
      <c r="L506" s="69"/>
      <c r="M506" s="69"/>
      <c r="N506" s="69"/>
      <c r="O506" s="69"/>
      <c r="P506" s="70">
        <v>143.60975609756099</v>
      </c>
      <c r="Q506" s="69">
        <v>8.6443889914266503</v>
      </c>
      <c r="R506" s="69">
        <v>18.741025641025601</v>
      </c>
      <c r="S506" s="69">
        <v>1.7146613864035001</v>
      </c>
      <c r="T506" s="69"/>
      <c r="U506" s="69"/>
    </row>
    <row r="507" spans="1:21" x14ac:dyDescent="0.2">
      <c r="A507" s="65" t="s">
        <v>181</v>
      </c>
      <c r="B507" s="66" t="s">
        <v>65</v>
      </c>
      <c r="C507" s="67" t="s">
        <v>385</v>
      </c>
      <c r="D507" s="68">
        <v>44498</v>
      </c>
      <c r="E507" s="69"/>
      <c r="F507" s="65">
        <v>31</v>
      </c>
      <c r="G507" s="70">
        <v>6842.9354838709696</v>
      </c>
      <c r="H507" s="64">
        <v>-162.38709677419399</v>
      </c>
      <c r="I507" s="69">
        <v>28.602401110552499</v>
      </c>
      <c r="J507" s="65"/>
      <c r="K507" s="69"/>
      <c r="L507" s="69"/>
      <c r="M507" s="69"/>
      <c r="N507" s="69"/>
      <c r="O507" s="69"/>
      <c r="P507" s="70">
        <v>137.129032258065</v>
      </c>
      <c r="Q507" s="69">
        <v>12.971991493294899</v>
      </c>
      <c r="R507" s="69">
        <v>31.4225806451613</v>
      </c>
      <c r="S507" s="69">
        <v>3.6381748634650299</v>
      </c>
      <c r="T507" s="69"/>
      <c r="U507" s="69"/>
    </row>
    <row r="508" spans="1:21" x14ac:dyDescent="0.2">
      <c r="A508" s="65" t="s">
        <v>181</v>
      </c>
      <c r="B508" s="66" t="s">
        <v>96</v>
      </c>
      <c r="C508" s="67" t="s">
        <v>155</v>
      </c>
      <c r="D508" s="68">
        <v>44511</v>
      </c>
      <c r="E508" s="69">
        <v>0.69859550561797701</v>
      </c>
      <c r="F508" s="65">
        <v>178</v>
      </c>
      <c r="G508" s="70">
        <v>6608.5674157303401</v>
      </c>
      <c r="H508" s="64">
        <v>-162.83595505618001</v>
      </c>
      <c r="I508" s="69">
        <v>27.214292967050099</v>
      </c>
      <c r="J508" s="65"/>
      <c r="K508" s="69"/>
      <c r="L508" s="69"/>
      <c r="M508" s="69"/>
      <c r="N508" s="69"/>
      <c r="O508" s="69"/>
      <c r="P508" s="70">
        <v>167.11235955056199</v>
      </c>
      <c r="Q508" s="69">
        <v>4.4549123068597103</v>
      </c>
      <c r="R508" s="69">
        <v>29.994943820224702</v>
      </c>
      <c r="S508" s="69">
        <v>1.58267461280809</v>
      </c>
      <c r="T508" s="69"/>
      <c r="U508" s="69"/>
    </row>
    <row r="509" spans="1:21" x14ac:dyDescent="0.2">
      <c r="A509" s="65" t="s">
        <v>181</v>
      </c>
      <c r="B509" s="66" t="s">
        <v>327</v>
      </c>
      <c r="C509" s="67" t="s">
        <v>386</v>
      </c>
      <c r="D509" s="68">
        <v>44569</v>
      </c>
      <c r="E509" s="69"/>
      <c r="F509" s="65">
        <v>50</v>
      </c>
      <c r="G509" s="70">
        <v>7636.38</v>
      </c>
      <c r="H509" s="64">
        <v>-164.17400000000001</v>
      </c>
      <c r="I509" s="69">
        <v>39.438254588401698</v>
      </c>
      <c r="J509" s="65"/>
      <c r="K509" s="69"/>
      <c r="L509" s="69"/>
      <c r="M509" s="69"/>
      <c r="N509" s="69"/>
      <c r="O509" s="69"/>
      <c r="P509" s="70">
        <v>130.04</v>
      </c>
      <c r="Q509" s="69">
        <v>8.62691374805188</v>
      </c>
      <c r="R509" s="69">
        <v>57.597959183673503</v>
      </c>
      <c r="S509" s="69">
        <v>6.0260520645493196</v>
      </c>
      <c r="T509" s="69"/>
      <c r="U509" s="69"/>
    </row>
    <row r="510" spans="1:21" x14ac:dyDescent="0.2">
      <c r="A510" s="65" t="s">
        <v>181</v>
      </c>
      <c r="B510" s="66" t="s">
        <v>65</v>
      </c>
      <c r="C510" s="67" t="s">
        <v>387</v>
      </c>
      <c r="D510" s="68">
        <v>44586</v>
      </c>
      <c r="E510" s="69"/>
      <c r="F510" s="65">
        <v>270</v>
      </c>
      <c r="G510" s="70">
        <v>3337.5518518518502</v>
      </c>
      <c r="H510" s="64">
        <v>-165.598518518519</v>
      </c>
      <c r="I510" s="69">
        <v>19.279275361902599</v>
      </c>
      <c r="J510" s="65"/>
      <c r="K510" s="69"/>
      <c r="L510" s="69"/>
      <c r="M510" s="69"/>
      <c r="N510" s="69"/>
      <c r="O510" s="69"/>
      <c r="P510" s="70">
        <v>110</v>
      </c>
      <c r="Q510" s="69">
        <v>3.7259597035549801</v>
      </c>
      <c r="R510" s="69">
        <v>21.25</v>
      </c>
      <c r="S510" s="69">
        <v>0.81603791542910498</v>
      </c>
      <c r="T510" s="69"/>
      <c r="U510" s="69"/>
    </row>
    <row r="511" spans="1:21" x14ac:dyDescent="0.2">
      <c r="A511" s="65" t="s">
        <v>181</v>
      </c>
      <c r="B511" s="66" t="s">
        <v>69</v>
      </c>
      <c r="C511" s="67" t="s">
        <v>388</v>
      </c>
      <c r="D511" s="68">
        <v>44437</v>
      </c>
      <c r="E511" s="69">
        <v>9.2499999999999995E-3</v>
      </c>
      <c r="F511" s="65">
        <v>80</v>
      </c>
      <c r="G511" s="70">
        <v>5851.3125</v>
      </c>
      <c r="H511" s="64">
        <v>-172.64125000000001</v>
      </c>
      <c r="I511" s="69">
        <v>28.818589491796299</v>
      </c>
      <c r="J511" s="65"/>
      <c r="K511" s="69"/>
      <c r="L511" s="69"/>
      <c r="M511" s="69"/>
      <c r="N511" s="69"/>
      <c r="O511" s="72"/>
      <c r="P511" s="70">
        <v>151.46250000000001</v>
      </c>
      <c r="Q511" s="69">
        <v>7.7747551499970102</v>
      </c>
      <c r="R511" s="69">
        <v>42.2544303797468</v>
      </c>
      <c r="S511" s="69">
        <v>3.0764112835918</v>
      </c>
      <c r="T511" s="69"/>
      <c r="U511" s="69"/>
    </row>
    <row r="512" spans="1:21" x14ac:dyDescent="0.2">
      <c r="A512" s="65" t="s">
        <v>181</v>
      </c>
      <c r="B512" s="66" t="s">
        <v>69</v>
      </c>
      <c r="C512" s="67" t="s">
        <v>317</v>
      </c>
      <c r="D512" s="68">
        <v>44599</v>
      </c>
      <c r="E512" s="69"/>
      <c r="F512" s="65">
        <v>186</v>
      </c>
      <c r="G512" s="70">
        <v>6376.3548387096798</v>
      </c>
      <c r="H512" s="64">
        <v>-174.53387096774199</v>
      </c>
      <c r="I512" s="69">
        <v>17.2246756155639</v>
      </c>
      <c r="J512" s="65"/>
      <c r="K512" s="69"/>
      <c r="L512" s="69"/>
      <c r="M512" s="69"/>
      <c r="N512" s="69">
        <v>3.4734482558139499</v>
      </c>
      <c r="O512" s="69">
        <v>0.22597395162219899</v>
      </c>
      <c r="P512" s="70">
        <v>153.91397849462399</v>
      </c>
      <c r="Q512" s="69">
        <v>5.71462336358376</v>
      </c>
      <c r="R512" s="69">
        <v>39.013440860214999</v>
      </c>
      <c r="S512" s="69">
        <v>1.40490418898725</v>
      </c>
      <c r="T512" s="69"/>
      <c r="U512" s="69"/>
    </row>
    <row r="513" spans="1:21" x14ac:dyDescent="0.2">
      <c r="A513" s="65" t="s">
        <v>181</v>
      </c>
      <c r="B513" s="66" t="s">
        <v>65</v>
      </c>
      <c r="C513" s="67" t="s">
        <v>300</v>
      </c>
      <c r="D513" s="68">
        <v>44598</v>
      </c>
      <c r="E513" s="69">
        <v>3.8607594936708898E-3</v>
      </c>
      <c r="F513" s="65">
        <v>158</v>
      </c>
      <c r="G513" s="70">
        <v>3932.4620253164599</v>
      </c>
      <c r="H513" s="64">
        <v>-177.47215189873401</v>
      </c>
      <c r="I513" s="69">
        <v>28.611457780149198</v>
      </c>
      <c r="J513" s="65"/>
      <c r="K513" s="69"/>
      <c r="L513" s="69"/>
      <c r="M513" s="69"/>
      <c r="N513" s="69"/>
      <c r="O513" s="69"/>
      <c r="P513" s="70">
        <v>127.84177215189899</v>
      </c>
      <c r="Q513" s="69">
        <v>4.2029706014094499</v>
      </c>
      <c r="R513" s="69">
        <v>27.574050632911401</v>
      </c>
      <c r="S513" s="69">
        <v>1.3521860014391101</v>
      </c>
      <c r="T513" s="69"/>
      <c r="U513" s="69"/>
    </row>
    <row r="514" spans="1:21" x14ac:dyDescent="0.2">
      <c r="A514" s="65" t="s">
        <v>181</v>
      </c>
      <c r="B514" s="66" t="s">
        <v>70</v>
      </c>
      <c r="C514" s="67" t="s">
        <v>207</v>
      </c>
      <c r="D514" s="68">
        <v>44481</v>
      </c>
      <c r="E514" s="69">
        <v>2.2023809523809501E-2</v>
      </c>
      <c r="F514" s="65">
        <v>84</v>
      </c>
      <c r="G514" s="70">
        <v>5006.3452380952403</v>
      </c>
      <c r="H514" s="64">
        <v>-180.87976190476201</v>
      </c>
      <c r="I514" s="69">
        <v>35.913844672836603</v>
      </c>
      <c r="J514" s="65"/>
      <c r="K514" s="69"/>
      <c r="L514" s="69"/>
      <c r="M514" s="69"/>
      <c r="N514" s="69"/>
      <c r="O514" s="69"/>
      <c r="P514" s="70">
        <v>147.19047619047601</v>
      </c>
      <c r="Q514" s="69">
        <v>7.0620249410537701</v>
      </c>
      <c r="R514" s="69">
        <v>23.0261904761905</v>
      </c>
      <c r="S514" s="69">
        <v>2.2580696871725201</v>
      </c>
      <c r="T514" s="69"/>
      <c r="U514" s="69"/>
    </row>
    <row r="515" spans="1:21" x14ac:dyDescent="0.2">
      <c r="A515" s="65" t="s">
        <v>181</v>
      </c>
      <c r="B515" s="66" t="s">
        <v>69</v>
      </c>
      <c r="C515" s="67" t="s">
        <v>345</v>
      </c>
      <c r="D515" s="68">
        <v>44123</v>
      </c>
      <c r="E515" s="69">
        <v>0.55555555555555602</v>
      </c>
      <c r="F515" s="65">
        <v>45</v>
      </c>
      <c r="G515" s="70">
        <v>4968.9333333333298</v>
      </c>
      <c r="H515" s="64">
        <v>-184.74888888888901</v>
      </c>
      <c r="I515" s="69">
        <v>57.266196564040598</v>
      </c>
      <c r="J515" s="65"/>
      <c r="K515" s="69"/>
      <c r="L515" s="69"/>
      <c r="M515" s="69"/>
      <c r="N515" s="69"/>
      <c r="O515" s="69"/>
      <c r="P515" s="70">
        <v>149.42222222222199</v>
      </c>
      <c r="Q515" s="69">
        <v>7.0756724268303302</v>
      </c>
      <c r="R515" s="69">
        <v>23.254761904761899</v>
      </c>
      <c r="S515" s="69">
        <v>2.5444690817585101</v>
      </c>
      <c r="T515" s="69"/>
      <c r="U515" s="69"/>
    </row>
    <row r="516" spans="1:21" x14ac:dyDescent="0.2">
      <c r="A516" s="65" t="s">
        <v>181</v>
      </c>
      <c r="B516" s="66" t="s">
        <v>66</v>
      </c>
      <c r="C516" s="67" t="s">
        <v>110</v>
      </c>
      <c r="D516" s="68">
        <v>44600</v>
      </c>
      <c r="E516" s="69"/>
      <c r="F516" s="65">
        <v>35</v>
      </c>
      <c r="G516" s="70">
        <v>5590.4285714285697</v>
      </c>
      <c r="H516" s="64">
        <v>-185.45142857142901</v>
      </c>
      <c r="I516" s="69">
        <v>59.724501872259701</v>
      </c>
      <c r="J516" s="65"/>
      <c r="K516" s="69"/>
      <c r="L516" s="69"/>
      <c r="M516" s="69"/>
      <c r="N516" s="69"/>
      <c r="O516" s="72"/>
      <c r="P516" s="70">
        <v>122.171428571429</v>
      </c>
      <c r="Q516" s="69">
        <v>6.6051273328250897</v>
      </c>
      <c r="R516" s="69">
        <v>39.478787878787898</v>
      </c>
      <c r="S516" s="69">
        <v>3.0086389426814999</v>
      </c>
      <c r="T516" s="69"/>
      <c r="U516" s="69"/>
    </row>
    <row r="517" spans="1:21" x14ac:dyDescent="0.2">
      <c r="A517" s="65" t="s">
        <v>181</v>
      </c>
      <c r="B517" s="66" t="s">
        <v>65</v>
      </c>
      <c r="C517" s="67" t="s">
        <v>170</v>
      </c>
      <c r="D517" s="68">
        <v>44603</v>
      </c>
      <c r="E517" s="69">
        <v>8.8297872340425496E-3</v>
      </c>
      <c r="F517" s="65">
        <v>94</v>
      </c>
      <c r="G517" s="70">
        <v>4418.4680851063804</v>
      </c>
      <c r="H517" s="64">
        <v>-187.06170212766</v>
      </c>
      <c r="I517" s="69">
        <v>38.103586465678298</v>
      </c>
      <c r="J517" s="65"/>
      <c r="K517" s="69"/>
      <c r="L517" s="69"/>
      <c r="M517" s="69"/>
      <c r="N517" s="69"/>
      <c r="O517" s="69"/>
      <c r="P517" s="70">
        <v>168.76595744680901</v>
      </c>
      <c r="Q517" s="69">
        <v>7.1328605575017896</v>
      </c>
      <c r="R517" s="69">
        <v>17.759090909090901</v>
      </c>
      <c r="S517" s="69">
        <v>1.5335559073304601</v>
      </c>
      <c r="T517" s="69"/>
      <c r="U517" s="69"/>
    </row>
    <row r="518" spans="1:21" x14ac:dyDescent="0.2">
      <c r="A518" s="65" t="s">
        <v>181</v>
      </c>
      <c r="B518" s="66" t="s">
        <v>69</v>
      </c>
      <c r="C518" s="67" t="s">
        <v>360</v>
      </c>
      <c r="D518" s="68">
        <v>44609</v>
      </c>
      <c r="E518" s="69"/>
      <c r="F518" s="65">
        <v>41</v>
      </c>
      <c r="G518" s="70">
        <v>5199.3170731707296</v>
      </c>
      <c r="H518" s="64">
        <v>-187.346341463415</v>
      </c>
      <c r="I518" s="69">
        <v>44.056588762464202</v>
      </c>
      <c r="J518" s="65"/>
      <c r="K518" s="69"/>
      <c r="L518" s="69"/>
      <c r="M518" s="69"/>
      <c r="N518" s="69"/>
      <c r="O518" s="69"/>
      <c r="P518" s="70">
        <v>163.51219512195101</v>
      </c>
      <c r="Q518" s="69">
        <v>10.645056218345299</v>
      </c>
      <c r="R518" s="69">
        <v>32.282926829268298</v>
      </c>
      <c r="S518" s="69">
        <v>5.4645430291607298</v>
      </c>
      <c r="T518" s="69"/>
      <c r="U518" s="69"/>
    </row>
    <row r="519" spans="1:21" x14ac:dyDescent="0.2">
      <c r="A519" s="65" t="s">
        <v>181</v>
      </c>
      <c r="B519" s="66" t="s">
        <v>96</v>
      </c>
      <c r="C519" s="67" t="s">
        <v>389</v>
      </c>
      <c r="D519" s="68">
        <v>44467</v>
      </c>
      <c r="E519" s="69"/>
      <c r="F519" s="65">
        <v>26</v>
      </c>
      <c r="G519" s="70">
        <v>2473.3461538461502</v>
      </c>
      <c r="H519" s="64">
        <v>-194.93846153846201</v>
      </c>
      <c r="I519" s="69">
        <v>30.040409234600101</v>
      </c>
      <c r="J519" s="65"/>
      <c r="K519" s="69"/>
      <c r="L519" s="69"/>
      <c r="M519" s="69"/>
      <c r="N519" s="69"/>
      <c r="O519" s="69"/>
      <c r="P519" s="70">
        <v>171.61538461538501</v>
      </c>
      <c r="Q519" s="69">
        <v>13.5716987115526</v>
      </c>
      <c r="R519" s="69">
        <v>19.896153846153801</v>
      </c>
      <c r="S519" s="69">
        <v>3.5423350871737802</v>
      </c>
      <c r="T519" s="69"/>
      <c r="U519" s="69"/>
    </row>
    <row r="520" spans="1:21" x14ac:dyDescent="0.2">
      <c r="A520" s="65" t="s">
        <v>181</v>
      </c>
      <c r="B520" s="66" t="s">
        <v>69</v>
      </c>
      <c r="C520" s="67" t="s">
        <v>236</v>
      </c>
      <c r="D520" s="68">
        <v>44549</v>
      </c>
      <c r="E520" s="69"/>
      <c r="F520" s="65">
        <v>32</v>
      </c>
      <c r="G520" s="70">
        <v>3192.59375</v>
      </c>
      <c r="H520" s="64">
        <v>-197.84375</v>
      </c>
      <c r="I520" s="69">
        <v>33.614242774281003</v>
      </c>
      <c r="J520" s="65"/>
      <c r="K520" s="69"/>
      <c r="L520" s="69"/>
      <c r="M520" s="69"/>
      <c r="N520" s="69"/>
      <c r="O520" s="69"/>
      <c r="P520" s="70">
        <v>113.8125</v>
      </c>
      <c r="Q520" s="69">
        <v>11.3940984211409</v>
      </c>
      <c r="R520" s="69">
        <v>23.906896551724099</v>
      </c>
      <c r="S520" s="69">
        <v>2.6957041680125902</v>
      </c>
      <c r="T520" s="69"/>
      <c r="U520" s="69"/>
    </row>
    <row r="521" spans="1:21" x14ac:dyDescent="0.2">
      <c r="A521" s="65" t="s">
        <v>181</v>
      </c>
      <c r="B521" s="66" t="s">
        <v>96</v>
      </c>
      <c r="C521" s="67" t="s">
        <v>270</v>
      </c>
      <c r="D521" s="68">
        <v>44605</v>
      </c>
      <c r="E521" s="69"/>
      <c r="F521" s="65">
        <v>34</v>
      </c>
      <c r="G521" s="70">
        <v>4124.7941176470604</v>
      </c>
      <c r="H521" s="64">
        <v>-204.2</v>
      </c>
      <c r="I521" s="69">
        <v>37.390412899927902</v>
      </c>
      <c r="J521" s="65"/>
      <c r="K521" s="69"/>
      <c r="L521" s="69"/>
      <c r="M521" s="69"/>
      <c r="N521" s="69"/>
      <c r="O521" s="69"/>
      <c r="P521" s="70">
        <v>123.558823529412</v>
      </c>
      <c r="Q521" s="69">
        <v>6.2511590620761801</v>
      </c>
      <c r="R521" s="69">
        <v>23.6882352941177</v>
      </c>
      <c r="S521" s="69">
        <v>2.1255376365314298</v>
      </c>
      <c r="T521" s="69"/>
      <c r="U521" s="69"/>
    </row>
    <row r="522" spans="1:21" x14ac:dyDescent="0.2">
      <c r="A522" s="65" t="s">
        <v>181</v>
      </c>
      <c r="B522" s="66" t="s">
        <v>65</v>
      </c>
      <c r="C522" s="67" t="s">
        <v>298</v>
      </c>
      <c r="D522" s="68">
        <v>44167</v>
      </c>
      <c r="E522" s="69"/>
      <c r="F522" s="65">
        <v>29</v>
      </c>
      <c r="G522" s="70">
        <v>4995.0344827586196</v>
      </c>
      <c r="H522" s="64">
        <v>-209.4</v>
      </c>
      <c r="I522" s="69">
        <v>42.047896393672403</v>
      </c>
      <c r="J522" s="65"/>
      <c r="K522" s="69"/>
      <c r="L522" s="69"/>
      <c r="M522" s="69"/>
      <c r="N522" s="69"/>
      <c r="O522" s="69"/>
      <c r="P522" s="70">
        <v>170.86206896551701</v>
      </c>
      <c r="Q522" s="69">
        <v>13.4823113579072</v>
      </c>
      <c r="R522" s="69">
        <v>17.855172413793099</v>
      </c>
      <c r="S522" s="69">
        <v>2.6773800985829599</v>
      </c>
      <c r="T522" s="69"/>
      <c r="U522" s="69"/>
    </row>
    <row r="523" spans="1:21" x14ac:dyDescent="0.2">
      <c r="A523" s="65" t="s">
        <v>181</v>
      </c>
      <c r="B523" s="66" t="s">
        <v>66</v>
      </c>
      <c r="C523" s="67" t="s">
        <v>359</v>
      </c>
      <c r="D523" s="68">
        <v>44595</v>
      </c>
      <c r="E523" s="69"/>
      <c r="F523" s="65">
        <v>260</v>
      </c>
      <c r="G523" s="70">
        <v>6263.81538461538</v>
      </c>
      <c r="H523" s="64">
        <v>-217.84423076923099</v>
      </c>
      <c r="I523" s="69">
        <v>25.432127029784098</v>
      </c>
      <c r="J523" s="65"/>
      <c r="K523" s="69"/>
      <c r="L523" s="69"/>
      <c r="M523" s="69"/>
      <c r="N523" s="69">
        <v>2.26619270833333</v>
      </c>
      <c r="O523" s="69">
        <v>0.30310943010574398</v>
      </c>
      <c r="P523" s="70">
        <v>147.288461538462</v>
      </c>
      <c r="Q523" s="69">
        <v>3.9462519114807799</v>
      </c>
      <c r="R523" s="69">
        <v>36.365182186234797</v>
      </c>
      <c r="S523" s="69">
        <v>1.70497387757754</v>
      </c>
      <c r="T523" s="69"/>
      <c r="U523" s="69"/>
    </row>
    <row r="524" spans="1:21" x14ac:dyDescent="0.2">
      <c r="A524" s="65" t="s">
        <v>181</v>
      </c>
      <c r="B524" s="66" t="s">
        <v>65</v>
      </c>
      <c r="C524" s="67" t="s">
        <v>348</v>
      </c>
      <c r="D524" s="68">
        <v>44481</v>
      </c>
      <c r="E524" s="69"/>
      <c r="F524" s="65">
        <v>35</v>
      </c>
      <c r="G524" s="70">
        <v>4917.2857142857101</v>
      </c>
      <c r="H524" s="64">
        <v>-229.11428571428601</v>
      </c>
      <c r="I524" s="69">
        <v>46.157811714084701</v>
      </c>
      <c r="J524" s="65"/>
      <c r="K524" s="69"/>
      <c r="L524" s="69"/>
      <c r="M524" s="69"/>
      <c r="N524" s="69"/>
      <c r="O524" s="72"/>
      <c r="P524" s="70">
        <v>142.19999999999999</v>
      </c>
      <c r="Q524" s="69">
        <v>12.4246163899323</v>
      </c>
      <c r="R524" s="69">
        <v>42.685714285714297</v>
      </c>
      <c r="S524" s="69">
        <v>4.7766169647409598</v>
      </c>
      <c r="T524" s="69"/>
      <c r="U524" s="69"/>
    </row>
    <row r="525" spans="1:21" x14ac:dyDescent="0.2">
      <c r="A525" s="65" t="s">
        <v>181</v>
      </c>
      <c r="B525" s="66" t="s">
        <v>65</v>
      </c>
      <c r="C525" s="67" t="s">
        <v>333</v>
      </c>
      <c r="D525" s="68">
        <v>44597</v>
      </c>
      <c r="E525" s="69"/>
      <c r="F525" s="65">
        <v>35</v>
      </c>
      <c r="G525" s="70">
        <v>4059.1714285714302</v>
      </c>
      <c r="H525" s="64">
        <v>-229.48</v>
      </c>
      <c r="I525" s="69">
        <v>48.475606929948803</v>
      </c>
      <c r="J525" s="65"/>
      <c r="K525" s="69"/>
      <c r="L525" s="69"/>
      <c r="M525" s="69"/>
      <c r="N525" s="69"/>
      <c r="O525" s="69"/>
      <c r="P525" s="70">
        <v>142.51428571428599</v>
      </c>
      <c r="Q525" s="69">
        <v>12.427022022614301</v>
      </c>
      <c r="R525" s="69">
        <v>22.852941176470601</v>
      </c>
      <c r="S525" s="69">
        <v>2.7961401817713298</v>
      </c>
      <c r="T525" s="69"/>
      <c r="U525" s="69"/>
    </row>
    <row r="526" spans="1:21" x14ac:dyDescent="0.2">
      <c r="A526" s="65" t="s">
        <v>181</v>
      </c>
      <c r="B526" s="66" t="s">
        <v>69</v>
      </c>
      <c r="C526" s="67" t="s">
        <v>315</v>
      </c>
      <c r="D526" s="68">
        <v>44599</v>
      </c>
      <c r="E526" s="69"/>
      <c r="F526" s="65">
        <v>29</v>
      </c>
      <c r="G526" s="70">
        <v>3767.1724137931001</v>
      </c>
      <c r="H526" s="64">
        <v>-247.94827586206901</v>
      </c>
      <c r="I526" s="69">
        <v>48.2542465066891</v>
      </c>
      <c r="J526" s="65"/>
      <c r="K526" s="69"/>
      <c r="L526" s="69"/>
      <c r="M526" s="69"/>
      <c r="N526" s="69"/>
      <c r="O526" s="69"/>
      <c r="P526" s="70">
        <v>157.241379310345</v>
      </c>
      <c r="Q526" s="69">
        <v>11.274306546719099</v>
      </c>
      <c r="R526" s="69">
        <v>20.580769230769199</v>
      </c>
      <c r="S526" s="69">
        <v>2.7081075949012998</v>
      </c>
      <c r="T526" s="69"/>
      <c r="U526" s="69"/>
    </row>
    <row r="527" spans="1:21" x14ac:dyDescent="0.2">
      <c r="A527" s="65" t="s">
        <v>181</v>
      </c>
      <c r="B527" s="66" t="s">
        <v>75</v>
      </c>
      <c r="C527" s="67" t="s">
        <v>212</v>
      </c>
      <c r="D527" s="68">
        <v>44094</v>
      </c>
      <c r="E527" s="69">
        <v>0.32564748201438798</v>
      </c>
      <c r="F527" s="65">
        <v>278</v>
      </c>
      <c r="G527" s="70">
        <v>7513.0179856115101</v>
      </c>
      <c r="H527" s="64">
        <v>-252.48956834532399</v>
      </c>
      <c r="I527" s="69">
        <v>26.805422526554299</v>
      </c>
      <c r="J527" s="65"/>
      <c r="K527" s="69"/>
      <c r="L527" s="69"/>
      <c r="M527" s="69">
        <v>956.1</v>
      </c>
      <c r="N527" s="69">
        <v>4.9000306878306903</v>
      </c>
      <c r="O527" s="69">
        <v>0.23212758894271501</v>
      </c>
      <c r="P527" s="70">
        <v>146.94964028776999</v>
      </c>
      <c r="Q527" s="69">
        <v>2.8778410088273199</v>
      </c>
      <c r="R527" s="69">
        <v>52.508333333333297</v>
      </c>
      <c r="S527" s="69">
        <v>1.8969068881219899</v>
      </c>
      <c r="T527" s="69"/>
      <c r="U527" s="69"/>
    </row>
    <row r="528" spans="1:21" x14ac:dyDescent="0.2">
      <c r="A528" s="65" t="s">
        <v>181</v>
      </c>
      <c r="B528" s="66" t="s">
        <v>65</v>
      </c>
      <c r="C528" s="67" t="s">
        <v>332</v>
      </c>
      <c r="D528" s="68">
        <v>44604</v>
      </c>
      <c r="E528" s="69">
        <v>7.14285714285714E-3</v>
      </c>
      <c r="F528" s="65">
        <v>70</v>
      </c>
      <c r="G528" s="70">
        <v>3605.8428571428599</v>
      </c>
      <c r="H528" s="64">
        <v>-254.931428571429</v>
      </c>
      <c r="I528" s="69">
        <v>28.3668111225487</v>
      </c>
      <c r="J528" s="65"/>
      <c r="K528" s="69"/>
      <c r="L528" s="69"/>
      <c r="M528" s="69"/>
      <c r="N528" s="69"/>
      <c r="O528" s="69"/>
      <c r="P528" s="70">
        <v>159.55714285714299</v>
      </c>
      <c r="Q528" s="69">
        <v>7.0662829219496697</v>
      </c>
      <c r="R528" s="69">
        <v>20.325714285714302</v>
      </c>
      <c r="S528" s="69">
        <v>1.36542439987631</v>
      </c>
      <c r="T528" s="69"/>
      <c r="U528" s="69"/>
    </row>
    <row r="529" spans="1:21" x14ac:dyDescent="0.2">
      <c r="A529" s="65" t="s">
        <v>181</v>
      </c>
      <c r="B529" s="66" t="s">
        <v>75</v>
      </c>
      <c r="C529" s="67" t="s">
        <v>177</v>
      </c>
      <c r="D529" s="68">
        <v>44592</v>
      </c>
      <c r="E529" s="69"/>
      <c r="F529" s="65">
        <v>30</v>
      </c>
      <c r="G529" s="70">
        <v>5426.7</v>
      </c>
      <c r="H529" s="64">
        <v>-305.38</v>
      </c>
      <c r="I529" s="69">
        <v>48.611958322557101</v>
      </c>
      <c r="J529" s="65"/>
      <c r="K529" s="69"/>
      <c r="L529" s="69"/>
      <c r="M529" s="69">
        <v>753.66666666666697</v>
      </c>
      <c r="N529" s="69"/>
      <c r="O529" s="69"/>
      <c r="P529" s="70">
        <v>131.566666666667</v>
      </c>
      <c r="Q529" s="69">
        <v>9.2158887452043796</v>
      </c>
      <c r="R529" s="69">
        <v>38.257142857142902</v>
      </c>
      <c r="S529" s="69">
        <v>5.3920513431415804</v>
      </c>
      <c r="T529" s="69"/>
      <c r="U529" s="69"/>
    </row>
    <row r="530" spans="1:21" x14ac:dyDescent="0.2">
      <c r="A530" s="65" t="s">
        <v>213</v>
      </c>
      <c r="B530" s="66" t="s">
        <v>65</v>
      </c>
      <c r="C530" s="67" t="s">
        <v>182</v>
      </c>
      <c r="D530" s="68">
        <v>44608</v>
      </c>
      <c r="E530" s="69">
        <v>0.41050420168067198</v>
      </c>
      <c r="F530" s="65">
        <v>119</v>
      </c>
      <c r="G530" s="70">
        <v>8418.7899159663903</v>
      </c>
      <c r="H530" s="64">
        <v>154.49747899159701</v>
      </c>
      <c r="I530" s="69">
        <v>30.0589892783618</v>
      </c>
      <c r="J530" s="65"/>
      <c r="K530" s="69"/>
      <c r="L530" s="69"/>
      <c r="M530" s="69"/>
      <c r="N530" s="69"/>
      <c r="O530" s="69"/>
      <c r="P530" s="70">
        <v>155.70588235294099</v>
      </c>
      <c r="Q530" s="69">
        <v>4.9917658012124502</v>
      </c>
      <c r="R530" s="69">
        <v>53.591379310344799</v>
      </c>
      <c r="S530" s="69">
        <v>2.9298857039702302</v>
      </c>
      <c r="T530" s="69"/>
      <c r="U530" s="69"/>
    </row>
    <row r="531" spans="1:21" x14ac:dyDescent="0.2">
      <c r="A531" s="65" t="s">
        <v>213</v>
      </c>
      <c r="B531" s="66" t="s">
        <v>65</v>
      </c>
      <c r="C531" s="67" t="s">
        <v>122</v>
      </c>
      <c r="D531" s="68">
        <v>44432</v>
      </c>
      <c r="E531" s="69">
        <v>0.21096774193548401</v>
      </c>
      <c r="F531" s="65">
        <v>62</v>
      </c>
      <c r="G531" s="70">
        <v>6004.0322580645197</v>
      </c>
      <c r="H531" s="64">
        <v>72.040322580645196</v>
      </c>
      <c r="I531" s="69">
        <v>59.554188535119501</v>
      </c>
      <c r="J531" s="65"/>
      <c r="K531" s="69"/>
      <c r="L531" s="69"/>
      <c r="M531" s="69"/>
      <c r="N531" s="69"/>
      <c r="O531" s="69"/>
      <c r="P531" s="70">
        <v>155.935483870968</v>
      </c>
      <c r="Q531" s="69">
        <v>7.6020075477519198</v>
      </c>
      <c r="R531" s="69">
        <v>44.024193548387103</v>
      </c>
      <c r="S531" s="69">
        <v>3.77703383456311</v>
      </c>
      <c r="T531" s="69"/>
      <c r="U531" s="69"/>
    </row>
    <row r="532" spans="1:21" x14ac:dyDescent="0.2">
      <c r="A532" s="65" t="s">
        <v>213</v>
      </c>
      <c r="B532" s="66" t="s">
        <v>65</v>
      </c>
      <c r="C532" s="67" t="s">
        <v>149</v>
      </c>
      <c r="D532" s="68">
        <v>44447</v>
      </c>
      <c r="E532" s="69">
        <v>9.1341222879684394E-2</v>
      </c>
      <c r="F532" s="65">
        <v>507</v>
      </c>
      <c r="G532" s="70">
        <v>4530.0690335305699</v>
      </c>
      <c r="H532" s="64">
        <v>-66.162721893491096</v>
      </c>
      <c r="I532" s="69">
        <v>20.261009937655398</v>
      </c>
      <c r="J532" s="65"/>
      <c r="K532" s="69"/>
      <c r="L532" s="69"/>
      <c r="M532" s="69"/>
      <c r="N532" s="69"/>
      <c r="O532" s="69"/>
      <c r="P532" s="70">
        <v>150.12426035503</v>
      </c>
      <c r="Q532" s="69">
        <v>2.4755740673438198</v>
      </c>
      <c r="R532" s="69">
        <v>32.6633663366337</v>
      </c>
      <c r="S532" s="69">
        <v>1.2955527423492099</v>
      </c>
      <c r="T532" s="69"/>
      <c r="U532" s="69"/>
    </row>
    <row r="533" spans="1:21" x14ac:dyDescent="0.2">
      <c r="A533" s="65" t="s">
        <v>213</v>
      </c>
      <c r="B533" s="66" t="s">
        <v>65</v>
      </c>
      <c r="C533" s="67" t="s">
        <v>390</v>
      </c>
      <c r="D533" s="68">
        <v>44178</v>
      </c>
      <c r="E533" s="69"/>
      <c r="F533" s="65">
        <v>50</v>
      </c>
      <c r="G533" s="70">
        <v>3536.34</v>
      </c>
      <c r="H533" s="64">
        <v>-91</v>
      </c>
      <c r="I533" s="69">
        <v>43.034080846297996</v>
      </c>
      <c r="J533" s="65"/>
      <c r="K533" s="69"/>
      <c r="L533" s="69"/>
      <c r="M533" s="69"/>
      <c r="N533" s="69"/>
      <c r="O533" s="69"/>
      <c r="P533" s="70">
        <v>159.58000000000001</v>
      </c>
      <c r="Q533" s="69">
        <v>7.0654138922916401</v>
      </c>
      <c r="R533" s="69">
        <v>27.491836734693901</v>
      </c>
      <c r="S533" s="69">
        <v>2.5114683158434401</v>
      </c>
      <c r="T533" s="69"/>
      <c r="U533" s="69"/>
    </row>
    <row r="534" spans="1:21" x14ac:dyDescent="0.2">
      <c r="A534" s="65" t="s">
        <v>213</v>
      </c>
      <c r="B534" s="66" t="s">
        <v>65</v>
      </c>
      <c r="C534" s="67" t="s">
        <v>330</v>
      </c>
      <c r="D534" s="68">
        <v>44208</v>
      </c>
      <c r="E534" s="69"/>
      <c r="F534" s="65">
        <v>56</v>
      </c>
      <c r="G534" s="70">
        <v>5577.25</v>
      </c>
      <c r="H534" s="64">
        <v>-131.59464285714299</v>
      </c>
      <c r="I534" s="69">
        <v>46.926879942805797</v>
      </c>
      <c r="J534" s="65"/>
      <c r="K534" s="69"/>
      <c r="L534" s="69"/>
      <c r="M534" s="69"/>
      <c r="N534" s="69"/>
      <c r="O534" s="69"/>
      <c r="P534" s="70">
        <v>96.982142857142904</v>
      </c>
      <c r="Q534" s="69">
        <v>6.5231600914625503</v>
      </c>
      <c r="R534" s="69">
        <v>59.441071428571398</v>
      </c>
      <c r="S534" s="69">
        <v>5.7110389670378003</v>
      </c>
      <c r="T534" s="69"/>
      <c r="U534" s="69"/>
    </row>
    <row r="535" spans="1:21" x14ac:dyDescent="0.2">
      <c r="A535" s="65" t="s">
        <v>213</v>
      </c>
      <c r="B535" s="66" t="s">
        <v>66</v>
      </c>
      <c r="C535" s="67" t="s">
        <v>209</v>
      </c>
      <c r="D535" s="68">
        <v>44592</v>
      </c>
      <c r="E535" s="69">
        <v>9.3749999999999997E-4</v>
      </c>
      <c r="F535" s="65">
        <v>128</v>
      </c>
      <c r="G535" s="70">
        <v>6214.5625</v>
      </c>
      <c r="H535" s="64">
        <v>-176.05</v>
      </c>
      <c r="I535" s="69">
        <v>31.706991939389201</v>
      </c>
      <c r="J535" s="65"/>
      <c r="K535" s="69"/>
      <c r="L535" s="69"/>
      <c r="M535" s="69"/>
      <c r="N535" s="69"/>
      <c r="O535" s="69"/>
      <c r="P535" s="70">
        <v>121.1328125</v>
      </c>
      <c r="Q535" s="69">
        <v>4.5264882473137602</v>
      </c>
      <c r="R535" s="69">
        <v>58.0488</v>
      </c>
      <c r="S535" s="69">
        <v>3.6955032161594898</v>
      </c>
      <c r="T535" s="69"/>
      <c r="U535" s="69"/>
    </row>
    <row r="536" spans="1:21" x14ac:dyDescent="0.2">
      <c r="A536" s="65" t="s">
        <v>213</v>
      </c>
      <c r="B536" s="66" t="s">
        <v>69</v>
      </c>
      <c r="C536" s="67" t="s">
        <v>208</v>
      </c>
      <c r="D536" s="68">
        <v>44581</v>
      </c>
      <c r="E536" s="69"/>
      <c r="F536" s="65">
        <v>56</v>
      </c>
      <c r="G536" s="70">
        <v>3711.4821428571399</v>
      </c>
      <c r="H536" s="64">
        <v>-177.148214285714</v>
      </c>
      <c r="I536" s="69">
        <v>40.236288379265602</v>
      </c>
      <c r="J536" s="65"/>
      <c r="K536" s="69"/>
      <c r="L536" s="69"/>
      <c r="M536" s="69"/>
      <c r="N536" s="69"/>
      <c r="O536" s="69"/>
      <c r="P536" s="70">
        <v>132.107142857143</v>
      </c>
      <c r="Q536" s="69">
        <v>9.5459476195647106</v>
      </c>
      <c r="R536" s="69">
        <v>15.2017857142857</v>
      </c>
      <c r="S536" s="69">
        <v>1.8864907486175699</v>
      </c>
      <c r="T536" s="69"/>
      <c r="U536" s="69"/>
    </row>
    <row r="537" spans="1:21" x14ac:dyDescent="0.2">
      <c r="A537" s="65" t="s">
        <v>213</v>
      </c>
      <c r="B537" s="66" t="s">
        <v>69</v>
      </c>
      <c r="C537" s="67" t="s">
        <v>158</v>
      </c>
      <c r="D537" s="68">
        <v>44594</v>
      </c>
      <c r="E537" s="69"/>
      <c r="F537" s="65">
        <v>79</v>
      </c>
      <c r="G537" s="70">
        <v>4741.44303797468</v>
      </c>
      <c r="H537" s="64">
        <v>-195.444303797468</v>
      </c>
      <c r="I537" s="69">
        <v>39.426535644253804</v>
      </c>
      <c r="J537" s="65"/>
      <c r="K537" s="69"/>
      <c r="L537" s="69"/>
      <c r="M537" s="69"/>
      <c r="N537" s="69"/>
      <c r="O537" s="69"/>
      <c r="P537" s="70">
        <v>148.26582278481001</v>
      </c>
      <c r="Q537" s="69">
        <v>4.8507991913491697</v>
      </c>
      <c r="R537" s="69">
        <v>43.758227848101299</v>
      </c>
      <c r="S537" s="69">
        <v>2.82833452207477</v>
      </c>
      <c r="T537" s="69"/>
      <c r="U537" s="69"/>
    </row>
    <row r="538" spans="1:21" x14ac:dyDescent="0.2">
      <c r="A538" s="65" t="s">
        <v>213</v>
      </c>
      <c r="B538" s="66" t="s">
        <v>69</v>
      </c>
      <c r="C538" s="67" t="s">
        <v>391</v>
      </c>
      <c r="D538" s="68">
        <v>44049</v>
      </c>
      <c r="E538" s="69"/>
      <c r="F538" s="65">
        <v>27</v>
      </c>
      <c r="G538" s="70">
        <v>3537.8148148148098</v>
      </c>
      <c r="H538" s="64">
        <v>-195.961538461538</v>
      </c>
      <c r="I538" s="69">
        <v>33.117920353197199</v>
      </c>
      <c r="J538" s="65"/>
      <c r="K538" s="69"/>
      <c r="L538" s="69"/>
      <c r="M538" s="69"/>
      <c r="N538" s="69"/>
      <c r="O538" s="69"/>
      <c r="P538" s="70">
        <v>141.29629629629599</v>
      </c>
      <c r="Q538" s="69">
        <v>14.060898766305099</v>
      </c>
      <c r="R538" s="69">
        <v>45.540740740740702</v>
      </c>
      <c r="S538" s="69">
        <v>4.9546066488090998</v>
      </c>
      <c r="T538" s="69"/>
      <c r="U538" s="69"/>
    </row>
    <row r="539" spans="1:21" x14ac:dyDescent="0.2">
      <c r="A539" s="65" t="s">
        <v>213</v>
      </c>
      <c r="B539" s="66" t="s">
        <v>66</v>
      </c>
      <c r="C539" s="67" t="s">
        <v>168</v>
      </c>
      <c r="D539" s="68">
        <v>44597</v>
      </c>
      <c r="E539" s="69"/>
      <c r="F539" s="65">
        <v>31</v>
      </c>
      <c r="G539" s="70">
        <v>5719.9032258064499</v>
      </c>
      <c r="H539" s="64">
        <v>-322.73870967741902</v>
      </c>
      <c r="I539" s="69">
        <v>73.2116449808684</v>
      </c>
      <c r="J539" s="65"/>
      <c r="K539" s="69"/>
      <c r="L539" s="69"/>
      <c r="M539" s="69"/>
      <c r="N539" s="69"/>
      <c r="O539" s="69"/>
      <c r="P539" s="70">
        <v>107.903225806452</v>
      </c>
      <c r="Q539" s="69">
        <v>8.5170739130428998</v>
      </c>
      <c r="R539" s="69">
        <v>72.851612903225799</v>
      </c>
      <c r="S539" s="69">
        <v>9.0559881822082495</v>
      </c>
      <c r="T539" s="69"/>
      <c r="U539" s="69"/>
    </row>
    <row r="540" spans="1:21" x14ac:dyDescent="0.2">
      <c r="A540" s="65" t="s">
        <v>214</v>
      </c>
      <c r="B540" s="66" t="s">
        <v>65</v>
      </c>
      <c r="C540" s="67" t="s">
        <v>149</v>
      </c>
      <c r="D540" s="68">
        <v>44447</v>
      </c>
      <c r="E540" s="69">
        <v>0.653316062176166</v>
      </c>
      <c r="F540" s="65">
        <v>193</v>
      </c>
      <c r="G540" s="70">
        <v>4419.0259067357501</v>
      </c>
      <c r="H540" s="64">
        <v>155.93056994818701</v>
      </c>
      <c r="I540" s="69">
        <v>28.858994317977199</v>
      </c>
      <c r="J540" s="65"/>
      <c r="K540" s="69"/>
      <c r="L540" s="69"/>
      <c r="M540" s="69"/>
      <c r="N540" s="69"/>
      <c r="O540" s="69"/>
      <c r="P540" s="70">
        <v>165.58549222797899</v>
      </c>
      <c r="Q540" s="69">
        <v>4.1428469817846096</v>
      </c>
      <c r="R540" s="69">
        <v>39.025906735751299</v>
      </c>
      <c r="S540" s="69">
        <v>2.2384674367790902</v>
      </c>
      <c r="T540" s="69"/>
      <c r="U540" s="69"/>
    </row>
    <row r="541" spans="1:21" x14ac:dyDescent="0.2">
      <c r="A541" s="65" t="s">
        <v>214</v>
      </c>
      <c r="B541" s="66" t="s">
        <v>69</v>
      </c>
      <c r="C541" s="67" t="s">
        <v>392</v>
      </c>
      <c r="D541" s="68">
        <v>44395</v>
      </c>
      <c r="E541" s="69"/>
      <c r="F541" s="65">
        <v>26</v>
      </c>
      <c r="G541" s="70">
        <v>3910.5769230769201</v>
      </c>
      <c r="H541" s="64">
        <v>-101.35384615384601</v>
      </c>
      <c r="I541" s="69">
        <v>46.8887541809233</v>
      </c>
      <c r="J541" s="65"/>
      <c r="K541" s="69"/>
      <c r="L541" s="69"/>
      <c r="M541" s="69"/>
      <c r="N541" s="69"/>
      <c r="O541" s="69"/>
      <c r="P541" s="70">
        <v>124.961538461538</v>
      </c>
      <c r="Q541" s="69">
        <v>13.324873302238601</v>
      </c>
      <c r="R541" s="69">
        <v>39.569230769230799</v>
      </c>
      <c r="S541" s="69">
        <v>4.2802651579645401</v>
      </c>
      <c r="T541" s="69"/>
      <c r="U541" s="69"/>
    </row>
    <row r="542" spans="1:21" x14ac:dyDescent="0.2">
      <c r="A542" s="65" t="s">
        <v>214</v>
      </c>
      <c r="B542" s="66" t="s">
        <v>65</v>
      </c>
      <c r="C542" s="67" t="s">
        <v>390</v>
      </c>
      <c r="D542" s="68">
        <v>44178</v>
      </c>
      <c r="E542" s="69"/>
      <c r="F542" s="65">
        <v>77</v>
      </c>
      <c r="G542" s="70">
        <v>3087.61038961039</v>
      </c>
      <c r="H542" s="64">
        <v>-119.69350649350601</v>
      </c>
      <c r="I542" s="69">
        <v>32.068130775068802</v>
      </c>
      <c r="J542" s="65"/>
      <c r="K542" s="69"/>
      <c r="L542" s="69"/>
      <c r="M542" s="69"/>
      <c r="N542" s="69"/>
      <c r="O542" s="69"/>
      <c r="P542" s="70">
        <v>142.70129870129901</v>
      </c>
      <c r="Q542" s="69">
        <v>6.4023519936774003</v>
      </c>
      <c r="R542" s="69">
        <v>36.6402597402598</v>
      </c>
      <c r="S542" s="69">
        <v>2.7068747820910102</v>
      </c>
      <c r="T542" s="69"/>
      <c r="U542" s="69"/>
    </row>
    <row r="543" spans="1:21" x14ac:dyDescent="0.2">
      <c r="A543" s="65" t="s">
        <v>214</v>
      </c>
      <c r="B543" s="66" t="s">
        <v>96</v>
      </c>
      <c r="C543" s="67" t="s">
        <v>389</v>
      </c>
      <c r="D543" s="68">
        <v>44467</v>
      </c>
      <c r="E543" s="69"/>
      <c r="F543" s="65">
        <v>27</v>
      </c>
      <c r="G543" s="70">
        <v>2631.6666666666702</v>
      </c>
      <c r="H543" s="64">
        <v>-130.17037037036999</v>
      </c>
      <c r="I543" s="69">
        <v>34.313701471630601</v>
      </c>
      <c r="J543" s="65"/>
      <c r="K543" s="69"/>
      <c r="L543" s="69"/>
      <c r="M543" s="69"/>
      <c r="N543" s="69"/>
      <c r="O543" s="69"/>
      <c r="P543" s="70">
        <v>175.29629629629599</v>
      </c>
      <c r="Q543" s="69">
        <v>11.519315478883099</v>
      </c>
      <c r="R543" s="69">
        <v>19.2259259259259</v>
      </c>
      <c r="S543" s="69">
        <v>2.62441198185445</v>
      </c>
      <c r="T543" s="69"/>
      <c r="U543" s="69"/>
    </row>
    <row r="544" spans="1:21" x14ac:dyDescent="0.2">
      <c r="A544" s="65" t="s">
        <v>214</v>
      </c>
      <c r="B544" s="66" t="s">
        <v>69</v>
      </c>
      <c r="C544" s="67" t="s">
        <v>393</v>
      </c>
      <c r="D544" s="68">
        <v>44365</v>
      </c>
      <c r="E544" s="69"/>
      <c r="F544" s="65">
        <v>30</v>
      </c>
      <c r="G544" s="70">
        <v>5042.9666666666699</v>
      </c>
      <c r="H544" s="64">
        <v>-131.71</v>
      </c>
      <c r="I544" s="69">
        <v>48.688511319229697</v>
      </c>
      <c r="J544" s="65"/>
      <c r="K544" s="69"/>
      <c r="L544" s="69"/>
      <c r="M544" s="69"/>
      <c r="N544" s="69"/>
      <c r="O544" s="72"/>
      <c r="P544" s="70">
        <v>133.26666666666699</v>
      </c>
      <c r="Q544" s="69">
        <v>8.8722651066458393</v>
      </c>
      <c r="R544" s="69">
        <v>41.189655172413801</v>
      </c>
      <c r="S544" s="69">
        <v>3.14251140831953</v>
      </c>
      <c r="T544" s="69"/>
      <c r="U544" s="69"/>
    </row>
    <row r="545" spans="1:21" x14ac:dyDescent="0.2">
      <c r="A545" s="65" t="s">
        <v>215</v>
      </c>
      <c r="B545" s="66" t="s">
        <v>68</v>
      </c>
      <c r="C545" s="67" t="s">
        <v>226</v>
      </c>
      <c r="D545" s="68">
        <v>44564</v>
      </c>
      <c r="E545" s="69">
        <v>0.41433628318584098</v>
      </c>
      <c r="F545" s="65">
        <v>113</v>
      </c>
      <c r="G545" s="70">
        <v>7200.2477876106204</v>
      </c>
      <c r="H545" s="64">
        <v>353.08495575221201</v>
      </c>
      <c r="I545" s="69">
        <v>27.540596119366199</v>
      </c>
      <c r="J545" s="65"/>
      <c r="K545" s="69"/>
      <c r="L545" s="69"/>
      <c r="M545" s="69"/>
      <c r="N545" s="69"/>
      <c r="O545" s="72"/>
      <c r="P545" s="70">
        <v>103.522123893805</v>
      </c>
      <c r="Q545" s="69">
        <v>4.5083869263631602</v>
      </c>
      <c r="R545" s="69">
        <v>59.445454545454602</v>
      </c>
      <c r="S545" s="69">
        <v>3.1514398984878702</v>
      </c>
      <c r="T545" s="69"/>
      <c r="U545" s="69"/>
    </row>
    <row r="546" spans="1:21" x14ac:dyDescent="0.2">
      <c r="A546" s="65" t="s">
        <v>215</v>
      </c>
      <c r="B546" s="66" t="s">
        <v>68</v>
      </c>
      <c r="C546" s="67" t="s">
        <v>84</v>
      </c>
      <c r="D546" s="68">
        <v>44604</v>
      </c>
      <c r="E546" s="69">
        <v>0.13285714285714301</v>
      </c>
      <c r="F546" s="65">
        <v>49</v>
      </c>
      <c r="G546" s="70">
        <v>6580.3469387755104</v>
      </c>
      <c r="H546" s="64">
        <v>205.84693877551001</v>
      </c>
      <c r="I546" s="69">
        <v>34.279473154925498</v>
      </c>
      <c r="J546" s="65"/>
      <c r="K546" s="69"/>
      <c r="L546" s="69"/>
      <c r="M546" s="69"/>
      <c r="N546" s="69"/>
      <c r="O546" s="69"/>
      <c r="P546" s="70">
        <v>145.16326530612201</v>
      </c>
      <c r="Q546" s="69">
        <v>8.8847183515311006</v>
      </c>
      <c r="R546" s="69">
        <v>62.823809523809501</v>
      </c>
      <c r="S546" s="69">
        <v>5.2433618334221697</v>
      </c>
      <c r="T546" s="69"/>
      <c r="U546" s="69"/>
    </row>
    <row r="547" spans="1:21" x14ac:dyDescent="0.2">
      <c r="A547" s="65" t="s">
        <v>215</v>
      </c>
      <c r="B547" s="66" t="s">
        <v>89</v>
      </c>
      <c r="C547" s="67" t="s">
        <v>90</v>
      </c>
      <c r="D547" s="68">
        <v>44578</v>
      </c>
      <c r="E547" s="69">
        <v>4.8857142857142898E-2</v>
      </c>
      <c r="F547" s="65">
        <v>35</v>
      </c>
      <c r="G547" s="70">
        <v>6092.5142857142901</v>
      </c>
      <c r="H547" s="64">
        <v>139.76571428571401</v>
      </c>
      <c r="I547" s="69">
        <v>56.829550832107699</v>
      </c>
      <c r="J547" s="65"/>
      <c r="K547" s="69"/>
      <c r="L547" s="69"/>
      <c r="M547" s="69"/>
      <c r="N547" s="69"/>
      <c r="O547" s="69"/>
      <c r="P547" s="70">
        <v>143.828571428571</v>
      </c>
      <c r="Q547" s="69">
        <v>8.7744362948805499</v>
      </c>
      <c r="R547" s="69">
        <v>53.253333333333302</v>
      </c>
      <c r="S547" s="69">
        <v>5.6389832240188698</v>
      </c>
      <c r="T547" s="69"/>
      <c r="U547" s="69"/>
    </row>
    <row r="548" spans="1:21" x14ac:dyDescent="0.2">
      <c r="A548" s="65" t="s">
        <v>215</v>
      </c>
      <c r="B548" s="66" t="s">
        <v>69</v>
      </c>
      <c r="C548" s="67" t="s">
        <v>95</v>
      </c>
      <c r="D548" s="68">
        <v>44542</v>
      </c>
      <c r="E548" s="69">
        <v>0.360547945205479</v>
      </c>
      <c r="F548" s="65">
        <v>73</v>
      </c>
      <c r="G548" s="70">
        <v>4935.1232876712302</v>
      </c>
      <c r="H548" s="64">
        <v>51.268493150684897</v>
      </c>
      <c r="I548" s="69">
        <v>42.090777806966301</v>
      </c>
      <c r="J548" s="65"/>
      <c r="K548" s="69"/>
      <c r="L548" s="69"/>
      <c r="M548" s="69"/>
      <c r="N548" s="69"/>
      <c r="O548" s="69"/>
      <c r="P548" s="70">
        <v>104.013698630137</v>
      </c>
      <c r="Q548" s="69">
        <v>4.4869374570849399</v>
      </c>
      <c r="R548" s="69">
        <v>37.719718309859203</v>
      </c>
      <c r="S548" s="69">
        <v>3.4891476591276902</v>
      </c>
      <c r="T548" s="69"/>
      <c r="U548" s="69"/>
    </row>
    <row r="549" spans="1:21" x14ac:dyDescent="0.2">
      <c r="A549" s="65" t="s">
        <v>215</v>
      </c>
      <c r="B549" s="66" t="s">
        <v>65</v>
      </c>
      <c r="C549" s="67" t="s">
        <v>149</v>
      </c>
      <c r="D549" s="68">
        <v>44447</v>
      </c>
      <c r="E549" s="69">
        <v>0.11682352941176501</v>
      </c>
      <c r="F549" s="65">
        <v>85</v>
      </c>
      <c r="G549" s="70">
        <v>4236.8941176470598</v>
      </c>
      <c r="H549" s="64">
        <v>7.1682352941176397</v>
      </c>
      <c r="I549" s="69">
        <v>25.160227395832202</v>
      </c>
      <c r="J549" s="65"/>
      <c r="K549" s="69"/>
      <c r="L549" s="69"/>
      <c r="M549" s="69"/>
      <c r="N549" s="69"/>
      <c r="O549" s="69"/>
      <c r="P549" s="70">
        <v>162.6</v>
      </c>
      <c r="Q549" s="69">
        <v>6.4535878020065196</v>
      </c>
      <c r="R549" s="69">
        <v>25.9129411764706</v>
      </c>
      <c r="S549" s="69">
        <v>2.3416427403317002</v>
      </c>
      <c r="T549" s="69"/>
      <c r="U549" s="69"/>
    </row>
    <row r="550" spans="1:21" x14ac:dyDescent="0.2">
      <c r="A550" s="65" t="s">
        <v>215</v>
      </c>
      <c r="B550" s="66" t="s">
        <v>69</v>
      </c>
      <c r="C550" s="67" t="s">
        <v>394</v>
      </c>
      <c r="D550" s="68">
        <v>44227</v>
      </c>
      <c r="E550" s="69"/>
      <c r="F550" s="65">
        <v>54</v>
      </c>
      <c r="G550" s="70">
        <v>4592.8148148148102</v>
      </c>
      <c r="H550" s="64">
        <v>-46.351851851851897</v>
      </c>
      <c r="I550" s="69">
        <v>27.4207785578885</v>
      </c>
      <c r="J550" s="65"/>
      <c r="K550" s="69"/>
      <c r="L550" s="69"/>
      <c r="M550" s="69"/>
      <c r="N550" s="69"/>
      <c r="O550" s="69"/>
      <c r="P550" s="70">
        <v>104</v>
      </c>
      <c r="Q550" s="69">
        <v>8.8944427094175609</v>
      </c>
      <c r="R550" s="69">
        <v>38.761111111111099</v>
      </c>
      <c r="S550" s="69">
        <v>3.3442885140244898</v>
      </c>
      <c r="T550" s="69"/>
      <c r="U550" s="69"/>
    </row>
    <row r="551" spans="1:21" x14ac:dyDescent="0.2">
      <c r="A551" s="65" t="s">
        <v>215</v>
      </c>
      <c r="B551" s="66" t="s">
        <v>66</v>
      </c>
      <c r="C551" s="67" t="s">
        <v>229</v>
      </c>
      <c r="D551" s="68">
        <v>44591</v>
      </c>
      <c r="E551" s="69">
        <v>0.178611111111111</v>
      </c>
      <c r="F551" s="65">
        <v>36</v>
      </c>
      <c r="G551" s="70">
        <v>7035.0277777777801</v>
      </c>
      <c r="H551" s="64">
        <v>-53.016666666666701</v>
      </c>
      <c r="I551" s="69">
        <v>47.273868163194699</v>
      </c>
      <c r="J551" s="65"/>
      <c r="K551" s="69"/>
      <c r="L551" s="69"/>
      <c r="M551" s="69"/>
      <c r="N551" s="69"/>
      <c r="O551" s="69"/>
      <c r="P551" s="70">
        <v>115.305555555556</v>
      </c>
      <c r="Q551" s="69">
        <v>8.4662560309535806</v>
      </c>
      <c r="R551" s="69">
        <v>57.459375000000001</v>
      </c>
      <c r="S551" s="69">
        <v>7.05814111758799</v>
      </c>
      <c r="T551" s="69"/>
      <c r="U551" s="69"/>
    </row>
    <row r="552" spans="1:21" x14ac:dyDescent="0.2">
      <c r="A552" s="65" t="s">
        <v>215</v>
      </c>
      <c r="B552" s="66" t="s">
        <v>65</v>
      </c>
      <c r="C552" s="67" t="s">
        <v>395</v>
      </c>
      <c r="D552" s="68">
        <v>44596</v>
      </c>
      <c r="E552" s="69"/>
      <c r="F552" s="65">
        <v>32</v>
      </c>
      <c r="G552" s="70">
        <v>3320.09375</v>
      </c>
      <c r="H552" s="64">
        <v>-54.693548387096797</v>
      </c>
      <c r="I552" s="69">
        <v>32.153528522730099</v>
      </c>
      <c r="J552" s="65"/>
      <c r="K552" s="69"/>
      <c r="L552" s="69"/>
      <c r="M552" s="69"/>
      <c r="N552" s="69"/>
      <c r="O552" s="69"/>
      <c r="P552" s="70">
        <v>120.53125</v>
      </c>
      <c r="Q552" s="69">
        <v>11.9120588446053</v>
      </c>
      <c r="R552" s="69">
        <v>26.434374999999999</v>
      </c>
      <c r="S552" s="69">
        <v>3.8323632726463002</v>
      </c>
      <c r="T552" s="69"/>
      <c r="U552" s="69"/>
    </row>
    <row r="553" spans="1:21" x14ac:dyDescent="0.2">
      <c r="A553" s="65" t="s">
        <v>215</v>
      </c>
      <c r="B553" s="66" t="s">
        <v>69</v>
      </c>
      <c r="C553" s="67" t="s">
        <v>261</v>
      </c>
      <c r="D553" s="68">
        <v>44598</v>
      </c>
      <c r="E553" s="69">
        <v>7.1311475409836095E-2</v>
      </c>
      <c r="F553" s="65">
        <v>61</v>
      </c>
      <c r="G553" s="70">
        <v>5732.1967213114804</v>
      </c>
      <c r="H553" s="64">
        <v>-62.095081967213098</v>
      </c>
      <c r="I553" s="69">
        <v>38.9463539842681</v>
      </c>
      <c r="J553" s="65"/>
      <c r="K553" s="69"/>
      <c r="L553" s="69"/>
      <c r="M553" s="69"/>
      <c r="N553" s="69"/>
      <c r="O553" s="69"/>
      <c r="P553" s="70">
        <v>104.754098360656</v>
      </c>
      <c r="Q553" s="69">
        <v>6.9256258022538404</v>
      </c>
      <c r="R553" s="69">
        <v>41.754237288135599</v>
      </c>
      <c r="S553" s="69">
        <v>4.3337227940425898</v>
      </c>
      <c r="T553" s="69"/>
      <c r="U553" s="69"/>
    </row>
    <row r="554" spans="1:21" x14ac:dyDescent="0.2">
      <c r="A554" s="65" t="s">
        <v>215</v>
      </c>
      <c r="B554" s="66" t="s">
        <v>66</v>
      </c>
      <c r="C554" s="67" t="s">
        <v>88</v>
      </c>
      <c r="D554" s="68">
        <v>44592</v>
      </c>
      <c r="E554" s="69"/>
      <c r="F554" s="65">
        <v>34</v>
      </c>
      <c r="G554" s="70">
        <v>3567.6176470588198</v>
      </c>
      <c r="H554" s="64">
        <v>-66.258823529411799</v>
      </c>
      <c r="I554" s="69">
        <v>45.028573047442798</v>
      </c>
      <c r="J554" s="65"/>
      <c r="K554" s="69"/>
      <c r="L554" s="69"/>
      <c r="M554" s="69"/>
      <c r="N554" s="69"/>
      <c r="O554" s="69"/>
      <c r="P554" s="70">
        <v>103.61764705882401</v>
      </c>
      <c r="Q554" s="69">
        <v>9.9628556768060701</v>
      </c>
      <c r="R554" s="69">
        <v>36.039393939393896</v>
      </c>
      <c r="S554" s="69">
        <v>4.1862100894202596</v>
      </c>
      <c r="T554" s="69"/>
      <c r="U554" s="69"/>
    </row>
    <row r="555" spans="1:21" x14ac:dyDescent="0.2">
      <c r="A555" s="65" t="s">
        <v>215</v>
      </c>
      <c r="B555" s="66" t="s">
        <v>96</v>
      </c>
      <c r="C555" s="67" t="s">
        <v>267</v>
      </c>
      <c r="D555" s="68">
        <v>44601</v>
      </c>
      <c r="E555" s="69"/>
      <c r="F555" s="65">
        <v>34</v>
      </c>
      <c r="G555" s="70">
        <v>2320.4705882352901</v>
      </c>
      <c r="H555" s="64">
        <v>-71.245454545454606</v>
      </c>
      <c r="I555" s="69">
        <v>31.476262126868502</v>
      </c>
      <c r="J555" s="65"/>
      <c r="K555" s="69"/>
      <c r="L555" s="69"/>
      <c r="M555" s="69"/>
      <c r="N555" s="69"/>
      <c r="O555" s="69"/>
      <c r="P555" s="70">
        <v>123.35294117647101</v>
      </c>
      <c r="Q555" s="69">
        <v>9.5606593602505896</v>
      </c>
      <c r="R555" s="69">
        <v>15.508823529411799</v>
      </c>
      <c r="S555" s="69">
        <v>1.7929967130366</v>
      </c>
      <c r="T555" s="69"/>
      <c r="U555" s="69"/>
    </row>
    <row r="556" spans="1:21" x14ac:dyDescent="0.2">
      <c r="A556" s="65" t="s">
        <v>215</v>
      </c>
      <c r="B556" s="66" t="s">
        <v>69</v>
      </c>
      <c r="C556" s="67" t="s">
        <v>295</v>
      </c>
      <c r="D556" s="68">
        <v>44217</v>
      </c>
      <c r="E556" s="69">
        <v>0.75757575757575801</v>
      </c>
      <c r="F556" s="65">
        <v>33</v>
      </c>
      <c r="G556" s="70">
        <v>4029</v>
      </c>
      <c r="H556" s="64">
        <v>-125.151515151515</v>
      </c>
      <c r="I556" s="69">
        <v>50.339704930076799</v>
      </c>
      <c r="J556" s="65"/>
      <c r="K556" s="69"/>
      <c r="L556" s="69"/>
      <c r="M556" s="69"/>
      <c r="N556" s="69"/>
      <c r="O556" s="69"/>
      <c r="P556" s="70">
        <v>134.84848484848499</v>
      </c>
      <c r="Q556" s="69">
        <v>12.4105222654707</v>
      </c>
      <c r="R556" s="69">
        <v>34.093548387096803</v>
      </c>
      <c r="S556" s="69">
        <v>4.4359502394114898</v>
      </c>
      <c r="T556" s="69"/>
      <c r="U556" s="69"/>
    </row>
    <row r="557" spans="1:21" x14ac:dyDescent="0.2">
      <c r="A557" s="65" t="s">
        <v>215</v>
      </c>
      <c r="B557" s="66" t="s">
        <v>69</v>
      </c>
      <c r="C557" s="67" t="s">
        <v>274</v>
      </c>
      <c r="D557" s="68">
        <v>44551</v>
      </c>
      <c r="E557" s="69"/>
      <c r="F557" s="65">
        <v>29</v>
      </c>
      <c r="G557" s="70">
        <v>3827.5517241379298</v>
      </c>
      <c r="H557" s="64">
        <v>-147.92758620689699</v>
      </c>
      <c r="I557" s="69">
        <v>40.978078933950002</v>
      </c>
      <c r="J557" s="65"/>
      <c r="K557" s="69"/>
      <c r="L557" s="69"/>
      <c r="M557" s="69"/>
      <c r="N557" s="69"/>
      <c r="O557" s="69"/>
      <c r="P557" s="70">
        <v>133.51724137931001</v>
      </c>
      <c r="Q557" s="69">
        <v>11.323242225906</v>
      </c>
      <c r="R557" s="69">
        <v>15.0851851851852</v>
      </c>
      <c r="S557" s="69">
        <v>2.2360597193459699</v>
      </c>
      <c r="T557" s="69"/>
      <c r="U557" s="69"/>
    </row>
    <row r="558" spans="1:21" x14ac:dyDescent="0.2">
      <c r="A558" s="65" t="s">
        <v>216</v>
      </c>
      <c r="B558" s="66" t="s">
        <v>68</v>
      </c>
      <c r="C558" s="67" t="s">
        <v>396</v>
      </c>
      <c r="D558" s="68">
        <v>44595</v>
      </c>
      <c r="E558" s="69">
        <v>2.31590361445783</v>
      </c>
      <c r="F558" s="65">
        <v>249</v>
      </c>
      <c r="G558" s="70">
        <v>6743.8032128514096</v>
      </c>
      <c r="H558" s="64">
        <v>208.358232931727</v>
      </c>
      <c r="I558" s="69">
        <v>25.861046360056701</v>
      </c>
      <c r="J558" s="65">
        <v>233</v>
      </c>
      <c r="K558" s="69">
        <v>265.008583690987</v>
      </c>
      <c r="L558" s="69">
        <v>221.04680851063799</v>
      </c>
      <c r="M558" s="69">
        <v>854.35319148936196</v>
      </c>
      <c r="N558" s="69">
        <v>3.0220954743902899</v>
      </c>
      <c r="O558" s="69">
        <v>8.0028375759533796E-2</v>
      </c>
      <c r="P558" s="70">
        <v>149.11646586345401</v>
      </c>
      <c r="Q558" s="69">
        <v>3.3308262915274098</v>
      </c>
      <c r="R558" s="69">
        <v>58.150826446281002</v>
      </c>
      <c r="S558" s="69">
        <v>2.5960640969009399</v>
      </c>
      <c r="T558" s="69">
        <v>74.707287449392695</v>
      </c>
      <c r="U558" s="69">
        <v>9.12700085162958</v>
      </c>
    </row>
    <row r="559" spans="1:21" x14ac:dyDescent="0.2">
      <c r="A559" s="65"/>
      <c r="B559" s="66"/>
      <c r="C559" s="67"/>
      <c r="D559" s="68"/>
      <c r="E559" s="69"/>
      <c r="F559" s="65"/>
      <c r="G559" s="70"/>
      <c r="H559" s="64"/>
      <c r="I559" s="69"/>
      <c r="J559" s="65"/>
      <c r="K559" s="69"/>
      <c r="L559" s="69"/>
      <c r="M559" s="69"/>
      <c r="N559" s="69"/>
      <c r="O559" s="69"/>
      <c r="P559" s="70"/>
      <c r="Q559" s="69"/>
      <c r="R559" s="69"/>
      <c r="S559" s="69"/>
      <c r="T559" s="69"/>
      <c r="U559" s="69"/>
    </row>
    <row r="560" spans="1:21" x14ac:dyDescent="0.2">
      <c r="A560" s="65"/>
      <c r="B560" s="66"/>
      <c r="C560" s="67"/>
      <c r="D560" s="68"/>
      <c r="E560" s="69"/>
      <c r="F560" s="65"/>
      <c r="G560" s="70"/>
      <c r="H560" s="64"/>
      <c r="I560" s="69"/>
      <c r="J560" s="65"/>
      <c r="K560" s="69"/>
      <c r="L560" s="69"/>
      <c r="M560" s="69"/>
      <c r="N560" s="69"/>
      <c r="O560" s="69"/>
      <c r="P560" s="70"/>
      <c r="Q560" s="69"/>
      <c r="R560" s="69"/>
      <c r="S560" s="69"/>
      <c r="T560" s="69"/>
      <c r="U560" s="69"/>
    </row>
    <row r="561" spans="1:21" x14ac:dyDescent="0.2">
      <c r="A561" s="65"/>
      <c r="B561" s="66"/>
      <c r="C561" s="67"/>
      <c r="D561" s="68"/>
      <c r="E561" s="69"/>
      <c r="F561" s="65"/>
      <c r="G561" s="70"/>
      <c r="H561" s="64"/>
      <c r="I561" s="69"/>
      <c r="J561" s="65"/>
      <c r="K561" s="69"/>
      <c r="L561" s="69"/>
      <c r="M561" s="69"/>
      <c r="N561" s="69"/>
      <c r="O561" s="69"/>
      <c r="P561" s="70"/>
      <c r="Q561" s="69"/>
      <c r="R561" s="69"/>
      <c r="S561" s="69"/>
      <c r="T561" s="69"/>
      <c r="U561" s="69"/>
    </row>
    <row r="562" spans="1:21" x14ac:dyDescent="0.2">
      <c r="A562" s="65"/>
      <c r="B562" s="66"/>
      <c r="C562" s="67"/>
      <c r="D562" s="68"/>
      <c r="E562" s="69"/>
      <c r="F562" s="65"/>
      <c r="G562" s="70"/>
      <c r="H562" s="64"/>
      <c r="I562" s="69"/>
      <c r="J562" s="65"/>
      <c r="K562" s="69"/>
      <c r="L562" s="69"/>
      <c r="M562" s="69"/>
      <c r="N562" s="69"/>
      <c r="O562" s="69"/>
      <c r="P562" s="70"/>
      <c r="Q562" s="69"/>
      <c r="R562" s="69"/>
      <c r="S562" s="69"/>
      <c r="T562" s="69"/>
      <c r="U562" s="69"/>
    </row>
    <row r="563" spans="1:21" x14ac:dyDescent="0.2">
      <c r="A563" s="65"/>
      <c r="B563" s="66"/>
      <c r="C563" s="67"/>
      <c r="D563" s="68"/>
      <c r="E563" s="69"/>
      <c r="F563" s="65"/>
      <c r="G563" s="70"/>
      <c r="H563" s="64"/>
      <c r="I563" s="69"/>
      <c r="J563" s="65"/>
      <c r="K563" s="69"/>
      <c r="L563" s="69"/>
      <c r="M563" s="69"/>
      <c r="N563" s="69"/>
      <c r="O563" s="69"/>
      <c r="P563" s="70"/>
      <c r="Q563" s="69"/>
      <c r="R563" s="69"/>
      <c r="S563" s="69"/>
      <c r="T563" s="69"/>
      <c r="U563" s="69"/>
    </row>
    <row r="564" spans="1:21" x14ac:dyDescent="0.2">
      <c r="A564" s="65"/>
      <c r="B564" s="66"/>
      <c r="C564" s="67"/>
      <c r="D564" s="68"/>
      <c r="E564" s="69"/>
      <c r="F564" s="65"/>
      <c r="G564" s="70"/>
      <c r="H564" s="64"/>
      <c r="I564" s="69"/>
      <c r="J564" s="65"/>
      <c r="K564" s="69"/>
      <c r="L564" s="69"/>
      <c r="M564" s="69"/>
      <c r="N564" s="69"/>
      <c r="O564" s="69"/>
      <c r="P564" s="70"/>
      <c r="Q564" s="69"/>
      <c r="R564" s="69"/>
      <c r="S564" s="69"/>
      <c r="T564" s="69"/>
      <c r="U564" s="69"/>
    </row>
    <row r="565" spans="1:21" x14ac:dyDescent="0.2">
      <c r="A565" s="65"/>
      <c r="B565" s="66"/>
      <c r="C565" s="67"/>
      <c r="D565" s="68"/>
      <c r="E565" s="69"/>
      <c r="F565" s="65"/>
      <c r="G565" s="70"/>
      <c r="H565" s="64"/>
      <c r="I565" s="69"/>
      <c r="J565" s="65"/>
      <c r="K565" s="69"/>
      <c r="L565" s="69"/>
      <c r="M565" s="69"/>
      <c r="N565" s="69"/>
      <c r="O565" s="69"/>
      <c r="P565" s="70"/>
      <c r="Q565" s="69"/>
      <c r="R565" s="69"/>
      <c r="S565" s="69"/>
      <c r="T565" s="69"/>
      <c r="U565" s="69"/>
    </row>
    <row r="566" spans="1:21" x14ac:dyDescent="0.2">
      <c r="A566" s="65"/>
      <c r="B566" s="66"/>
      <c r="C566" s="67"/>
      <c r="D566" s="68"/>
      <c r="E566" s="69"/>
      <c r="F566" s="65"/>
      <c r="G566" s="70"/>
      <c r="H566" s="64"/>
      <c r="I566" s="69"/>
      <c r="J566" s="65"/>
      <c r="K566" s="69"/>
      <c r="L566" s="69"/>
      <c r="M566" s="69"/>
      <c r="N566" s="69"/>
      <c r="O566" s="69"/>
      <c r="P566" s="70"/>
      <c r="Q566" s="69"/>
      <c r="R566" s="69"/>
      <c r="S566" s="69"/>
      <c r="T566" s="69"/>
      <c r="U566" s="69"/>
    </row>
    <row r="567" spans="1:21" x14ac:dyDescent="0.2">
      <c r="A567" s="65"/>
      <c r="B567" s="66"/>
      <c r="C567" s="67"/>
      <c r="D567" s="68"/>
      <c r="E567" s="69"/>
      <c r="F567" s="65"/>
      <c r="G567" s="70"/>
      <c r="H567" s="64"/>
      <c r="I567" s="69"/>
      <c r="J567" s="65"/>
      <c r="K567" s="69"/>
      <c r="L567" s="69"/>
      <c r="M567" s="69"/>
      <c r="N567" s="69"/>
      <c r="O567" s="69"/>
      <c r="P567" s="70"/>
      <c r="Q567" s="69"/>
      <c r="R567" s="69"/>
      <c r="S567" s="69"/>
      <c r="T567" s="69"/>
      <c r="U567" s="69"/>
    </row>
    <row r="568" spans="1:21" x14ac:dyDescent="0.2">
      <c r="A568" s="65"/>
      <c r="B568" s="66"/>
      <c r="C568" s="67"/>
      <c r="D568" s="68"/>
      <c r="E568" s="69"/>
      <c r="F568" s="65"/>
      <c r="G568" s="70"/>
      <c r="H568" s="64"/>
      <c r="I568" s="69"/>
      <c r="J568" s="65"/>
      <c r="K568" s="69"/>
      <c r="L568" s="69"/>
      <c r="M568" s="69"/>
      <c r="N568" s="69"/>
      <c r="O568" s="69"/>
      <c r="P568" s="70"/>
      <c r="Q568" s="69"/>
      <c r="R568" s="69"/>
      <c r="S568" s="69"/>
      <c r="T568" s="69"/>
      <c r="U568" s="69"/>
    </row>
    <row r="569" spans="1:21" x14ac:dyDescent="0.2">
      <c r="A569" s="65"/>
      <c r="B569" s="66"/>
      <c r="C569" s="67"/>
      <c r="D569" s="68"/>
      <c r="E569" s="69"/>
      <c r="F569" s="65"/>
      <c r="G569" s="70"/>
      <c r="H569" s="64"/>
      <c r="I569" s="69"/>
      <c r="J569" s="65"/>
      <c r="K569" s="69"/>
      <c r="L569" s="69"/>
      <c r="M569" s="69"/>
      <c r="N569" s="69"/>
      <c r="O569" s="69"/>
      <c r="P569" s="70"/>
      <c r="Q569" s="69"/>
      <c r="R569" s="69"/>
      <c r="S569" s="69"/>
      <c r="T569" s="69"/>
      <c r="U569" s="69"/>
    </row>
    <row r="570" spans="1:21" x14ac:dyDescent="0.2">
      <c r="A570" s="65"/>
      <c r="B570" s="66"/>
      <c r="C570" s="67"/>
      <c r="D570" s="68"/>
      <c r="E570" s="69"/>
      <c r="F570" s="65"/>
      <c r="G570" s="70"/>
      <c r="H570" s="64"/>
      <c r="I570" s="69"/>
      <c r="J570" s="65"/>
      <c r="K570" s="69"/>
      <c r="L570" s="69"/>
      <c r="M570" s="69"/>
      <c r="N570" s="69"/>
      <c r="O570" s="69"/>
      <c r="P570" s="70"/>
      <c r="Q570" s="69"/>
      <c r="R570" s="69"/>
      <c r="S570" s="69"/>
      <c r="T570" s="69"/>
      <c r="U570" s="69"/>
    </row>
    <row r="571" spans="1:21" x14ac:dyDescent="0.2">
      <c r="A571" s="65"/>
      <c r="B571" s="66"/>
      <c r="C571" s="67"/>
      <c r="D571" s="68"/>
      <c r="E571" s="69"/>
      <c r="F571" s="65"/>
      <c r="G571" s="70"/>
      <c r="H571" s="64"/>
      <c r="I571" s="69"/>
      <c r="J571" s="65"/>
      <c r="K571" s="69"/>
      <c r="L571" s="69"/>
      <c r="M571" s="69"/>
      <c r="N571" s="69"/>
      <c r="O571" s="69"/>
      <c r="P571" s="70"/>
      <c r="Q571" s="69"/>
      <c r="R571" s="69"/>
      <c r="S571" s="69"/>
      <c r="T571" s="69"/>
      <c r="U571" s="69"/>
    </row>
    <row r="572" spans="1:21" x14ac:dyDescent="0.2">
      <c r="A572" s="65"/>
      <c r="B572" s="66"/>
      <c r="C572" s="67"/>
      <c r="D572" s="68"/>
      <c r="E572" s="69"/>
      <c r="F572" s="65"/>
      <c r="G572" s="70"/>
      <c r="H572" s="64"/>
      <c r="I572" s="69"/>
      <c r="J572" s="65"/>
      <c r="K572" s="69"/>
      <c r="L572" s="69"/>
      <c r="M572" s="69"/>
      <c r="N572" s="69"/>
      <c r="O572" s="69"/>
      <c r="P572" s="70"/>
      <c r="Q572" s="69"/>
      <c r="R572" s="69"/>
      <c r="S572" s="69"/>
      <c r="T572" s="69"/>
      <c r="U572" s="69"/>
    </row>
    <row r="573" spans="1:21" x14ac:dyDescent="0.2">
      <c r="A573" s="65"/>
      <c r="B573" s="66"/>
      <c r="C573" s="67"/>
      <c r="D573" s="68"/>
      <c r="E573" s="69"/>
      <c r="F573" s="65"/>
      <c r="G573" s="70"/>
      <c r="H573" s="64"/>
      <c r="I573" s="69"/>
      <c r="J573" s="65"/>
      <c r="K573" s="69"/>
      <c r="L573" s="69"/>
      <c r="M573" s="69"/>
      <c r="N573" s="69"/>
      <c r="O573" s="69"/>
      <c r="P573" s="70"/>
      <c r="Q573" s="69"/>
      <c r="R573" s="69"/>
      <c r="S573" s="69"/>
      <c r="T573" s="69"/>
      <c r="U573" s="69"/>
    </row>
    <row r="574" spans="1:21" x14ac:dyDescent="0.2">
      <c r="A574" s="65"/>
      <c r="B574" s="66"/>
      <c r="C574" s="67"/>
      <c r="D574" s="68"/>
      <c r="E574" s="69"/>
      <c r="F574" s="65"/>
      <c r="G574" s="70"/>
      <c r="H574" s="64"/>
      <c r="I574" s="69"/>
      <c r="J574" s="65"/>
      <c r="K574" s="69"/>
      <c r="L574" s="69"/>
      <c r="M574" s="69"/>
      <c r="N574" s="69"/>
      <c r="O574" s="72"/>
      <c r="P574" s="70"/>
      <c r="Q574" s="69"/>
      <c r="R574" s="69"/>
      <c r="S574" s="69"/>
      <c r="T574" s="69"/>
      <c r="U574" s="69"/>
    </row>
    <row r="575" spans="1:21" x14ac:dyDescent="0.2">
      <c r="A575" s="65"/>
      <c r="B575" s="66"/>
      <c r="C575" s="67"/>
      <c r="D575" s="68"/>
      <c r="E575" s="69"/>
      <c r="F575" s="65"/>
      <c r="G575" s="70"/>
      <c r="H575" s="64"/>
      <c r="I575" s="69"/>
      <c r="J575" s="65"/>
      <c r="K575" s="69"/>
      <c r="L575" s="69"/>
      <c r="M575" s="69"/>
      <c r="N575" s="69"/>
      <c r="O575" s="69"/>
      <c r="P575" s="70"/>
      <c r="Q575" s="69"/>
      <c r="R575" s="69"/>
      <c r="S575" s="69"/>
      <c r="T575" s="69"/>
      <c r="U575" s="69"/>
    </row>
    <row r="576" spans="1:21" x14ac:dyDescent="0.2">
      <c r="A576" s="65"/>
      <c r="B576" s="66"/>
      <c r="C576" s="67"/>
      <c r="D576" s="68"/>
      <c r="E576" s="69"/>
      <c r="F576" s="65"/>
      <c r="G576" s="70"/>
      <c r="H576" s="64"/>
      <c r="I576" s="69"/>
      <c r="J576" s="65"/>
      <c r="K576" s="69"/>
      <c r="L576" s="69"/>
      <c r="M576" s="69"/>
      <c r="N576" s="69"/>
      <c r="O576" s="69"/>
      <c r="P576" s="70"/>
      <c r="Q576" s="69"/>
      <c r="R576" s="69"/>
      <c r="S576" s="69"/>
      <c r="T576" s="69"/>
      <c r="U576" s="69"/>
    </row>
    <row r="577" spans="1:21" x14ac:dyDescent="0.2">
      <c r="A577" s="65"/>
      <c r="B577" s="66"/>
      <c r="C577" s="67"/>
      <c r="D577" s="68"/>
      <c r="E577" s="69"/>
      <c r="F577" s="65"/>
      <c r="G577" s="70"/>
      <c r="H577" s="64"/>
      <c r="I577" s="69"/>
      <c r="J577" s="65"/>
      <c r="K577" s="69"/>
      <c r="L577" s="69"/>
      <c r="M577" s="69"/>
      <c r="N577" s="69"/>
      <c r="O577" s="69"/>
      <c r="P577" s="70"/>
      <c r="Q577" s="69"/>
      <c r="R577" s="69"/>
      <c r="S577" s="69"/>
      <c r="T577" s="69"/>
      <c r="U577" s="69"/>
    </row>
    <row r="578" spans="1:21" x14ac:dyDescent="0.2">
      <c r="A578" s="65"/>
      <c r="B578" s="66"/>
      <c r="C578" s="67"/>
      <c r="D578" s="68"/>
      <c r="E578" s="69"/>
      <c r="F578" s="65"/>
      <c r="G578" s="70"/>
      <c r="H578" s="64"/>
      <c r="I578" s="69"/>
      <c r="J578" s="65"/>
      <c r="K578" s="69"/>
      <c r="L578" s="69"/>
      <c r="M578" s="69"/>
      <c r="N578" s="69"/>
      <c r="O578" s="69"/>
      <c r="P578" s="70"/>
      <c r="Q578" s="69"/>
      <c r="R578" s="69"/>
      <c r="S578" s="69"/>
      <c r="T578" s="69"/>
      <c r="U578" s="69"/>
    </row>
    <row r="579" spans="1:21" x14ac:dyDescent="0.2">
      <c r="A579" s="65"/>
      <c r="B579" s="66"/>
      <c r="C579" s="67"/>
      <c r="D579" s="68"/>
      <c r="E579" s="69"/>
      <c r="F579" s="65"/>
      <c r="G579" s="70"/>
      <c r="H579" s="64"/>
      <c r="I579" s="69"/>
      <c r="J579" s="65"/>
      <c r="K579" s="69"/>
      <c r="L579" s="69"/>
      <c r="M579" s="69"/>
      <c r="N579" s="69"/>
      <c r="O579" s="69"/>
      <c r="P579" s="70"/>
      <c r="Q579" s="69"/>
      <c r="R579" s="69"/>
      <c r="S579" s="69"/>
      <c r="T579" s="69"/>
      <c r="U579" s="69"/>
    </row>
    <row r="580" spans="1:21" x14ac:dyDescent="0.2">
      <c r="A580" s="65"/>
      <c r="B580" s="66"/>
      <c r="C580" s="67"/>
      <c r="D580" s="68"/>
      <c r="E580" s="69"/>
      <c r="F580" s="65"/>
      <c r="G580" s="70"/>
      <c r="H580" s="64"/>
      <c r="I580" s="69"/>
      <c r="J580" s="65"/>
      <c r="K580" s="69"/>
      <c r="L580" s="69"/>
      <c r="M580" s="69"/>
      <c r="N580" s="69"/>
      <c r="O580" s="72"/>
      <c r="P580" s="70"/>
      <c r="Q580" s="69"/>
      <c r="R580" s="69"/>
      <c r="S580" s="69"/>
      <c r="T580" s="69"/>
      <c r="U580" s="69"/>
    </row>
    <row r="581" spans="1:21" x14ac:dyDescent="0.2">
      <c r="A581" s="65"/>
      <c r="B581" s="66"/>
      <c r="C581" s="67"/>
      <c r="D581" s="68"/>
      <c r="E581" s="69"/>
      <c r="F581" s="65"/>
      <c r="G581" s="70"/>
      <c r="H581" s="64"/>
      <c r="I581" s="69"/>
      <c r="J581" s="65"/>
      <c r="K581" s="69"/>
      <c r="L581" s="69"/>
      <c r="M581" s="69"/>
      <c r="N581" s="69"/>
      <c r="O581" s="69"/>
      <c r="P581" s="70"/>
      <c r="Q581" s="69"/>
      <c r="R581" s="69"/>
      <c r="S581" s="69"/>
      <c r="T581" s="69"/>
      <c r="U581" s="69"/>
    </row>
    <row r="582" spans="1:21" x14ac:dyDescent="0.2">
      <c r="A582" s="65"/>
      <c r="B582" s="66"/>
      <c r="C582" s="67"/>
      <c r="D582" s="68"/>
      <c r="E582" s="69"/>
      <c r="F582" s="65"/>
      <c r="G582" s="70"/>
      <c r="H582" s="64"/>
      <c r="I582" s="69"/>
      <c r="J582" s="65"/>
      <c r="K582" s="69"/>
      <c r="L582" s="69"/>
      <c r="M582" s="69"/>
      <c r="N582" s="69"/>
      <c r="O582" s="69"/>
      <c r="P582" s="70"/>
      <c r="Q582" s="69"/>
      <c r="R582" s="69"/>
      <c r="S582" s="69"/>
      <c r="T582" s="69"/>
      <c r="U582" s="69"/>
    </row>
    <row r="583" spans="1:21" x14ac:dyDescent="0.2">
      <c r="A583" s="65"/>
      <c r="B583" s="66"/>
      <c r="C583" s="67"/>
      <c r="D583" s="68"/>
      <c r="E583" s="69"/>
      <c r="F583" s="65"/>
      <c r="G583" s="70"/>
      <c r="H583" s="64"/>
      <c r="I583" s="69"/>
      <c r="J583" s="65"/>
      <c r="K583" s="69"/>
      <c r="L583" s="69"/>
      <c r="M583" s="69"/>
      <c r="N583" s="69"/>
      <c r="O583" s="69"/>
      <c r="P583" s="70"/>
      <c r="Q583" s="69"/>
      <c r="R583" s="69"/>
      <c r="S583" s="69"/>
      <c r="T583" s="69"/>
      <c r="U583" s="69"/>
    </row>
    <row r="584" spans="1:21" x14ac:dyDescent="0.2">
      <c r="A584" s="65"/>
      <c r="B584" s="66"/>
      <c r="C584" s="67"/>
      <c r="D584" s="68"/>
      <c r="E584" s="69"/>
      <c r="F584" s="65"/>
      <c r="G584" s="70"/>
      <c r="H584" s="64"/>
      <c r="I584" s="69"/>
      <c r="J584" s="65"/>
      <c r="K584" s="69"/>
      <c r="L584" s="69"/>
      <c r="M584" s="69"/>
      <c r="N584" s="69"/>
      <c r="O584" s="69"/>
      <c r="P584" s="70"/>
      <c r="Q584" s="69"/>
      <c r="R584" s="69"/>
      <c r="S584" s="69"/>
      <c r="T584" s="69"/>
      <c r="U584" s="69"/>
    </row>
    <row r="585" spans="1:21" x14ac:dyDescent="0.2">
      <c r="A585" s="65"/>
      <c r="B585" s="66"/>
      <c r="C585" s="67"/>
      <c r="D585" s="68"/>
      <c r="E585" s="69"/>
      <c r="F585" s="65"/>
      <c r="G585" s="70"/>
      <c r="H585" s="64"/>
      <c r="I585" s="69"/>
      <c r="J585" s="65"/>
      <c r="K585" s="69"/>
      <c r="L585" s="69"/>
      <c r="M585" s="69"/>
      <c r="N585" s="69"/>
      <c r="O585" s="69"/>
      <c r="P585" s="70"/>
      <c r="Q585" s="69"/>
      <c r="R585" s="69"/>
      <c r="S585" s="69"/>
      <c r="T585" s="69"/>
      <c r="U585" s="69"/>
    </row>
    <row r="586" spans="1:21" x14ac:dyDescent="0.2">
      <c r="A586" s="65"/>
      <c r="B586" s="66"/>
      <c r="C586" s="67"/>
      <c r="D586" s="68"/>
      <c r="E586" s="69"/>
      <c r="F586" s="65"/>
      <c r="G586" s="70"/>
      <c r="H586" s="64"/>
      <c r="I586" s="69"/>
      <c r="J586" s="65"/>
      <c r="K586" s="69"/>
      <c r="L586" s="69"/>
      <c r="M586" s="69"/>
      <c r="N586" s="69"/>
      <c r="O586" s="69"/>
      <c r="P586" s="70"/>
      <c r="Q586" s="69"/>
      <c r="R586" s="69"/>
      <c r="S586" s="69"/>
      <c r="T586" s="69"/>
      <c r="U586" s="69"/>
    </row>
    <row r="587" spans="1:21" x14ac:dyDescent="0.2">
      <c r="A587" s="65"/>
      <c r="B587" s="66"/>
      <c r="C587" s="67"/>
      <c r="D587" s="68"/>
      <c r="E587" s="69"/>
      <c r="F587" s="65"/>
      <c r="G587" s="70"/>
      <c r="H587" s="64"/>
      <c r="I587" s="69"/>
      <c r="J587" s="65"/>
      <c r="K587" s="69"/>
      <c r="L587" s="69"/>
      <c r="M587" s="69"/>
      <c r="N587" s="69"/>
      <c r="O587" s="69"/>
      <c r="P587" s="70"/>
      <c r="Q587" s="69"/>
      <c r="R587" s="69"/>
      <c r="S587" s="69"/>
      <c r="T587" s="69"/>
      <c r="U587" s="69"/>
    </row>
    <row r="588" spans="1:21" x14ac:dyDescent="0.2">
      <c r="A588" s="65"/>
      <c r="B588" s="66"/>
      <c r="C588" s="67"/>
      <c r="D588" s="68"/>
      <c r="E588" s="69"/>
      <c r="F588" s="65"/>
      <c r="G588" s="70"/>
      <c r="H588" s="64"/>
      <c r="I588" s="69"/>
      <c r="J588" s="65"/>
      <c r="K588" s="69"/>
      <c r="L588" s="69"/>
      <c r="M588" s="69"/>
      <c r="N588" s="69"/>
      <c r="O588" s="69"/>
      <c r="P588" s="70"/>
      <c r="Q588" s="69"/>
      <c r="R588" s="69"/>
      <c r="S588" s="69"/>
      <c r="T588" s="69"/>
      <c r="U588" s="69"/>
    </row>
    <row r="589" spans="1:21" x14ac:dyDescent="0.2">
      <c r="A589" s="65"/>
      <c r="B589" s="66"/>
      <c r="C589" s="67"/>
      <c r="D589" s="68"/>
      <c r="E589" s="69"/>
      <c r="F589" s="65"/>
      <c r="G589" s="70"/>
      <c r="H589" s="64"/>
      <c r="I589" s="69"/>
      <c r="J589" s="65"/>
      <c r="K589" s="69"/>
      <c r="L589" s="69"/>
      <c r="M589" s="69"/>
      <c r="N589" s="69"/>
      <c r="O589" s="69"/>
      <c r="P589" s="70"/>
      <c r="Q589" s="69"/>
      <c r="R589" s="69"/>
      <c r="S589" s="69"/>
      <c r="T589" s="69"/>
      <c r="U589" s="69"/>
    </row>
    <row r="590" spans="1:21" x14ac:dyDescent="0.2">
      <c r="A590" s="65"/>
      <c r="B590" s="66"/>
      <c r="C590" s="67"/>
      <c r="D590" s="68"/>
      <c r="E590" s="69"/>
      <c r="F590" s="65"/>
      <c r="G590" s="70"/>
      <c r="H590" s="64"/>
      <c r="I590" s="69"/>
      <c r="J590" s="65"/>
      <c r="K590" s="69"/>
      <c r="L590" s="69"/>
      <c r="M590" s="69"/>
      <c r="N590" s="69"/>
      <c r="O590" s="69"/>
      <c r="P590" s="70"/>
      <c r="Q590" s="69"/>
      <c r="R590" s="69"/>
      <c r="S590" s="69"/>
      <c r="T590" s="69"/>
      <c r="U590" s="69"/>
    </row>
    <row r="591" spans="1:21" x14ac:dyDescent="0.2">
      <c r="A591" s="65"/>
      <c r="B591" s="66"/>
      <c r="C591" s="67"/>
      <c r="D591" s="68"/>
      <c r="E591" s="69"/>
      <c r="F591" s="65"/>
      <c r="G591" s="70"/>
      <c r="H591" s="64"/>
      <c r="I591" s="69"/>
      <c r="J591" s="65"/>
      <c r="K591" s="69"/>
      <c r="L591" s="69"/>
      <c r="M591" s="69"/>
      <c r="N591" s="69"/>
      <c r="O591" s="69"/>
      <c r="P591" s="70"/>
      <c r="Q591" s="69"/>
      <c r="R591" s="69"/>
      <c r="S591" s="69"/>
      <c r="T591" s="69"/>
      <c r="U591" s="69"/>
    </row>
    <row r="592" spans="1:21" x14ac:dyDescent="0.2">
      <c r="A592" s="65"/>
      <c r="B592" s="66"/>
      <c r="C592" s="67"/>
      <c r="D592" s="68"/>
      <c r="E592" s="69"/>
      <c r="F592" s="65"/>
      <c r="G592" s="70"/>
      <c r="H592" s="64"/>
      <c r="I592" s="69"/>
      <c r="J592" s="65"/>
      <c r="K592" s="69"/>
      <c r="L592" s="69"/>
      <c r="M592" s="69"/>
      <c r="N592" s="69"/>
      <c r="O592" s="69"/>
      <c r="P592" s="70"/>
      <c r="Q592" s="69"/>
      <c r="R592" s="69"/>
      <c r="S592" s="69"/>
      <c r="T592" s="69"/>
      <c r="U592" s="69"/>
    </row>
    <row r="593" spans="1:21" x14ac:dyDescent="0.2">
      <c r="A593" s="65"/>
      <c r="B593" s="66"/>
      <c r="C593" s="67"/>
      <c r="D593" s="68"/>
      <c r="E593" s="69"/>
      <c r="F593" s="65"/>
      <c r="G593" s="70"/>
      <c r="H593" s="64"/>
      <c r="I593" s="69"/>
      <c r="J593" s="65"/>
      <c r="K593" s="69"/>
      <c r="L593" s="69"/>
      <c r="M593" s="69"/>
      <c r="N593" s="69"/>
      <c r="O593" s="69"/>
      <c r="P593" s="70"/>
      <c r="Q593" s="69"/>
      <c r="R593" s="69"/>
      <c r="S593" s="69"/>
      <c r="T593" s="69"/>
      <c r="U593" s="69"/>
    </row>
    <row r="594" spans="1:21" x14ac:dyDescent="0.2">
      <c r="A594" s="65"/>
      <c r="B594" s="66"/>
      <c r="C594" s="67"/>
      <c r="D594" s="68"/>
      <c r="E594" s="69"/>
      <c r="F594" s="65"/>
      <c r="G594" s="70"/>
      <c r="H594" s="64"/>
      <c r="I594" s="69"/>
      <c r="J594" s="65"/>
      <c r="K594" s="69"/>
      <c r="L594" s="69"/>
      <c r="M594" s="69"/>
      <c r="N594" s="69"/>
      <c r="O594" s="69"/>
      <c r="P594" s="70"/>
      <c r="Q594" s="69"/>
      <c r="R594" s="69"/>
      <c r="S594" s="69"/>
      <c r="T594" s="69"/>
      <c r="U594" s="69"/>
    </row>
    <row r="595" spans="1:21" x14ac:dyDescent="0.2">
      <c r="A595" s="65"/>
      <c r="B595" s="66"/>
      <c r="C595" s="67"/>
      <c r="D595" s="68"/>
      <c r="E595" s="69"/>
      <c r="F595" s="65"/>
      <c r="G595" s="70"/>
      <c r="H595" s="64"/>
      <c r="I595" s="69"/>
      <c r="J595" s="65"/>
      <c r="K595" s="69"/>
      <c r="L595" s="69"/>
      <c r="M595" s="69"/>
      <c r="N595" s="69"/>
      <c r="O595" s="72"/>
      <c r="P595" s="70"/>
      <c r="Q595" s="69"/>
      <c r="R595" s="69"/>
      <c r="S595" s="69"/>
      <c r="T595" s="69"/>
      <c r="U595" s="69"/>
    </row>
    <row r="596" spans="1:21" x14ac:dyDescent="0.2">
      <c r="A596" s="65"/>
      <c r="B596" s="66"/>
      <c r="C596" s="67"/>
      <c r="D596" s="68"/>
      <c r="E596" s="69"/>
      <c r="F596" s="65"/>
      <c r="G596" s="70"/>
      <c r="H596" s="64"/>
      <c r="I596" s="69"/>
      <c r="J596" s="65"/>
      <c r="K596" s="69"/>
      <c r="L596" s="69"/>
      <c r="M596" s="69"/>
      <c r="N596" s="69"/>
      <c r="O596" s="69"/>
      <c r="P596" s="70"/>
      <c r="Q596" s="69"/>
      <c r="R596" s="69"/>
      <c r="S596" s="69"/>
      <c r="T596" s="69"/>
      <c r="U596" s="69"/>
    </row>
    <row r="597" spans="1:21" x14ac:dyDescent="0.2">
      <c r="A597" s="65"/>
      <c r="B597" s="66"/>
      <c r="C597" s="67"/>
      <c r="D597" s="68"/>
      <c r="E597" s="69"/>
      <c r="F597" s="65"/>
      <c r="G597" s="70"/>
      <c r="H597" s="64"/>
      <c r="I597" s="69"/>
      <c r="J597" s="65"/>
      <c r="K597" s="69"/>
      <c r="L597" s="69"/>
      <c r="M597" s="69"/>
      <c r="N597" s="69"/>
      <c r="O597" s="69"/>
      <c r="P597" s="70"/>
      <c r="Q597" s="69"/>
      <c r="R597" s="69"/>
      <c r="S597" s="69"/>
      <c r="T597" s="69"/>
      <c r="U597" s="69"/>
    </row>
    <row r="598" spans="1:21" x14ac:dyDescent="0.2">
      <c r="A598" s="65"/>
      <c r="B598" s="66"/>
      <c r="C598" s="67"/>
      <c r="D598" s="68"/>
      <c r="E598" s="69"/>
      <c r="F598" s="65"/>
      <c r="G598" s="70"/>
      <c r="H598" s="64"/>
      <c r="I598" s="69"/>
      <c r="J598" s="65"/>
      <c r="K598" s="69"/>
      <c r="L598" s="69"/>
      <c r="M598" s="69"/>
      <c r="N598" s="69"/>
      <c r="O598" s="69"/>
      <c r="P598" s="70"/>
      <c r="Q598" s="69"/>
      <c r="R598" s="69"/>
      <c r="S598" s="69"/>
      <c r="T598" s="69"/>
      <c r="U598" s="69"/>
    </row>
    <row r="599" spans="1:21" x14ac:dyDescent="0.2">
      <c r="A599" s="65"/>
      <c r="B599" s="66"/>
      <c r="C599" s="67"/>
      <c r="D599" s="68"/>
      <c r="E599" s="69"/>
      <c r="F599" s="65"/>
      <c r="G599" s="70"/>
      <c r="H599" s="64"/>
      <c r="I599" s="69"/>
      <c r="J599" s="65"/>
      <c r="K599" s="69"/>
      <c r="L599" s="69"/>
      <c r="M599" s="69"/>
      <c r="N599" s="69"/>
      <c r="O599" s="69"/>
      <c r="P599" s="70"/>
      <c r="Q599" s="69"/>
      <c r="R599" s="69"/>
      <c r="S599" s="69"/>
      <c r="T599" s="69"/>
      <c r="U599" s="69"/>
    </row>
    <row r="600" spans="1:21" x14ac:dyDescent="0.2">
      <c r="A600" s="65"/>
      <c r="B600" s="66"/>
      <c r="C600" s="67"/>
      <c r="D600" s="68"/>
      <c r="E600" s="69"/>
      <c r="F600" s="65"/>
      <c r="G600" s="70"/>
      <c r="H600" s="64"/>
      <c r="I600" s="69"/>
      <c r="J600" s="65"/>
      <c r="K600" s="69"/>
      <c r="L600" s="69"/>
      <c r="M600" s="69"/>
      <c r="N600" s="69"/>
      <c r="O600" s="69"/>
      <c r="P600" s="70"/>
      <c r="Q600" s="69"/>
      <c r="R600" s="69"/>
      <c r="S600" s="69"/>
      <c r="T600" s="69"/>
      <c r="U600" s="69"/>
    </row>
    <row r="601" spans="1:21" x14ac:dyDescent="0.2">
      <c r="A601" s="65"/>
      <c r="B601" s="66"/>
      <c r="C601" s="67"/>
      <c r="D601" s="68"/>
      <c r="E601" s="69"/>
      <c r="F601" s="65"/>
      <c r="G601" s="70"/>
      <c r="H601" s="64"/>
      <c r="I601" s="69"/>
      <c r="J601" s="65"/>
      <c r="K601" s="69"/>
      <c r="L601" s="69"/>
      <c r="M601" s="69"/>
      <c r="N601" s="69"/>
      <c r="O601" s="69"/>
      <c r="P601" s="70"/>
      <c r="Q601" s="69"/>
      <c r="R601" s="69"/>
      <c r="S601" s="69"/>
      <c r="T601" s="69"/>
      <c r="U601" s="69"/>
    </row>
    <row r="602" spans="1:21" x14ac:dyDescent="0.2">
      <c r="A602" s="65"/>
      <c r="B602" s="66"/>
      <c r="C602" s="67"/>
      <c r="D602" s="68"/>
      <c r="E602" s="69"/>
      <c r="F602" s="65"/>
      <c r="G602" s="70"/>
      <c r="H602" s="64"/>
      <c r="I602" s="69"/>
      <c r="J602" s="65"/>
      <c r="K602" s="69"/>
      <c r="L602" s="69"/>
      <c r="M602" s="69"/>
      <c r="N602" s="69"/>
      <c r="O602" s="69"/>
      <c r="P602" s="70"/>
      <c r="Q602" s="69"/>
      <c r="R602" s="69"/>
      <c r="S602" s="69"/>
      <c r="T602" s="69"/>
      <c r="U602" s="69"/>
    </row>
    <row r="603" spans="1:21" x14ac:dyDescent="0.2">
      <c r="A603" s="65"/>
      <c r="B603" s="66"/>
      <c r="C603" s="67"/>
      <c r="D603" s="68"/>
      <c r="E603" s="69"/>
      <c r="F603" s="65"/>
      <c r="G603" s="70"/>
      <c r="H603" s="64"/>
      <c r="I603" s="69"/>
      <c r="J603" s="65"/>
      <c r="K603" s="69"/>
      <c r="L603" s="69"/>
      <c r="M603" s="69"/>
      <c r="N603" s="69"/>
      <c r="O603" s="69"/>
      <c r="P603" s="70"/>
      <c r="Q603" s="69"/>
      <c r="R603" s="69"/>
      <c r="S603" s="69"/>
      <c r="T603" s="69"/>
      <c r="U603" s="69"/>
    </row>
    <row r="604" spans="1:21" x14ac:dyDescent="0.2">
      <c r="A604" s="65"/>
      <c r="B604" s="66"/>
      <c r="C604" s="67"/>
      <c r="D604" s="68"/>
      <c r="E604" s="69"/>
      <c r="F604" s="65"/>
      <c r="G604" s="70"/>
      <c r="H604" s="64"/>
      <c r="I604" s="69"/>
      <c r="J604" s="65"/>
      <c r="K604" s="69"/>
      <c r="L604" s="69"/>
      <c r="M604" s="69"/>
      <c r="N604" s="69"/>
      <c r="O604" s="69"/>
      <c r="P604" s="70"/>
      <c r="Q604" s="69"/>
      <c r="R604" s="69"/>
      <c r="S604" s="69"/>
      <c r="T604" s="69"/>
      <c r="U604" s="69"/>
    </row>
    <row r="605" spans="1:21" x14ac:dyDescent="0.2">
      <c r="A605" s="65"/>
      <c r="B605" s="66"/>
      <c r="C605" s="67"/>
      <c r="D605" s="68"/>
      <c r="E605" s="69"/>
      <c r="F605" s="65"/>
      <c r="G605" s="70"/>
      <c r="H605" s="64"/>
      <c r="I605" s="69"/>
      <c r="J605" s="65"/>
      <c r="K605" s="69"/>
      <c r="L605" s="69"/>
      <c r="M605" s="69"/>
      <c r="N605" s="69"/>
      <c r="O605" s="69"/>
      <c r="P605" s="70"/>
      <c r="Q605" s="69"/>
      <c r="R605" s="69"/>
      <c r="S605" s="69"/>
      <c r="T605" s="69"/>
      <c r="U605" s="69"/>
    </row>
    <row r="606" spans="1:21" x14ac:dyDescent="0.2">
      <c r="A606" s="65"/>
      <c r="B606" s="66"/>
      <c r="C606" s="67"/>
      <c r="D606" s="68"/>
      <c r="E606" s="69"/>
      <c r="F606" s="65"/>
      <c r="G606" s="70"/>
      <c r="H606" s="64"/>
      <c r="I606" s="69"/>
      <c r="J606" s="65"/>
      <c r="K606" s="69"/>
      <c r="L606" s="69"/>
      <c r="M606" s="69"/>
      <c r="N606" s="69"/>
      <c r="O606" s="69"/>
      <c r="P606" s="70"/>
      <c r="Q606" s="69"/>
      <c r="R606" s="69"/>
      <c r="S606" s="69"/>
      <c r="T606" s="69"/>
      <c r="U606" s="69"/>
    </row>
    <row r="607" spans="1:21" x14ac:dyDescent="0.2">
      <c r="A607" s="65"/>
      <c r="B607" s="66"/>
      <c r="C607" s="67"/>
      <c r="D607" s="68"/>
      <c r="E607" s="69"/>
      <c r="F607" s="65"/>
      <c r="G607" s="70"/>
      <c r="H607" s="64"/>
      <c r="I607" s="69"/>
      <c r="J607" s="65"/>
      <c r="K607" s="69"/>
      <c r="L607" s="69"/>
      <c r="M607" s="69"/>
      <c r="N607" s="69"/>
      <c r="O607" s="69"/>
      <c r="P607" s="70"/>
      <c r="Q607" s="69"/>
      <c r="R607" s="69"/>
      <c r="S607" s="69"/>
      <c r="T607" s="69"/>
      <c r="U607" s="69"/>
    </row>
    <row r="608" spans="1:21" x14ac:dyDescent="0.2">
      <c r="A608" s="65"/>
      <c r="B608" s="66"/>
      <c r="C608" s="67"/>
      <c r="D608" s="68"/>
      <c r="E608" s="69"/>
      <c r="F608" s="65"/>
      <c r="G608" s="70"/>
      <c r="H608" s="64"/>
      <c r="I608" s="69"/>
      <c r="J608" s="65"/>
      <c r="K608" s="69"/>
      <c r="L608" s="69"/>
      <c r="M608" s="69"/>
      <c r="N608" s="69"/>
      <c r="O608" s="69"/>
      <c r="P608" s="70"/>
      <c r="Q608" s="69"/>
      <c r="R608" s="69"/>
      <c r="S608" s="69"/>
      <c r="T608" s="69"/>
      <c r="U608" s="69"/>
    </row>
    <row r="609" spans="1:21" x14ac:dyDescent="0.2">
      <c r="A609" s="65"/>
      <c r="B609" s="66"/>
      <c r="C609" s="67"/>
      <c r="D609" s="68"/>
      <c r="E609" s="69"/>
      <c r="F609" s="65"/>
      <c r="G609" s="70"/>
      <c r="H609" s="64"/>
      <c r="I609" s="69"/>
      <c r="J609" s="65"/>
      <c r="K609" s="69"/>
      <c r="L609" s="69"/>
      <c r="M609" s="69"/>
      <c r="N609" s="69"/>
      <c r="O609" s="69"/>
      <c r="P609" s="70"/>
      <c r="Q609" s="69"/>
      <c r="R609" s="69"/>
      <c r="S609" s="69"/>
      <c r="T609" s="69"/>
      <c r="U609" s="69"/>
    </row>
    <row r="610" spans="1:21" x14ac:dyDescent="0.2">
      <c r="A610" s="65"/>
      <c r="B610" s="66"/>
      <c r="C610" s="67"/>
      <c r="D610" s="68"/>
      <c r="E610" s="69"/>
      <c r="F610" s="65"/>
      <c r="G610" s="70"/>
      <c r="H610" s="64"/>
      <c r="I610" s="69"/>
      <c r="J610" s="65"/>
      <c r="K610" s="69"/>
      <c r="L610" s="69"/>
      <c r="M610" s="69"/>
      <c r="N610" s="69"/>
      <c r="O610" s="72"/>
      <c r="P610" s="70"/>
      <c r="Q610" s="69"/>
      <c r="R610" s="69"/>
      <c r="S610" s="69"/>
      <c r="T610" s="69"/>
      <c r="U610" s="69"/>
    </row>
    <row r="611" spans="1:21" x14ac:dyDescent="0.2">
      <c r="A611" s="65"/>
      <c r="B611" s="66"/>
      <c r="C611" s="67"/>
      <c r="D611" s="68"/>
      <c r="E611" s="69"/>
      <c r="F611" s="65"/>
      <c r="G611" s="70"/>
      <c r="H611" s="64"/>
      <c r="I611" s="69"/>
      <c r="J611" s="65"/>
      <c r="K611" s="69"/>
      <c r="L611" s="69"/>
      <c r="M611" s="69"/>
      <c r="N611" s="69"/>
      <c r="O611" s="69"/>
      <c r="P611" s="70"/>
      <c r="Q611" s="69"/>
      <c r="R611" s="69"/>
      <c r="S611" s="69"/>
      <c r="T611" s="69"/>
      <c r="U611" s="69"/>
    </row>
    <row r="612" spans="1:21" x14ac:dyDescent="0.2">
      <c r="A612" s="65"/>
      <c r="B612" s="66"/>
      <c r="C612" s="67"/>
      <c r="D612" s="68"/>
      <c r="E612" s="69"/>
      <c r="F612" s="65"/>
      <c r="G612" s="70"/>
      <c r="H612" s="64"/>
      <c r="I612" s="69"/>
      <c r="J612" s="65"/>
      <c r="K612" s="69"/>
      <c r="L612" s="69"/>
      <c r="M612" s="69"/>
      <c r="N612" s="69"/>
      <c r="O612" s="72"/>
      <c r="P612" s="70"/>
      <c r="Q612" s="69"/>
      <c r="R612" s="69"/>
      <c r="S612" s="69"/>
      <c r="T612" s="69"/>
      <c r="U612" s="69"/>
    </row>
    <row r="613" spans="1:21" x14ac:dyDescent="0.2">
      <c r="A613" s="65"/>
      <c r="B613" s="66"/>
      <c r="C613" s="67"/>
      <c r="D613" s="68"/>
      <c r="E613" s="69"/>
      <c r="F613" s="65"/>
      <c r="G613" s="70"/>
      <c r="H613" s="64"/>
      <c r="I613" s="69"/>
      <c r="J613" s="65"/>
      <c r="K613" s="69"/>
      <c r="L613" s="69"/>
      <c r="M613" s="69"/>
      <c r="N613" s="69"/>
      <c r="O613" s="69"/>
      <c r="P613" s="70"/>
      <c r="Q613" s="69"/>
      <c r="R613" s="69"/>
      <c r="S613" s="69"/>
      <c r="T613" s="69"/>
      <c r="U613" s="69"/>
    </row>
    <row r="614" spans="1:21" x14ac:dyDescent="0.2">
      <c r="A614" s="65"/>
      <c r="B614" s="66"/>
      <c r="C614" s="67"/>
      <c r="D614" s="68"/>
      <c r="E614" s="69"/>
      <c r="F614" s="65"/>
      <c r="G614" s="70"/>
      <c r="H614" s="64"/>
      <c r="I614" s="69"/>
      <c r="J614" s="65"/>
      <c r="K614" s="69"/>
      <c r="L614" s="69"/>
      <c r="M614" s="69"/>
      <c r="N614" s="69"/>
      <c r="O614" s="69"/>
      <c r="P614" s="70"/>
      <c r="Q614" s="69"/>
      <c r="R614" s="69"/>
      <c r="S614" s="69"/>
      <c r="T614" s="69"/>
      <c r="U614" s="69"/>
    </row>
    <row r="615" spans="1:21" x14ac:dyDescent="0.2">
      <c r="A615" s="65"/>
      <c r="B615" s="66"/>
      <c r="C615" s="67"/>
      <c r="D615" s="68"/>
      <c r="E615" s="69"/>
      <c r="F615" s="65"/>
      <c r="G615" s="70"/>
      <c r="H615" s="64"/>
      <c r="I615" s="69"/>
      <c r="J615" s="65"/>
      <c r="K615" s="69"/>
      <c r="L615" s="69"/>
      <c r="M615" s="69"/>
      <c r="N615" s="69"/>
      <c r="O615" s="69"/>
      <c r="P615" s="70"/>
      <c r="Q615" s="69"/>
      <c r="R615" s="69"/>
      <c r="S615" s="69"/>
      <c r="T615" s="69"/>
      <c r="U615" s="69"/>
    </row>
    <row r="616" spans="1:21" x14ac:dyDescent="0.2">
      <c r="A616" s="65"/>
      <c r="B616" s="66"/>
      <c r="C616" s="67"/>
      <c r="D616" s="68"/>
      <c r="E616" s="69"/>
      <c r="F616" s="65"/>
      <c r="G616" s="70"/>
      <c r="H616" s="64"/>
      <c r="I616" s="69"/>
      <c r="J616" s="65"/>
      <c r="K616" s="69"/>
      <c r="L616" s="69"/>
      <c r="M616" s="69"/>
      <c r="N616" s="69"/>
      <c r="O616" s="69"/>
      <c r="P616" s="70"/>
      <c r="Q616" s="69"/>
      <c r="R616" s="69"/>
      <c r="S616" s="69"/>
      <c r="T616" s="69"/>
      <c r="U616" s="69"/>
    </row>
    <row r="617" spans="1:21" x14ac:dyDescent="0.2">
      <c r="A617" s="65"/>
      <c r="B617" s="66"/>
      <c r="C617" s="67"/>
      <c r="D617" s="68"/>
      <c r="E617" s="69"/>
      <c r="F617" s="65"/>
      <c r="G617" s="70"/>
      <c r="H617" s="64"/>
      <c r="I617" s="69"/>
      <c r="J617" s="65"/>
      <c r="K617" s="69"/>
      <c r="L617" s="69"/>
      <c r="M617" s="69"/>
      <c r="N617" s="69"/>
      <c r="O617" s="69"/>
      <c r="P617" s="70"/>
      <c r="Q617" s="69"/>
      <c r="R617" s="69"/>
      <c r="S617" s="69"/>
      <c r="T617" s="69"/>
      <c r="U617" s="69"/>
    </row>
    <row r="618" spans="1:21" x14ac:dyDescent="0.2">
      <c r="A618" s="65"/>
      <c r="B618" s="66"/>
      <c r="C618" s="67"/>
      <c r="D618" s="68"/>
      <c r="E618" s="69"/>
      <c r="F618" s="65"/>
      <c r="G618" s="70"/>
      <c r="H618" s="64"/>
      <c r="I618" s="69"/>
      <c r="J618" s="65"/>
      <c r="K618" s="69"/>
      <c r="L618" s="69"/>
      <c r="M618" s="69"/>
      <c r="N618" s="69"/>
      <c r="O618" s="69"/>
      <c r="P618" s="70"/>
      <c r="Q618" s="69"/>
      <c r="R618" s="69"/>
      <c r="S618" s="69"/>
      <c r="T618" s="69"/>
      <c r="U618" s="69"/>
    </row>
    <row r="619" spans="1:21" x14ac:dyDescent="0.2">
      <c r="A619" s="65"/>
      <c r="B619" s="66"/>
      <c r="C619" s="67"/>
      <c r="D619" s="68"/>
      <c r="E619" s="69"/>
      <c r="F619" s="65"/>
      <c r="G619" s="70"/>
      <c r="H619" s="64"/>
      <c r="I619" s="69"/>
      <c r="J619" s="65"/>
      <c r="K619" s="69"/>
      <c r="L619" s="69"/>
      <c r="M619" s="69"/>
      <c r="N619" s="69"/>
      <c r="O619" s="69"/>
      <c r="P619" s="70"/>
      <c r="Q619" s="69"/>
      <c r="R619" s="69"/>
      <c r="S619" s="69"/>
      <c r="T619" s="69"/>
      <c r="U619" s="69"/>
    </row>
    <row r="620" spans="1:21" x14ac:dyDescent="0.2">
      <c r="A620" s="65"/>
      <c r="B620" s="66"/>
      <c r="C620" s="67"/>
      <c r="D620" s="68"/>
      <c r="E620" s="69"/>
      <c r="F620" s="65"/>
      <c r="G620" s="70"/>
      <c r="H620" s="64"/>
      <c r="I620" s="69"/>
      <c r="J620" s="65"/>
      <c r="K620" s="69"/>
      <c r="L620" s="69"/>
      <c r="M620" s="69"/>
      <c r="N620" s="69"/>
      <c r="O620" s="69"/>
      <c r="P620" s="70"/>
      <c r="Q620" s="69"/>
      <c r="R620" s="69"/>
      <c r="S620" s="69"/>
      <c r="T620" s="69"/>
      <c r="U620" s="69"/>
    </row>
    <row r="621" spans="1:21" x14ac:dyDescent="0.2">
      <c r="A621" s="65"/>
      <c r="B621" s="66"/>
      <c r="C621" s="67"/>
      <c r="D621" s="68"/>
      <c r="E621" s="69"/>
      <c r="F621" s="65"/>
      <c r="G621" s="70"/>
      <c r="H621" s="64"/>
      <c r="I621" s="69"/>
      <c r="J621" s="65"/>
      <c r="K621" s="69"/>
      <c r="L621" s="69"/>
      <c r="M621" s="69"/>
      <c r="N621" s="69"/>
      <c r="O621" s="69"/>
      <c r="P621" s="70"/>
      <c r="Q621" s="69"/>
      <c r="R621" s="69"/>
      <c r="S621" s="69"/>
      <c r="T621" s="69"/>
      <c r="U621" s="69"/>
    </row>
    <row r="622" spans="1:21" x14ac:dyDescent="0.2">
      <c r="A622" s="65"/>
      <c r="B622" s="66"/>
      <c r="C622" s="67"/>
      <c r="D622" s="68"/>
      <c r="E622" s="69"/>
      <c r="F622" s="65"/>
      <c r="G622" s="70"/>
      <c r="H622" s="64"/>
      <c r="I622" s="69"/>
      <c r="J622" s="65"/>
      <c r="K622" s="69"/>
      <c r="L622" s="69"/>
      <c r="M622" s="69"/>
      <c r="N622" s="69"/>
      <c r="O622" s="69"/>
      <c r="P622" s="70"/>
      <c r="Q622" s="69"/>
      <c r="R622" s="69"/>
      <c r="S622" s="69"/>
      <c r="T622" s="69"/>
      <c r="U622" s="69"/>
    </row>
    <row r="623" spans="1:21" x14ac:dyDescent="0.2">
      <c r="A623" s="65"/>
      <c r="B623" s="66"/>
      <c r="C623" s="67"/>
      <c r="D623" s="68"/>
      <c r="E623" s="69"/>
      <c r="F623" s="65"/>
      <c r="G623" s="70"/>
      <c r="H623" s="64"/>
      <c r="I623" s="69"/>
      <c r="J623" s="65"/>
      <c r="K623" s="69"/>
      <c r="L623" s="69"/>
      <c r="M623" s="69"/>
      <c r="N623" s="69"/>
      <c r="O623" s="72"/>
      <c r="P623" s="70"/>
      <c r="Q623" s="69"/>
      <c r="R623" s="69"/>
      <c r="S623" s="69"/>
      <c r="T623" s="69"/>
      <c r="U623" s="69"/>
    </row>
    <row r="624" spans="1:21" x14ac:dyDescent="0.2">
      <c r="A624" s="65"/>
      <c r="B624" s="66"/>
      <c r="C624" s="67"/>
      <c r="D624" s="68"/>
      <c r="E624" s="69"/>
      <c r="F624" s="65"/>
      <c r="G624" s="70"/>
      <c r="H624" s="64"/>
      <c r="I624" s="69"/>
      <c r="J624" s="65"/>
      <c r="K624" s="69"/>
      <c r="L624" s="69"/>
      <c r="M624" s="69"/>
      <c r="N624" s="69"/>
      <c r="O624" s="69"/>
      <c r="P624" s="70"/>
      <c r="Q624" s="69"/>
      <c r="R624" s="69"/>
      <c r="S624" s="69"/>
      <c r="T624" s="69"/>
      <c r="U624" s="69"/>
    </row>
    <row r="625" spans="1:21" x14ac:dyDescent="0.2">
      <c r="A625" s="65"/>
      <c r="B625" s="66"/>
      <c r="C625" s="67"/>
      <c r="D625" s="68"/>
      <c r="E625" s="69"/>
      <c r="F625" s="65"/>
      <c r="G625" s="70"/>
      <c r="H625" s="64"/>
      <c r="I625" s="69"/>
      <c r="J625" s="65"/>
      <c r="K625" s="69"/>
      <c r="L625" s="69"/>
      <c r="M625" s="69"/>
      <c r="N625" s="69"/>
      <c r="O625" s="69"/>
      <c r="P625" s="70"/>
      <c r="Q625" s="69"/>
      <c r="R625" s="69"/>
      <c r="S625" s="69"/>
      <c r="T625" s="69"/>
      <c r="U625" s="69"/>
    </row>
    <row r="626" spans="1:21" x14ac:dyDescent="0.2">
      <c r="A626" s="65"/>
      <c r="B626" s="66"/>
      <c r="C626" s="67"/>
      <c r="D626" s="68"/>
      <c r="E626" s="69"/>
      <c r="F626" s="65"/>
      <c r="G626" s="70"/>
      <c r="H626" s="64"/>
      <c r="I626" s="69"/>
      <c r="J626" s="65"/>
      <c r="K626" s="69"/>
      <c r="L626" s="69"/>
      <c r="M626" s="69"/>
      <c r="N626" s="69"/>
      <c r="O626" s="69"/>
      <c r="P626" s="70"/>
      <c r="Q626" s="69"/>
      <c r="R626" s="69"/>
      <c r="S626" s="69"/>
      <c r="T626" s="69"/>
      <c r="U626" s="69"/>
    </row>
    <row r="627" spans="1:21" x14ac:dyDescent="0.2">
      <c r="A627" s="65"/>
      <c r="B627" s="66"/>
      <c r="C627" s="67"/>
      <c r="D627" s="68"/>
      <c r="E627" s="69"/>
      <c r="F627" s="65"/>
      <c r="G627" s="70"/>
      <c r="H627" s="64"/>
      <c r="I627" s="69"/>
      <c r="J627" s="65"/>
      <c r="K627" s="69"/>
      <c r="L627" s="69"/>
      <c r="M627" s="69"/>
      <c r="N627" s="69"/>
      <c r="O627" s="69"/>
      <c r="P627" s="70"/>
      <c r="Q627" s="69"/>
      <c r="R627" s="69"/>
      <c r="S627" s="69"/>
      <c r="T627" s="69"/>
      <c r="U627" s="69"/>
    </row>
    <row r="628" spans="1:21" x14ac:dyDescent="0.2">
      <c r="A628" s="65"/>
      <c r="B628" s="66"/>
      <c r="C628" s="67"/>
      <c r="D628" s="68"/>
      <c r="E628" s="69"/>
      <c r="F628" s="65"/>
      <c r="G628" s="70"/>
      <c r="H628" s="64"/>
      <c r="I628" s="69"/>
      <c r="J628" s="65"/>
      <c r="K628" s="69"/>
      <c r="L628" s="69"/>
      <c r="M628" s="69"/>
      <c r="N628" s="69"/>
      <c r="O628" s="69"/>
      <c r="P628" s="70"/>
      <c r="Q628" s="69"/>
      <c r="R628" s="69"/>
      <c r="S628" s="69"/>
      <c r="T628" s="69"/>
      <c r="U628" s="69"/>
    </row>
    <row r="629" spans="1:21" x14ac:dyDescent="0.2">
      <c r="A629" s="65"/>
      <c r="B629" s="66"/>
      <c r="C629" s="67"/>
      <c r="D629" s="68"/>
      <c r="E629" s="69"/>
      <c r="F629" s="65"/>
      <c r="G629" s="69"/>
      <c r="H629" s="64"/>
      <c r="I629" s="69"/>
      <c r="J629" s="65"/>
      <c r="K629" s="69"/>
      <c r="L629" s="69"/>
      <c r="M629" s="69"/>
      <c r="N629" s="69"/>
      <c r="O629" s="69"/>
      <c r="P629" s="70"/>
      <c r="Q629" s="69"/>
      <c r="R629" s="69"/>
      <c r="S629" s="69"/>
      <c r="T629" s="69"/>
      <c r="U629" s="69"/>
    </row>
    <row r="630" spans="1:21" x14ac:dyDescent="0.2">
      <c r="A630" s="65"/>
      <c r="B630" s="66"/>
      <c r="C630" s="67"/>
      <c r="D630" s="68"/>
      <c r="E630" s="69"/>
      <c r="F630" s="65"/>
      <c r="G630" s="69"/>
      <c r="H630" s="64"/>
      <c r="I630" s="69"/>
      <c r="J630" s="65"/>
      <c r="K630" s="69"/>
      <c r="L630" s="69"/>
      <c r="M630" s="69"/>
      <c r="N630" s="69"/>
      <c r="O630" s="69"/>
      <c r="P630" s="70"/>
      <c r="Q630" s="69"/>
      <c r="R630" s="69"/>
      <c r="S630" s="69"/>
      <c r="T630" s="69"/>
      <c r="U630" s="69"/>
    </row>
    <row r="631" spans="1:21" x14ac:dyDescent="0.2">
      <c r="A631" s="65"/>
      <c r="B631" s="66"/>
      <c r="C631" s="67"/>
      <c r="D631" s="68"/>
      <c r="E631" s="69"/>
      <c r="F631" s="65"/>
      <c r="G631" s="69"/>
      <c r="H631" s="64"/>
      <c r="I631" s="69"/>
      <c r="J631" s="65"/>
      <c r="K631" s="69"/>
      <c r="L631" s="69"/>
      <c r="M631" s="69"/>
      <c r="N631" s="69"/>
      <c r="O631" s="69"/>
      <c r="P631" s="70"/>
      <c r="Q631" s="69"/>
      <c r="R631" s="69"/>
      <c r="S631" s="69"/>
      <c r="T631" s="69"/>
      <c r="U631" s="69"/>
    </row>
    <row r="632" spans="1:21" x14ac:dyDescent="0.2">
      <c r="A632" s="65"/>
      <c r="B632" s="66"/>
      <c r="C632" s="67"/>
      <c r="D632" s="68"/>
      <c r="E632" s="69"/>
      <c r="F632" s="65"/>
      <c r="G632" s="69"/>
      <c r="H632" s="64"/>
      <c r="I632" s="69"/>
      <c r="J632" s="65"/>
      <c r="K632" s="69"/>
      <c r="L632" s="69"/>
      <c r="M632" s="69"/>
      <c r="N632" s="69"/>
      <c r="O632" s="69"/>
      <c r="P632" s="70"/>
      <c r="Q632" s="69"/>
      <c r="R632" s="69"/>
      <c r="S632" s="69"/>
      <c r="T632" s="69"/>
      <c r="U632" s="69"/>
    </row>
    <row r="633" spans="1:21" x14ac:dyDescent="0.2">
      <c r="A633" s="65"/>
      <c r="B633" s="66"/>
      <c r="C633" s="67"/>
      <c r="D633" s="68"/>
      <c r="E633" s="69"/>
      <c r="F633" s="65"/>
      <c r="G633" s="69"/>
      <c r="H633" s="64"/>
      <c r="I633" s="69"/>
      <c r="J633" s="65"/>
      <c r="K633" s="69"/>
      <c r="L633" s="69"/>
      <c r="M633" s="69"/>
      <c r="N633" s="69"/>
      <c r="O633" s="69"/>
      <c r="P633" s="70"/>
      <c r="Q633" s="69"/>
      <c r="R633" s="69"/>
      <c r="S633" s="69"/>
      <c r="T633" s="69"/>
      <c r="U633" s="69"/>
    </row>
    <row r="634" spans="1:21" x14ac:dyDescent="0.2">
      <c r="A634" s="65"/>
      <c r="B634" s="66"/>
      <c r="C634" s="67"/>
      <c r="D634" s="68"/>
      <c r="E634" s="69"/>
      <c r="F634" s="65"/>
      <c r="G634" s="69"/>
      <c r="H634" s="64"/>
      <c r="I634" s="69"/>
      <c r="J634" s="65"/>
      <c r="K634" s="69"/>
      <c r="L634" s="69"/>
      <c r="M634" s="69"/>
      <c r="N634" s="69"/>
      <c r="O634" s="69"/>
      <c r="P634" s="70"/>
      <c r="Q634" s="69"/>
      <c r="R634" s="69"/>
      <c r="S634" s="69"/>
      <c r="T634" s="69"/>
      <c r="U634" s="69"/>
    </row>
    <row r="635" spans="1:21" x14ac:dyDescent="0.2">
      <c r="A635" s="65"/>
      <c r="B635" s="66"/>
      <c r="C635" s="67"/>
      <c r="D635" s="68"/>
      <c r="E635" s="69"/>
      <c r="F635" s="65"/>
      <c r="G635" s="69"/>
      <c r="H635" s="64"/>
      <c r="I635" s="69"/>
      <c r="J635" s="65"/>
      <c r="K635" s="69"/>
      <c r="L635" s="69"/>
      <c r="M635" s="69"/>
      <c r="N635" s="69"/>
      <c r="O635" s="69"/>
      <c r="P635" s="70"/>
      <c r="Q635" s="69"/>
      <c r="R635" s="69"/>
      <c r="S635" s="69"/>
      <c r="T635" s="69"/>
      <c r="U635" s="69"/>
    </row>
    <row r="636" spans="1:21" x14ac:dyDescent="0.2">
      <c r="A636" s="65"/>
      <c r="B636" s="66"/>
      <c r="C636" s="67"/>
      <c r="D636" s="68"/>
      <c r="E636" s="69"/>
      <c r="F636" s="65"/>
      <c r="G636" s="69"/>
      <c r="H636" s="64"/>
      <c r="I636" s="69"/>
      <c r="J636" s="65"/>
      <c r="K636" s="69"/>
      <c r="L636" s="69"/>
      <c r="M636" s="69"/>
      <c r="N636" s="69"/>
      <c r="O636" s="69"/>
      <c r="P636" s="70"/>
      <c r="Q636" s="69"/>
      <c r="R636" s="69"/>
      <c r="S636" s="69"/>
      <c r="T636" s="69"/>
      <c r="U636" s="69"/>
    </row>
    <row r="637" spans="1:21" x14ac:dyDescent="0.2">
      <c r="A637" s="65"/>
      <c r="B637" s="66"/>
      <c r="C637" s="67"/>
      <c r="D637" s="68"/>
      <c r="E637" s="69"/>
      <c r="F637" s="65"/>
      <c r="G637" s="69"/>
      <c r="H637" s="64"/>
      <c r="I637" s="69"/>
      <c r="J637" s="65"/>
      <c r="K637" s="69"/>
      <c r="L637" s="69"/>
      <c r="M637" s="69"/>
      <c r="N637" s="69"/>
      <c r="O637" s="69"/>
      <c r="P637" s="70"/>
      <c r="Q637" s="69"/>
      <c r="R637" s="69"/>
      <c r="S637" s="69"/>
      <c r="T637" s="69"/>
      <c r="U637" s="69"/>
    </row>
    <row r="638" spans="1:21" x14ac:dyDescent="0.2">
      <c r="A638" s="65"/>
      <c r="B638" s="66"/>
      <c r="C638" s="67"/>
      <c r="D638" s="68"/>
      <c r="E638" s="69"/>
      <c r="F638" s="65"/>
      <c r="G638" s="69"/>
      <c r="H638" s="64"/>
      <c r="I638" s="69"/>
      <c r="J638" s="65"/>
      <c r="K638" s="69"/>
      <c r="L638" s="69"/>
      <c r="M638" s="69"/>
      <c r="N638" s="69"/>
      <c r="O638" s="69"/>
      <c r="P638" s="70"/>
      <c r="Q638" s="69"/>
      <c r="R638" s="69"/>
      <c r="S638" s="69"/>
      <c r="T638" s="69"/>
      <c r="U638" s="69"/>
    </row>
    <row r="639" spans="1:21" x14ac:dyDescent="0.2">
      <c r="A639" s="65"/>
      <c r="B639" s="66"/>
      <c r="C639" s="67"/>
      <c r="D639" s="68"/>
      <c r="E639" s="69"/>
      <c r="F639" s="65"/>
      <c r="G639" s="69"/>
      <c r="H639" s="64"/>
      <c r="I639" s="69"/>
      <c r="J639" s="65"/>
      <c r="K639" s="69"/>
      <c r="L639" s="69"/>
      <c r="M639" s="69"/>
      <c r="N639" s="69"/>
      <c r="O639" s="69"/>
      <c r="P639" s="70"/>
      <c r="Q639" s="69"/>
      <c r="R639" s="69"/>
      <c r="S639" s="69"/>
      <c r="T639" s="69"/>
      <c r="U639" s="69"/>
    </row>
    <row r="640" spans="1:21" x14ac:dyDescent="0.2">
      <c r="A640" s="65"/>
      <c r="B640" s="66"/>
      <c r="C640" s="67"/>
      <c r="D640" s="68"/>
      <c r="E640" s="69"/>
      <c r="F640" s="65"/>
      <c r="G640" s="69"/>
      <c r="H640" s="64"/>
      <c r="I640" s="69"/>
      <c r="J640" s="65"/>
      <c r="K640" s="69"/>
      <c r="L640" s="69"/>
      <c r="M640" s="69"/>
      <c r="N640" s="69"/>
      <c r="O640" s="69"/>
      <c r="P640" s="70"/>
      <c r="Q640" s="69"/>
      <c r="R640" s="69"/>
      <c r="S640" s="69"/>
      <c r="T640" s="69"/>
      <c r="U640" s="69"/>
    </row>
    <row r="641" spans="1:21" x14ac:dyDescent="0.2">
      <c r="A641" s="65"/>
      <c r="B641" s="66"/>
      <c r="C641" s="67"/>
      <c r="D641" s="68"/>
      <c r="E641" s="69"/>
      <c r="F641" s="65"/>
      <c r="G641" s="69"/>
      <c r="H641" s="64"/>
      <c r="I641" s="69"/>
      <c r="J641" s="65"/>
      <c r="K641" s="69"/>
      <c r="L641" s="69"/>
      <c r="M641" s="69"/>
      <c r="N641" s="69"/>
      <c r="O641" s="69"/>
      <c r="P641" s="70"/>
      <c r="Q641" s="69"/>
      <c r="R641" s="69"/>
      <c r="S641" s="69"/>
      <c r="T641" s="69"/>
      <c r="U641" s="69"/>
    </row>
    <row r="642" spans="1:21" x14ac:dyDescent="0.2">
      <c r="A642" s="65"/>
      <c r="B642" s="66"/>
      <c r="C642" s="67"/>
      <c r="D642" s="68"/>
      <c r="E642" s="69"/>
      <c r="F642" s="65"/>
      <c r="G642" s="69"/>
      <c r="H642" s="64"/>
      <c r="I642" s="69"/>
      <c r="J642" s="65"/>
      <c r="K642" s="69"/>
      <c r="L642" s="69"/>
      <c r="M642" s="69"/>
      <c r="N642" s="69"/>
      <c r="O642" s="69"/>
      <c r="P642" s="70"/>
      <c r="Q642" s="69"/>
      <c r="R642" s="69"/>
      <c r="S642" s="69"/>
      <c r="T642" s="69"/>
      <c r="U642" s="69"/>
    </row>
    <row r="643" spans="1:21" x14ac:dyDescent="0.2">
      <c r="A643" s="65"/>
      <c r="B643" s="66"/>
      <c r="C643" s="67"/>
      <c r="D643" s="68"/>
      <c r="E643" s="69"/>
      <c r="F643" s="65"/>
      <c r="G643" s="69"/>
      <c r="H643" s="64"/>
      <c r="I643" s="69"/>
      <c r="J643" s="65"/>
      <c r="K643" s="69"/>
      <c r="L643" s="69"/>
      <c r="M643" s="69"/>
      <c r="N643" s="69"/>
      <c r="O643" s="69"/>
      <c r="P643" s="70"/>
      <c r="Q643" s="69"/>
      <c r="R643" s="69"/>
      <c r="S643" s="69"/>
      <c r="T643" s="69"/>
      <c r="U643" s="69"/>
    </row>
    <row r="644" spans="1:21" x14ac:dyDescent="0.2">
      <c r="A644" s="65"/>
      <c r="B644" s="66"/>
      <c r="C644" s="67"/>
      <c r="D644" s="68"/>
      <c r="E644" s="69"/>
      <c r="F644" s="65"/>
      <c r="G644" s="69"/>
      <c r="H644" s="64"/>
      <c r="I644" s="69"/>
      <c r="J644" s="65"/>
      <c r="K644" s="69"/>
      <c r="L644" s="69"/>
      <c r="M644" s="69"/>
      <c r="N644" s="69"/>
      <c r="O644" s="69"/>
      <c r="P644" s="70"/>
      <c r="Q644" s="69"/>
      <c r="R644" s="69"/>
      <c r="S644" s="69"/>
      <c r="T644" s="69"/>
      <c r="U644" s="69"/>
    </row>
    <row r="645" spans="1:21" x14ac:dyDescent="0.2">
      <c r="A645" s="65"/>
      <c r="B645" s="66"/>
      <c r="C645" s="67"/>
      <c r="D645" s="68"/>
      <c r="E645" s="69"/>
      <c r="F645" s="65"/>
      <c r="G645" s="69"/>
      <c r="H645" s="64"/>
      <c r="I645" s="69"/>
      <c r="J645" s="65"/>
      <c r="K645" s="69"/>
      <c r="L645" s="69"/>
      <c r="M645" s="69"/>
      <c r="N645" s="69"/>
      <c r="O645" s="69"/>
      <c r="P645" s="70"/>
      <c r="Q645" s="69"/>
      <c r="R645" s="69"/>
      <c r="S645" s="69"/>
      <c r="T645" s="69"/>
      <c r="U645" s="69"/>
    </row>
    <row r="646" spans="1:21" x14ac:dyDescent="0.2">
      <c r="A646" s="65"/>
      <c r="B646" s="66"/>
      <c r="C646" s="67"/>
      <c r="D646" s="68"/>
      <c r="E646" s="69"/>
      <c r="F646" s="65"/>
      <c r="G646" s="69"/>
      <c r="H646" s="64"/>
      <c r="I646" s="69"/>
      <c r="J646" s="65"/>
      <c r="K646" s="69"/>
      <c r="L646" s="69"/>
      <c r="M646" s="69"/>
      <c r="N646" s="69"/>
      <c r="O646" s="69"/>
      <c r="P646" s="70"/>
      <c r="Q646" s="69"/>
      <c r="R646" s="69"/>
      <c r="S646" s="69"/>
      <c r="T646" s="69"/>
      <c r="U646" s="69"/>
    </row>
    <row r="647" spans="1:21" x14ac:dyDescent="0.2">
      <c r="A647" s="65"/>
      <c r="B647" s="66"/>
      <c r="C647" s="67"/>
      <c r="D647" s="68"/>
      <c r="E647" s="69"/>
      <c r="F647" s="65"/>
      <c r="G647" s="69"/>
      <c r="H647" s="64"/>
      <c r="I647" s="69"/>
      <c r="J647" s="65"/>
      <c r="K647" s="69"/>
      <c r="L647" s="69"/>
      <c r="M647" s="69"/>
      <c r="N647" s="69"/>
      <c r="O647" s="69"/>
      <c r="P647" s="70"/>
      <c r="Q647" s="69"/>
      <c r="R647" s="69"/>
      <c r="S647" s="69"/>
      <c r="T647" s="69"/>
      <c r="U647" s="69"/>
    </row>
    <row r="648" spans="1:21" x14ac:dyDescent="0.2">
      <c r="A648" s="65"/>
      <c r="B648" s="66"/>
      <c r="C648" s="67"/>
      <c r="D648" s="68"/>
      <c r="E648" s="69"/>
      <c r="F648" s="65"/>
      <c r="G648" s="69"/>
      <c r="H648" s="64"/>
      <c r="I648" s="69"/>
      <c r="J648" s="65"/>
      <c r="K648" s="69"/>
      <c r="L648" s="69"/>
      <c r="M648" s="69"/>
      <c r="N648" s="69"/>
      <c r="O648" s="69"/>
      <c r="P648" s="70"/>
      <c r="Q648" s="69"/>
      <c r="R648" s="69"/>
      <c r="S648" s="69"/>
      <c r="T648" s="69"/>
      <c r="U648" s="69"/>
    </row>
    <row r="649" spans="1:21" x14ac:dyDescent="0.2">
      <c r="A649" s="65"/>
      <c r="B649" s="66"/>
      <c r="C649" s="67"/>
      <c r="D649" s="68"/>
      <c r="E649" s="69"/>
      <c r="F649" s="65"/>
      <c r="G649" s="69"/>
      <c r="H649" s="64"/>
      <c r="I649" s="69"/>
      <c r="J649" s="65"/>
      <c r="K649" s="69"/>
      <c r="L649" s="69"/>
      <c r="M649" s="69"/>
      <c r="N649" s="69"/>
      <c r="O649" s="69"/>
      <c r="P649" s="70"/>
      <c r="Q649" s="69"/>
      <c r="R649" s="69"/>
      <c r="S649" s="69"/>
      <c r="T649" s="69"/>
      <c r="U649" s="69"/>
    </row>
    <row r="650" spans="1:21" x14ac:dyDescent="0.2">
      <c r="A650" s="65"/>
      <c r="B650" s="66"/>
      <c r="C650" s="67"/>
      <c r="D650" s="68"/>
      <c r="E650" s="69"/>
      <c r="F650" s="65"/>
      <c r="G650" s="69"/>
      <c r="H650" s="64"/>
      <c r="I650" s="69"/>
      <c r="J650" s="65"/>
      <c r="K650" s="69"/>
      <c r="L650" s="69"/>
      <c r="M650" s="69"/>
      <c r="N650" s="69"/>
      <c r="O650" s="69"/>
      <c r="P650" s="70"/>
      <c r="Q650" s="69"/>
      <c r="R650" s="69"/>
      <c r="S650" s="69"/>
      <c r="T650" s="69"/>
      <c r="U650" s="69"/>
    </row>
    <row r="651" spans="1:21" x14ac:dyDescent="0.2">
      <c r="A651" s="65"/>
      <c r="B651" s="66"/>
      <c r="C651" s="67"/>
      <c r="D651" s="68"/>
      <c r="E651" s="69"/>
      <c r="F651" s="65"/>
      <c r="G651" s="69"/>
      <c r="H651" s="64"/>
      <c r="I651" s="69"/>
      <c r="J651" s="65"/>
      <c r="K651" s="69"/>
      <c r="L651" s="69"/>
      <c r="M651" s="69"/>
      <c r="N651" s="69"/>
      <c r="O651" s="69"/>
      <c r="P651" s="70"/>
      <c r="Q651" s="69"/>
      <c r="R651" s="69"/>
      <c r="S651" s="69"/>
      <c r="T651" s="69"/>
      <c r="U651" s="69"/>
    </row>
    <row r="652" spans="1:21" x14ac:dyDescent="0.2">
      <c r="A652" s="65"/>
      <c r="B652" s="66"/>
      <c r="C652" s="67"/>
      <c r="D652" s="68"/>
      <c r="E652" s="69"/>
      <c r="F652" s="65"/>
      <c r="G652" s="69"/>
      <c r="H652" s="64"/>
      <c r="I652" s="69"/>
      <c r="J652" s="65"/>
      <c r="K652" s="69"/>
      <c r="L652" s="69"/>
      <c r="M652" s="69"/>
      <c r="N652" s="69"/>
      <c r="O652" s="69"/>
      <c r="P652" s="70"/>
      <c r="Q652" s="69"/>
      <c r="R652" s="69"/>
      <c r="S652" s="69"/>
      <c r="T652" s="69"/>
      <c r="U652" s="69"/>
    </row>
    <row r="653" spans="1:21" x14ac:dyDescent="0.2">
      <c r="A653" s="65"/>
      <c r="B653" s="66"/>
      <c r="C653" s="67"/>
      <c r="D653" s="68"/>
      <c r="E653" s="69"/>
      <c r="F653" s="65"/>
      <c r="G653" s="69"/>
      <c r="H653" s="64"/>
      <c r="I653" s="69"/>
      <c r="J653" s="65"/>
      <c r="K653" s="69"/>
      <c r="L653" s="69"/>
      <c r="M653" s="69"/>
      <c r="N653" s="69"/>
      <c r="O653" s="69"/>
      <c r="P653" s="70"/>
      <c r="Q653" s="69"/>
      <c r="R653" s="69"/>
      <c r="S653" s="69"/>
      <c r="T653" s="69"/>
      <c r="U653" s="69"/>
    </row>
    <row r="654" spans="1:21" x14ac:dyDescent="0.2">
      <c r="A654" s="65"/>
      <c r="B654" s="66"/>
      <c r="C654" s="67"/>
      <c r="D654" s="68"/>
      <c r="E654" s="69"/>
      <c r="F654" s="65"/>
      <c r="G654" s="69"/>
      <c r="H654" s="64"/>
      <c r="I654" s="69"/>
      <c r="J654" s="65"/>
      <c r="K654" s="69"/>
      <c r="L654" s="69"/>
      <c r="M654" s="69"/>
      <c r="N654" s="69"/>
      <c r="O654" s="69"/>
      <c r="P654" s="70"/>
      <c r="Q654" s="69"/>
      <c r="R654" s="69"/>
      <c r="S654" s="69"/>
      <c r="T654" s="69"/>
      <c r="U654" s="69"/>
    </row>
    <row r="655" spans="1:21" x14ac:dyDescent="0.2">
      <c r="A655" s="65"/>
      <c r="B655" s="66"/>
      <c r="C655" s="67"/>
      <c r="D655" s="68"/>
      <c r="E655" s="69"/>
      <c r="F655" s="65"/>
      <c r="G655" s="69"/>
      <c r="H655" s="64"/>
      <c r="I655" s="69"/>
      <c r="J655" s="65"/>
      <c r="K655" s="69"/>
      <c r="L655" s="69"/>
      <c r="M655" s="69"/>
      <c r="N655" s="69"/>
      <c r="O655" s="69"/>
      <c r="P655" s="70"/>
      <c r="Q655" s="69"/>
      <c r="R655" s="69"/>
      <c r="S655" s="69"/>
      <c r="T655" s="69"/>
      <c r="U655" s="69"/>
    </row>
    <row r="656" spans="1:21" x14ac:dyDescent="0.2">
      <c r="A656" s="65"/>
      <c r="B656" s="66"/>
      <c r="C656" s="67"/>
      <c r="D656" s="68"/>
      <c r="E656" s="69"/>
      <c r="F656" s="65"/>
      <c r="G656" s="69"/>
      <c r="H656" s="64"/>
      <c r="I656" s="69"/>
      <c r="J656" s="65"/>
      <c r="K656" s="69"/>
      <c r="L656" s="69"/>
      <c r="M656" s="69"/>
      <c r="N656" s="69"/>
      <c r="O656" s="69"/>
      <c r="P656" s="70"/>
      <c r="Q656" s="69"/>
      <c r="R656" s="69"/>
      <c r="S656" s="69"/>
      <c r="T656" s="69"/>
      <c r="U656" s="69"/>
    </row>
    <row r="657" spans="1:21" x14ac:dyDescent="0.2">
      <c r="A657" s="65"/>
      <c r="B657" s="66"/>
      <c r="C657" s="67"/>
      <c r="D657" s="68"/>
      <c r="E657" s="69"/>
      <c r="F657" s="65"/>
      <c r="G657" s="69"/>
      <c r="H657" s="64"/>
      <c r="I657" s="69"/>
      <c r="J657" s="65"/>
      <c r="K657" s="69"/>
      <c r="L657" s="69"/>
      <c r="M657" s="69"/>
      <c r="N657" s="69"/>
      <c r="O657" s="69"/>
      <c r="P657" s="70"/>
      <c r="Q657" s="69"/>
      <c r="R657" s="69"/>
      <c r="S657" s="69"/>
      <c r="T657" s="69"/>
      <c r="U657" s="69"/>
    </row>
    <row r="658" spans="1:21" x14ac:dyDescent="0.2">
      <c r="A658" s="65"/>
      <c r="B658" s="66"/>
      <c r="C658" s="67"/>
      <c r="D658" s="68"/>
      <c r="E658" s="69"/>
      <c r="F658" s="65"/>
      <c r="G658" s="69"/>
      <c r="H658" s="64"/>
      <c r="I658" s="69"/>
      <c r="J658" s="65"/>
      <c r="K658" s="69"/>
      <c r="L658" s="69"/>
      <c r="M658" s="69"/>
      <c r="N658" s="69"/>
      <c r="O658" s="69"/>
      <c r="P658" s="70"/>
      <c r="Q658" s="69"/>
      <c r="R658" s="69"/>
      <c r="S658" s="69"/>
      <c r="T658" s="69"/>
      <c r="U658" s="69"/>
    </row>
    <row r="659" spans="1:21" x14ac:dyDescent="0.2">
      <c r="A659" s="65"/>
      <c r="B659" s="66"/>
      <c r="C659" s="67"/>
      <c r="D659" s="68"/>
      <c r="E659" s="69"/>
      <c r="F659" s="65"/>
      <c r="G659" s="69"/>
      <c r="H659" s="64"/>
      <c r="I659" s="69"/>
      <c r="J659" s="65"/>
      <c r="K659" s="69"/>
      <c r="L659" s="69"/>
      <c r="M659" s="69"/>
      <c r="N659" s="69"/>
      <c r="O659" s="69"/>
      <c r="P659" s="70"/>
      <c r="Q659" s="69"/>
      <c r="R659" s="69"/>
      <c r="S659" s="69"/>
      <c r="T659" s="69"/>
      <c r="U659" s="69"/>
    </row>
    <row r="660" spans="1:21" x14ac:dyDescent="0.2">
      <c r="A660" s="65"/>
      <c r="B660" s="66"/>
      <c r="C660" s="67"/>
      <c r="D660" s="68"/>
      <c r="E660" s="69"/>
      <c r="F660" s="65"/>
      <c r="G660" s="69"/>
      <c r="H660" s="64"/>
      <c r="I660" s="69"/>
      <c r="J660" s="65"/>
      <c r="K660" s="69"/>
      <c r="L660" s="69"/>
      <c r="M660" s="69"/>
      <c r="N660" s="69"/>
      <c r="O660" s="69"/>
      <c r="P660" s="70"/>
      <c r="Q660" s="69"/>
      <c r="R660" s="69"/>
      <c r="S660" s="69"/>
      <c r="T660" s="69"/>
      <c r="U660" s="69"/>
    </row>
    <row r="661" spans="1:21" x14ac:dyDescent="0.2">
      <c r="A661" s="65"/>
      <c r="B661" s="66"/>
      <c r="C661" s="67"/>
      <c r="D661" s="68"/>
      <c r="E661" s="69"/>
      <c r="F661" s="65"/>
      <c r="G661" s="69"/>
      <c r="H661" s="64"/>
      <c r="I661" s="69"/>
      <c r="J661" s="65"/>
      <c r="K661" s="69"/>
      <c r="L661" s="69"/>
      <c r="M661" s="69"/>
      <c r="N661" s="69"/>
      <c r="O661" s="69"/>
      <c r="P661" s="70"/>
      <c r="Q661" s="69"/>
      <c r="R661" s="69"/>
      <c r="S661" s="69"/>
      <c r="T661" s="69"/>
      <c r="U661" s="69"/>
    </row>
    <row r="662" spans="1:21" x14ac:dyDescent="0.2">
      <c r="A662" s="65"/>
      <c r="B662" s="66"/>
      <c r="C662" s="67"/>
      <c r="D662" s="68"/>
      <c r="E662" s="69"/>
      <c r="F662" s="65"/>
      <c r="G662" s="69"/>
      <c r="H662" s="64"/>
      <c r="I662" s="69"/>
      <c r="J662" s="65"/>
      <c r="K662" s="69"/>
      <c r="L662" s="69"/>
      <c r="M662" s="69"/>
      <c r="N662" s="69"/>
      <c r="O662" s="69"/>
      <c r="P662" s="70"/>
      <c r="Q662" s="69"/>
      <c r="R662" s="69"/>
      <c r="S662" s="69"/>
      <c r="T662" s="69"/>
      <c r="U662" s="69"/>
    </row>
    <row r="663" spans="1:21" x14ac:dyDescent="0.2">
      <c r="A663" s="65"/>
      <c r="B663" s="66"/>
      <c r="C663" s="67"/>
      <c r="D663" s="68"/>
      <c r="E663" s="69"/>
      <c r="F663" s="65"/>
      <c r="G663" s="69"/>
      <c r="H663" s="64"/>
      <c r="I663" s="69"/>
      <c r="J663" s="65"/>
      <c r="K663" s="69"/>
      <c r="L663" s="69"/>
      <c r="M663" s="69"/>
      <c r="N663" s="69"/>
      <c r="O663" s="69"/>
      <c r="P663" s="70"/>
      <c r="Q663" s="69"/>
      <c r="R663" s="69"/>
      <c r="S663" s="69"/>
      <c r="T663" s="69"/>
      <c r="U663" s="69"/>
    </row>
    <row r="664" spans="1:21" x14ac:dyDescent="0.2">
      <c r="A664" s="65"/>
      <c r="B664" s="66"/>
      <c r="C664" s="67"/>
      <c r="D664" s="68"/>
      <c r="E664" s="69"/>
      <c r="F664" s="65"/>
      <c r="G664" s="69"/>
      <c r="H664" s="64"/>
      <c r="I664" s="69"/>
      <c r="J664" s="65"/>
      <c r="K664" s="69"/>
      <c r="L664" s="69"/>
      <c r="M664" s="69"/>
      <c r="N664" s="69"/>
      <c r="O664" s="69"/>
      <c r="P664" s="70"/>
      <c r="Q664" s="69"/>
      <c r="R664" s="69"/>
      <c r="S664" s="69"/>
      <c r="T664" s="69"/>
      <c r="U664" s="69"/>
    </row>
    <row r="665" spans="1:21" x14ac:dyDescent="0.2">
      <c r="A665" s="65"/>
      <c r="B665" s="66"/>
      <c r="C665" s="67"/>
      <c r="D665" s="68"/>
      <c r="E665" s="69"/>
      <c r="F665" s="65"/>
      <c r="G665" s="69"/>
      <c r="H665" s="64"/>
      <c r="I665" s="69"/>
      <c r="J665" s="65"/>
      <c r="K665" s="69"/>
      <c r="L665" s="69"/>
      <c r="M665" s="69"/>
      <c r="N665" s="69"/>
      <c r="O665" s="69"/>
      <c r="P665" s="70"/>
      <c r="Q665" s="69"/>
      <c r="R665" s="69"/>
      <c r="S665" s="69"/>
      <c r="T665" s="69"/>
      <c r="U665" s="69"/>
    </row>
    <row r="666" spans="1:21" x14ac:dyDescent="0.2">
      <c r="A666" s="65"/>
      <c r="B666" s="66"/>
      <c r="C666" s="67"/>
      <c r="D666" s="68"/>
      <c r="E666" s="69"/>
      <c r="F666" s="65"/>
      <c r="G666" s="69"/>
      <c r="H666" s="64"/>
      <c r="I666" s="69"/>
      <c r="J666" s="65"/>
      <c r="K666" s="69"/>
      <c r="L666" s="69"/>
      <c r="M666" s="69"/>
      <c r="N666" s="69"/>
      <c r="O666" s="69"/>
      <c r="P666" s="70"/>
      <c r="Q666" s="69"/>
      <c r="R666" s="69"/>
      <c r="S666" s="69"/>
      <c r="T666" s="69"/>
      <c r="U666" s="69"/>
    </row>
    <row r="667" spans="1:21" x14ac:dyDescent="0.2">
      <c r="A667" s="65"/>
      <c r="B667" s="66"/>
      <c r="C667" s="67"/>
      <c r="D667" s="68"/>
      <c r="E667" s="69"/>
      <c r="F667" s="65"/>
      <c r="G667" s="69"/>
      <c r="H667" s="64"/>
      <c r="I667" s="69"/>
      <c r="J667" s="65"/>
      <c r="K667" s="69"/>
      <c r="L667" s="69"/>
      <c r="M667" s="69"/>
      <c r="N667" s="69"/>
      <c r="O667" s="69"/>
      <c r="P667" s="70"/>
      <c r="Q667" s="69"/>
      <c r="R667" s="69"/>
      <c r="S667" s="69"/>
      <c r="T667" s="69"/>
      <c r="U667" s="69"/>
    </row>
    <row r="668" spans="1:21" x14ac:dyDescent="0.2">
      <c r="A668" s="65"/>
      <c r="B668" s="66"/>
      <c r="C668" s="67"/>
      <c r="D668" s="68"/>
      <c r="E668" s="69"/>
      <c r="F668" s="65"/>
      <c r="G668" s="69"/>
      <c r="H668" s="64"/>
      <c r="I668" s="69"/>
      <c r="J668" s="65"/>
      <c r="K668" s="69"/>
      <c r="L668" s="69"/>
      <c r="M668" s="69"/>
      <c r="N668" s="69"/>
      <c r="O668" s="69"/>
      <c r="P668" s="70"/>
      <c r="Q668" s="69"/>
      <c r="R668" s="69"/>
      <c r="S668" s="69"/>
      <c r="T668" s="69"/>
      <c r="U668" s="69"/>
    </row>
    <row r="669" spans="1:21" x14ac:dyDescent="0.2">
      <c r="A669" s="65"/>
      <c r="B669" s="66"/>
      <c r="C669" s="67"/>
      <c r="D669" s="68"/>
      <c r="E669" s="69"/>
      <c r="F669" s="65"/>
      <c r="G669" s="69"/>
      <c r="H669" s="64"/>
      <c r="I669" s="69"/>
      <c r="J669" s="65"/>
      <c r="K669" s="69"/>
      <c r="L669" s="69"/>
      <c r="M669" s="69"/>
      <c r="N669" s="69"/>
      <c r="O669" s="69"/>
      <c r="P669" s="70"/>
      <c r="Q669" s="69"/>
      <c r="R669" s="69"/>
      <c r="S669" s="69"/>
      <c r="T669" s="69"/>
      <c r="U669" s="69"/>
    </row>
    <row r="670" spans="1:21" x14ac:dyDescent="0.2">
      <c r="A670" s="65"/>
      <c r="B670" s="66"/>
      <c r="C670" s="67"/>
      <c r="D670" s="68"/>
      <c r="E670" s="69"/>
      <c r="F670" s="65"/>
      <c r="G670" s="69"/>
      <c r="H670" s="64"/>
      <c r="I670" s="69"/>
      <c r="J670" s="65"/>
      <c r="K670" s="69"/>
      <c r="L670" s="69"/>
      <c r="M670" s="69"/>
      <c r="N670" s="69"/>
      <c r="O670" s="69"/>
      <c r="P670" s="70"/>
      <c r="Q670" s="69"/>
      <c r="R670" s="69"/>
      <c r="S670" s="69"/>
      <c r="T670" s="69"/>
      <c r="U670" s="69"/>
    </row>
    <row r="671" spans="1:21" x14ac:dyDescent="0.2">
      <c r="A671" s="65"/>
      <c r="B671" s="66"/>
      <c r="C671" s="67"/>
      <c r="D671" s="68"/>
      <c r="E671" s="69"/>
      <c r="F671" s="65"/>
      <c r="G671" s="69"/>
      <c r="H671" s="64"/>
      <c r="I671" s="69"/>
      <c r="J671" s="65"/>
      <c r="K671" s="69"/>
      <c r="L671" s="69"/>
      <c r="M671" s="69"/>
      <c r="N671" s="69"/>
      <c r="O671" s="69"/>
      <c r="P671" s="70"/>
      <c r="Q671" s="69"/>
      <c r="R671" s="69"/>
      <c r="S671" s="69"/>
      <c r="T671" s="69"/>
      <c r="U671" s="69"/>
    </row>
    <row r="672" spans="1:21" x14ac:dyDescent="0.2">
      <c r="A672" s="65"/>
      <c r="B672" s="66"/>
      <c r="C672" s="67"/>
      <c r="D672" s="68"/>
      <c r="E672" s="69"/>
      <c r="F672" s="65"/>
      <c r="G672" s="69"/>
      <c r="H672" s="64"/>
      <c r="I672" s="69"/>
      <c r="J672" s="65"/>
      <c r="K672" s="69"/>
      <c r="L672" s="69"/>
      <c r="M672" s="69"/>
      <c r="N672" s="69"/>
      <c r="O672" s="69"/>
      <c r="P672" s="70"/>
      <c r="Q672" s="69"/>
      <c r="R672" s="69"/>
      <c r="S672" s="69"/>
      <c r="T672" s="69"/>
      <c r="U672" s="69"/>
    </row>
    <row r="673" spans="1:21" x14ac:dyDescent="0.2">
      <c r="A673" s="65"/>
      <c r="B673" s="66"/>
      <c r="C673" s="67"/>
      <c r="D673" s="68"/>
      <c r="E673" s="69"/>
      <c r="F673" s="65"/>
      <c r="G673" s="69"/>
      <c r="H673" s="64"/>
      <c r="I673" s="69"/>
      <c r="J673" s="65"/>
      <c r="K673" s="69"/>
      <c r="L673" s="69"/>
      <c r="M673" s="69"/>
      <c r="N673" s="69"/>
      <c r="O673" s="69"/>
      <c r="P673" s="70"/>
      <c r="Q673" s="69"/>
      <c r="R673" s="69"/>
      <c r="S673" s="69"/>
      <c r="T673" s="69"/>
      <c r="U673" s="69"/>
    </row>
    <row r="674" spans="1:21" x14ac:dyDescent="0.2">
      <c r="A674" s="65"/>
      <c r="B674" s="66"/>
      <c r="C674" s="67"/>
      <c r="D674" s="68"/>
      <c r="E674" s="69"/>
      <c r="F674" s="65"/>
      <c r="G674" s="69"/>
      <c r="H674" s="64"/>
      <c r="I674" s="69"/>
      <c r="J674" s="65"/>
      <c r="K674" s="69"/>
      <c r="L674" s="69"/>
      <c r="M674" s="69"/>
      <c r="N674" s="69"/>
      <c r="O674" s="69"/>
      <c r="P674" s="70"/>
      <c r="Q674" s="69"/>
      <c r="R674" s="69"/>
      <c r="S674" s="69"/>
      <c r="T674" s="69"/>
      <c r="U674" s="69"/>
    </row>
    <row r="675" spans="1:21" x14ac:dyDescent="0.2">
      <c r="A675" s="65"/>
      <c r="B675" s="66"/>
      <c r="C675" s="67"/>
      <c r="D675" s="68"/>
      <c r="E675" s="69"/>
      <c r="F675" s="65"/>
      <c r="G675" s="69"/>
      <c r="H675" s="64"/>
      <c r="I675" s="69"/>
      <c r="J675" s="65"/>
      <c r="K675" s="69"/>
      <c r="L675" s="69"/>
      <c r="M675" s="69"/>
      <c r="N675" s="69"/>
      <c r="O675" s="69"/>
      <c r="P675" s="70"/>
      <c r="Q675" s="69"/>
      <c r="R675" s="69"/>
      <c r="S675" s="69"/>
      <c r="T675" s="69"/>
      <c r="U675" s="69"/>
    </row>
    <row r="676" spans="1:21" x14ac:dyDescent="0.2">
      <c r="A676" s="65"/>
      <c r="B676" s="66"/>
      <c r="C676" s="67"/>
      <c r="D676" s="68"/>
      <c r="E676" s="69"/>
      <c r="F676" s="65"/>
      <c r="G676" s="69"/>
      <c r="H676" s="64"/>
      <c r="I676" s="69"/>
      <c r="J676" s="65"/>
      <c r="K676" s="69"/>
      <c r="L676" s="69"/>
      <c r="M676" s="69"/>
      <c r="N676" s="69"/>
      <c r="O676" s="69"/>
      <c r="P676" s="70"/>
      <c r="Q676" s="69"/>
      <c r="R676" s="69"/>
      <c r="S676" s="69"/>
      <c r="T676" s="69"/>
      <c r="U676" s="69"/>
    </row>
    <row r="677" spans="1:21" x14ac:dyDescent="0.2">
      <c r="A677" s="65"/>
      <c r="B677" s="66"/>
      <c r="C677" s="67"/>
      <c r="D677" s="68"/>
      <c r="E677" s="69"/>
      <c r="F677" s="65"/>
      <c r="G677" s="69"/>
      <c r="H677" s="64"/>
      <c r="I677" s="69"/>
      <c r="J677" s="65"/>
      <c r="K677" s="69"/>
      <c r="L677" s="69"/>
      <c r="M677" s="69"/>
      <c r="N677" s="69"/>
      <c r="O677" s="69"/>
      <c r="P677" s="70"/>
      <c r="Q677" s="69"/>
      <c r="R677" s="69"/>
      <c r="S677" s="69"/>
      <c r="T677" s="69"/>
      <c r="U677" s="69"/>
    </row>
    <row r="678" spans="1:21" x14ac:dyDescent="0.2">
      <c r="A678" s="65"/>
      <c r="B678" s="66"/>
      <c r="C678" s="67"/>
      <c r="D678" s="68"/>
      <c r="E678" s="69"/>
      <c r="F678" s="65"/>
      <c r="G678" s="69"/>
      <c r="H678" s="64"/>
      <c r="I678" s="69"/>
      <c r="J678" s="65"/>
      <c r="K678" s="69"/>
      <c r="L678" s="69"/>
      <c r="M678" s="69"/>
      <c r="N678" s="69"/>
      <c r="O678" s="69"/>
      <c r="P678" s="70"/>
      <c r="Q678" s="69"/>
      <c r="R678" s="69"/>
      <c r="S678" s="69"/>
      <c r="T678" s="69"/>
      <c r="U678" s="69"/>
    </row>
    <row r="679" spans="1:21" x14ac:dyDescent="0.2">
      <c r="A679" s="65"/>
      <c r="B679" s="66"/>
      <c r="C679" s="67"/>
      <c r="D679" s="68"/>
      <c r="E679" s="69"/>
      <c r="F679" s="65"/>
      <c r="G679" s="69"/>
      <c r="H679" s="64"/>
      <c r="I679" s="69"/>
      <c r="J679" s="65"/>
      <c r="K679" s="69"/>
      <c r="L679" s="69"/>
      <c r="M679" s="69"/>
      <c r="N679" s="69"/>
      <c r="O679" s="69"/>
      <c r="P679" s="70"/>
      <c r="Q679" s="69"/>
      <c r="R679" s="69"/>
      <c r="S679" s="69"/>
      <c r="T679" s="69"/>
      <c r="U679" s="69"/>
    </row>
    <row r="680" spans="1:21" x14ac:dyDescent="0.2">
      <c r="A680" s="65"/>
      <c r="B680" s="66"/>
      <c r="C680" s="67"/>
      <c r="D680" s="68"/>
      <c r="E680" s="69"/>
      <c r="F680" s="65"/>
      <c r="G680" s="69"/>
      <c r="H680" s="64"/>
      <c r="I680" s="69"/>
      <c r="J680" s="65"/>
      <c r="K680" s="69"/>
      <c r="L680" s="69"/>
      <c r="M680" s="69"/>
      <c r="N680" s="69"/>
      <c r="O680" s="69"/>
      <c r="P680" s="70"/>
      <c r="Q680" s="69"/>
      <c r="R680" s="69"/>
      <c r="S680" s="69"/>
      <c r="T680" s="69"/>
      <c r="U680" s="69"/>
    </row>
    <row r="681" spans="1:21" x14ac:dyDescent="0.2">
      <c r="A681" s="65"/>
      <c r="B681" s="66"/>
      <c r="C681" s="67"/>
      <c r="D681" s="68"/>
      <c r="E681" s="69"/>
      <c r="F681" s="65"/>
      <c r="G681" s="69"/>
      <c r="H681" s="64"/>
      <c r="I681" s="69"/>
      <c r="J681" s="65"/>
      <c r="K681" s="69"/>
      <c r="L681" s="69"/>
      <c r="M681" s="69"/>
      <c r="N681" s="69"/>
      <c r="O681" s="69"/>
      <c r="P681" s="70"/>
      <c r="Q681" s="69"/>
      <c r="R681" s="69"/>
      <c r="S681" s="69"/>
      <c r="T681" s="69"/>
      <c r="U681" s="69"/>
    </row>
    <row r="682" spans="1:21" x14ac:dyDescent="0.2">
      <c r="A682" s="65"/>
      <c r="B682" s="66"/>
      <c r="C682" s="67"/>
      <c r="D682" s="68"/>
      <c r="E682" s="69"/>
      <c r="F682" s="65"/>
      <c r="G682" s="69"/>
      <c r="H682" s="64"/>
      <c r="I682" s="69"/>
      <c r="J682" s="65"/>
      <c r="K682" s="69"/>
      <c r="L682" s="69"/>
      <c r="M682" s="69"/>
      <c r="N682" s="69"/>
      <c r="O682" s="69"/>
      <c r="P682" s="70"/>
      <c r="Q682" s="69"/>
      <c r="R682" s="69"/>
      <c r="S682" s="69"/>
      <c r="T682" s="69"/>
      <c r="U682" s="69"/>
    </row>
    <row r="683" spans="1:21" x14ac:dyDescent="0.2">
      <c r="A683" s="65"/>
      <c r="B683" s="66"/>
      <c r="C683" s="67"/>
      <c r="D683" s="68"/>
      <c r="E683" s="69"/>
      <c r="F683" s="65"/>
      <c r="G683" s="69"/>
      <c r="H683" s="64"/>
      <c r="I683" s="69"/>
      <c r="J683" s="65"/>
      <c r="K683" s="69"/>
      <c r="L683" s="69"/>
      <c r="M683" s="69"/>
      <c r="N683" s="69"/>
      <c r="O683" s="69"/>
      <c r="P683" s="70"/>
      <c r="Q683" s="69"/>
      <c r="R683" s="69"/>
      <c r="S683" s="69"/>
      <c r="T683" s="69"/>
      <c r="U683" s="69"/>
    </row>
    <row r="684" spans="1:21" x14ac:dyDescent="0.2">
      <c r="A684" s="65"/>
      <c r="B684" s="66"/>
      <c r="C684" s="67"/>
      <c r="D684" s="68"/>
      <c r="E684" s="69"/>
      <c r="F684" s="65"/>
      <c r="G684" s="69"/>
      <c r="H684" s="64"/>
      <c r="I684" s="69"/>
      <c r="J684" s="65"/>
      <c r="K684" s="69"/>
      <c r="L684" s="69"/>
      <c r="M684" s="69"/>
      <c r="N684" s="69"/>
      <c r="O684" s="69"/>
      <c r="P684" s="70"/>
      <c r="Q684" s="69"/>
      <c r="R684" s="69"/>
      <c r="S684" s="69"/>
      <c r="T684" s="69"/>
      <c r="U684" s="69"/>
    </row>
    <row r="685" spans="1:21" x14ac:dyDescent="0.2">
      <c r="A685" s="65"/>
      <c r="B685" s="66"/>
      <c r="C685" s="67"/>
      <c r="D685" s="68"/>
      <c r="E685" s="69"/>
      <c r="F685" s="65"/>
      <c r="G685" s="69"/>
      <c r="H685" s="64"/>
      <c r="I685" s="69"/>
      <c r="J685" s="65"/>
      <c r="K685" s="69"/>
      <c r="L685" s="69"/>
      <c r="M685" s="69"/>
      <c r="N685" s="69"/>
      <c r="O685" s="69"/>
      <c r="P685" s="70"/>
      <c r="Q685" s="69"/>
      <c r="R685" s="69"/>
      <c r="S685" s="69"/>
      <c r="T685" s="69"/>
      <c r="U685" s="69"/>
    </row>
    <row r="686" spans="1:21" x14ac:dyDescent="0.2">
      <c r="A686" s="65"/>
      <c r="B686" s="66"/>
      <c r="C686" s="67"/>
      <c r="D686" s="68"/>
      <c r="E686" s="69"/>
      <c r="F686" s="65"/>
      <c r="G686" s="69"/>
      <c r="H686" s="64"/>
      <c r="I686" s="69"/>
      <c r="J686" s="65"/>
      <c r="K686" s="69"/>
      <c r="L686" s="69"/>
      <c r="M686" s="69"/>
      <c r="N686" s="69"/>
      <c r="O686" s="69"/>
      <c r="P686" s="70"/>
      <c r="Q686" s="69"/>
      <c r="R686" s="69"/>
      <c r="S686" s="69"/>
      <c r="T686" s="69"/>
      <c r="U686" s="69"/>
    </row>
    <row r="687" spans="1:21" x14ac:dyDescent="0.2">
      <c r="A687" s="65"/>
      <c r="B687" s="66"/>
      <c r="C687" s="67"/>
      <c r="D687" s="68"/>
      <c r="E687" s="69"/>
      <c r="F687" s="65"/>
      <c r="G687" s="69"/>
      <c r="H687" s="64"/>
      <c r="I687" s="69"/>
      <c r="J687" s="65"/>
      <c r="K687" s="69"/>
      <c r="L687" s="69"/>
      <c r="M687" s="69"/>
      <c r="N687" s="69"/>
      <c r="O687" s="69"/>
      <c r="P687" s="70"/>
      <c r="Q687" s="69"/>
      <c r="R687" s="69"/>
      <c r="S687" s="69"/>
      <c r="T687" s="69"/>
      <c r="U687" s="69"/>
    </row>
    <row r="688" spans="1:21" x14ac:dyDescent="0.2">
      <c r="A688" s="65"/>
      <c r="B688" s="66"/>
      <c r="C688" s="67"/>
      <c r="D688" s="68"/>
      <c r="E688" s="69"/>
      <c r="F688" s="65"/>
      <c r="G688" s="69"/>
      <c r="H688" s="64"/>
      <c r="I688" s="69"/>
      <c r="J688" s="65"/>
      <c r="K688" s="69"/>
      <c r="L688" s="69"/>
      <c r="M688" s="69"/>
      <c r="N688" s="69"/>
      <c r="O688" s="69"/>
      <c r="P688" s="70"/>
      <c r="Q688" s="69"/>
      <c r="R688" s="69"/>
      <c r="S688" s="69"/>
      <c r="T688" s="69"/>
      <c r="U688" s="69"/>
    </row>
    <row r="689" spans="1:21" x14ac:dyDescent="0.2">
      <c r="A689" s="65"/>
      <c r="B689" s="66"/>
      <c r="C689" s="67"/>
      <c r="D689" s="68"/>
      <c r="E689" s="69"/>
      <c r="F689" s="65"/>
      <c r="G689" s="69"/>
      <c r="H689" s="64"/>
      <c r="I689" s="69"/>
      <c r="J689" s="65"/>
      <c r="K689" s="69"/>
      <c r="L689" s="69"/>
      <c r="M689" s="69"/>
      <c r="N689" s="69"/>
      <c r="O689" s="69"/>
      <c r="P689" s="70"/>
      <c r="Q689" s="69"/>
      <c r="R689" s="69"/>
      <c r="S689" s="69"/>
      <c r="T689" s="69"/>
      <c r="U689" s="69"/>
    </row>
    <row r="690" spans="1:21" x14ac:dyDescent="0.2">
      <c r="A690" s="65"/>
      <c r="B690" s="66"/>
      <c r="C690" s="67"/>
      <c r="D690" s="68"/>
      <c r="E690" s="69"/>
      <c r="F690" s="65"/>
      <c r="G690" s="69"/>
      <c r="H690" s="64"/>
      <c r="I690" s="69"/>
      <c r="J690" s="65"/>
      <c r="K690" s="69"/>
      <c r="L690" s="69"/>
      <c r="M690" s="69"/>
      <c r="N690" s="69"/>
      <c r="O690" s="69"/>
      <c r="P690" s="70"/>
      <c r="Q690" s="69"/>
      <c r="R690" s="69"/>
      <c r="S690" s="69"/>
      <c r="T690" s="69"/>
      <c r="U690" s="69"/>
    </row>
    <row r="691" spans="1:21" x14ac:dyDescent="0.2">
      <c r="A691" s="65"/>
      <c r="B691" s="66"/>
      <c r="C691" s="67"/>
      <c r="D691" s="68"/>
      <c r="E691" s="69"/>
      <c r="F691" s="65"/>
      <c r="G691" s="69"/>
      <c r="H691" s="64"/>
      <c r="I691" s="69"/>
      <c r="J691" s="65"/>
      <c r="K691" s="69"/>
      <c r="L691" s="69"/>
      <c r="M691" s="69"/>
      <c r="N691" s="69"/>
      <c r="O691" s="69"/>
      <c r="P691" s="70"/>
      <c r="Q691" s="69"/>
      <c r="R691" s="69"/>
      <c r="S691" s="69"/>
      <c r="T691" s="69"/>
      <c r="U691" s="69"/>
    </row>
    <row r="692" spans="1:21" x14ac:dyDescent="0.2">
      <c r="A692" s="65"/>
      <c r="B692" s="66"/>
      <c r="C692" s="67"/>
      <c r="D692" s="68"/>
      <c r="E692" s="69"/>
      <c r="F692" s="65"/>
      <c r="G692" s="69"/>
      <c r="H692" s="64"/>
      <c r="I692" s="69"/>
      <c r="J692" s="65"/>
      <c r="K692" s="69"/>
      <c r="L692" s="69"/>
      <c r="M692" s="69"/>
      <c r="N692" s="69"/>
      <c r="O692" s="69"/>
      <c r="P692" s="70"/>
      <c r="Q692" s="69"/>
      <c r="R692" s="69"/>
      <c r="S692" s="69"/>
      <c r="T692" s="69"/>
      <c r="U692" s="69"/>
    </row>
    <row r="693" spans="1:21" x14ac:dyDescent="0.2">
      <c r="A693" s="65"/>
      <c r="B693" s="66"/>
      <c r="C693" s="67"/>
      <c r="D693" s="68"/>
      <c r="E693" s="69"/>
      <c r="F693" s="65"/>
      <c r="G693" s="69"/>
      <c r="H693" s="64"/>
      <c r="I693" s="69"/>
      <c r="J693" s="65"/>
      <c r="K693" s="69"/>
      <c r="L693" s="69"/>
      <c r="M693" s="69"/>
      <c r="N693" s="69"/>
      <c r="O693" s="69"/>
      <c r="P693" s="70"/>
      <c r="Q693" s="69"/>
      <c r="R693" s="69"/>
      <c r="S693" s="69"/>
      <c r="T693" s="69"/>
      <c r="U693" s="69"/>
    </row>
    <row r="694" spans="1:21" x14ac:dyDescent="0.2">
      <c r="A694" s="65"/>
      <c r="B694" s="66"/>
      <c r="C694" s="67"/>
      <c r="D694" s="68"/>
      <c r="E694" s="69"/>
      <c r="F694" s="65"/>
      <c r="G694" s="69"/>
      <c r="H694" s="64"/>
      <c r="I694" s="69"/>
      <c r="J694" s="65"/>
      <c r="K694" s="69"/>
      <c r="L694" s="69"/>
      <c r="M694" s="69"/>
      <c r="N694" s="69"/>
      <c r="O694" s="69"/>
      <c r="P694" s="70"/>
      <c r="Q694" s="69"/>
      <c r="R694" s="69"/>
      <c r="S694" s="69"/>
      <c r="T694" s="69"/>
      <c r="U694" s="69"/>
    </row>
    <row r="695" spans="1:21" x14ac:dyDescent="0.2">
      <c r="A695" s="65"/>
      <c r="B695" s="66"/>
      <c r="C695" s="67"/>
      <c r="D695" s="68"/>
      <c r="E695" s="69"/>
      <c r="F695" s="65"/>
      <c r="G695" s="69"/>
      <c r="H695" s="64"/>
      <c r="I695" s="69"/>
      <c r="J695" s="65"/>
      <c r="K695" s="69"/>
      <c r="L695" s="69"/>
      <c r="M695" s="69"/>
      <c r="N695" s="69"/>
      <c r="O695" s="69"/>
      <c r="P695" s="70"/>
      <c r="Q695" s="69"/>
      <c r="R695" s="69"/>
      <c r="S695" s="69"/>
      <c r="T695" s="69"/>
      <c r="U695" s="69"/>
    </row>
    <row r="696" spans="1:21" x14ac:dyDescent="0.2">
      <c r="A696" s="65"/>
      <c r="B696" s="66"/>
      <c r="C696" s="67"/>
      <c r="D696" s="68"/>
      <c r="E696" s="69"/>
      <c r="F696" s="65"/>
      <c r="G696" s="69"/>
      <c r="H696" s="64"/>
      <c r="I696" s="69"/>
      <c r="J696" s="65"/>
      <c r="K696" s="69"/>
      <c r="L696" s="69"/>
      <c r="M696" s="69"/>
      <c r="N696" s="69"/>
      <c r="O696" s="69"/>
      <c r="P696" s="70"/>
      <c r="Q696" s="69"/>
      <c r="R696" s="69"/>
      <c r="S696" s="69"/>
      <c r="T696" s="69"/>
      <c r="U696" s="69"/>
    </row>
    <row r="697" spans="1:21" x14ac:dyDescent="0.2">
      <c r="A697" s="65"/>
      <c r="B697" s="66"/>
      <c r="C697" s="67"/>
      <c r="D697" s="68"/>
      <c r="E697" s="69"/>
      <c r="F697" s="65"/>
      <c r="G697" s="69"/>
      <c r="H697" s="64"/>
      <c r="I697" s="69"/>
      <c r="J697" s="65"/>
      <c r="K697" s="69"/>
      <c r="L697" s="69"/>
      <c r="M697" s="69"/>
      <c r="N697" s="69"/>
      <c r="O697" s="69"/>
      <c r="P697" s="70"/>
      <c r="Q697" s="69"/>
      <c r="R697" s="69"/>
      <c r="S697" s="69"/>
      <c r="T697" s="69"/>
      <c r="U697" s="69"/>
    </row>
    <row r="698" spans="1:21" x14ac:dyDescent="0.2">
      <c r="A698" s="65"/>
      <c r="B698" s="66"/>
      <c r="C698" s="67"/>
      <c r="D698" s="68"/>
      <c r="E698" s="69"/>
      <c r="F698" s="65"/>
      <c r="G698" s="69"/>
      <c r="H698" s="64"/>
      <c r="I698" s="69"/>
      <c r="J698" s="65"/>
      <c r="K698" s="69"/>
      <c r="L698" s="69"/>
      <c r="M698" s="69"/>
      <c r="N698" s="69"/>
      <c r="O698" s="69"/>
      <c r="P698" s="70"/>
      <c r="Q698" s="69"/>
      <c r="R698" s="69"/>
      <c r="S698" s="69"/>
      <c r="T698" s="69"/>
      <c r="U698" s="69"/>
    </row>
    <row r="699" spans="1:21" x14ac:dyDescent="0.2">
      <c r="A699" s="65"/>
      <c r="B699" s="66"/>
      <c r="C699" s="67"/>
      <c r="D699" s="68"/>
      <c r="E699" s="69"/>
      <c r="F699" s="65"/>
      <c r="G699" s="69"/>
      <c r="H699" s="64"/>
      <c r="I699" s="69"/>
      <c r="J699" s="65"/>
      <c r="K699" s="69"/>
      <c r="L699" s="69"/>
      <c r="M699" s="69"/>
      <c r="N699" s="69"/>
      <c r="O699" s="69"/>
      <c r="P699" s="70"/>
      <c r="Q699" s="69"/>
      <c r="R699" s="69"/>
      <c r="S699" s="69"/>
      <c r="T699" s="69"/>
      <c r="U699" s="69"/>
    </row>
    <row r="700" spans="1:21" x14ac:dyDescent="0.2">
      <c r="A700" s="65"/>
      <c r="B700" s="66"/>
      <c r="C700" s="67"/>
      <c r="D700" s="68"/>
      <c r="E700" s="69"/>
      <c r="F700" s="65"/>
      <c r="G700" s="69"/>
      <c r="H700" s="64"/>
      <c r="I700" s="69"/>
      <c r="J700" s="65"/>
      <c r="K700" s="69"/>
      <c r="L700" s="69"/>
      <c r="M700" s="69"/>
      <c r="N700" s="69"/>
      <c r="O700" s="69"/>
      <c r="P700" s="70"/>
      <c r="Q700" s="69"/>
      <c r="R700" s="69"/>
      <c r="S700" s="69"/>
      <c r="T700" s="69"/>
      <c r="U700" s="69"/>
    </row>
    <row r="701" spans="1:21" x14ac:dyDescent="0.2">
      <c r="A701" s="65"/>
      <c r="B701" s="66"/>
      <c r="C701" s="67"/>
      <c r="D701" s="68"/>
      <c r="E701" s="69"/>
      <c r="F701" s="65"/>
      <c r="G701" s="69"/>
      <c r="H701" s="64"/>
      <c r="I701" s="69"/>
      <c r="J701" s="65"/>
      <c r="K701" s="69"/>
      <c r="L701" s="69"/>
      <c r="M701" s="69"/>
      <c r="N701" s="69"/>
      <c r="O701" s="69"/>
      <c r="P701" s="70"/>
      <c r="Q701" s="69"/>
      <c r="R701" s="69"/>
      <c r="S701" s="69"/>
      <c r="T701" s="69"/>
      <c r="U701" s="69"/>
    </row>
    <row r="702" spans="1:21" x14ac:dyDescent="0.2">
      <c r="A702" s="65"/>
      <c r="B702" s="66"/>
      <c r="C702" s="67"/>
      <c r="D702" s="68"/>
      <c r="E702" s="69"/>
      <c r="F702" s="65"/>
      <c r="G702" s="69"/>
      <c r="H702" s="64"/>
      <c r="I702" s="69"/>
      <c r="J702" s="65"/>
      <c r="K702" s="69"/>
      <c r="L702" s="69"/>
      <c r="M702" s="69"/>
      <c r="N702" s="69"/>
      <c r="O702" s="69"/>
      <c r="P702" s="70"/>
      <c r="Q702" s="69"/>
      <c r="R702" s="69"/>
      <c r="S702" s="69"/>
      <c r="T702" s="69"/>
      <c r="U702" s="69"/>
    </row>
    <row r="703" spans="1:21" x14ac:dyDescent="0.2">
      <c r="A703" s="65"/>
      <c r="B703" s="66"/>
      <c r="C703" s="67"/>
      <c r="D703" s="68"/>
      <c r="E703" s="69"/>
      <c r="F703" s="65"/>
      <c r="G703" s="69"/>
      <c r="H703" s="64"/>
      <c r="I703" s="69"/>
      <c r="J703" s="65"/>
      <c r="K703" s="69"/>
      <c r="L703" s="69"/>
      <c r="M703" s="69"/>
      <c r="N703" s="69"/>
      <c r="O703" s="69"/>
      <c r="P703" s="70"/>
      <c r="Q703" s="69"/>
      <c r="R703" s="69"/>
      <c r="S703" s="69"/>
      <c r="T703" s="69"/>
      <c r="U703" s="69"/>
    </row>
    <row r="704" spans="1:21" x14ac:dyDescent="0.2">
      <c r="A704" s="65"/>
      <c r="B704" s="66"/>
      <c r="C704" s="67"/>
      <c r="D704" s="68"/>
      <c r="E704" s="69"/>
      <c r="F704" s="65"/>
      <c r="G704" s="69"/>
      <c r="H704" s="64"/>
      <c r="I704" s="69"/>
      <c r="J704" s="65"/>
      <c r="K704" s="69"/>
      <c r="L704" s="69"/>
      <c r="M704" s="69"/>
      <c r="N704" s="69"/>
      <c r="O704" s="69"/>
      <c r="P704" s="70"/>
      <c r="Q704" s="69"/>
      <c r="R704" s="69"/>
      <c r="S704" s="69"/>
      <c r="T704" s="69"/>
      <c r="U704" s="69"/>
    </row>
    <row r="705" spans="1:21" x14ac:dyDescent="0.2">
      <c r="A705" s="65"/>
      <c r="B705" s="66"/>
      <c r="C705" s="67"/>
      <c r="D705" s="68"/>
      <c r="E705" s="69"/>
      <c r="F705" s="65"/>
      <c r="G705" s="69"/>
      <c r="H705" s="64"/>
      <c r="I705" s="69"/>
      <c r="J705" s="65"/>
      <c r="K705" s="69"/>
      <c r="L705" s="69"/>
      <c r="M705" s="69"/>
      <c r="N705" s="69"/>
      <c r="O705" s="69"/>
      <c r="P705" s="70"/>
      <c r="Q705" s="69"/>
      <c r="R705" s="69"/>
      <c r="S705" s="69"/>
      <c r="T705" s="69"/>
      <c r="U705" s="69"/>
    </row>
    <row r="706" spans="1:21" x14ac:dyDescent="0.2">
      <c r="A706" s="65"/>
      <c r="B706" s="66"/>
      <c r="C706" s="67"/>
      <c r="D706" s="68"/>
      <c r="E706" s="69"/>
      <c r="F706" s="65"/>
      <c r="G706" s="69"/>
      <c r="H706" s="64"/>
      <c r="I706" s="69"/>
      <c r="J706" s="65"/>
      <c r="K706" s="69"/>
      <c r="L706" s="69"/>
      <c r="M706" s="69"/>
      <c r="N706" s="69"/>
      <c r="O706" s="69"/>
      <c r="P706" s="70"/>
      <c r="Q706" s="69"/>
      <c r="R706" s="69"/>
      <c r="S706" s="69"/>
      <c r="T706" s="69"/>
      <c r="U706" s="69"/>
    </row>
    <row r="707" spans="1:21" x14ac:dyDescent="0.2">
      <c r="A707" s="65"/>
      <c r="B707" s="66"/>
      <c r="C707" s="67"/>
      <c r="D707" s="68"/>
      <c r="E707" s="69"/>
      <c r="F707" s="65"/>
      <c r="G707" s="69"/>
      <c r="H707" s="64"/>
      <c r="I707" s="69"/>
      <c r="J707" s="65"/>
      <c r="K707" s="69"/>
      <c r="L707" s="69"/>
      <c r="M707" s="69"/>
      <c r="N707" s="69"/>
      <c r="O707" s="69"/>
      <c r="P707" s="70"/>
      <c r="Q707" s="69"/>
      <c r="R707" s="69"/>
      <c r="S707" s="69"/>
      <c r="T707" s="69"/>
      <c r="U707" s="69"/>
    </row>
    <row r="708" spans="1:21" x14ac:dyDescent="0.2">
      <c r="A708" s="65"/>
      <c r="B708" s="66"/>
      <c r="C708" s="67"/>
      <c r="D708" s="68"/>
      <c r="E708" s="69"/>
      <c r="F708" s="65"/>
      <c r="G708" s="69"/>
      <c r="H708" s="64"/>
      <c r="I708" s="69"/>
      <c r="J708" s="65"/>
      <c r="K708" s="69"/>
      <c r="L708" s="69"/>
      <c r="M708" s="69"/>
      <c r="N708" s="69"/>
      <c r="O708" s="69"/>
      <c r="P708" s="70"/>
      <c r="Q708" s="69"/>
      <c r="R708" s="69"/>
      <c r="S708" s="69"/>
      <c r="T708" s="69"/>
      <c r="U708" s="69"/>
    </row>
    <row r="709" spans="1:21" x14ac:dyDescent="0.2">
      <c r="A709" s="65"/>
      <c r="B709" s="66"/>
      <c r="C709" s="67"/>
      <c r="D709" s="68"/>
      <c r="E709" s="69"/>
      <c r="F709" s="65"/>
      <c r="G709" s="69"/>
      <c r="H709" s="64"/>
      <c r="I709" s="69"/>
      <c r="J709" s="65"/>
      <c r="K709" s="69"/>
      <c r="L709" s="69"/>
      <c r="M709" s="69"/>
      <c r="N709" s="69"/>
      <c r="O709" s="69"/>
      <c r="P709" s="70"/>
      <c r="Q709" s="69"/>
      <c r="R709" s="69"/>
      <c r="S709" s="69"/>
      <c r="T709" s="69"/>
      <c r="U709" s="69"/>
    </row>
    <row r="710" spans="1:21" x14ac:dyDescent="0.2">
      <c r="A710" s="65"/>
      <c r="B710" s="66"/>
      <c r="C710" s="67"/>
      <c r="D710" s="68"/>
      <c r="E710" s="69"/>
      <c r="F710" s="65"/>
      <c r="G710" s="69"/>
      <c r="H710" s="64"/>
      <c r="I710" s="69"/>
      <c r="J710" s="65"/>
      <c r="K710" s="69"/>
      <c r="L710" s="69"/>
      <c r="M710" s="69"/>
      <c r="N710" s="69"/>
      <c r="O710" s="69"/>
      <c r="P710" s="70"/>
      <c r="Q710" s="69"/>
      <c r="R710" s="69"/>
      <c r="S710" s="69"/>
      <c r="T710" s="69"/>
      <c r="U710" s="69"/>
    </row>
    <row r="711" spans="1:21" x14ac:dyDescent="0.2">
      <c r="A711" s="65"/>
      <c r="B711" s="66"/>
      <c r="C711" s="67"/>
      <c r="D711" s="68"/>
      <c r="E711" s="69"/>
      <c r="F711" s="65"/>
      <c r="G711" s="69"/>
      <c r="H711" s="64"/>
      <c r="I711" s="69"/>
      <c r="J711" s="65"/>
      <c r="K711" s="69"/>
      <c r="L711" s="69"/>
      <c r="M711" s="69"/>
      <c r="N711" s="69"/>
      <c r="O711" s="69"/>
      <c r="P711" s="70"/>
      <c r="Q711" s="69"/>
      <c r="R711" s="69"/>
      <c r="S711" s="69"/>
      <c r="T711" s="69"/>
      <c r="U711" s="69"/>
    </row>
    <row r="712" spans="1:21" x14ac:dyDescent="0.2">
      <c r="A712" s="65"/>
      <c r="B712" s="66"/>
      <c r="C712" s="67"/>
      <c r="D712" s="68"/>
      <c r="E712" s="69"/>
      <c r="F712" s="65"/>
      <c r="G712" s="69"/>
      <c r="H712" s="64"/>
      <c r="I712" s="69"/>
      <c r="J712" s="65"/>
      <c r="K712" s="69"/>
      <c r="L712" s="69"/>
      <c r="M712" s="69"/>
      <c r="N712" s="69"/>
      <c r="O712" s="69"/>
      <c r="P712" s="70"/>
      <c r="Q712" s="69"/>
      <c r="R712" s="69"/>
      <c r="S712" s="69"/>
      <c r="T712" s="69"/>
      <c r="U712" s="69"/>
    </row>
    <row r="713" spans="1:21" x14ac:dyDescent="0.2">
      <c r="A713" s="65"/>
      <c r="B713" s="66"/>
      <c r="C713" s="67"/>
      <c r="D713" s="68"/>
      <c r="E713" s="69"/>
      <c r="F713" s="65"/>
      <c r="G713" s="69"/>
      <c r="H713" s="64"/>
      <c r="I713" s="69"/>
      <c r="J713" s="65"/>
      <c r="K713" s="69"/>
      <c r="L713" s="69"/>
      <c r="M713" s="69"/>
      <c r="N713" s="69"/>
      <c r="O713" s="69"/>
      <c r="P713" s="70"/>
      <c r="Q713" s="69"/>
      <c r="R713" s="69"/>
      <c r="S713" s="69"/>
      <c r="T713" s="69"/>
      <c r="U713" s="69"/>
    </row>
    <row r="714" spans="1:21" x14ac:dyDescent="0.2">
      <c r="A714" s="65"/>
      <c r="B714" s="66"/>
      <c r="C714" s="67"/>
      <c r="D714" s="68"/>
      <c r="E714" s="69"/>
      <c r="F714" s="65"/>
      <c r="G714" s="69"/>
      <c r="H714" s="64"/>
      <c r="I714" s="69"/>
      <c r="J714" s="65"/>
      <c r="K714" s="69"/>
      <c r="L714" s="69"/>
      <c r="M714" s="69"/>
      <c r="N714" s="69"/>
      <c r="O714" s="69"/>
      <c r="P714" s="70"/>
      <c r="Q714" s="69"/>
      <c r="R714" s="69"/>
      <c r="S714" s="69"/>
      <c r="T714" s="69"/>
      <c r="U714" s="69"/>
    </row>
    <row r="715" spans="1:21" x14ac:dyDescent="0.2">
      <c r="A715" s="65"/>
      <c r="B715" s="66"/>
      <c r="C715" s="67"/>
      <c r="D715" s="68"/>
      <c r="E715" s="69"/>
      <c r="F715" s="65"/>
      <c r="G715" s="69"/>
      <c r="H715" s="64"/>
      <c r="I715" s="69"/>
      <c r="J715" s="65"/>
      <c r="K715" s="69"/>
      <c r="L715" s="69"/>
      <c r="M715" s="69"/>
      <c r="N715" s="69"/>
      <c r="O715" s="69"/>
      <c r="P715" s="70"/>
      <c r="Q715" s="69"/>
      <c r="R715" s="69"/>
      <c r="S715" s="69"/>
      <c r="T715" s="69"/>
      <c r="U715" s="69"/>
    </row>
    <row r="716" spans="1:21" x14ac:dyDescent="0.2">
      <c r="A716" s="65"/>
      <c r="B716" s="66"/>
      <c r="C716" s="67"/>
      <c r="D716" s="68"/>
      <c r="E716" s="69"/>
      <c r="F716" s="65"/>
      <c r="G716" s="69"/>
      <c r="H716" s="64"/>
      <c r="I716" s="69"/>
      <c r="J716" s="65"/>
      <c r="K716" s="69"/>
      <c r="L716" s="69"/>
      <c r="M716" s="69"/>
      <c r="N716" s="69"/>
      <c r="O716" s="69"/>
      <c r="P716" s="70"/>
      <c r="Q716" s="69"/>
      <c r="R716" s="69"/>
      <c r="S716" s="69"/>
      <c r="T716" s="69"/>
      <c r="U716" s="69"/>
    </row>
    <row r="717" spans="1:21" x14ac:dyDescent="0.2">
      <c r="A717" s="65"/>
      <c r="B717" s="66"/>
      <c r="C717" s="67"/>
      <c r="D717" s="68"/>
      <c r="E717" s="69"/>
      <c r="F717" s="65"/>
      <c r="G717" s="69"/>
      <c r="H717" s="64"/>
      <c r="I717" s="69"/>
      <c r="J717" s="65"/>
      <c r="K717" s="69"/>
      <c r="L717" s="69"/>
      <c r="M717" s="69"/>
      <c r="N717" s="69"/>
      <c r="O717" s="69"/>
      <c r="P717" s="70"/>
      <c r="Q717" s="69"/>
      <c r="R717" s="69"/>
      <c r="S717" s="69"/>
      <c r="T717" s="69"/>
      <c r="U717" s="69"/>
    </row>
    <row r="718" spans="1:21" x14ac:dyDescent="0.2">
      <c r="A718" s="65"/>
      <c r="B718" s="66"/>
      <c r="C718" s="67"/>
      <c r="D718" s="68"/>
      <c r="E718" s="69"/>
      <c r="F718" s="65"/>
      <c r="G718" s="69"/>
      <c r="H718" s="64"/>
      <c r="I718" s="69"/>
      <c r="J718" s="65"/>
      <c r="K718" s="69"/>
      <c r="L718" s="69"/>
      <c r="M718" s="69"/>
      <c r="N718" s="69"/>
      <c r="O718" s="69"/>
      <c r="P718" s="70"/>
      <c r="Q718" s="69"/>
      <c r="R718" s="69"/>
      <c r="S718" s="69"/>
      <c r="T718" s="69"/>
      <c r="U718" s="69"/>
    </row>
    <row r="719" spans="1:21" x14ac:dyDescent="0.2">
      <c r="A719" s="65"/>
      <c r="B719" s="66"/>
      <c r="C719" s="67"/>
      <c r="D719" s="68"/>
      <c r="E719" s="69"/>
      <c r="F719" s="65"/>
      <c r="G719" s="69"/>
      <c r="H719" s="64"/>
      <c r="I719" s="69"/>
      <c r="J719" s="65"/>
      <c r="K719" s="69"/>
      <c r="L719" s="69"/>
      <c r="M719" s="69"/>
      <c r="N719" s="69"/>
      <c r="O719" s="69"/>
      <c r="P719" s="70"/>
      <c r="Q719" s="69"/>
      <c r="R719" s="69"/>
      <c r="S719" s="69"/>
      <c r="T719" s="69"/>
      <c r="U719" s="69"/>
    </row>
    <row r="720" spans="1:21" x14ac:dyDescent="0.2">
      <c r="A720" s="65"/>
      <c r="B720" s="66"/>
      <c r="C720" s="67"/>
      <c r="D720" s="68"/>
      <c r="E720" s="69"/>
      <c r="F720" s="65"/>
      <c r="G720" s="69"/>
      <c r="H720" s="64"/>
      <c r="I720" s="69"/>
      <c r="J720" s="65"/>
      <c r="K720" s="69"/>
      <c r="L720" s="69"/>
      <c r="M720" s="69"/>
      <c r="N720" s="69"/>
      <c r="O720" s="69"/>
      <c r="P720" s="70"/>
      <c r="Q720" s="69"/>
      <c r="R720" s="69"/>
      <c r="S720" s="69"/>
      <c r="T720" s="69"/>
      <c r="U720" s="69"/>
    </row>
    <row r="721" spans="1:21" x14ac:dyDescent="0.2">
      <c r="A721" s="65"/>
      <c r="B721" s="66"/>
      <c r="C721" s="67"/>
      <c r="D721" s="68"/>
      <c r="E721" s="69"/>
      <c r="F721" s="65"/>
      <c r="G721" s="69"/>
      <c r="H721" s="64"/>
      <c r="I721" s="69"/>
      <c r="J721" s="65"/>
      <c r="K721" s="69"/>
      <c r="L721" s="69"/>
      <c r="M721" s="69"/>
      <c r="N721" s="69"/>
      <c r="O721" s="69"/>
      <c r="P721" s="70"/>
      <c r="Q721" s="69"/>
      <c r="R721" s="69"/>
      <c r="S721" s="69"/>
      <c r="T721" s="69"/>
      <c r="U721" s="69"/>
    </row>
    <row r="722" spans="1:21" x14ac:dyDescent="0.2">
      <c r="A722" s="65"/>
      <c r="B722" s="66"/>
      <c r="C722" s="67"/>
      <c r="D722" s="68"/>
      <c r="E722" s="69"/>
      <c r="F722" s="65"/>
      <c r="G722" s="69"/>
      <c r="H722" s="64"/>
      <c r="I722" s="69"/>
      <c r="J722" s="65"/>
      <c r="K722" s="69"/>
      <c r="L722" s="69"/>
      <c r="M722" s="69"/>
      <c r="N722" s="69"/>
      <c r="O722" s="69"/>
      <c r="P722" s="70"/>
      <c r="Q722" s="69"/>
      <c r="R722" s="69"/>
      <c r="S722" s="69"/>
      <c r="T722" s="69"/>
      <c r="U722" s="69"/>
    </row>
    <row r="723" spans="1:21" x14ac:dyDescent="0.2">
      <c r="A723" s="65"/>
      <c r="B723" s="66"/>
      <c r="C723" s="67"/>
      <c r="D723" s="68"/>
      <c r="E723" s="69"/>
      <c r="F723" s="65"/>
      <c r="G723" s="69"/>
      <c r="H723" s="64"/>
      <c r="I723" s="69"/>
      <c r="J723" s="65"/>
      <c r="K723" s="69"/>
      <c r="L723" s="69"/>
      <c r="M723" s="69"/>
      <c r="N723" s="69"/>
      <c r="O723" s="69"/>
      <c r="P723" s="70"/>
      <c r="Q723" s="69"/>
      <c r="R723" s="69"/>
      <c r="S723" s="69"/>
      <c r="T723" s="69"/>
      <c r="U723" s="69"/>
    </row>
    <row r="724" spans="1:21" x14ac:dyDescent="0.2">
      <c r="A724" s="65"/>
      <c r="B724" s="66"/>
      <c r="C724" s="67"/>
      <c r="D724" s="68"/>
      <c r="E724" s="69"/>
      <c r="F724" s="65"/>
      <c r="G724" s="69"/>
      <c r="H724" s="64"/>
      <c r="I724" s="69"/>
      <c r="J724" s="65"/>
      <c r="K724" s="69"/>
      <c r="L724" s="69"/>
      <c r="M724" s="69"/>
      <c r="N724" s="69"/>
      <c r="O724" s="69"/>
      <c r="P724" s="70"/>
      <c r="Q724" s="69"/>
      <c r="R724" s="69"/>
      <c r="S724" s="69"/>
      <c r="T724" s="69"/>
      <c r="U724" s="69"/>
    </row>
    <row r="725" spans="1:21" x14ac:dyDescent="0.2">
      <c r="A725" s="65"/>
      <c r="B725" s="66"/>
      <c r="C725" s="67"/>
      <c r="D725" s="68"/>
      <c r="E725" s="69"/>
      <c r="F725" s="65"/>
      <c r="G725" s="69"/>
      <c r="H725" s="64"/>
      <c r="I725" s="69"/>
      <c r="J725" s="65"/>
      <c r="K725" s="69"/>
      <c r="L725" s="69"/>
      <c r="M725" s="69"/>
      <c r="N725" s="69"/>
      <c r="O725" s="69"/>
      <c r="P725" s="70"/>
      <c r="Q725" s="69"/>
      <c r="R725" s="69"/>
      <c r="S725" s="69"/>
      <c r="T725" s="69"/>
      <c r="U725" s="69"/>
    </row>
    <row r="726" spans="1:21" x14ac:dyDescent="0.2">
      <c r="A726" s="65"/>
      <c r="B726" s="66"/>
      <c r="C726" s="67"/>
      <c r="D726" s="68"/>
      <c r="E726" s="69"/>
      <c r="F726" s="65"/>
      <c r="G726" s="69"/>
      <c r="H726" s="64"/>
      <c r="I726" s="69"/>
      <c r="J726" s="65"/>
      <c r="K726" s="69"/>
      <c r="L726" s="69"/>
      <c r="M726" s="69"/>
      <c r="N726" s="69"/>
      <c r="O726" s="69"/>
      <c r="P726" s="70"/>
      <c r="Q726" s="69"/>
      <c r="R726" s="69"/>
      <c r="S726" s="69"/>
      <c r="T726" s="69"/>
      <c r="U726" s="69"/>
    </row>
    <row r="727" spans="1:21" x14ac:dyDescent="0.2">
      <c r="A727" s="65"/>
      <c r="B727" s="66"/>
      <c r="C727" s="67"/>
      <c r="D727" s="68"/>
      <c r="E727" s="69"/>
      <c r="F727" s="65"/>
      <c r="G727" s="69"/>
      <c r="H727" s="64"/>
      <c r="I727" s="69"/>
      <c r="J727" s="65"/>
      <c r="K727" s="69"/>
      <c r="L727" s="69"/>
      <c r="M727" s="69"/>
      <c r="N727" s="69"/>
      <c r="O727" s="69"/>
      <c r="P727" s="70"/>
      <c r="Q727" s="69"/>
      <c r="R727" s="69"/>
      <c r="S727" s="69"/>
      <c r="T727" s="69"/>
      <c r="U727" s="69"/>
    </row>
    <row r="728" spans="1:21" x14ac:dyDescent="0.2">
      <c r="A728" s="65"/>
      <c r="B728" s="66"/>
      <c r="C728" s="67"/>
      <c r="D728" s="68"/>
      <c r="E728" s="69"/>
      <c r="F728" s="65"/>
      <c r="G728" s="69"/>
      <c r="H728" s="64"/>
      <c r="I728" s="69"/>
      <c r="J728" s="65"/>
      <c r="K728" s="69"/>
      <c r="L728" s="69"/>
      <c r="M728" s="69"/>
      <c r="N728" s="69"/>
      <c r="O728" s="69"/>
      <c r="P728" s="70"/>
      <c r="Q728" s="69"/>
      <c r="R728" s="69"/>
      <c r="S728" s="69"/>
      <c r="T728" s="69"/>
      <c r="U728" s="69"/>
    </row>
    <row r="729" spans="1:21" x14ac:dyDescent="0.2">
      <c r="A729" s="65"/>
      <c r="B729" s="66"/>
      <c r="C729" s="67"/>
      <c r="D729" s="68"/>
      <c r="E729" s="69"/>
      <c r="F729" s="65"/>
      <c r="G729" s="69"/>
      <c r="H729" s="64"/>
      <c r="I729" s="69"/>
      <c r="J729" s="65"/>
      <c r="K729" s="69"/>
      <c r="L729" s="69"/>
      <c r="M729" s="69"/>
      <c r="N729" s="69"/>
      <c r="O729" s="69"/>
      <c r="P729" s="70"/>
      <c r="Q729" s="69"/>
      <c r="R729" s="69"/>
      <c r="S729" s="69"/>
      <c r="T729" s="69"/>
      <c r="U729" s="69"/>
    </row>
    <row r="730" spans="1:21" x14ac:dyDescent="0.2">
      <c r="A730" s="65"/>
      <c r="B730" s="66"/>
      <c r="C730" s="67"/>
      <c r="D730" s="68"/>
      <c r="E730" s="69"/>
      <c r="F730" s="65"/>
      <c r="G730" s="69"/>
      <c r="H730" s="64"/>
      <c r="I730" s="69"/>
      <c r="J730" s="65"/>
      <c r="K730" s="69"/>
      <c r="L730" s="69"/>
      <c r="M730" s="69"/>
      <c r="N730" s="69"/>
      <c r="O730" s="69"/>
      <c r="P730" s="70"/>
      <c r="Q730" s="69"/>
      <c r="R730" s="69"/>
      <c r="S730" s="69"/>
      <c r="T730" s="69"/>
      <c r="U730" s="69"/>
    </row>
    <row r="731" spans="1:21" x14ac:dyDescent="0.2">
      <c r="A731" s="65"/>
      <c r="B731" s="66"/>
      <c r="C731" s="67"/>
      <c r="D731" s="68"/>
      <c r="E731" s="69"/>
      <c r="F731" s="65"/>
      <c r="G731" s="69"/>
      <c r="H731" s="64"/>
      <c r="I731" s="69"/>
      <c r="J731" s="65"/>
      <c r="K731" s="69"/>
      <c r="L731" s="69"/>
      <c r="M731" s="69"/>
      <c r="N731" s="69"/>
      <c r="O731" s="69"/>
      <c r="P731" s="70"/>
      <c r="Q731" s="69"/>
      <c r="R731" s="69"/>
      <c r="S731" s="69"/>
      <c r="T731" s="69"/>
      <c r="U731" s="69"/>
    </row>
    <row r="732" spans="1:21" x14ac:dyDescent="0.2">
      <c r="A732" s="65"/>
      <c r="B732" s="66"/>
      <c r="C732" s="67"/>
      <c r="D732" s="68"/>
      <c r="E732" s="69"/>
      <c r="F732" s="65"/>
      <c r="G732" s="69"/>
      <c r="H732" s="64"/>
      <c r="I732" s="69"/>
      <c r="J732" s="65"/>
      <c r="K732" s="69"/>
      <c r="L732" s="69"/>
      <c r="M732" s="69"/>
      <c r="N732" s="69"/>
      <c r="O732" s="69"/>
      <c r="P732" s="70"/>
      <c r="Q732" s="69"/>
      <c r="R732" s="69"/>
      <c r="S732" s="69"/>
      <c r="T732" s="69"/>
      <c r="U732" s="69"/>
    </row>
    <row r="733" spans="1:21" x14ac:dyDescent="0.2">
      <c r="A733" s="65"/>
      <c r="B733" s="66"/>
      <c r="C733" s="67"/>
      <c r="D733" s="68"/>
      <c r="E733" s="69"/>
      <c r="F733" s="65"/>
      <c r="G733" s="69"/>
      <c r="H733" s="64"/>
      <c r="I733" s="69"/>
      <c r="J733" s="65"/>
      <c r="K733" s="69"/>
      <c r="L733" s="69"/>
      <c r="M733" s="69"/>
      <c r="N733" s="69"/>
      <c r="O733" s="69"/>
      <c r="P733" s="70"/>
      <c r="Q733" s="69"/>
      <c r="R733" s="69"/>
      <c r="S733" s="69"/>
      <c r="T733" s="69"/>
      <c r="U733" s="69"/>
    </row>
    <row r="734" spans="1:21" x14ac:dyDescent="0.2">
      <c r="A734" s="65"/>
      <c r="B734" s="66"/>
      <c r="C734" s="67"/>
      <c r="D734" s="68"/>
      <c r="E734" s="69"/>
      <c r="F734" s="65"/>
      <c r="G734" s="69"/>
      <c r="H734" s="64"/>
      <c r="I734" s="69"/>
      <c r="J734" s="65"/>
      <c r="K734" s="69"/>
      <c r="L734" s="69"/>
      <c r="M734" s="69"/>
      <c r="N734" s="69"/>
      <c r="O734" s="69"/>
      <c r="P734" s="70"/>
      <c r="Q734" s="69"/>
      <c r="R734" s="69"/>
      <c r="S734" s="69"/>
      <c r="T734" s="69"/>
      <c r="U734" s="69"/>
    </row>
    <row r="735" spans="1:21" x14ac:dyDescent="0.2">
      <c r="A735" s="65"/>
      <c r="B735" s="66"/>
      <c r="C735" s="67"/>
      <c r="D735" s="68"/>
      <c r="E735" s="69"/>
      <c r="F735" s="65"/>
      <c r="G735" s="69"/>
      <c r="H735" s="64"/>
      <c r="I735" s="69"/>
      <c r="J735" s="65"/>
      <c r="K735" s="69"/>
      <c r="L735" s="69"/>
      <c r="M735" s="69"/>
      <c r="N735" s="69"/>
      <c r="O735" s="69"/>
      <c r="P735" s="70"/>
      <c r="Q735" s="69"/>
      <c r="R735" s="69"/>
      <c r="S735" s="69"/>
      <c r="T735" s="69"/>
      <c r="U735" s="69"/>
    </row>
    <row r="736" spans="1:21" x14ac:dyDescent="0.2">
      <c r="A736" s="65"/>
      <c r="B736" s="66"/>
      <c r="C736" s="67"/>
      <c r="D736" s="68"/>
      <c r="E736" s="69"/>
      <c r="F736" s="65"/>
      <c r="G736" s="69"/>
      <c r="H736" s="64"/>
      <c r="I736" s="69"/>
      <c r="J736" s="65"/>
      <c r="K736" s="69"/>
      <c r="L736" s="69"/>
      <c r="M736" s="69"/>
      <c r="N736" s="69"/>
      <c r="O736" s="69"/>
      <c r="P736" s="70"/>
      <c r="Q736" s="69"/>
      <c r="R736" s="69"/>
      <c r="S736" s="69"/>
      <c r="T736" s="69"/>
      <c r="U736" s="69"/>
    </row>
    <row r="737" spans="1:21" x14ac:dyDescent="0.2">
      <c r="A737" s="65"/>
      <c r="B737" s="66"/>
      <c r="C737" s="67"/>
      <c r="D737" s="68"/>
      <c r="E737" s="69"/>
      <c r="F737" s="65"/>
      <c r="G737" s="69"/>
      <c r="H737" s="64"/>
      <c r="I737" s="69"/>
      <c r="J737" s="65"/>
      <c r="K737" s="69"/>
      <c r="L737" s="69"/>
      <c r="M737" s="69"/>
      <c r="N737" s="69"/>
      <c r="O737" s="69"/>
      <c r="P737" s="70"/>
      <c r="Q737" s="69"/>
      <c r="R737" s="69"/>
      <c r="S737" s="69"/>
      <c r="T737" s="69"/>
      <c r="U737" s="69"/>
    </row>
    <row r="738" spans="1:21" x14ac:dyDescent="0.2">
      <c r="A738" s="65"/>
      <c r="B738" s="66"/>
      <c r="C738" s="67"/>
      <c r="D738" s="68"/>
      <c r="E738" s="69"/>
      <c r="F738" s="65"/>
      <c r="G738" s="69"/>
      <c r="H738" s="64"/>
      <c r="I738" s="69"/>
      <c r="J738" s="65"/>
      <c r="K738" s="69"/>
      <c r="L738" s="69"/>
      <c r="M738" s="69"/>
      <c r="N738" s="69"/>
      <c r="O738" s="69"/>
      <c r="P738" s="70"/>
      <c r="Q738" s="69"/>
      <c r="R738" s="69"/>
      <c r="S738" s="69"/>
      <c r="T738" s="69"/>
      <c r="U738" s="69"/>
    </row>
    <row r="739" spans="1:21" x14ac:dyDescent="0.2">
      <c r="A739" s="65"/>
      <c r="B739" s="66"/>
      <c r="C739" s="67"/>
      <c r="D739" s="68"/>
      <c r="E739" s="69"/>
      <c r="F739" s="65"/>
      <c r="G739" s="69"/>
      <c r="H739" s="64"/>
      <c r="I739" s="69"/>
      <c r="J739" s="65"/>
      <c r="K739" s="69"/>
      <c r="L739" s="69"/>
      <c r="M739" s="69"/>
      <c r="N739" s="69"/>
      <c r="O739" s="69"/>
      <c r="P739" s="70"/>
      <c r="Q739" s="69"/>
      <c r="R739" s="69"/>
      <c r="S739" s="69"/>
      <c r="T739" s="69"/>
      <c r="U739" s="69"/>
    </row>
    <row r="740" spans="1:21" x14ac:dyDescent="0.2">
      <c r="A740" s="65"/>
      <c r="B740" s="66"/>
      <c r="C740" s="67"/>
      <c r="D740" s="68"/>
      <c r="E740" s="69"/>
      <c r="F740" s="65"/>
      <c r="G740" s="69"/>
      <c r="H740" s="64"/>
      <c r="I740" s="69"/>
      <c r="J740" s="65"/>
      <c r="K740" s="69"/>
      <c r="L740" s="69"/>
      <c r="M740" s="69"/>
      <c r="N740" s="69"/>
      <c r="O740" s="69"/>
      <c r="P740" s="70"/>
      <c r="Q740" s="69"/>
      <c r="R740" s="69"/>
      <c r="S740" s="69"/>
      <c r="T740" s="69"/>
      <c r="U740" s="69"/>
    </row>
    <row r="741" spans="1:21" x14ac:dyDescent="0.2">
      <c r="A741" s="65"/>
      <c r="B741" s="66"/>
      <c r="C741" s="67"/>
      <c r="D741" s="68"/>
      <c r="E741" s="69"/>
      <c r="F741" s="65"/>
      <c r="G741" s="69"/>
      <c r="H741" s="64"/>
      <c r="I741" s="69"/>
      <c r="J741" s="65"/>
      <c r="K741" s="69"/>
      <c r="L741" s="69"/>
      <c r="M741" s="69"/>
      <c r="N741" s="69"/>
      <c r="O741" s="69"/>
      <c r="P741" s="70"/>
      <c r="Q741" s="69"/>
      <c r="R741" s="69"/>
      <c r="S741" s="69"/>
      <c r="T741" s="69"/>
      <c r="U741" s="69"/>
    </row>
    <row r="742" spans="1:21" x14ac:dyDescent="0.2">
      <c r="A742" s="65"/>
      <c r="B742" s="66"/>
      <c r="C742" s="67"/>
      <c r="D742" s="68"/>
      <c r="E742" s="69"/>
      <c r="F742" s="65"/>
      <c r="G742" s="69"/>
      <c r="H742" s="64"/>
      <c r="I742" s="69"/>
      <c r="J742" s="65"/>
      <c r="K742" s="69"/>
      <c r="L742" s="69"/>
      <c r="M742" s="69"/>
      <c r="N742" s="69"/>
      <c r="O742" s="69"/>
      <c r="P742" s="70"/>
      <c r="Q742" s="69"/>
      <c r="R742" s="69"/>
      <c r="S742" s="69"/>
      <c r="T742" s="69"/>
      <c r="U742" s="69"/>
    </row>
    <row r="743" spans="1:21" x14ac:dyDescent="0.2">
      <c r="A743" s="65"/>
      <c r="B743" s="66"/>
      <c r="C743" s="67"/>
      <c r="D743" s="68"/>
      <c r="E743" s="69"/>
      <c r="F743" s="65"/>
      <c r="G743" s="69"/>
      <c r="H743" s="64"/>
      <c r="I743" s="69"/>
      <c r="J743" s="65"/>
      <c r="K743" s="69"/>
      <c r="L743" s="69"/>
      <c r="M743" s="69"/>
      <c r="N743" s="69"/>
      <c r="O743" s="69"/>
      <c r="P743" s="70"/>
      <c r="Q743" s="69"/>
      <c r="R743" s="69"/>
      <c r="S743" s="69"/>
      <c r="T743" s="69"/>
      <c r="U743" s="69"/>
    </row>
    <row r="744" spans="1:21" x14ac:dyDescent="0.2">
      <c r="A744" s="65"/>
      <c r="B744" s="66"/>
      <c r="C744" s="67"/>
      <c r="D744" s="68"/>
      <c r="E744" s="69"/>
      <c r="F744" s="65"/>
      <c r="G744" s="69"/>
      <c r="H744" s="64"/>
      <c r="I744" s="69"/>
      <c r="J744" s="65"/>
      <c r="K744" s="69"/>
      <c r="L744" s="69"/>
      <c r="M744" s="69"/>
      <c r="N744" s="69"/>
      <c r="O744" s="69"/>
      <c r="P744" s="70"/>
      <c r="Q744" s="69"/>
      <c r="R744" s="69"/>
      <c r="S744" s="69"/>
      <c r="T744" s="69"/>
      <c r="U744" s="69"/>
    </row>
    <row r="745" spans="1:21" x14ac:dyDescent="0.2">
      <c r="A745" s="65"/>
      <c r="B745" s="66"/>
      <c r="C745" s="67"/>
      <c r="D745" s="68"/>
      <c r="E745" s="69"/>
      <c r="F745" s="65"/>
      <c r="G745" s="69"/>
      <c r="H745" s="64"/>
      <c r="I745" s="69"/>
      <c r="J745" s="65"/>
      <c r="K745" s="69"/>
      <c r="L745" s="69"/>
      <c r="M745" s="69"/>
      <c r="N745" s="69"/>
      <c r="O745" s="69"/>
      <c r="P745" s="70"/>
      <c r="Q745" s="69"/>
      <c r="R745" s="69"/>
      <c r="S745" s="69"/>
      <c r="T745" s="69"/>
      <c r="U745" s="69"/>
    </row>
    <row r="746" spans="1:21" x14ac:dyDescent="0.2">
      <c r="A746" s="65"/>
      <c r="B746" s="66"/>
      <c r="C746" s="67"/>
      <c r="D746" s="68"/>
      <c r="E746" s="69"/>
      <c r="F746" s="65"/>
      <c r="G746" s="69"/>
      <c r="H746" s="64"/>
      <c r="I746" s="69"/>
      <c r="J746" s="65"/>
      <c r="K746" s="69"/>
      <c r="L746" s="69"/>
      <c r="M746" s="69"/>
      <c r="N746" s="69"/>
      <c r="O746" s="69"/>
      <c r="P746" s="70"/>
      <c r="Q746" s="69"/>
      <c r="R746" s="69"/>
      <c r="S746" s="69"/>
      <c r="T746" s="69"/>
      <c r="U746" s="69"/>
    </row>
    <row r="747" spans="1:21" x14ac:dyDescent="0.2">
      <c r="A747" s="65"/>
      <c r="B747" s="66"/>
      <c r="C747" s="67"/>
      <c r="D747" s="68"/>
      <c r="E747" s="69"/>
      <c r="F747" s="65"/>
      <c r="G747" s="69"/>
      <c r="H747" s="64"/>
      <c r="I747" s="69"/>
      <c r="J747" s="65"/>
      <c r="K747" s="69"/>
      <c r="L747" s="69"/>
      <c r="M747" s="69"/>
      <c r="N747" s="69"/>
      <c r="O747" s="69"/>
      <c r="P747" s="70"/>
      <c r="Q747" s="69"/>
      <c r="R747" s="69"/>
      <c r="S747" s="69"/>
      <c r="T747" s="69"/>
      <c r="U747" s="69"/>
    </row>
    <row r="748" spans="1:21" x14ac:dyDescent="0.2">
      <c r="A748" s="65"/>
      <c r="B748" s="66"/>
      <c r="C748" s="67"/>
      <c r="D748" s="68"/>
      <c r="E748" s="69"/>
      <c r="F748" s="65"/>
      <c r="G748" s="69"/>
      <c r="H748" s="64"/>
      <c r="I748" s="69"/>
      <c r="J748" s="65"/>
      <c r="K748" s="69"/>
      <c r="L748" s="69"/>
      <c r="M748" s="69"/>
      <c r="N748" s="69"/>
      <c r="O748" s="69"/>
      <c r="P748" s="70"/>
      <c r="Q748" s="69"/>
      <c r="R748" s="69"/>
      <c r="S748" s="69"/>
      <c r="T748" s="69"/>
      <c r="U748" s="69"/>
    </row>
    <row r="749" spans="1:21" x14ac:dyDescent="0.2">
      <c r="A749" s="65"/>
      <c r="B749" s="66"/>
      <c r="C749" s="67"/>
      <c r="D749" s="68"/>
      <c r="E749" s="69"/>
      <c r="F749" s="65"/>
      <c r="G749" s="69"/>
      <c r="H749" s="64"/>
      <c r="I749" s="69"/>
      <c r="J749" s="65"/>
      <c r="K749" s="69"/>
      <c r="L749" s="69"/>
      <c r="M749" s="69"/>
      <c r="N749" s="69"/>
      <c r="O749" s="69"/>
      <c r="P749" s="70"/>
      <c r="Q749" s="69"/>
      <c r="R749" s="69"/>
      <c r="S749" s="69"/>
      <c r="T749" s="69"/>
      <c r="U749" s="69"/>
    </row>
    <row r="750" spans="1:21" x14ac:dyDescent="0.2">
      <c r="A750" s="65"/>
      <c r="B750" s="66"/>
      <c r="C750" s="67"/>
      <c r="D750" s="68"/>
      <c r="E750" s="69"/>
      <c r="F750" s="65"/>
      <c r="G750" s="69"/>
      <c r="H750" s="64"/>
      <c r="I750" s="69"/>
      <c r="J750" s="65"/>
      <c r="K750" s="69"/>
      <c r="L750" s="69"/>
      <c r="M750" s="69"/>
      <c r="N750" s="69"/>
      <c r="O750" s="69"/>
      <c r="P750" s="70"/>
      <c r="Q750" s="69"/>
      <c r="R750" s="69"/>
      <c r="S750" s="69"/>
      <c r="T750" s="69"/>
      <c r="U750" s="69"/>
    </row>
    <row r="751" spans="1:21" x14ac:dyDescent="0.2">
      <c r="A751" s="65"/>
      <c r="B751" s="66"/>
      <c r="C751" s="67"/>
      <c r="D751" s="68"/>
      <c r="E751" s="69"/>
      <c r="F751" s="65"/>
      <c r="G751" s="69"/>
      <c r="H751" s="64"/>
      <c r="I751" s="69"/>
      <c r="J751" s="65"/>
      <c r="K751" s="69"/>
      <c r="L751" s="69"/>
      <c r="M751" s="69"/>
      <c r="N751" s="69"/>
      <c r="O751" s="69"/>
      <c r="P751" s="70"/>
      <c r="Q751" s="69"/>
      <c r="R751" s="69"/>
      <c r="S751" s="69"/>
      <c r="T751" s="69"/>
      <c r="U751" s="69"/>
    </row>
    <row r="752" spans="1:21" x14ac:dyDescent="0.2">
      <c r="A752" s="65"/>
      <c r="B752" s="66"/>
      <c r="C752" s="67"/>
      <c r="D752" s="68"/>
      <c r="E752" s="69"/>
      <c r="F752" s="65"/>
      <c r="G752" s="69"/>
      <c r="H752" s="64"/>
      <c r="I752" s="69"/>
      <c r="J752" s="65"/>
      <c r="K752" s="69"/>
      <c r="L752" s="69"/>
      <c r="M752" s="69"/>
      <c r="N752" s="69"/>
      <c r="O752" s="69"/>
      <c r="P752" s="70"/>
      <c r="Q752" s="69"/>
      <c r="R752" s="69"/>
      <c r="S752" s="69"/>
      <c r="T752" s="69"/>
      <c r="U752" s="69"/>
    </row>
    <row r="753" spans="1:21" x14ac:dyDescent="0.2">
      <c r="A753" s="65"/>
      <c r="B753" s="66"/>
      <c r="C753" s="67"/>
      <c r="D753" s="68"/>
      <c r="E753" s="69"/>
      <c r="F753" s="65"/>
      <c r="G753" s="69"/>
      <c r="H753" s="64"/>
      <c r="I753" s="69"/>
      <c r="J753" s="65"/>
      <c r="K753" s="69"/>
      <c r="L753" s="69"/>
      <c r="M753" s="69"/>
      <c r="N753" s="69"/>
      <c r="O753" s="69"/>
      <c r="P753" s="70"/>
      <c r="Q753" s="69"/>
      <c r="R753" s="69"/>
      <c r="S753" s="69"/>
      <c r="T753" s="69"/>
      <c r="U753" s="69"/>
    </row>
    <row r="754" spans="1:21" x14ac:dyDescent="0.2">
      <c r="A754" s="65"/>
      <c r="B754" s="66"/>
      <c r="C754" s="67"/>
      <c r="D754" s="68"/>
      <c r="E754" s="69"/>
      <c r="F754" s="65"/>
      <c r="G754" s="69"/>
      <c r="H754" s="64"/>
      <c r="I754" s="69"/>
      <c r="J754" s="65"/>
      <c r="K754" s="69"/>
      <c r="L754" s="69"/>
      <c r="M754" s="69"/>
      <c r="N754" s="69"/>
      <c r="O754" s="69"/>
      <c r="P754" s="70"/>
      <c r="Q754" s="69"/>
      <c r="R754" s="69"/>
      <c r="S754" s="69"/>
      <c r="T754" s="69"/>
      <c r="U754" s="69"/>
    </row>
    <row r="755" spans="1:21" x14ac:dyDescent="0.2">
      <c r="A755" s="65"/>
      <c r="B755" s="66"/>
      <c r="C755" s="67"/>
      <c r="D755" s="68"/>
      <c r="E755" s="69"/>
      <c r="F755" s="65"/>
      <c r="G755" s="69"/>
      <c r="H755" s="64"/>
      <c r="I755" s="69"/>
      <c r="J755" s="65"/>
      <c r="K755" s="69"/>
      <c r="L755" s="69"/>
      <c r="M755" s="69"/>
      <c r="N755" s="69"/>
      <c r="O755" s="69"/>
      <c r="P755" s="70"/>
      <c r="Q755" s="69"/>
      <c r="R755" s="69"/>
      <c r="S755" s="69"/>
      <c r="T755" s="69"/>
      <c r="U755" s="69"/>
    </row>
    <row r="756" spans="1:21" x14ac:dyDescent="0.2">
      <c r="A756" s="65"/>
      <c r="B756" s="66"/>
      <c r="C756" s="67"/>
      <c r="D756" s="68"/>
      <c r="E756" s="69"/>
      <c r="F756" s="65"/>
      <c r="G756" s="69"/>
      <c r="H756" s="64"/>
      <c r="I756" s="69"/>
      <c r="J756" s="65"/>
      <c r="K756" s="69"/>
      <c r="L756" s="69"/>
      <c r="M756" s="69"/>
      <c r="N756" s="69"/>
      <c r="O756" s="69"/>
      <c r="P756" s="70"/>
      <c r="Q756" s="69"/>
      <c r="R756" s="69"/>
      <c r="S756" s="69"/>
      <c r="T756" s="69"/>
      <c r="U756" s="69"/>
    </row>
    <row r="757" spans="1:21" x14ac:dyDescent="0.2">
      <c r="A757" s="65"/>
      <c r="B757" s="66"/>
      <c r="C757" s="67"/>
      <c r="D757" s="68"/>
      <c r="E757" s="69"/>
      <c r="F757" s="65"/>
      <c r="G757" s="69"/>
      <c r="H757" s="64"/>
      <c r="I757" s="69"/>
      <c r="J757" s="65"/>
      <c r="K757" s="69"/>
      <c r="L757" s="69"/>
      <c r="M757" s="69"/>
      <c r="N757" s="69"/>
      <c r="O757" s="69"/>
      <c r="P757" s="70"/>
      <c r="Q757" s="69"/>
      <c r="R757" s="69"/>
      <c r="S757" s="69"/>
      <c r="T757" s="69"/>
      <c r="U757" s="69"/>
    </row>
    <row r="758" spans="1:21" x14ac:dyDescent="0.2">
      <c r="A758" s="65"/>
      <c r="B758" s="66"/>
      <c r="C758" s="67"/>
      <c r="D758" s="68"/>
      <c r="E758" s="69"/>
      <c r="F758" s="65"/>
      <c r="G758" s="69"/>
      <c r="H758" s="64"/>
      <c r="I758" s="69"/>
      <c r="J758" s="65"/>
      <c r="K758" s="69"/>
      <c r="L758" s="69"/>
      <c r="M758" s="69"/>
      <c r="N758" s="69"/>
      <c r="O758" s="69"/>
      <c r="P758" s="70"/>
      <c r="Q758" s="69"/>
      <c r="R758" s="69"/>
      <c r="S758" s="69"/>
      <c r="T758" s="69"/>
      <c r="U758" s="69"/>
    </row>
    <row r="759" spans="1:21" x14ac:dyDescent="0.2">
      <c r="A759" s="65"/>
      <c r="B759" s="66"/>
      <c r="C759" s="67"/>
      <c r="D759" s="68"/>
      <c r="E759" s="69"/>
      <c r="F759" s="65"/>
      <c r="G759" s="69"/>
      <c r="H759" s="64"/>
      <c r="I759" s="69"/>
      <c r="J759" s="65"/>
      <c r="K759" s="69"/>
      <c r="L759" s="69"/>
      <c r="M759" s="69"/>
      <c r="N759" s="69"/>
      <c r="O759" s="69"/>
      <c r="P759" s="70"/>
      <c r="Q759" s="69"/>
      <c r="R759" s="69"/>
      <c r="S759" s="69"/>
      <c r="T759" s="69"/>
      <c r="U759" s="69"/>
    </row>
    <row r="760" spans="1:21" x14ac:dyDescent="0.2">
      <c r="A760" s="65"/>
      <c r="B760" s="66"/>
      <c r="C760" s="67"/>
      <c r="D760" s="68"/>
      <c r="E760" s="69"/>
      <c r="F760" s="65"/>
      <c r="G760" s="69"/>
      <c r="H760" s="64"/>
      <c r="I760" s="69"/>
      <c r="J760" s="65"/>
      <c r="K760" s="69"/>
      <c r="L760" s="69"/>
      <c r="M760" s="69"/>
      <c r="N760" s="69"/>
      <c r="O760" s="69"/>
      <c r="P760" s="70"/>
      <c r="Q760" s="69"/>
      <c r="R760" s="69"/>
      <c r="S760" s="69"/>
      <c r="T760" s="69"/>
      <c r="U760" s="69"/>
    </row>
    <row r="761" spans="1:21" x14ac:dyDescent="0.2">
      <c r="A761" s="65"/>
      <c r="B761" s="66"/>
      <c r="C761" s="67"/>
      <c r="D761" s="68"/>
      <c r="E761" s="69"/>
      <c r="F761" s="65"/>
      <c r="G761" s="69"/>
      <c r="H761" s="64"/>
      <c r="I761" s="69"/>
      <c r="J761" s="65"/>
      <c r="K761" s="69"/>
      <c r="L761" s="69"/>
      <c r="M761" s="69"/>
      <c r="N761" s="69"/>
      <c r="O761" s="69"/>
      <c r="P761" s="70"/>
      <c r="Q761" s="69"/>
      <c r="R761" s="69"/>
      <c r="S761" s="69"/>
      <c r="T761" s="69"/>
      <c r="U761" s="69"/>
    </row>
    <row r="762" spans="1:21" x14ac:dyDescent="0.2">
      <c r="A762" s="65"/>
      <c r="B762" s="66"/>
      <c r="C762" s="67"/>
      <c r="D762" s="68"/>
      <c r="E762" s="69"/>
      <c r="F762" s="65"/>
      <c r="G762" s="69"/>
      <c r="H762" s="64"/>
      <c r="I762" s="69"/>
      <c r="J762" s="65"/>
      <c r="K762" s="69"/>
      <c r="L762" s="69"/>
      <c r="M762" s="69"/>
      <c r="N762" s="69"/>
      <c r="O762" s="69"/>
      <c r="P762" s="70"/>
      <c r="Q762" s="69"/>
      <c r="R762" s="69"/>
      <c r="S762" s="69"/>
      <c r="T762" s="69"/>
      <c r="U762" s="69"/>
    </row>
    <row r="763" spans="1:21" x14ac:dyDescent="0.2">
      <c r="A763" s="65"/>
      <c r="B763" s="66"/>
      <c r="C763" s="67"/>
      <c r="D763" s="68"/>
      <c r="E763" s="69"/>
      <c r="F763" s="65"/>
      <c r="G763" s="69"/>
      <c r="H763" s="64"/>
      <c r="I763" s="69"/>
      <c r="J763" s="65"/>
      <c r="K763" s="69"/>
      <c r="L763" s="69"/>
      <c r="M763" s="69"/>
      <c r="N763" s="69"/>
      <c r="O763" s="69"/>
      <c r="P763" s="70"/>
      <c r="Q763" s="69"/>
      <c r="R763" s="69"/>
      <c r="S763" s="69"/>
      <c r="T763" s="69"/>
      <c r="U763" s="69"/>
    </row>
    <row r="764" spans="1:21" x14ac:dyDescent="0.2">
      <c r="A764" s="65"/>
      <c r="B764" s="66"/>
      <c r="C764" s="67"/>
      <c r="D764" s="68"/>
      <c r="E764" s="69"/>
      <c r="F764" s="65"/>
      <c r="G764" s="69"/>
      <c r="H764" s="64"/>
      <c r="I764" s="69"/>
      <c r="J764" s="65"/>
      <c r="K764" s="69"/>
      <c r="L764" s="69"/>
      <c r="M764" s="69"/>
      <c r="N764" s="69"/>
      <c r="O764" s="69"/>
      <c r="P764" s="70"/>
      <c r="Q764" s="69"/>
      <c r="R764" s="69"/>
      <c r="S764" s="69"/>
      <c r="T764" s="69"/>
      <c r="U764" s="69"/>
    </row>
    <row r="765" spans="1:21" x14ac:dyDescent="0.2">
      <c r="A765" s="65"/>
      <c r="B765" s="66"/>
      <c r="C765" s="67"/>
      <c r="D765" s="68"/>
      <c r="E765" s="69"/>
      <c r="F765" s="65"/>
      <c r="G765" s="69"/>
      <c r="H765" s="64"/>
      <c r="I765" s="69"/>
      <c r="J765" s="65"/>
      <c r="K765" s="69"/>
      <c r="L765" s="69"/>
      <c r="M765" s="69"/>
      <c r="N765" s="69"/>
      <c r="O765" s="69"/>
      <c r="P765" s="70"/>
      <c r="Q765" s="69"/>
      <c r="R765" s="69"/>
      <c r="S765" s="69"/>
      <c r="T765" s="69"/>
      <c r="U765" s="69"/>
    </row>
    <row r="766" spans="1:21" x14ac:dyDescent="0.2">
      <c r="A766" s="65"/>
      <c r="B766" s="66"/>
      <c r="C766" s="67"/>
      <c r="D766" s="68"/>
      <c r="E766" s="69"/>
      <c r="F766" s="65"/>
      <c r="G766" s="69"/>
      <c r="H766" s="64"/>
      <c r="I766" s="69"/>
      <c r="J766" s="65"/>
      <c r="K766" s="69"/>
      <c r="L766" s="69"/>
      <c r="M766" s="69"/>
      <c r="N766" s="69"/>
      <c r="O766" s="69"/>
      <c r="P766" s="70"/>
      <c r="Q766" s="69"/>
      <c r="R766" s="69"/>
      <c r="S766" s="69"/>
      <c r="T766" s="69"/>
      <c r="U766" s="69"/>
    </row>
    <row r="767" spans="1:21" x14ac:dyDescent="0.2">
      <c r="A767" s="65"/>
      <c r="B767" s="66"/>
      <c r="C767" s="67"/>
      <c r="D767" s="68"/>
      <c r="E767" s="69"/>
      <c r="F767" s="65"/>
      <c r="G767" s="69"/>
      <c r="H767" s="64"/>
      <c r="I767" s="69"/>
      <c r="J767" s="65"/>
      <c r="K767" s="69"/>
      <c r="L767" s="69"/>
      <c r="M767" s="69"/>
      <c r="N767" s="69"/>
      <c r="O767" s="69"/>
      <c r="P767" s="70"/>
      <c r="Q767" s="69"/>
      <c r="R767" s="69"/>
      <c r="S767" s="69"/>
      <c r="T767" s="69"/>
      <c r="U767" s="69"/>
    </row>
    <row r="768" spans="1:21" x14ac:dyDescent="0.2">
      <c r="A768" s="65"/>
      <c r="B768" s="66"/>
      <c r="C768" s="67"/>
      <c r="D768" s="68"/>
      <c r="E768" s="69"/>
      <c r="F768" s="65"/>
      <c r="G768" s="69"/>
      <c r="H768" s="64"/>
      <c r="I768" s="69"/>
      <c r="J768" s="65"/>
      <c r="K768" s="69"/>
      <c r="L768" s="69"/>
      <c r="M768" s="69"/>
      <c r="N768" s="69"/>
      <c r="O768" s="69"/>
      <c r="P768" s="70"/>
      <c r="Q768" s="69"/>
      <c r="R768" s="69"/>
      <c r="S768" s="69"/>
      <c r="T768" s="69"/>
      <c r="U768" s="69"/>
    </row>
    <row r="769" spans="1:21" x14ac:dyDescent="0.2">
      <c r="A769" s="65"/>
      <c r="B769" s="66"/>
      <c r="C769" s="67"/>
      <c r="D769" s="68"/>
      <c r="E769" s="69"/>
      <c r="F769" s="65"/>
      <c r="G769" s="69"/>
      <c r="H769" s="64"/>
      <c r="I769" s="69"/>
      <c r="J769" s="65"/>
      <c r="K769" s="69"/>
      <c r="L769" s="69"/>
      <c r="M769" s="69"/>
      <c r="N769" s="69"/>
      <c r="O769" s="69"/>
      <c r="P769" s="70"/>
      <c r="Q769" s="69"/>
      <c r="R769" s="69"/>
      <c r="S769" s="69"/>
      <c r="T769" s="69"/>
      <c r="U769" s="69"/>
    </row>
    <row r="770" spans="1:21" x14ac:dyDescent="0.2">
      <c r="A770" s="65"/>
      <c r="B770" s="66"/>
      <c r="C770" s="67"/>
      <c r="D770" s="68"/>
      <c r="E770" s="69"/>
      <c r="F770" s="65"/>
      <c r="G770" s="69"/>
      <c r="H770" s="64"/>
      <c r="I770" s="69"/>
      <c r="J770" s="65"/>
      <c r="K770" s="69"/>
      <c r="L770" s="69"/>
      <c r="M770" s="69"/>
      <c r="N770" s="69"/>
      <c r="O770" s="69"/>
      <c r="P770" s="70"/>
      <c r="Q770" s="69"/>
      <c r="R770" s="69"/>
      <c r="S770" s="69"/>
      <c r="T770" s="69"/>
      <c r="U770" s="69"/>
    </row>
    <row r="771" spans="1:21" x14ac:dyDescent="0.2">
      <c r="A771" s="65"/>
      <c r="B771" s="66"/>
      <c r="C771" s="67"/>
      <c r="D771" s="68"/>
      <c r="E771" s="69"/>
      <c r="F771" s="65"/>
      <c r="G771" s="69"/>
      <c r="H771" s="64"/>
      <c r="I771" s="69"/>
      <c r="J771" s="65"/>
      <c r="K771" s="69"/>
      <c r="L771" s="69"/>
      <c r="M771" s="69"/>
      <c r="N771" s="69"/>
      <c r="O771" s="69"/>
      <c r="P771" s="70"/>
      <c r="Q771" s="69"/>
      <c r="R771" s="69"/>
      <c r="S771" s="69"/>
      <c r="T771" s="69"/>
      <c r="U771" s="69"/>
    </row>
    <row r="772" spans="1:21" x14ac:dyDescent="0.2">
      <c r="A772" s="65"/>
      <c r="B772" s="66"/>
      <c r="C772" s="67"/>
      <c r="D772" s="68"/>
      <c r="E772" s="69"/>
      <c r="F772" s="65"/>
      <c r="G772" s="69"/>
      <c r="H772" s="64"/>
      <c r="I772" s="69"/>
      <c r="J772" s="65"/>
      <c r="K772" s="69"/>
      <c r="L772" s="69"/>
      <c r="M772" s="69"/>
      <c r="N772" s="69"/>
      <c r="O772" s="69"/>
      <c r="P772" s="70"/>
      <c r="Q772" s="69"/>
      <c r="R772" s="69"/>
      <c r="S772" s="69"/>
      <c r="T772" s="69"/>
      <c r="U772" s="69"/>
    </row>
    <row r="773" spans="1:21" x14ac:dyDescent="0.2">
      <c r="A773" s="65"/>
      <c r="B773" s="66"/>
      <c r="C773" s="67"/>
      <c r="D773" s="68"/>
      <c r="E773" s="69"/>
      <c r="F773" s="65"/>
      <c r="G773" s="69"/>
      <c r="H773" s="64"/>
      <c r="I773" s="69"/>
      <c r="J773" s="65"/>
      <c r="K773" s="69"/>
      <c r="L773" s="69"/>
      <c r="M773" s="69"/>
      <c r="N773" s="69"/>
      <c r="O773" s="69"/>
      <c r="P773" s="70"/>
      <c r="Q773" s="69"/>
      <c r="R773" s="69"/>
      <c r="S773" s="69"/>
      <c r="T773" s="69"/>
      <c r="U773" s="69"/>
    </row>
    <row r="774" spans="1:21" x14ac:dyDescent="0.2">
      <c r="A774" s="65"/>
      <c r="B774" s="66"/>
      <c r="C774" s="67"/>
      <c r="D774" s="68"/>
      <c r="E774" s="69"/>
      <c r="F774" s="65"/>
      <c r="G774" s="69"/>
      <c r="H774" s="64"/>
      <c r="I774" s="69"/>
      <c r="J774" s="65"/>
      <c r="K774" s="69"/>
      <c r="L774" s="69"/>
      <c r="M774" s="69"/>
      <c r="N774" s="69"/>
      <c r="O774" s="69"/>
      <c r="P774" s="70"/>
      <c r="Q774" s="69"/>
      <c r="R774" s="69"/>
      <c r="S774" s="69"/>
      <c r="T774" s="69"/>
      <c r="U774" s="69"/>
    </row>
    <row r="775" spans="1:21" x14ac:dyDescent="0.2">
      <c r="A775" s="65"/>
      <c r="B775" s="66"/>
      <c r="C775" s="67"/>
      <c r="D775" s="68"/>
      <c r="E775" s="69"/>
      <c r="F775" s="65"/>
      <c r="G775" s="69"/>
      <c r="H775" s="64"/>
      <c r="I775" s="69"/>
      <c r="J775" s="65"/>
      <c r="K775" s="69"/>
      <c r="L775" s="69"/>
      <c r="M775" s="69"/>
      <c r="N775" s="69"/>
      <c r="O775" s="69"/>
      <c r="P775" s="70"/>
      <c r="Q775" s="69"/>
      <c r="R775" s="69"/>
      <c r="S775" s="69"/>
      <c r="T775" s="69"/>
      <c r="U775" s="69"/>
    </row>
    <row r="776" spans="1:21" x14ac:dyDescent="0.2">
      <c r="A776" s="65"/>
      <c r="B776" s="66"/>
      <c r="C776" s="67"/>
      <c r="D776" s="68"/>
      <c r="E776" s="69"/>
      <c r="F776" s="65"/>
      <c r="G776" s="69"/>
      <c r="H776" s="64"/>
      <c r="I776" s="69"/>
      <c r="J776" s="65"/>
      <c r="K776" s="69"/>
      <c r="L776" s="69"/>
      <c r="M776" s="69"/>
      <c r="N776" s="69"/>
      <c r="O776" s="69"/>
      <c r="P776" s="70"/>
      <c r="Q776" s="69"/>
      <c r="R776" s="69"/>
      <c r="S776" s="69"/>
      <c r="T776" s="69"/>
      <c r="U776" s="69"/>
    </row>
    <row r="777" spans="1:21" x14ac:dyDescent="0.2">
      <c r="A777" s="65"/>
      <c r="B777" s="66"/>
      <c r="C777" s="67"/>
      <c r="D777" s="68"/>
      <c r="E777" s="69"/>
      <c r="F777" s="65"/>
      <c r="G777" s="69"/>
      <c r="H777" s="64"/>
      <c r="I777" s="69"/>
      <c r="J777" s="65"/>
      <c r="K777" s="69"/>
      <c r="L777" s="69"/>
      <c r="M777" s="69"/>
      <c r="N777" s="69"/>
      <c r="O777" s="69"/>
      <c r="P777" s="70"/>
      <c r="Q777" s="69"/>
      <c r="R777" s="69"/>
      <c r="S777" s="69"/>
      <c r="T777" s="69"/>
      <c r="U777" s="69"/>
    </row>
    <row r="778" spans="1:21" x14ac:dyDescent="0.2">
      <c r="A778" s="65"/>
      <c r="B778" s="66"/>
      <c r="C778" s="67"/>
      <c r="D778" s="68"/>
      <c r="E778" s="69"/>
      <c r="F778" s="65"/>
      <c r="G778" s="69"/>
      <c r="H778" s="64"/>
      <c r="I778" s="69"/>
      <c r="J778" s="65"/>
      <c r="K778" s="69"/>
      <c r="L778" s="69"/>
      <c r="M778" s="69"/>
      <c r="N778" s="69"/>
      <c r="O778" s="69"/>
      <c r="P778" s="70"/>
      <c r="Q778" s="69"/>
      <c r="R778" s="69"/>
      <c r="S778" s="69"/>
      <c r="T778" s="69"/>
      <c r="U778" s="69"/>
    </row>
    <row r="779" spans="1:21" x14ac:dyDescent="0.2">
      <c r="A779" s="65"/>
      <c r="B779" s="66"/>
      <c r="C779" s="67"/>
      <c r="D779" s="68"/>
      <c r="E779" s="69"/>
      <c r="F779" s="65"/>
      <c r="G779" s="69"/>
      <c r="H779" s="64"/>
      <c r="I779" s="69"/>
      <c r="J779" s="65"/>
      <c r="K779" s="69"/>
      <c r="L779" s="69"/>
      <c r="M779" s="69"/>
      <c r="N779" s="69"/>
      <c r="O779" s="69"/>
      <c r="P779" s="70"/>
      <c r="Q779" s="69"/>
      <c r="R779" s="69"/>
      <c r="S779" s="69"/>
      <c r="T779" s="69"/>
      <c r="U779" s="69"/>
    </row>
    <row r="780" spans="1:21" x14ac:dyDescent="0.2">
      <c r="A780" s="65"/>
      <c r="B780" s="66"/>
      <c r="C780" s="67"/>
      <c r="D780" s="68"/>
      <c r="E780" s="69"/>
      <c r="F780" s="65"/>
      <c r="G780" s="69"/>
      <c r="H780" s="64"/>
      <c r="I780" s="69"/>
      <c r="J780" s="65"/>
      <c r="K780" s="69"/>
      <c r="L780" s="69"/>
      <c r="M780" s="69"/>
      <c r="N780" s="69"/>
      <c r="O780" s="69"/>
      <c r="P780" s="70"/>
      <c r="Q780" s="69"/>
      <c r="R780" s="69"/>
      <c r="S780" s="69"/>
      <c r="T780" s="69"/>
      <c r="U780" s="69"/>
    </row>
    <row r="781" spans="1:21" x14ac:dyDescent="0.2">
      <c r="A781" s="65"/>
      <c r="B781" s="66"/>
      <c r="C781" s="67"/>
      <c r="D781" s="68"/>
      <c r="E781" s="69"/>
      <c r="F781" s="65"/>
      <c r="G781" s="69"/>
      <c r="H781" s="64"/>
      <c r="I781" s="69"/>
      <c r="J781" s="65"/>
      <c r="K781" s="69"/>
      <c r="L781" s="69"/>
      <c r="M781" s="69"/>
      <c r="N781" s="69"/>
      <c r="O781" s="69"/>
      <c r="P781" s="70"/>
      <c r="Q781" s="69"/>
      <c r="R781" s="69"/>
      <c r="S781" s="69"/>
      <c r="T781" s="69"/>
      <c r="U781" s="69"/>
    </row>
    <row r="782" spans="1:21" x14ac:dyDescent="0.2">
      <c r="A782" s="65"/>
      <c r="B782" s="66"/>
      <c r="C782" s="67"/>
      <c r="D782" s="68"/>
      <c r="E782" s="69"/>
      <c r="F782" s="65"/>
      <c r="G782" s="69"/>
      <c r="H782" s="64"/>
      <c r="I782" s="69"/>
      <c r="J782" s="65"/>
      <c r="K782" s="69"/>
      <c r="L782" s="69"/>
      <c r="M782" s="69"/>
      <c r="N782" s="69"/>
      <c r="O782" s="69"/>
      <c r="P782" s="70"/>
      <c r="Q782" s="69"/>
      <c r="R782" s="69"/>
      <c r="S782" s="69"/>
      <c r="T782" s="69"/>
      <c r="U782" s="69"/>
    </row>
    <row r="783" spans="1:21" x14ac:dyDescent="0.2">
      <c r="A783" s="65"/>
      <c r="B783" s="66"/>
      <c r="C783" s="67"/>
      <c r="D783" s="68"/>
      <c r="E783" s="69"/>
      <c r="F783" s="65"/>
      <c r="G783" s="69"/>
      <c r="H783" s="64"/>
      <c r="I783" s="69"/>
      <c r="J783" s="65"/>
      <c r="K783" s="69"/>
      <c r="L783" s="69"/>
      <c r="M783" s="69"/>
      <c r="N783" s="69"/>
      <c r="O783" s="69"/>
      <c r="P783" s="70"/>
      <c r="Q783" s="69"/>
      <c r="R783" s="69"/>
      <c r="S783" s="69"/>
      <c r="T783" s="69"/>
      <c r="U783" s="69"/>
    </row>
    <row r="784" spans="1:21" x14ac:dyDescent="0.2">
      <c r="A784" s="65"/>
      <c r="B784" s="66"/>
      <c r="C784" s="67"/>
      <c r="D784" s="68"/>
      <c r="E784" s="69"/>
      <c r="F784" s="65"/>
      <c r="G784" s="69"/>
      <c r="H784" s="64"/>
      <c r="I784" s="69"/>
      <c r="J784" s="65"/>
      <c r="K784" s="69"/>
      <c r="L784" s="69"/>
      <c r="M784" s="69"/>
      <c r="N784" s="69"/>
      <c r="O784" s="69"/>
      <c r="P784" s="70"/>
      <c r="Q784" s="69"/>
      <c r="R784" s="69"/>
      <c r="S784" s="69"/>
      <c r="T784" s="69"/>
      <c r="U784" s="69"/>
    </row>
    <row r="785" spans="1:21" x14ac:dyDescent="0.2">
      <c r="A785" s="65"/>
      <c r="B785" s="66"/>
      <c r="C785" s="67"/>
      <c r="D785" s="68"/>
      <c r="E785" s="69"/>
      <c r="F785" s="65"/>
      <c r="G785" s="69"/>
      <c r="H785" s="64"/>
      <c r="I785" s="69"/>
      <c r="J785" s="65"/>
      <c r="K785" s="69"/>
      <c r="L785" s="69"/>
      <c r="M785" s="69"/>
      <c r="N785" s="69"/>
      <c r="O785" s="69"/>
      <c r="P785" s="70"/>
      <c r="Q785" s="69"/>
      <c r="R785" s="69"/>
      <c r="S785" s="69"/>
      <c r="T785" s="69"/>
      <c r="U785" s="69"/>
    </row>
    <row r="786" spans="1:21" x14ac:dyDescent="0.2">
      <c r="A786" s="65"/>
      <c r="B786" s="66"/>
      <c r="C786" s="67"/>
      <c r="D786" s="68"/>
      <c r="E786" s="69"/>
      <c r="F786" s="65"/>
      <c r="G786" s="69"/>
      <c r="H786" s="64"/>
      <c r="I786" s="69"/>
      <c r="J786" s="65"/>
      <c r="K786" s="69"/>
      <c r="L786" s="69"/>
      <c r="M786" s="69"/>
      <c r="N786" s="69"/>
      <c r="O786" s="69"/>
      <c r="P786" s="70"/>
      <c r="Q786" s="69"/>
      <c r="R786" s="69"/>
      <c r="S786" s="69"/>
      <c r="T786" s="69"/>
      <c r="U786" s="69"/>
    </row>
    <row r="787" spans="1:21" x14ac:dyDescent="0.2">
      <c r="A787" s="65"/>
      <c r="B787" s="66"/>
      <c r="C787" s="67"/>
      <c r="D787" s="68"/>
      <c r="E787" s="69"/>
      <c r="F787" s="65"/>
      <c r="G787" s="69"/>
      <c r="H787" s="64"/>
      <c r="I787" s="69"/>
      <c r="J787" s="65"/>
      <c r="K787" s="69"/>
      <c r="L787" s="69"/>
      <c r="M787" s="69"/>
      <c r="N787" s="69"/>
      <c r="O787" s="69"/>
      <c r="P787" s="70"/>
      <c r="Q787" s="69"/>
      <c r="R787" s="69"/>
      <c r="S787" s="69"/>
      <c r="T787" s="69"/>
      <c r="U787" s="69"/>
    </row>
    <row r="788" spans="1:21" x14ac:dyDescent="0.2">
      <c r="A788" s="65"/>
      <c r="B788" s="66"/>
      <c r="C788" s="67"/>
      <c r="D788" s="68"/>
      <c r="E788" s="69"/>
      <c r="F788" s="65"/>
      <c r="G788" s="69"/>
      <c r="H788" s="64"/>
      <c r="I788" s="69"/>
      <c r="J788" s="65"/>
      <c r="K788" s="69"/>
      <c r="L788" s="69"/>
      <c r="M788" s="69"/>
      <c r="N788" s="69"/>
      <c r="O788" s="69"/>
      <c r="P788" s="70"/>
      <c r="Q788" s="69"/>
      <c r="R788" s="69"/>
      <c r="S788" s="69"/>
      <c r="T788" s="69"/>
      <c r="U788" s="69"/>
    </row>
    <row r="789" spans="1:21" x14ac:dyDescent="0.2">
      <c r="A789" s="65"/>
      <c r="B789" s="66"/>
      <c r="C789" s="67"/>
      <c r="D789" s="68"/>
      <c r="E789" s="69"/>
      <c r="F789" s="65"/>
      <c r="G789" s="69"/>
      <c r="H789" s="64"/>
      <c r="I789" s="69"/>
      <c r="J789" s="65"/>
      <c r="K789" s="69"/>
      <c r="L789" s="69"/>
      <c r="M789" s="69"/>
      <c r="N789" s="69"/>
      <c r="O789" s="69"/>
      <c r="P789" s="70"/>
      <c r="Q789" s="69"/>
      <c r="R789" s="69"/>
      <c r="S789" s="69"/>
      <c r="T789" s="69"/>
      <c r="U789" s="69"/>
    </row>
    <row r="790" spans="1:21" x14ac:dyDescent="0.2">
      <c r="A790" s="65"/>
      <c r="B790" s="66"/>
      <c r="C790" s="67"/>
      <c r="D790" s="68"/>
      <c r="E790" s="69"/>
      <c r="F790" s="65"/>
      <c r="G790" s="69"/>
      <c r="H790" s="64"/>
      <c r="I790" s="69"/>
      <c r="J790" s="65"/>
      <c r="K790" s="69"/>
      <c r="L790" s="69"/>
      <c r="M790" s="69"/>
      <c r="N790" s="69"/>
      <c r="O790" s="69"/>
      <c r="P790" s="70"/>
      <c r="Q790" s="69"/>
      <c r="R790" s="69"/>
      <c r="S790" s="69"/>
      <c r="T790" s="69"/>
      <c r="U790" s="69"/>
    </row>
    <row r="791" spans="1:21" x14ac:dyDescent="0.2">
      <c r="A791" s="65"/>
      <c r="B791" s="66"/>
      <c r="C791" s="67"/>
      <c r="D791" s="68"/>
      <c r="E791" s="69"/>
      <c r="F791" s="65"/>
      <c r="G791" s="69"/>
      <c r="H791" s="64"/>
      <c r="I791" s="69"/>
      <c r="J791" s="65"/>
      <c r="K791" s="69"/>
      <c r="L791" s="69"/>
      <c r="M791" s="69"/>
      <c r="N791" s="69"/>
      <c r="O791" s="69"/>
      <c r="P791" s="70"/>
      <c r="Q791" s="69"/>
      <c r="R791" s="69"/>
      <c r="S791" s="69"/>
      <c r="T791" s="69"/>
      <c r="U791" s="69"/>
    </row>
    <row r="792" spans="1:21" x14ac:dyDescent="0.2">
      <c r="A792" s="65"/>
      <c r="B792" s="66"/>
      <c r="C792" s="67"/>
      <c r="D792" s="68"/>
      <c r="E792" s="69"/>
      <c r="F792" s="65"/>
      <c r="G792" s="69"/>
      <c r="H792" s="64"/>
      <c r="I792" s="69"/>
      <c r="J792" s="65"/>
      <c r="K792" s="69"/>
      <c r="L792" s="69"/>
      <c r="M792" s="69"/>
      <c r="N792" s="69"/>
      <c r="O792" s="69"/>
      <c r="P792" s="70"/>
      <c r="Q792" s="69"/>
      <c r="R792" s="69"/>
      <c r="S792" s="69"/>
      <c r="T792" s="69"/>
      <c r="U792" s="69"/>
    </row>
    <row r="793" spans="1:21" x14ac:dyDescent="0.2">
      <c r="A793" s="65"/>
      <c r="B793" s="66"/>
      <c r="C793" s="67"/>
      <c r="D793" s="68"/>
      <c r="E793" s="69"/>
      <c r="F793" s="65"/>
      <c r="G793" s="69"/>
      <c r="H793" s="64"/>
      <c r="I793" s="69"/>
      <c r="J793" s="65"/>
      <c r="K793" s="69"/>
      <c r="L793" s="69"/>
      <c r="M793" s="69"/>
      <c r="N793" s="69"/>
      <c r="O793" s="69"/>
      <c r="P793" s="70"/>
      <c r="Q793" s="69"/>
      <c r="R793" s="69"/>
      <c r="S793" s="69"/>
      <c r="T793" s="69"/>
      <c r="U793" s="69"/>
    </row>
    <row r="794" spans="1:21" x14ac:dyDescent="0.2">
      <c r="A794" s="65"/>
      <c r="B794" s="66"/>
      <c r="C794" s="67"/>
      <c r="D794" s="68"/>
      <c r="E794" s="69"/>
      <c r="F794" s="65"/>
      <c r="G794" s="69"/>
      <c r="H794" s="64"/>
      <c r="I794" s="69"/>
      <c r="J794" s="65"/>
      <c r="K794" s="69"/>
      <c r="L794" s="69"/>
      <c r="M794" s="69"/>
      <c r="N794" s="69"/>
      <c r="O794" s="69"/>
      <c r="P794" s="70"/>
      <c r="Q794" s="69"/>
      <c r="R794" s="69"/>
      <c r="S794" s="69"/>
      <c r="T794" s="69"/>
      <c r="U794" s="69"/>
    </row>
    <row r="795" spans="1:21" x14ac:dyDescent="0.2">
      <c r="A795" s="65"/>
      <c r="B795" s="66"/>
      <c r="C795" s="67"/>
      <c r="D795" s="68"/>
      <c r="E795" s="69"/>
      <c r="F795" s="65"/>
      <c r="G795" s="69"/>
      <c r="H795" s="64"/>
      <c r="I795" s="69"/>
      <c r="J795" s="65"/>
      <c r="K795" s="69"/>
      <c r="L795" s="69"/>
      <c r="M795" s="69"/>
      <c r="N795" s="69"/>
      <c r="O795" s="69"/>
      <c r="P795" s="70"/>
      <c r="Q795" s="69"/>
      <c r="R795" s="69"/>
      <c r="S795" s="69"/>
      <c r="T795" s="69"/>
      <c r="U795" s="69"/>
    </row>
    <row r="796" spans="1:21" x14ac:dyDescent="0.2">
      <c r="A796" s="65"/>
      <c r="B796" s="66"/>
      <c r="C796" s="67"/>
      <c r="D796" s="68"/>
      <c r="E796" s="69"/>
      <c r="F796" s="65"/>
      <c r="G796" s="69"/>
      <c r="H796" s="64"/>
      <c r="I796" s="69"/>
      <c r="J796" s="65"/>
      <c r="K796" s="69"/>
      <c r="L796" s="69"/>
      <c r="M796" s="69"/>
      <c r="N796" s="69"/>
      <c r="O796" s="69"/>
      <c r="P796" s="70"/>
      <c r="Q796" s="69"/>
      <c r="R796" s="69"/>
      <c r="S796" s="69"/>
      <c r="T796" s="69"/>
      <c r="U796" s="69"/>
    </row>
    <row r="797" spans="1:21" x14ac:dyDescent="0.2">
      <c r="A797" s="65"/>
      <c r="B797" s="66"/>
      <c r="C797" s="67"/>
      <c r="D797" s="68"/>
      <c r="E797" s="69"/>
      <c r="F797" s="65"/>
      <c r="G797" s="69"/>
      <c r="H797" s="64"/>
      <c r="I797" s="69"/>
      <c r="J797" s="65"/>
      <c r="K797" s="69"/>
      <c r="L797" s="69"/>
      <c r="M797" s="69"/>
      <c r="N797" s="69"/>
      <c r="O797" s="69"/>
      <c r="P797" s="70"/>
      <c r="Q797" s="69"/>
      <c r="R797" s="69"/>
      <c r="S797" s="69"/>
      <c r="T797" s="69"/>
      <c r="U797" s="69"/>
    </row>
    <row r="798" spans="1:21" x14ac:dyDescent="0.2">
      <c r="A798" s="65"/>
      <c r="B798" s="66"/>
      <c r="C798" s="67"/>
      <c r="D798" s="68"/>
      <c r="E798" s="69"/>
      <c r="F798" s="65"/>
      <c r="G798" s="69"/>
      <c r="H798" s="64"/>
      <c r="I798" s="69"/>
      <c r="J798" s="65"/>
      <c r="K798" s="69"/>
      <c r="L798" s="69"/>
      <c r="M798" s="69"/>
      <c r="N798" s="69"/>
      <c r="O798" s="69"/>
      <c r="P798" s="70"/>
      <c r="Q798" s="69"/>
      <c r="R798" s="69"/>
      <c r="S798" s="69"/>
      <c r="T798" s="69"/>
      <c r="U798" s="69"/>
    </row>
    <row r="799" spans="1:21" x14ac:dyDescent="0.2">
      <c r="A799" s="65"/>
      <c r="B799" s="66"/>
      <c r="C799" s="67"/>
      <c r="D799" s="68"/>
      <c r="E799" s="69"/>
      <c r="F799" s="65"/>
      <c r="G799" s="69"/>
      <c r="H799" s="64"/>
      <c r="I799" s="69"/>
      <c r="J799" s="65"/>
      <c r="K799" s="69"/>
      <c r="L799" s="69"/>
      <c r="M799" s="69"/>
      <c r="N799" s="69"/>
      <c r="O799" s="69"/>
      <c r="P799" s="70"/>
      <c r="Q799" s="69"/>
      <c r="R799" s="69"/>
      <c r="S799" s="69"/>
      <c r="T799" s="69"/>
      <c r="U799" s="69"/>
    </row>
    <row r="800" spans="1:21" x14ac:dyDescent="0.2">
      <c r="A800" s="65"/>
      <c r="B800" s="66"/>
      <c r="C800" s="67"/>
      <c r="D800" s="68"/>
      <c r="E800" s="69"/>
      <c r="F800" s="65"/>
      <c r="G800" s="69"/>
      <c r="H800" s="64"/>
      <c r="I800" s="69"/>
      <c r="J800" s="65"/>
      <c r="K800" s="69"/>
      <c r="L800" s="69"/>
      <c r="M800" s="69"/>
      <c r="N800" s="69"/>
      <c r="O800" s="69"/>
      <c r="P800" s="70"/>
      <c r="Q800" s="69"/>
      <c r="R800" s="69"/>
      <c r="S800" s="69"/>
      <c r="T800" s="69"/>
      <c r="U800" s="69"/>
    </row>
    <row r="801" spans="1:21" x14ac:dyDescent="0.2">
      <c r="A801" s="65"/>
      <c r="B801" s="66"/>
      <c r="C801" s="67"/>
      <c r="D801" s="68"/>
      <c r="E801" s="69"/>
      <c r="F801" s="65"/>
      <c r="G801" s="69"/>
      <c r="H801" s="64"/>
      <c r="I801" s="69"/>
      <c r="J801" s="65"/>
      <c r="K801" s="69"/>
      <c r="L801" s="69"/>
      <c r="M801" s="69"/>
      <c r="N801" s="69"/>
      <c r="O801" s="69"/>
      <c r="P801" s="70"/>
      <c r="Q801" s="69"/>
      <c r="R801" s="69"/>
      <c r="S801" s="69"/>
      <c r="T801" s="69"/>
      <c r="U801" s="69"/>
    </row>
    <row r="802" spans="1:21" x14ac:dyDescent="0.2">
      <c r="A802" s="65"/>
      <c r="B802" s="66"/>
      <c r="C802" s="67"/>
      <c r="D802" s="68"/>
      <c r="E802" s="69"/>
      <c r="F802" s="65"/>
      <c r="G802" s="69"/>
      <c r="H802" s="64"/>
      <c r="I802" s="69"/>
      <c r="J802" s="65"/>
      <c r="K802" s="69"/>
      <c r="L802" s="69"/>
      <c r="M802" s="69"/>
      <c r="N802" s="69"/>
      <c r="O802" s="69"/>
      <c r="P802" s="70"/>
      <c r="Q802" s="69"/>
      <c r="R802" s="69"/>
      <c r="S802" s="69"/>
      <c r="T802" s="69"/>
      <c r="U802" s="69"/>
    </row>
    <row r="803" spans="1:21" x14ac:dyDescent="0.2">
      <c r="A803" s="65"/>
      <c r="B803" s="66"/>
      <c r="C803" s="67"/>
      <c r="D803" s="68"/>
      <c r="E803" s="69"/>
      <c r="F803" s="65"/>
      <c r="G803" s="69"/>
      <c r="H803" s="64"/>
      <c r="I803" s="69"/>
      <c r="J803" s="65"/>
      <c r="K803" s="69"/>
      <c r="L803" s="69"/>
      <c r="M803" s="69"/>
      <c r="N803" s="69"/>
      <c r="O803" s="69"/>
      <c r="P803" s="70"/>
      <c r="Q803" s="69"/>
      <c r="R803" s="69"/>
      <c r="S803" s="69"/>
      <c r="T803" s="69"/>
      <c r="U803" s="69"/>
    </row>
    <row r="804" spans="1:21" x14ac:dyDescent="0.2">
      <c r="A804" s="65"/>
      <c r="B804" s="66"/>
      <c r="C804" s="67"/>
      <c r="D804" s="68"/>
      <c r="E804" s="69"/>
      <c r="F804" s="65"/>
      <c r="G804" s="69"/>
      <c r="H804" s="64"/>
      <c r="I804" s="69"/>
      <c r="J804" s="65"/>
      <c r="K804" s="69"/>
      <c r="L804" s="69"/>
      <c r="M804" s="69"/>
      <c r="N804" s="69"/>
      <c r="O804" s="69"/>
      <c r="P804" s="70"/>
      <c r="Q804" s="69"/>
      <c r="R804" s="69"/>
      <c r="S804" s="69"/>
      <c r="T804" s="69"/>
      <c r="U804" s="69"/>
    </row>
    <row r="805" spans="1:21" x14ac:dyDescent="0.2">
      <c r="A805" s="65"/>
      <c r="B805" s="66"/>
      <c r="C805" s="67"/>
      <c r="D805" s="68"/>
      <c r="E805" s="69"/>
      <c r="F805" s="65"/>
      <c r="G805" s="69"/>
      <c r="H805" s="64"/>
      <c r="I805" s="69"/>
      <c r="J805" s="65"/>
      <c r="K805" s="69"/>
      <c r="L805" s="69"/>
      <c r="M805" s="69"/>
      <c r="N805" s="69"/>
      <c r="O805" s="69"/>
      <c r="P805" s="70"/>
      <c r="Q805" s="69"/>
      <c r="R805" s="69"/>
      <c r="S805" s="69"/>
      <c r="T805" s="69"/>
      <c r="U805" s="69"/>
    </row>
    <row r="806" spans="1:21" x14ac:dyDescent="0.2">
      <c r="A806" s="65"/>
      <c r="B806" s="66"/>
      <c r="C806" s="67"/>
      <c r="D806" s="68"/>
      <c r="E806" s="69"/>
      <c r="F806" s="65"/>
      <c r="G806" s="69"/>
      <c r="H806" s="64"/>
      <c r="I806" s="69"/>
      <c r="J806" s="65"/>
      <c r="K806" s="69"/>
      <c r="L806" s="69"/>
      <c r="M806" s="69"/>
      <c r="N806" s="69"/>
      <c r="O806" s="69"/>
      <c r="P806" s="70"/>
      <c r="Q806" s="69"/>
      <c r="R806" s="69"/>
      <c r="S806" s="69"/>
      <c r="T806" s="69"/>
      <c r="U806" s="69"/>
    </row>
    <row r="807" spans="1:21" x14ac:dyDescent="0.2">
      <c r="A807" s="65"/>
      <c r="B807" s="66"/>
      <c r="C807" s="67"/>
      <c r="D807" s="68"/>
      <c r="E807" s="69"/>
      <c r="F807" s="65"/>
      <c r="G807" s="69"/>
      <c r="H807" s="64"/>
      <c r="I807" s="69"/>
      <c r="J807" s="65"/>
      <c r="K807" s="69"/>
      <c r="L807" s="69"/>
      <c r="M807" s="69"/>
      <c r="N807" s="69"/>
      <c r="O807" s="69"/>
      <c r="P807" s="70"/>
      <c r="Q807" s="69"/>
      <c r="R807" s="69"/>
      <c r="S807" s="69"/>
      <c r="T807" s="69"/>
      <c r="U807" s="69"/>
    </row>
    <row r="808" spans="1:21" x14ac:dyDescent="0.2">
      <c r="A808" s="65"/>
      <c r="B808" s="66"/>
      <c r="C808" s="67"/>
      <c r="D808" s="68"/>
      <c r="E808" s="69"/>
      <c r="F808" s="65"/>
      <c r="G808" s="69"/>
      <c r="H808" s="64"/>
      <c r="I808" s="69"/>
      <c r="J808" s="65"/>
      <c r="K808" s="69"/>
      <c r="L808" s="69"/>
      <c r="M808" s="69"/>
      <c r="N808" s="69"/>
      <c r="O808" s="69"/>
      <c r="P808" s="70"/>
      <c r="Q808" s="69"/>
      <c r="R808" s="69"/>
      <c r="S808" s="69"/>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PBVQXrU9KuBYGPQIQzT1lTzWJOAerxtK0/l8Y6AQI/OUaJlq1cqo11kmFYZWX9lSgFlYKDgaruOyT0QIGT2rtw==" saltValue="Xk6D0tZF87GpDgtAh4Kozw==" spinCount="100000" sheet="1" autoFilter="0" pivotTables="0"/>
  <autoFilter ref="A10:U10"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2008-01-25T17:45:43Z</dcterms:created>
  <dcterms:modified xsi:type="dcterms:W3CDTF">2022-03-15T22:00:19Z</dcterms:modified>
</cp:coreProperties>
</file>