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mgen2209\web\hatos\"/>
    </mc:Choice>
  </mc:AlternateContent>
  <xr:revisionPtr revIDLastSave="0" documentId="13_ncr:1_{A6516BE5-CD47-4A79-804F-62505CC306D5}" xr6:coauthVersionLast="45" xr6:coauthVersionMax="45" xr10:uidLastSave="{00000000-0000-0000-0000-000000000000}"/>
  <bookViews>
    <workbookView xWindow="-21720" yWindow="-1170" windowWidth="21840" windowHeight="13740" tabRatio="595" activeTab="2" xr2:uid="{00000000-000D-0000-FFFF-FFFF00000000}"/>
  </bookViews>
  <sheets>
    <sheet name="Leer" sheetId="14" r:id="rId1"/>
    <sheet name="tabhatos" sheetId="29" state="hidden" r:id="rId2"/>
    <sheet name="datos" sheetId="1" r:id="rId3"/>
    <sheet name="GráfHatos" sheetId="30" r:id="rId4"/>
    <sheet name="KGxDA" sheetId="31" r:id="rId5"/>
  </sheets>
  <definedNames>
    <definedName name="_xlnm._FilterDatabase" localSheetId="2">datos!$A$10:$U$10</definedName>
    <definedName name="fecevalhatos">datos!$B$3:$B$4</definedName>
    <definedName name="hatos">datos!$A$11:$U$1032</definedName>
  </definedNames>
  <calcPr calcId="191029"/>
  <pivotCaches>
    <pivotCache cacheId="5"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1" l="1"/>
  <c r="L8" i="1"/>
  <c r="L7" i="1"/>
  <c r="L6" i="1"/>
  <c r="O9" i="1"/>
  <c r="O8" i="1"/>
  <c r="O7" i="1"/>
  <c r="O6" i="1"/>
  <c r="N9" i="1"/>
  <c r="N8" i="1"/>
  <c r="N7" i="1"/>
  <c r="N6" i="1"/>
  <c r="U7" i="1"/>
  <c r="T7" i="1"/>
  <c r="S7" i="1"/>
  <c r="R7" i="1"/>
  <c r="Q7" i="1"/>
  <c r="P7" i="1"/>
  <c r="M7" i="1"/>
  <c r="K7" i="1"/>
  <c r="J7" i="1"/>
  <c r="I7" i="1"/>
  <c r="H7" i="1"/>
  <c r="G7" i="1"/>
  <c r="F7" i="1"/>
  <c r="E7" i="1"/>
  <c r="U9" i="1"/>
  <c r="T9" i="1"/>
  <c r="U8" i="1"/>
  <c r="T8" i="1"/>
  <c r="U6" i="1"/>
  <c r="T6" i="1"/>
  <c r="E6" i="1"/>
  <c r="P6" i="1"/>
  <c r="Q6" i="1"/>
  <c r="R6" i="1"/>
  <c r="S6" i="1"/>
  <c r="P8" i="1"/>
  <c r="Q8" i="1"/>
  <c r="R8" i="1"/>
  <c r="S8" i="1"/>
  <c r="P9" i="1"/>
  <c r="Q9" i="1"/>
  <c r="R9" i="1"/>
  <c r="S9" i="1"/>
  <c r="M9" i="1"/>
  <c r="K9" i="1"/>
  <c r="J9" i="1"/>
  <c r="I9" i="1"/>
  <c r="H9" i="1"/>
  <c r="G9" i="1"/>
  <c r="F9" i="1"/>
  <c r="E9" i="1"/>
  <c r="M8" i="1"/>
  <c r="K8" i="1"/>
  <c r="J8" i="1"/>
  <c r="I8" i="1"/>
  <c r="H8" i="1"/>
  <c r="G8" i="1"/>
  <c r="F8" i="1"/>
  <c r="E8" i="1"/>
  <c r="M6" i="1"/>
  <c r="K6" i="1"/>
  <c r="J6" i="1"/>
  <c r="I6" i="1"/>
  <c r="H6" i="1"/>
  <c r="G6" i="1"/>
  <c r="F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D6" authorId="0" shapeId="0" xr:uid="{00000000-0006-0000-0200-000001000000}">
      <text>
        <r>
          <rPr>
            <sz val="8"/>
            <color indexed="81"/>
            <rFont val="Tahoma"/>
            <family val="2"/>
          </rPr>
          <t xml:space="preserve">PROMEDIO DEL GRUPO SELECCIONADO ABAJO SEGUN LOS CRITERIOS DEFINIDOS
</t>
        </r>
      </text>
    </comment>
    <comment ref="D8" authorId="0" shapeId="0" xr:uid="{00000000-0006-0000-0200-000002000000}">
      <text>
        <r>
          <rPr>
            <sz val="8"/>
            <color indexed="81"/>
            <rFont val="Tahoma"/>
            <family val="2"/>
          </rPr>
          <t xml:space="preserve">VALOR MINIMO ENTRE EL  GRUPO SELECCIONADO ABAJO SEGUN LOS CRITERIOS DEFINIDOS
</t>
        </r>
      </text>
    </comment>
    <comment ref="D9" authorId="0" shapeId="0" xr:uid="{00000000-0006-0000-0200-000003000000}">
      <text>
        <r>
          <rPr>
            <sz val="8"/>
            <color indexed="81"/>
            <rFont val="Tahoma"/>
            <family val="2"/>
          </rPr>
          <t xml:space="preserve">VALOR MAXIMO ENTRE EL  GRUPO SELECCIONADO ABAJO SEGUN LOS CRITERIOS DEFINIDOS
</t>
        </r>
      </text>
    </comment>
    <comment ref="B10" authorId="0" shapeId="0" xr:uid="{00000000-0006-0000-0200-000004000000}">
      <text>
        <r>
          <rPr>
            <b/>
            <sz val="8"/>
            <color indexed="81"/>
            <rFont val="Tahoma"/>
            <family val="2"/>
          </rPr>
          <t xml:space="preserve"> Zona de Vida  en que se ubica la finca </t>
        </r>
      </text>
    </comment>
    <comment ref="C10" authorId="0" shapeId="0" xr:uid="{00000000-0006-0000-0200-000005000000}">
      <text>
        <r>
          <rPr>
            <b/>
            <sz val="8"/>
            <color indexed="81"/>
            <rFont val="Tahoma"/>
            <family val="2"/>
          </rPr>
          <t xml:space="preserve"> Código de la finca</t>
        </r>
      </text>
    </comment>
    <comment ref="D10" authorId="0" shapeId="0" xr:uid="{00000000-0006-0000-0200-000006000000}">
      <text>
        <r>
          <rPr>
            <b/>
            <sz val="8"/>
            <color indexed="81"/>
            <rFont val="Tahoma"/>
            <family val="2"/>
          </rPr>
          <t xml:space="preserve"> Fecha de actualización de la finca en VAMPP</t>
        </r>
      </text>
    </comment>
    <comment ref="E10" authorId="0" shapeId="0" xr:uid="{00000000-0006-0000-0200-000007000000}">
      <text>
        <r>
          <rPr>
            <b/>
            <sz val="8"/>
            <color indexed="81"/>
            <rFont val="Tahoma"/>
            <family val="2"/>
          </rPr>
          <t xml:space="preserve"> % de consanguinidad promedio de la finca</t>
        </r>
      </text>
    </comment>
    <comment ref="F10" authorId="0" shapeId="0" xr:uid="{00000000-0006-0000-0200-000008000000}">
      <text>
        <r>
          <rPr>
            <b/>
            <sz val="8"/>
            <color indexed="10"/>
            <rFont val="Tahoma"/>
            <family val="2"/>
          </rPr>
          <t xml:space="preserve"> Número de vacas sobre las que se calculó el promedio de PC305</t>
        </r>
      </text>
    </comment>
    <comment ref="G10" authorId="0" shapeId="0" xr:uid="{00000000-0006-0000-0200-00000900000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10" authorId="0" shapeId="0" xr:uid="{00000000-0006-0000-0200-00000A00000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10" authorId="0" shapeId="0" xr:uid="{00000000-0006-0000-0200-00000B00000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10" authorId="0" shapeId="0" xr:uid="{00000000-0006-0000-0200-00000C000000}">
      <text>
        <r>
          <rPr>
            <b/>
            <sz val="8"/>
            <color indexed="10"/>
            <rFont val="Tahoma"/>
            <family val="2"/>
          </rPr>
          <t xml:space="preserve"> Número de vacas sobre las cuales se calculó el promedio de GRASA
</t>
        </r>
      </text>
    </comment>
    <comment ref="K10" authorId="0" shapeId="0" xr:uid="{00000000-0006-0000-0200-00000D00000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10" authorId="0" shapeId="0" xr:uid="{00000000-0006-0000-0200-00000E00000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10" authorId="0" shapeId="0" xr:uid="{00000000-0006-0000-0200-00000F00000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10" authorId="0" shapeId="0" xr:uid="{00000000-0006-0000-0200-000010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O10" authorId="0" shapeId="0" xr:uid="{00000000-0006-0000-0200-00001100000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10" authorId="0" shapeId="0" xr:uid="{00000000-0006-0000-0200-00001200000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10" authorId="0" shapeId="0" xr:uid="{00000000-0006-0000-0200-00001300000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10" authorId="0" shapeId="0" xr:uid="{00000000-0006-0000-0200-000014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10" authorId="0" shapeId="0" xr:uid="{00000000-0006-0000-0200-00001500000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10" authorId="0" shapeId="0" xr:uid="{00000000-0006-0000-0200-00001600000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10" authorId="0" shapeId="0" xr:uid="{00000000-0006-0000-0200-00001700000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<sst xmlns="http://schemas.openxmlformats.org/spreadsheetml/2006/main" count="3224" uniqueCount="672">
  <si>
    <t>Raza</t>
  </si>
  <si>
    <t>Finca</t>
  </si>
  <si>
    <t>Actual</t>
  </si>
  <si>
    <t>►</t>
  </si>
  <si>
    <t>min==&gt;</t>
  </si>
  <si>
    <t>max==&gt;</t>
  </si>
  <si>
    <t>%Cons</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</si>
  <si>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</si>
  <si>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</si>
  <si>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</si>
  <si>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</si>
  <si>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</si>
  <si>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</si>
  <si>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</si>
  <si>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</si>
  <si>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</si>
  <si>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</si>
  <si>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</si>
  <si>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</si>
  <si>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</si>
  <si>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</si>
  <si>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</si>
  <si>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</si>
  <si>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</si>
  <si>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</si>
  <si>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</si>
  <si>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</si>
  <si>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</si>
  <si>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</si>
  <si>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</si>
  <si>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</si>
  <si>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</si>
  <si>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</si>
  <si>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</si>
  <si>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</si>
  <si>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</si>
  <si>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</si>
  <si>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</si>
  <si>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</si>
  <si>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</si>
  <si>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</si>
  <si>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</si>
  <si>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</si>
  <si>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</si>
  <si>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Kg_Producción de Proteína_305d</t>
  </si>
  <si>
    <t>Kg_Producción de Sólidos_305d</t>
  </si>
  <si>
    <t>Score de Células Somáticas</t>
  </si>
  <si>
    <t>Hato debe tener información actualizada al menos durante los últimos 18 meses previos a la evaluación</t>
  </si>
  <si>
    <t>Pct_Consanguinidad_Promedio</t>
  </si>
  <si>
    <t>Cantidad_de_vacas_con_producción</t>
  </si>
  <si>
    <t>Kg_Producción_Leche_Corregida_305d</t>
  </si>
  <si>
    <t>Valor_de_Cría_Leche_305K</t>
  </si>
  <si>
    <t>Margen_de_Error_Valor de Cría Leche</t>
  </si>
  <si>
    <t>Cantidad_de_Vacas_con_componentes</t>
  </si>
  <si>
    <t>Kg_Producción_de_Grasa_305d</t>
  </si>
  <si>
    <t>Margen_de_Error_Score_Células_Somáticas</t>
  </si>
  <si>
    <t>Días_Abiertos</t>
  </si>
  <si>
    <t>Margen_de_Error_Días Abiertos</t>
  </si>
  <si>
    <t>Vida_Productiva</t>
  </si>
  <si>
    <t>Margen_de_Error_Vida_Productiva</t>
  </si>
  <si>
    <t>Mérito_Económico_Relativo</t>
  </si>
  <si>
    <t>Margen_de_Error_Mérito Económico Relativo</t>
  </si>
  <si>
    <t>Promedio de Kg_Producción_Leche_Corregida_305d</t>
  </si>
  <si>
    <t>t</t>
  </si>
  <si>
    <t>J8</t>
  </si>
  <si>
    <t>bmh-p</t>
  </si>
  <si>
    <t>bh-p</t>
  </si>
  <si>
    <t>410001</t>
  </si>
  <si>
    <t>bh-mb</t>
  </si>
  <si>
    <t>bmh-t</t>
  </si>
  <si>
    <t>bmh-mb</t>
  </si>
  <si>
    <t>1260001</t>
  </si>
  <si>
    <t>580001</t>
  </si>
  <si>
    <t>610001</t>
  </si>
  <si>
    <t>104020002</t>
  </si>
  <si>
    <t>bp-mb</t>
  </si>
  <si>
    <t>620001</t>
  </si>
  <si>
    <t>100970001</t>
  </si>
  <si>
    <t>1970002</t>
  </si>
  <si>
    <t>102960001</t>
  </si>
  <si>
    <t>2250001</t>
  </si>
  <si>
    <t>108010001</t>
  </si>
  <si>
    <t>1970001</t>
  </si>
  <si>
    <t>1960040</t>
  </si>
  <si>
    <t>3630004</t>
  </si>
  <si>
    <t>770001</t>
  </si>
  <si>
    <t>102550001</t>
  </si>
  <si>
    <t>bmh-m</t>
  </si>
  <si>
    <t>1710003</t>
  </si>
  <si>
    <t>550003</t>
  </si>
  <si>
    <t>190001</t>
  </si>
  <si>
    <t>101350001</t>
  </si>
  <si>
    <t>1890017</t>
  </si>
  <si>
    <t>1280001</t>
  </si>
  <si>
    <t>bh-t</t>
  </si>
  <si>
    <t>1290004</t>
  </si>
  <si>
    <t>990001</t>
  </si>
  <si>
    <t>4000001</t>
  </si>
  <si>
    <t>102730002</t>
  </si>
  <si>
    <t>1030009</t>
  </si>
  <si>
    <t>109100001</t>
  </si>
  <si>
    <t>108980001</t>
  </si>
  <si>
    <t>1670001</t>
  </si>
  <si>
    <t>101000001</t>
  </si>
  <si>
    <t>107310001</t>
  </si>
  <si>
    <t>3960001</t>
  </si>
  <si>
    <t>3480002</t>
  </si>
  <si>
    <t>103300001</t>
  </si>
  <si>
    <t>80001</t>
  </si>
  <si>
    <t>1890025</t>
  </si>
  <si>
    <t>102160001</t>
  </si>
  <si>
    <t>102870001</t>
  </si>
  <si>
    <t>1890026</t>
  </si>
  <si>
    <t>101120001</t>
  </si>
  <si>
    <t>106820001</t>
  </si>
  <si>
    <t>106050001</t>
  </si>
  <si>
    <t>100740001</t>
  </si>
  <si>
    <t>107360001</t>
  </si>
  <si>
    <t>1530001</t>
  </si>
  <si>
    <t>3350001</t>
  </si>
  <si>
    <t>105470001</t>
  </si>
  <si>
    <t>bs-t</t>
  </si>
  <si>
    <t>1940018</t>
  </si>
  <si>
    <t>100560001</t>
  </si>
  <si>
    <t>1350001</t>
  </si>
  <si>
    <t>2890001</t>
  </si>
  <si>
    <t>1230001</t>
  </si>
  <si>
    <t>1890012</t>
  </si>
  <si>
    <t>3500001</t>
  </si>
  <si>
    <t>1890038</t>
  </si>
  <si>
    <t>101230001</t>
  </si>
  <si>
    <t>103610001</t>
  </si>
  <si>
    <t>1890037</t>
  </si>
  <si>
    <t>2680001</t>
  </si>
  <si>
    <t>106060001</t>
  </si>
  <si>
    <t>930001</t>
  </si>
  <si>
    <t>430001</t>
  </si>
  <si>
    <t>104050002</t>
  </si>
  <si>
    <t>HXJ</t>
  </si>
  <si>
    <t>1710002</t>
  </si>
  <si>
    <t>1890034</t>
  </si>
  <si>
    <t>1850001</t>
  </si>
  <si>
    <t>104710001</t>
  </si>
  <si>
    <t>500350001</t>
  </si>
  <si>
    <t>1200001</t>
  </si>
  <si>
    <t>106530001</t>
  </si>
  <si>
    <t>3450001</t>
  </si>
  <si>
    <t>640002</t>
  </si>
  <si>
    <t>1140001</t>
  </si>
  <si>
    <t>100150001</t>
  </si>
  <si>
    <t>130001</t>
  </si>
  <si>
    <t>100540001</t>
  </si>
  <si>
    <t>104090001</t>
  </si>
  <si>
    <t>108230001</t>
  </si>
  <si>
    <t>3420001</t>
  </si>
  <si>
    <t>102060001</t>
  </si>
  <si>
    <t>108400001</t>
  </si>
  <si>
    <t>103730001</t>
  </si>
  <si>
    <t>101070001</t>
  </si>
  <si>
    <t>105310001</t>
  </si>
  <si>
    <t>101920002</t>
  </si>
  <si>
    <t>102490001</t>
  </si>
  <si>
    <t>3440002</t>
  </si>
  <si>
    <t>4510001</t>
  </si>
  <si>
    <t>102000001</t>
  </si>
  <si>
    <t>105430001</t>
  </si>
  <si>
    <t>4180001</t>
  </si>
  <si>
    <t>103560001</t>
  </si>
  <si>
    <t>4760001</t>
  </si>
  <si>
    <t>102260001</t>
  </si>
  <si>
    <t>108290002</t>
  </si>
  <si>
    <t>100340001</t>
  </si>
  <si>
    <t>101980002</t>
  </si>
  <si>
    <t>100650002</t>
  </si>
  <si>
    <t>H8</t>
  </si>
  <si>
    <t>500280001</t>
  </si>
  <si>
    <t>410002</t>
  </si>
  <si>
    <t>390001</t>
  </si>
  <si>
    <t>650001</t>
  </si>
  <si>
    <t>2840001</t>
  </si>
  <si>
    <t>1800001</t>
  </si>
  <si>
    <t>1130001</t>
  </si>
  <si>
    <t>2970007</t>
  </si>
  <si>
    <t>760001</t>
  </si>
  <si>
    <t>102040001</t>
  </si>
  <si>
    <t>103590001</t>
  </si>
  <si>
    <t>2970010</t>
  </si>
  <si>
    <t>1640001</t>
  </si>
  <si>
    <t>2500001</t>
  </si>
  <si>
    <t>1890001</t>
  </si>
  <si>
    <t>109270001</t>
  </si>
  <si>
    <t>106710001</t>
  </si>
  <si>
    <t>1890004</t>
  </si>
  <si>
    <t>960001</t>
  </si>
  <si>
    <t>100900001</t>
  </si>
  <si>
    <t>102290001</t>
  </si>
  <si>
    <t>103540001</t>
  </si>
  <si>
    <t>1960025</t>
  </si>
  <si>
    <t>102040002</t>
  </si>
  <si>
    <t>100230001</t>
  </si>
  <si>
    <t>3570001</t>
  </si>
  <si>
    <t>100720002</t>
  </si>
  <si>
    <t>109490001</t>
  </si>
  <si>
    <t>109370001</t>
  </si>
  <si>
    <t>HXPS</t>
  </si>
  <si>
    <t>PS8</t>
  </si>
  <si>
    <t>JXPS</t>
  </si>
  <si>
    <t>G8</t>
  </si>
  <si>
    <t>Total bmh-p</t>
  </si>
  <si>
    <t>110040005</t>
  </si>
  <si>
    <t>101440001</t>
  </si>
  <si>
    <t>110040003</t>
  </si>
  <si>
    <t>660007</t>
  </si>
  <si>
    <t>110040004</t>
  </si>
  <si>
    <t>101910001</t>
  </si>
  <si>
    <t>4630001</t>
  </si>
  <si>
    <t>108100001</t>
  </si>
  <si>
    <t>107970001</t>
  </si>
  <si>
    <t>1890003</t>
  </si>
  <si>
    <t>104840001</t>
  </si>
  <si>
    <t>105990002</t>
  </si>
  <si>
    <t>6230001</t>
  </si>
  <si>
    <t>4610001</t>
  </si>
  <si>
    <t>100730002</t>
  </si>
  <si>
    <t>103090003</t>
  </si>
  <si>
    <t>102880001</t>
  </si>
  <si>
    <t>109430001</t>
  </si>
  <si>
    <t>102730005</t>
  </si>
  <si>
    <t>6570003</t>
  </si>
  <si>
    <t>100760001</t>
  </si>
  <si>
    <t>6810001</t>
  </si>
  <si>
    <t>6580002</t>
  </si>
  <si>
    <t>1890009</t>
  </si>
  <si>
    <t>3700001</t>
  </si>
  <si>
    <t>100750001</t>
  </si>
  <si>
    <t>5670001</t>
  </si>
  <si>
    <t>103540006</t>
  </si>
  <si>
    <t>100810002</t>
  </si>
  <si>
    <t>620003</t>
  </si>
  <si>
    <t>107720001</t>
  </si>
  <si>
    <t>540006</t>
  </si>
  <si>
    <t>4950005</t>
  </si>
  <si>
    <t>110050001</t>
  </si>
  <si>
    <t>3900013</t>
  </si>
  <si>
    <t>190003</t>
  </si>
  <si>
    <t>108980002</t>
  </si>
  <si>
    <t>105400002</t>
  </si>
  <si>
    <t>1910016</t>
  </si>
  <si>
    <t>6360001</t>
  </si>
  <si>
    <t>104360002</t>
  </si>
  <si>
    <t>540004</t>
  </si>
  <si>
    <t>6060001</t>
  </si>
  <si>
    <t>107490001</t>
  </si>
  <si>
    <t>3170003</t>
  </si>
  <si>
    <t>1140002</t>
  </si>
  <si>
    <t>1210001</t>
  </si>
  <si>
    <t>1960037</t>
  </si>
  <si>
    <t>102800001</t>
  </si>
  <si>
    <t>6160001</t>
  </si>
  <si>
    <t>5660001</t>
  </si>
  <si>
    <t>1200002</t>
  </si>
  <si>
    <t>105020001</t>
  </si>
  <si>
    <t>100690002</t>
  </si>
  <si>
    <t>108420002</t>
  </si>
  <si>
    <t>101810001</t>
  </si>
  <si>
    <t>100740003</t>
  </si>
  <si>
    <t>102470001</t>
  </si>
  <si>
    <t>100470002</t>
  </si>
  <si>
    <t>100080001</t>
  </si>
  <si>
    <t>3960009</t>
  </si>
  <si>
    <t>106270002</t>
  </si>
  <si>
    <t>106070004</t>
  </si>
  <si>
    <t>102880002</t>
  </si>
  <si>
    <t>109350002</t>
  </si>
  <si>
    <t>6530001</t>
  </si>
  <si>
    <t>3990001</t>
  </si>
  <si>
    <t>1890013</t>
  </si>
  <si>
    <t>540003</t>
  </si>
  <si>
    <t>109970002</t>
  </si>
  <si>
    <t>750002</t>
  </si>
  <si>
    <t>101600001</t>
  </si>
  <si>
    <t>1520001</t>
  </si>
  <si>
    <t>104470001</t>
  </si>
  <si>
    <t>101230002</t>
  </si>
  <si>
    <t>2690001</t>
  </si>
  <si>
    <t>103820001</t>
  </si>
  <si>
    <t>103990001</t>
  </si>
  <si>
    <t>104400001</t>
  </si>
  <si>
    <t>100920001</t>
  </si>
  <si>
    <t>109290001</t>
  </si>
  <si>
    <t>102410001</t>
  </si>
  <si>
    <t>2550003</t>
  </si>
  <si>
    <t>109290002</t>
  </si>
  <si>
    <t>110050002</t>
  </si>
  <si>
    <t>6050001</t>
  </si>
  <si>
    <t>102060003</t>
  </si>
  <si>
    <t>3900128</t>
  </si>
  <si>
    <t>106540001</t>
  </si>
  <si>
    <t>110180001</t>
  </si>
  <si>
    <t>101260002</t>
  </si>
  <si>
    <t>103820003</t>
  </si>
  <si>
    <t>102270002</t>
  </si>
  <si>
    <t>2550006</t>
  </si>
  <si>
    <t>103540007</t>
  </si>
  <si>
    <t>1450001</t>
  </si>
  <si>
    <t>1140006</t>
  </si>
  <si>
    <t>5630001</t>
  </si>
  <si>
    <t>103160001</t>
  </si>
  <si>
    <t>107150001</t>
  </si>
  <si>
    <t>108180001</t>
  </si>
  <si>
    <t>103960001</t>
  </si>
  <si>
    <t>107660002</t>
  </si>
  <si>
    <t>bp-p</t>
  </si>
  <si>
    <t>900002</t>
  </si>
  <si>
    <t>107090002</t>
  </si>
  <si>
    <t>101570001</t>
  </si>
  <si>
    <t>501170001</t>
  </si>
  <si>
    <t>2300006</t>
  </si>
  <si>
    <t>106620001</t>
  </si>
  <si>
    <t>105700001</t>
  </si>
  <si>
    <t>100120001</t>
  </si>
  <si>
    <t>2530002</t>
  </si>
  <si>
    <t>100690001</t>
  </si>
  <si>
    <t>102340002</t>
  </si>
  <si>
    <t>101710001</t>
  </si>
  <si>
    <t>105590005</t>
  </si>
  <si>
    <t>105200001</t>
  </si>
  <si>
    <t>1765071</t>
  </si>
  <si>
    <t>6070001</t>
  </si>
  <si>
    <t>110370001</t>
  </si>
  <si>
    <t>100380002</t>
  </si>
  <si>
    <t>101530001</t>
  </si>
  <si>
    <t>101010001</t>
  </si>
  <si>
    <t>2720004</t>
  </si>
  <si>
    <t>101360001</t>
  </si>
  <si>
    <t>101250001</t>
  </si>
  <si>
    <t>3960002</t>
  </si>
  <si>
    <t>105590003</t>
  </si>
  <si>
    <t>103570001</t>
  </si>
  <si>
    <t>109960001</t>
  </si>
  <si>
    <t>109360001</t>
  </si>
  <si>
    <t>109990002</t>
  </si>
  <si>
    <t>101560001</t>
  </si>
  <si>
    <t>102370001</t>
  </si>
  <si>
    <t>108020002</t>
  </si>
  <si>
    <t>660006</t>
  </si>
  <si>
    <t>130002</t>
  </si>
  <si>
    <t>530001</t>
  </si>
  <si>
    <t>107690001</t>
  </si>
  <si>
    <t>102120003</t>
  </si>
  <si>
    <t>2660002</t>
  </si>
  <si>
    <t>102080002</t>
  </si>
  <si>
    <t>109680001</t>
  </si>
  <si>
    <t>2300009</t>
  </si>
  <si>
    <t>108080001</t>
  </si>
  <si>
    <t>109190002</t>
  </si>
  <si>
    <t>260005</t>
  </si>
  <si>
    <t>490016</t>
  </si>
  <si>
    <t>500350005</t>
  </si>
  <si>
    <t>105820001</t>
  </si>
  <si>
    <t>102120002</t>
  </si>
  <si>
    <t>106100002</t>
  </si>
  <si>
    <t>110300001</t>
  </si>
  <si>
    <t>100740002</t>
  </si>
  <si>
    <t>100070002</t>
  </si>
  <si>
    <t>102220001</t>
  </si>
  <si>
    <t>108920001</t>
  </si>
  <si>
    <t>3740001</t>
  </si>
  <si>
    <t>105010001</t>
  </si>
  <si>
    <t>108620001</t>
  </si>
  <si>
    <t>660008</t>
  </si>
  <si>
    <t>104890001</t>
  </si>
  <si>
    <t>1170047</t>
  </si>
  <si>
    <t>1700033</t>
  </si>
  <si>
    <t>1894041</t>
  </si>
  <si>
    <t>4600001</t>
  </si>
  <si>
    <t>103130001</t>
  </si>
  <si>
    <t>110001</t>
  </si>
  <si>
    <t>4830030</t>
  </si>
  <si>
    <t>103950001</t>
  </si>
  <si>
    <t>103000001</t>
  </si>
  <si>
    <t>1960035</t>
  </si>
  <si>
    <t>108040001</t>
  </si>
  <si>
    <t>1590001</t>
  </si>
  <si>
    <t>1960051</t>
  </si>
  <si>
    <t>2850002</t>
  </si>
  <si>
    <t>100990002</t>
  </si>
  <si>
    <t>570001</t>
  </si>
  <si>
    <t>102430001</t>
  </si>
  <si>
    <t>890002</t>
  </si>
  <si>
    <t>100010001</t>
  </si>
  <si>
    <t>100600001</t>
  </si>
  <si>
    <t>490004</t>
  </si>
  <si>
    <t>1640002</t>
  </si>
  <si>
    <t>5570001</t>
  </si>
  <si>
    <t>106810001</t>
  </si>
  <si>
    <t>105550002</t>
  </si>
  <si>
    <t>102610002</t>
  </si>
  <si>
    <t>4840013</t>
  </si>
  <si>
    <t>260006</t>
  </si>
  <si>
    <t>100210001</t>
  </si>
  <si>
    <t>101890001</t>
  </si>
  <si>
    <t>560004</t>
  </si>
  <si>
    <t>1220008</t>
  </si>
  <si>
    <t>105290004</t>
  </si>
  <si>
    <t>2040001</t>
  </si>
  <si>
    <t>103410001</t>
  </si>
  <si>
    <t>1910122</t>
  </si>
  <si>
    <t>105600001</t>
  </si>
  <si>
    <t>560001</t>
  </si>
  <si>
    <t>103130003</t>
  </si>
  <si>
    <t>1100001</t>
  </si>
  <si>
    <t>6220001</t>
  </si>
  <si>
    <t>104130001</t>
  </si>
  <si>
    <t>102830002</t>
  </si>
  <si>
    <t>1890513</t>
  </si>
  <si>
    <t>108130002</t>
  </si>
  <si>
    <t>102900002</t>
  </si>
  <si>
    <t>103220001</t>
  </si>
  <si>
    <t>1890018</t>
  </si>
  <si>
    <t>102570001</t>
  </si>
  <si>
    <t>1700038</t>
  </si>
  <si>
    <t>1700051</t>
  </si>
  <si>
    <t>1910013</t>
  </si>
  <si>
    <t>108250001</t>
  </si>
  <si>
    <t>109590001</t>
  </si>
  <si>
    <t>1910005</t>
  </si>
  <si>
    <t>106520001</t>
  </si>
  <si>
    <t>101210001</t>
  </si>
  <si>
    <t>100940001</t>
  </si>
  <si>
    <t>1895461</t>
  </si>
  <si>
    <t>1894753</t>
  </si>
  <si>
    <t>2120004</t>
  </si>
  <si>
    <t>3040002</t>
  </si>
  <si>
    <t>109450002</t>
  </si>
  <si>
    <t>105740001</t>
  </si>
  <si>
    <t>101040001</t>
  </si>
  <si>
    <t>1940020</t>
  </si>
  <si>
    <t>104870002</t>
  </si>
  <si>
    <t>490017</t>
  </si>
  <si>
    <t>100520001</t>
  </si>
  <si>
    <t>5560001</t>
  </si>
  <si>
    <t>110490001</t>
  </si>
  <si>
    <t>103480001</t>
  </si>
  <si>
    <t>101290002</t>
  </si>
  <si>
    <t>1893636</t>
  </si>
  <si>
    <t>102100001</t>
  </si>
  <si>
    <t>1760023</t>
  </si>
  <si>
    <t>4840002</t>
  </si>
  <si>
    <t>1170024</t>
  </si>
  <si>
    <t>1964950</t>
  </si>
  <si>
    <t>4830010</t>
  </si>
  <si>
    <t>2120007</t>
  </si>
  <si>
    <t>105550004</t>
  </si>
  <si>
    <t>107130001</t>
  </si>
  <si>
    <t>2120001</t>
  </si>
  <si>
    <t>1915225</t>
  </si>
  <si>
    <t>50001</t>
  </si>
  <si>
    <t>106550001</t>
  </si>
  <si>
    <t>103580002</t>
  </si>
  <si>
    <t>106030001</t>
  </si>
  <si>
    <t>1700019</t>
  </si>
  <si>
    <t>6390001</t>
  </si>
  <si>
    <t>3590001</t>
  </si>
  <si>
    <t>1810002</t>
  </si>
  <si>
    <t>109530001</t>
  </si>
  <si>
    <t>100380001</t>
  </si>
  <si>
    <t>101460001</t>
  </si>
  <si>
    <t>106950003</t>
  </si>
  <si>
    <t>3900136</t>
  </si>
  <si>
    <t>100990004</t>
  </si>
  <si>
    <t>101130002</t>
  </si>
  <si>
    <t>1740010</t>
  </si>
  <si>
    <t>1150003</t>
  </si>
  <si>
    <t>103660003</t>
  </si>
  <si>
    <t>101290001</t>
  </si>
  <si>
    <t>106950001</t>
  </si>
  <si>
    <t>105780002</t>
  </si>
  <si>
    <t>2390025</t>
  </si>
  <si>
    <t>104680001</t>
  </si>
  <si>
    <t>100860001</t>
  </si>
  <si>
    <t>2565275</t>
  </si>
  <si>
    <t>100700002</t>
  </si>
  <si>
    <t>6430001</t>
  </si>
  <si>
    <t>6470003</t>
  </si>
  <si>
    <t>3420002</t>
  </si>
  <si>
    <t>104490001</t>
  </si>
  <si>
    <t>1965507</t>
  </si>
  <si>
    <t>1180030</t>
  </si>
  <si>
    <t>103510003</t>
  </si>
  <si>
    <t>25542</t>
  </si>
  <si>
    <t>103040002</t>
  </si>
  <si>
    <t>108580002</t>
  </si>
  <si>
    <t>4830020</t>
  </si>
  <si>
    <t>1560001</t>
  </si>
  <si>
    <t>100700001</t>
  </si>
  <si>
    <t>106930001</t>
  </si>
  <si>
    <t>105670002</t>
  </si>
  <si>
    <t>107000002</t>
  </si>
  <si>
    <t>103100001</t>
  </si>
  <si>
    <t>103900001</t>
  </si>
  <si>
    <t>2930001</t>
  </si>
  <si>
    <t>1915235</t>
  </si>
  <si>
    <t>103410002</t>
  </si>
  <si>
    <t>501080007</t>
  </si>
  <si>
    <t>101500001</t>
  </si>
  <si>
    <t>101220001</t>
  </si>
  <si>
    <t>110120001</t>
  </si>
  <si>
    <t>107960001</t>
  </si>
  <si>
    <t>2940005</t>
  </si>
  <si>
    <t>1960062</t>
  </si>
  <si>
    <t>103840001</t>
  </si>
  <si>
    <t>1750003</t>
  </si>
  <si>
    <t>110540001</t>
  </si>
  <si>
    <t>105650001</t>
  </si>
  <si>
    <t>1520003</t>
  </si>
  <si>
    <t>100810003</t>
  </si>
  <si>
    <t>103140001</t>
  </si>
  <si>
    <t>105300001</t>
  </si>
  <si>
    <t>105610001</t>
  </si>
  <si>
    <t>101830001</t>
  </si>
  <si>
    <t>107590001</t>
  </si>
  <si>
    <t>1170034</t>
  </si>
  <si>
    <t>103330001</t>
  </si>
  <si>
    <t>1700039</t>
  </si>
  <si>
    <t>104810001</t>
  </si>
  <si>
    <t>107760001</t>
  </si>
  <si>
    <t>109420001</t>
  </si>
  <si>
    <t>1700003</t>
  </si>
  <si>
    <t>1580001</t>
  </si>
  <si>
    <t>1770001</t>
  </si>
  <si>
    <t>1890015</t>
  </si>
  <si>
    <t>1740055</t>
  </si>
  <si>
    <t>1915044</t>
  </si>
  <si>
    <t>1725321</t>
  </si>
  <si>
    <t>1910001</t>
  </si>
  <si>
    <t>105290001</t>
  </si>
  <si>
    <t>950004</t>
  </si>
  <si>
    <t>105360001</t>
  </si>
  <si>
    <t>107980001</t>
  </si>
  <si>
    <t>2590001</t>
  </si>
  <si>
    <t>440001</t>
  </si>
  <si>
    <t>103460001</t>
  </si>
  <si>
    <t>100430001</t>
  </si>
  <si>
    <t>100640004</t>
  </si>
  <si>
    <t>101760001</t>
  </si>
  <si>
    <t>101410002</t>
  </si>
  <si>
    <t>106860001</t>
  </si>
  <si>
    <t>105920001</t>
  </si>
  <si>
    <t>1700018</t>
  </si>
  <si>
    <t>103920002</t>
  </si>
  <si>
    <t>102400001</t>
  </si>
  <si>
    <t>104610001</t>
  </si>
  <si>
    <t>1815224</t>
  </si>
  <si>
    <t>100610001</t>
  </si>
  <si>
    <t>101790001</t>
  </si>
  <si>
    <t>108480001</t>
  </si>
  <si>
    <t>105030001</t>
  </si>
  <si>
    <t>107630001</t>
  </si>
  <si>
    <t>106760001</t>
  </si>
  <si>
    <t>104980001</t>
  </si>
  <si>
    <t>104450001</t>
  </si>
  <si>
    <t>4840003</t>
  </si>
  <si>
    <t>1740017</t>
  </si>
  <si>
    <t>103180001</t>
  </si>
  <si>
    <t>100910001</t>
  </si>
  <si>
    <t>4010001</t>
  </si>
  <si>
    <t>3010001</t>
  </si>
  <si>
    <t>108260001</t>
  </si>
  <si>
    <t>1170013</t>
  </si>
  <si>
    <t>560009</t>
  </si>
  <si>
    <t>110210001</t>
  </si>
  <si>
    <t>1760010</t>
  </si>
  <si>
    <t>100300001</t>
  </si>
  <si>
    <t>100640001</t>
  </si>
  <si>
    <t>1814449</t>
  </si>
  <si>
    <t>103320001</t>
  </si>
  <si>
    <t>104690002</t>
  </si>
  <si>
    <t>106680002</t>
  </si>
  <si>
    <t>104570001</t>
  </si>
  <si>
    <t>104100001</t>
  </si>
  <si>
    <t>1815317</t>
  </si>
  <si>
    <t>105710001</t>
  </si>
  <si>
    <t>105590001</t>
  </si>
  <si>
    <t>103550001</t>
  </si>
  <si>
    <t>100640002</t>
  </si>
  <si>
    <t>107450001</t>
  </si>
  <si>
    <t>105550003</t>
  </si>
  <si>
    <t>108630002</t>
  </si>
  <si>
    <t>103400001</t>
  </si>
  <si>
    <t>1170008</t>
  </si>
  <si>
    <t>1750010</t>
  </si>
  <si>
    <t>101900001</t>
  </si>
  <si>
    <t>180003</t>
  </si>
  <si>
    <t>560010</t>
  </si>
  <si>
    <t>360003</t>
  </si>
  <si>
    <t>100590002</t>
  </si>
  <si>
    <t>104300002</t>
  </si>
  <si>
    <t>4845453</t>
  </si>
  <si>
    <t>103740001</t>
  </si>
  <si>
    <t>108150001</t>
  </si>
  <si>
    <t>290004</t>
  </si>
  <si>
    <t>103800001</t>
  </si>
  <si>
    <t>102440001</t>
  </si>
  <si>
    <t>108350001</t>
  </si>
  <si>
    <t>110080001</t>
  </si>
  <si>
    <t>104140001</t>
  </si>
  <si>
    <t>104920001</t>
  </si>
  <si>
    <t>1810052</t>
  </si>
  <si>
    <t>1740008</t>
  </si>
  <si>
    <t>101590001</t>
  </si>
  <si>
    <t>360004</t>
  </si>
  <si>
    <t>101980001</t>
  </si>
  <si>
    <t>102350001</t>
  </si>
  <si>
    <t>108630001</t>
  </si>
  <si>
    <t>102010002</t>
  </si>
  <si>
    <t>1740011</t>
  </si>
  <si>
    <t>1910025</t>
  </si>
  <si>
    <t>2750001</t>
  </si>
  <si>
    <t>101520001</t>
  </si>
  <si>
    <t>350002</t>
  </si>
  <si>
    <t>105780001</t>
  </si>
  <si>
    <t>104670001</t>
  </si>
  <si>
    <t>101700001</t>
  </si>
  <si>
    <t>1910002</t>
  </si>
  <si>
    <t>2580001</t>
  </si>
  <si>
    <t>1910014</t>
  </si>
  <si>
    <t>1570001</t>
  </si>
  <si>
    <t>1700043</t>
  </si>
  <si>
    <t>103590002</t>
  </si>
  <si>
    <t>104620002</t>
  </si>
  <si>
    <t>3260002</t>
  </si>
  <si>
    <t>106690001</t>
  </si>
  <si>
    <t>1910120</t>
  </si>
  <si>
    <t>3250001</t>
  </si>
  <si>
    <t>104900001</t>
  </si>
  <si>
    <t>1900014</t>
  </si>
  <si>
    <t>100400001</t>
  </si>
  <si>
    <t>5740004</t>
  </si>
  <si>
    <t>1914440</t>
  </si>
  <si>
    <t>103700002</t>
  </si>
  <si>
    <t>1915098</t>
  </si>
  <si>
    <t>1420005</t>
  </si>
  <si>
    <t>106160001</t>
  </si>
  <si>
    <t>1910008</t>
  </si>
  <si>
    <t>104540002</t>
  </si>
  <si>
    <t>105360002</t>
  </si>
  <si>
    <t>102980001</t>
  </si>
  <si>
    <t>107530001</t>
  </si>
  <si>
    <t>103760001</t>
  </si>
  <si>
    <t>101080001</t>
  </si>
  <si>
    <t>101180004</t>
  </si>
  <si>
    <t>2820001</t>
  </si>
  <si>
    <t>101110001</t>
  </si>
  <si>
    <t>107220001</t>
  </si>
  <si>
    <t>103040001</t>
  </si>
  <si>
    <t>1700052</t>
  </si>
  <si>
    <t>100030001</t>
  </si>
  <si>
    <t>1810013</t>
  </si>
  <si>
    <t>600003</t>
  </si>
  <si>
    <t>4840005</t>
  </si>
  <si>
    <t>3310001</t>
  </si>
  <si>
    <t>102650001</t>
  </si>
  <si>
    <t>1815137</t>
  </si>
  <si>
    <t>105570005</t>
  </si>
  <si>
    <t>104550001</t>
  </si>
  <si>
    <t>110320001</t>
  </si>
  <si>
    <t>110130001</t>
  </si>
  <si>
    <t>1814656</t>
  </si>
  <si>
    <t>1170130</t>
  </si>
  <si>
    <t>105910001</t>
  </si>
  <si>
    <t>1480006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</si>
</sst>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000000000"/>
    <numFmt numFmtId="167" formatCode="mmm\-yyyy"/>
    <numFmt numFmtId="168" formatCode="[$-C0A]mmmm\-yyyy;@"/>
  </numFmts>
  <fonts count="27"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i/>
      <sz val="10"/>
      <color indexed="12"/>
      <name val="Calibri"/>
      <family val="2"/>
    </font>
    <font>
      <b/>
      <u/>
      <sz val="10"/>
      <name val="Calibri"/>
      <family val="2"/>
    </font>
    <font>
      <u/>
      <sz val="10"/>
      <name val="Calibri"/>
      <family val="2"/>
    </font>
    <font>
      <b/>
      <i/>
      <sz val="10"/>
      <name val="Calibri"/>
      <family val="2"/>
    </font>
    <font>
      <b/>
      <sz val="9"/>
      <color indexed="12"/>
      <name val="Calibri"/>
      <family val="2"/>
    </font>
    <font>
      <sz val="10"/>
      <color indexed="10"/>
      <name val="Arial"/>
      <family val="2"/>
    </font>
    <font>
      <sz val="10"/>
      <color theme="0"/>
      <name val="Calibri"/>
      <family val="2"/>
    </font>
    <font>
      <b/>
      <sz val="10"/>
      <color rgb="FFFF0000"/>
      <name val="Calibri"/>
      <family val="2"/>
    </font>
    <font>
      <b/>
      <i/>
      <sz val="10"/>
      <color rgb="FFFF0000"/>
      <name val="Calibri"/>
      <family val="2"/>
    </font>
    <font>
      <b/>
      <sz val="9"/>
      <color rgb="FFFF0000"/>
      <name val="Calibri"/>
      <family val="2"/>
    </font>
    <font>
      <sz val="9"/>
      <name val="Calibri"/>
      <family val="2"/>
    </font>
    <font>
      <sz val="10"/>
      <name val="Calibri"/>
      <family val="2"/>
      <scheme val="minor"/>
    </font>
    <font>
      <sz val="9"/>
      <name val="Calibri"/>
      <family val="2"/>
      <scheme val="minor"/>
    </font>
    <font>
      <b/>
      <sz val="9"/>
      <color rgb="FFFF0000"/>
      <name val="Calibri"/>
      <family val="2"/>
      <scheme val="minor"/>
    </font>
    <font>
      <sz val="9"/>
      <color rgb="FFFF000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13">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9" fillId="3" borderId="1" xfId="0" applyFont="1" applyFill="1" applyBorder="1"/>
    <xf numFmtId="0" fontId="8" fillId="3" borderId="1" xfId="0" applyFont="1" applyFill="1" applyBorder="1"/>
    <xf numFmtId="0" fontId="9" fillId="3" borderId="2" xfId="0" applyFont="1" applyFill="1" applyBorder="1"/>
    <xf numFmtId="0" fontId="9" fillId="3" borderId="3" xfId="0" applyFont="1" applyFill="1" applyBorder="1" applyAlignment="1">
      <alignment horizontal="left" indent="1"/>
    </xf>
    <xf numFmtId="0" fontId="9" fillId="3" borderId="0" xfId="0" applyFont="1" applyFill="1" applyBorder="1"/>
    <xf numFmtId="0" fontId="9" fillId="3" borderId="4" xfId="0" applyFont="1" applyFill="1" applyBorder="1"/>
    <xf numFmtId="0" fontId="9" fillId="3" borderId="3" xfId="0" applyFont="1" applyFill="1" applyBorder="1"/>
    <xf numFmtId="0" fontId="7" fillId="3" borderId="3" xfId="0" applyFont="1" applyFill="1" applyBorder="1" applyAlignment="1">
      <alignment horizontal="right"/>
    </xf>
    <xf numFmtId="0" fontId="9" fillId="3" borderId="0" xfId="0" applyFont="1" applyFill="1" applyBorder="1" applyAlignment="1">
      <alignment horizontal="left" indent="1"/>
    </xf>
    <xf numFmtId="0" fontId="9" fillId="3" borderId="5" xfId="0" applyFont="1" applyFill="1" applyBorder="1"/>
    <xf numFmtId="0" fontId="9" fillId="3" borderId="6" xfId="0" applyFont="1" applyFill="1" applyBorder="1"/>
    <xf numFmtId="0" fontId="9" fillId="3" borderId="7" xfId="0" applyFont="1" applyFill="1" applyBorder="1"/>
    <xf numFmtId="0" fontId="17" fillId="3" borderId="0" xfId="0" applyFont="1" applyFill="1" applyBorder="1" applyAlignment="1">
      <alignment horizontal="left" indent="1"/>
    </xf>
    <xf numFmtId="0" fontId="17" fillId="3" borderId="0" xfId="0" applyFont="1" applyFill="1" applyBorder="1"/>
    <xf numFmtId="0" fontId="17" fillId="3" borderId="4" xfId="0" applyFont="1" applyFill="1" applyBorder="1"/>
    <xf numFmtId="168" fontId="6" fillId="3" borderId="8" xfId="0" applyNumberFormat="1" applyFont="1" applyFill="1" applyBorder="1" applyAlignment="1">
      <alignment horizontal="right"/>
    </xf>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164" fontId="16" fillId="0" borderId="0" xfId="0" applyNumberFormat="1" applyFont="1" applyFill="1" applyBorder="1" applyAlignment="1">
      <alignment horizontal="left"/>
    </xf>
    <xf numFmtId="164" fontId="11" fillId="0" borderId="0" xfId="0" applyNumberFormat="1" applyFont="1" applyFill="1" applyBorder="1" applyAlignment="1">
      <alignment horizontal="right"/>
    </xf>
    <xf numFmtId="17" fontId="15" fillId="0" borderId="0" xfId="0" applyNumberFormat="1" applyFont="1" applyFill="1" applyBorder="1" applyAlignment="1">
      <alignment horizontal="right"/>
    </xf>
    <xf numFmtId="164" fontId="15" fillId="0" borderId="0" xfId="0" applyNumberFormat="1" applyFont="1" applyFill="1" applyBorder="1" applyAlignment="1"/>
    <xf numFmtId="1" fontId="15"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166" fontId="11" fillId="0" borderId="0" xfId="0" applyNumberFormat="1" applyFont="1" applyFill="1" applyBorder="1" applyAlignment="1">
      <alignment horizontal="right"/>
    </xf>
    <xf numFmtId="17" fontId="10" fillId="0" borderId="0" xfId="0" applyNumberFormat="1" applyFont="1" applyFill="1" applyBorder="1" applyAlignment="1">
      <alignment horizontal="right"/>
    </xf>
    <xf numFmtId="0" fontId="11" fillId="0" borderId="0" xfId="0" applyFont="1" applyFill="1" applyBorder="1" applyAlignment="1">
      <alignment horizontal="right"/>
    </xf>
    <xf numFmtId="0" fontId="18"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applyAlignment="1"/>
    <xf numFmtId="167" fontId="10"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17" fontId="11" fillId="0" borderId="0" xfId="0" applyNumberFormat="1" applyFont="1" applyFill="1" applyBorder="1" applyAlignment="1">
      <alignment horizontal="right"/>
    </xf>
    <xf numFmtId="166" fontId="11" fillId="0" borderId="0" xfId="0" applyNumberFormat="1" applyFont="1" applyFill="1" applyBorder="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166" fontId="16" fillId="0" borderId="0" xfId="0" applyNumberFormat="1" applyFont="1" applyFill="1" applyBorder="1" applyAlignment="1">
      <alignment horizontal="center"/>
    </xf>
    <xf numFmtId="17" fontId="16" fillId="0" borderId="0" xfId="0" applyNumberFormat="1" applyFont="1" applyFill="1" applyBorder="1" applyAlignment="1">
      <alignment horizontal="center"/>
    </xf>
    <xf numFmtId="164" fontId="16"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164" fontId="20" fillId="0" borderId="0" xfId="0" applyNumberFormat="1" applyFont="1" applyFill="1" applyBorder="1" applyAlignment="1"/>
    <xf numFmtId="1" fontId="20" fillId="0" borderId="0" xfId="0" applyNumberFormat="1" applyFont="1" applyFill="1" applyBorder="1" applyAlignment="1"/>
    <xf numFmtId="164" fontId="21" fillId="0" borderId="0" xfId="0" applyNumberFormat="1" applyFont="1" applyFill="1" applyBorder="1" applyAlignment="1">
      <alignment horizontal="center"/>
    </xf>
    <xf numFmtId="166" fontId="11"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0" fontId="11" fillId="7" borderId="0" xfId="0" applyFont="1" applyFill="1" applyBorder="1" applyAlignment="1">
      <alignment horizontal="right"/>
    </xf>
    <xf numFmtId="164" fontId="19" fillId="7" borderId="0" xfId="0" applyNumberFormat="1" applyFont="1" applyFill="1" applyBorder="1" applyAlignment="1">
      <alignment horizontal="right"/>
    </xf>
    <xf numFmtId="0" fontId="11" fillId="7" borderId="0" xfId="0" applyFont="1" applyFill="1" applyBorder="1" applyAlignment="1">
      <alignment horizontal="left"/>
    </xf>
    <xf numFmtId="0" fontId="11" fillId="7" borderId="0" xfId="0" applyFont="1" applyFill="1" applyBorder="1" applyAlignment="1"/>
    <xf numFmtId="17" fontId="11" fillId="7" borderId="0" xfId="0" applyNumberFormat="1" applyFont="1" applyFill="1" applyBorder="1" applyAlignment="1">
      <alignment horizontal="right"/>
    </xf>
    <xf numFmtId="0" fontId="16" fillId="7" borderId="0" xfId="0" applyFont="1" applyFill="1" applyBorder="1" applyAlignment="1"/>
    <xf numFmtId="0" fontId="16" fillId="7" borderId="0" xfId="0" applyFont="1" applyFill="1" applyBorder="1" applyAlignment="1">
      <alignment horizontal="left"/>
    </xf>
    <xf numFmtId="166" fontId="16" fillId="7" borderId="0" xfId="0" applyNumberFormat="1" applyFont="1" applyFill="1" applyBorder="1" applyAlignment="1">
      <alignment horizontal="center"/>
    </xf>
    <xf numFmtId="17"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6" fillId="7" borderId="0" xfId="0" applyNumberFormat="1" applyFont="1" applyFill="1" applyBorder="1" applyAlignment="1"/>
    <xf numFmtId="164" fontId="21" fillId="7" borderId="0" xfId="0" applyNumberFormat="1" applyFont="1" applyFill="1" applyBorder="1" applyAlignment="1"/>
    <xf numFmtId="0" fontId="22" fillId="7" borderId="0" xfId="0" applyFont="1" applyFill="1" applyBorder="1" applyAlignment="1"/>
    <xf numFmtId="0" fontId="22" fillId="7" borderId="0" xfId="0" applyFont="1" applyFill="1" applyBorder="1" applyAlignment="1">
      <alignment horizontal="left"/>
    </xf>
    <xf numFmtId="166" fontId="22" fillId="7" borderId="0" xfId="0" applyNumberFormat="1" applyFont="1" applyFill="1" applyBorder="1" applyAlignment="1">
      <alignment horizontal="right"/>
    </xf>
    <xf numFmtId="17" fontId="22" fillId="7" borderId="0" xfId="0" applyNumberFormat="1" applyFont="1" applyFill="1" applyBorder="1" applyAlignment="1">
      <alignment horizontal="right"/>
    </xf>
    <xf numFmtId="164" fontId="22" fillId="7" borderId="0" xfId="0" applyNumberFormat="1" applyFont="1" applyFill="1" applyBorder="1" applyAlignment="1"/>
    <xf numFmtId="1" fontId="22" fillId="7" borderId="0" xfId="0" applyNumberFormat="1" applyFont="1" applyFill="1" applyBorder="1" applyAlignment="1"/>
    <xf numFmtId="49" fontId="22" fillId="7" borderId="0" xfId="0" applyNumberFormat="1" applyFont="1" applyFill="1" applyBorder="1" applyAlignment="1">
      <alignment horizontal="left"/>
    </xf>
    <xf numFmtId="2" fontId="22" fillId="7" borderId="0" xfId="0" applyNumberFormat="1" applyFont="1" applyFill="1" applyBorder="1" applyAlignment="1"/>
    <xf numFmtId="165" fontId="22" fillId="7" borderId="0" xfId="0" applyNumberFormat="1" applyFont="1" applyFill="1" applyBorder="1" applyAlignment="1">
      <alignment horizontal="right"/>
    </xf>
    <xf numFmtId="164" fontId="22" fillId="7" borderId="0" xfId="0" applyNumberFormat="1" applyFont="1" applyFill="1" applyBorder="1" applyAlignment="1">
      <alignment horizontal="right"/>
    </xf>
    <xf numFmtId="164" fontId="21" fillId="7" borderId="0" xfId="0" applyNumberFormat="1" applyFont="1" applyFill="1" applyBorder="1" applyAlignment="1">
      <alignment horizontal="right"/>
    </xf>
    <xf numFmtId="1" fontId="22" fillId="7" borderId="0" xfId="0" applyNumberFormat="1" applyFont="1" applyFill="1" applyBorder="1" applyAlignment="1">
      <alignment horizontal="right"/>
    </xf>
    <xf numFmtId="164" fontId="22" fillId="7" borderId="0" xfId="0" applyNumberFormat="1" applyFont="1" applyFill="1" applyBorder="1"/>
    <xf numFmtId="165" fontId="11" fillId="7" borderId="0" xfId="0" applyNumberFormat="1" applyFont="1" applyFill="1" applyBorder="1" applyAlignment="1">
      <alignment horizontal="right"/>
    </xf>
    <xf numFmtId="164" fontId="11" fillId="7" borderId="0" xfId="0" applyNumberFormat="1" applyFont="1" applyFill="1" applyBorder="1"/>
    <xf numFmtId="0" fontId="0" fillId="0" borderId="9" xfId="0" pivotButton="1" applyBorder="1"/>
    <xf numFmtId="0" fontId="0" fillId="0" borderId="10" xfId="0" applyBorder="1"/>
    <xf numFmtId="0" fontId="0" fillId="0" borderId="11" xfId="0" applyBorder="1"/>
    <xf numFmtId="0" fontId="0" fillId="0" borderId="9" xfId="0" applyBorder="1"/>
    <xf numFmtId="0" fontId="0" fillId="0" borderId="12" xfId="0" applyBorder="1"/>
    <xf numFmtId="0" fontId="0" fillId="0" borderId="9" xfId="0" applyNumberFormat="1" applyBorder="1"/>
    <xf numFmtId="0" fontId="0" fillId="0" borderId="12" xfId="0" applyNumberFormat="1" applyBorder="1"/>
    <xf numFmtId="0" fontId="0" fillId="0" borderId="13" xfId="0" applyBorder="1"/>
    <xf numFmtId="0" fontId="0" fillId="0" borderId="14" xfId="0"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6" xfId="0" applyNumberFormat="1" applyBorder="1"/>
    <xf numFmtId="0" fontId="0" fillId="0" borderId="18" xfId="0" applyNumberFormat="1" applyBorder="1"/>
    <xf numFmtId="17" fontId="24" fillId="7" borderId="0" xfId="0" applyNumberFormat="1" applyFont="1" applyFill="1" applyBorder="1" applyAlignment="1">
      <alignment horizontal="right"/>
    </xf>
    <xf numFmtId="164" fontId="24" fillId="7" borderId="0" xfId="0" applyNumberFormat="1" applyFont="1" applyFill="1" applyBorder="1" applyAlignment="1"/>
    <xf numFmtId="164" fontId="25" fillId="7" borderId="0" xfId="0" applyNumberFormat="1" applyFont="1" applyFill="1" applyBorder="1" applyAlignment="1"/>
    <xf numFmtId="1" fontId="24" fillId="7" borderId="0" xfId="0" applyNumberFormat="1" applyFont="1" applyFill="1" applyBorder="1" applyAlignment="1"/>
    <xf numFmtId="17" fontId="24" fillId="7" borderId="0" xfId="0" applyNumberFormat="1" applyFont="1" applyFill="1" applyAlignment="1" applyProtection="1">
      <alignment vertical="center"/>
    </xf>
    <xf numFmtId="2" fontId="22" fillId="7" borderId="0" xfId="0" applyNumberFormat="1" applyFont="1" applyFill="1" applyBorder="1" applyAlignment="1">
      <alignment horizontal="right"/>
    </xf>
    <xf numFmtId="2" fontId="24" fillId="7" borderId="0" xfId="0" applyNumberFormat="1" applyFont="1" applyFill="1" applyBorder="1" applyAlignment="1"/>
    <xf numFmtId="164" fontId="26" fillId="7" borderId="0" xfId="0" applyNumberFormat="1" applyFont="1" applyFill="1" applyBorder="1" applyAlignment="1"/>
    <xf numFmtId="0" fontId="23" fillId="7" borderId="0" xfId="0" applyFont="1" applyFill="1" applyBorder="1" applyAlignment="1">
      <alignment horizontal="left"/>
    </xf>
    <xf numFmtId="164" fontId="19" fillId="10" borderId="0" xfId="0" applyNumberFormat="1" applyFont="1" applyFill="1" applyBorder="1" applyAlignment="1">
      <alignment horizontal="center"/>
    </xf>
    <xf numFmtId="0" fontId="13" fillId="5" borderId="0" xfId="0" applyFont="1" applyFill="1" applyBorder="1" applyAlignment="1">
      <alignment horizontal="center"/>
    </xf>
    <xf numFmtId="0" fontId="13" fillId="4" borderId="0" xfId="0" applyFont="1" applyFill="1" applyBorder="1" applyAlignment="1">
      <alignment horizontal="center"/>
    </xf>
    <xf numFmtId="0" fontId="14" fillId="4" borderId="0" xfId="0" applyFont="1" applyFill="1" applyBorder="1" applyAlignment="1"/>
    <xf numFmtId="164" fontId="14" fillId="4" borderId="0" xfId="0" applyNumberFormat="1" applyFont="1" applyFill="1" applyBorder="1" applyAlignment="1"/>
    <xf numFmtId="164" fontId="13" fillId="8" borderId="0" xfId="0" applyNumberFormat="1" applyFont="1" applyFill="1" applyBorder="1" applyAlignment="1">
      <alignment horizontal="center"/>
    </xf>
    <xf numFmtId="164" fontId="13" fillId="9" borderId="0" xfId="0" applyNumberFormat="1" applyFont="1" applyFill="1" applyBorder="1" applyAlignment="1">
      <alignment horizontal="center"/>
    </xf>
    <xf numFmtId="0" fontId="13" fillId="6" borderId="0" xfId="0" applyFont="1" applyFill="1" applyBorder="1" applyAlignment="1">
      <alignment horizontal="center"/>
    </xf>
    <xf numFmtId="0" fontId="0" fillId="6" borderId="0"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[hatos2209.xlsx]tabhatos!Tabla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tabhatos!$A$3:$B$88</c:f>
              <c:multiLvlStrCache>
                <c:ptCount val="84"/>
                <c:lvl>
                  <c:pt idx="0">
                    <c:v>2250001</c:v>
                  </c:pt>
                  <c:pt idx="1">
                    <c:v>102870001</c:v>
                  </c:pt>
                  <c:pt idx="2">
                    <c:v>1530001</c:v>
                  </c:pt>
                  <c:pt idx="3">
                    <c:v>1850001</c:v>
                  </c:pt>
                  <c:pt idx="4">
                    <c:v>500350001</c:v>
                  </c:pt>
                  <c:pt idx="5">
                    <c:v>1200001</c:v>
                  </c:pt>
                  <c:pt idx="6">
                    <c:v>130001</c:v>
                  </c:pt>
                  <c:pt idx="7">
                    <c:v>102000001</c:v>
                  </c:pt>
                  <c:pt idx="8">
                    <c:v>500280001</c:v>
                  </c:pt>
                  <c:pt idx="9">
                    <c:v>410002</c:v>
                  </c:pt>
                  <c:pt idx="10">
                    <c:v>650001</c:v>
                  </c:pt>
                  <c:pt idx="11">
                    <c:v>2840001</c:v>
                  </c:pt>
                  <c:pt idx="12">
                    <c:v>1130001</c:v>
                  </c:pt>
                  <c:pt idx="13">
                    <c:v>2970007</c:v>
                  </c:pt>
                  <c:pt idx="14">
                    <c:v>760001</c:v>
                  </c:pt>
                  <c:pt idx="15">
                    <c:v>109270001</c:v>
                  </c:pt>
                  <c:pt idx="16">
                    <c:v>106710001</c:v>
                  </c:pt>
                  <c:pt idx="17">
                    <c:v>1960025</c:v>
                  </c:pt>
                  <c:pt idx="18">
                    <c:v>103540006</c:v>
                  </c:pt>
                  <c:pt idx="19">
                    <c:v>620003</c:v>
                  </c:pt>
                  <c:pt idx="20">
                    <c:v>190003</c:v>
                  </c:pt>
                  <c:pt idx="21">
                    <c:v>108980002</c:v>
                  </c:pt>
                  <c:pt idx="22">
                    <c:v>1960037</c:v>
                  </c:pt>
                  <c:pt idx="23">
                    <c:v>103820001</c:v>
                  </c:pt>
                  <c:pt idx="24">
                    <c:v>106540001</c:v>
                  </c:pt>
                  <c:pt idx="25">
                    <c:v>101260002</c:v>
                  </c:pt>
                  <c:pt idx="26">
                    <c:v>1450001</c:v>
                  </c:pt>
                  <c:pt idx="27">
                    <c:v>501170001</c:v>
                  </c:pt>
                  <c:pt idx="28">
                    <c:v>2300006</c:v>
                  </c:pt>
                  <c:pt idx="29">
                    <c:v>2530002</c:v>
                  </c:pt>
                  <c:pt idx="30">
                    <c:v>100690001</c:v>
                  </c:pt>
                  <c:pt idx="31">
                    <c:v>102340002</c:v>
                  </c:pt>
                  <c:pt idx="32">
                    <c:v>100380002</c:v>
                  </c:pt>
                  <c:pt idx="33">
                    <c:v>3960002</c:v>
                  </c:pt>
                  <c:pt idx="34">
                    <c:v>102080002</c:v>
                  </c:pt>
                  <c:pt idx="35">
                    <c:v>109190002</c:v>
                  </c:pt>
                  <c:pt idx="36">
                    <c:v>500350005</c:v>
                  </c:pt>
                  <c:pt idx="37">
                    <c:v>105820001</c:v>
                  </c:pt>
                  <c:pt idx="38">
                    <c:v>102120002</c:v>
                  </c:pt>
                  <c:pt idx="39">
                    <c:v>106100002</c:v>
                  </c:pt>
                  <c:pt idx="40">
                    <c:v>100740002</c:v>
                  </c:pt>
                  <c:pt idx="41">
                    <c:v>103130001</c:v>
                  </c:pt>
                  <c:pt idx="42">
                    <c:v>103950001</c:v>
                  </c:pt>
                  <c:pt idx="43">
                    <c:v>103000001</c:v>
                  </c:pt>
                  <c:pt idx="44">
                    <c:v>1960035</c:v>
                  </c:pt>
                  <c:pt idx="45">
                    <c:v>102610002</c:v>
                  </c:pt>
                  <c:pt idx="46">
                    <c:v>260006</c:v>
                  </c:pt>
                  <c:pt idx="47">
                    <c:v>102900002</c:v>
                  </c:pt>
                  <c:pt idx="48">
                    <c:v>1910013</c:v>
                  </c:pt>
                  <c:pt idx="49">
                    <c:v>102100001</c:v>
                  </c:pt>
                  <c:pt idx="50">
                    <c:v>1915225</c:v>
                  </c:pt>
                  <c:pt idx="51">
                    <c:v>3590001</c:v>
                  </c:pt>
                  <c:pt idx="52">
                    <c:v>100990004</c:v>
                  </c:pt>
                  <c:pt idx="53">
                    <c:v>104490001</c:v>
                  </c:pt>
                  <c:pt idx="54">
                    <c:v>25542</c:v>
                  </c:pt>
                  <c:pt idx="55">
                    <c:v>1915235</c:v>
                  </c:pt>
                  <c:pt idx="56">
                    <c:v>501080007</c:v>
                  </c:pt>
                  <c:pt idx="57">
                    <c:v>2940005</c:v>
                  </c:pt>
                  <c:pt idx="58">
                    <c:v>109420001</c:v>
                  </c:pt>
                  <c:pt idx="59">
                    <c:v>1915044</c:v>
                  </c:pt>
                  <c:pt idx="60">
                    <c:v>1910001</c:v>
                  </c:pt>
                  <c:pt idx="61">
                    <c:v>440001</c:v>
                  </c:pt>
                  <c:pt idx="62">
                    <c:v>103460001</c:v>
                  </c:pt>
                  <c:pt idx="63">
                    <c:v>105920001</c:v>
                  </c:pt>
                  <c:pt idx="64">
                    <c:v>101790001</c:v>
                  </c:pt>
                  <c:pt idx="65">
                    <c:v>107630001</c:v>
                  </c:pt>
                  <c:pt idx="66">
                    <c:v>1740017</c:v>
                  </c:pt>
                  <c:pt idx="67">
                    <c:v>3010001</c:v>
                  </c:pt>
                  <c:pt idx="68">
                    <c:v>360004</c:v>
                  </c:pt>
                  <c:pt idx="69">
                    <c:v>102350001</c:v>
                  </c:pt>
                  <c:pt idx="70">
                    <c:v>2750001</c:v>
                  </c:pt>
                  <c:pt idx="71">
                    <c:v>101520001</c:v>
                  </c:pt>
                  <c:pt idx="72">
                    <c:v>105780001</c:v>
                  </c:pt>
                  <c:pt idx="73">
                    <c:v>3260002</c:v>
                  </c:pt>
                  <c:pt idx="74">
                    <c:v>5740004</c:v>
                  </c:pt>
                  <c:pt idx="75">
                    <c:v>1910008</c:v>
                  </c:pt>
                  <c:pt idx="76">
                    <c:v>107530001</c:v>
                  </c:pt>
                  <c:pt idx="77">
                    <c:v>2820001</c:v>
                  </c:pt>
                  <c:pt idx="78">
                    <c:v>1700052</c:v>
                  </c:pt>
                  <c:pt idx="79">
                    <c:v>102650001</c:v>
                  </c:pt>
                  <c:pt idx="80">
                    <c:v>105570005</c:v>
                  </c:pt>
                  <c:pt idx="81">
                    <c:v>104550001</c:v>
                  </c:pt>
                  <c:pt idx="82">
                    <c:v>110320001</c:v>
                  </c:pt>
                  <c:pt idx="83">
                    <c:v>110130001</c:v>
                  </c:pt>
                </c:lvl>
                <c:lvl>
                  <c:pt idx="0">
                    <c:v>bmh-p</c:v>
                  </c:pt>
                </c:lvl>
              </c:multiLvlStrCache>
            </c:multiLvlStrRef>
          </c:cat>
          <c:val>
            <c:numRef>
              <c:f>tabhatos!$C$3:$C$88</c:f>
              <c:numCache>
                <c:formatCode>General</c:formatCode>
                <c:ptCount val="84"/>
                <c:pt idx="0">
                  <c:v>8182.8502080443805</c:v>
                </c:pt>
                <c:pt idx="1">
                  <c:v>7326.7264957264997</c:v>
                </c:pt>
                <c:pt idx="2">
                  <c:v>5843.1502835538704</c:v>
                </c:pt>
                <c:pt idx="3">
                  <c:v>4615.8</c:v>
                </c:pt>
                <c:pt idx="4">
                  <c:v>4834.0310734463301</c:v>
                </c:pt>
                <c:pt idx="5">
                  <c:v>8086.2921348314603</c:v>
                </c:pt>
                <c:pt idx="6">
                  <c:v>7148.5927419354803</c:v>
                </c:pt>
                <c:pt idx="7">
                  <c:v>4431.3092783505199</c:v>
                </c:pt>
                <c:pt idx="8">
                  <c:v>8742.8489405331493</c:v>
                </c:pt>
                <c:pt idx="9">
                  <c:v>9159.0890052356008</c:v>
                </c:pt>
                <c:pt idx="10">
                  <c:v>9350.1005025125596</c:v>
                </c:pt>
                <c:pt idx="11">
                  <c:v>8327.9294354838694</c:v>
                </c:pt>
                <c:pt idx="12">
                  <c:v>8501.3338815789502</c:v>
                </c:pt>
                <c:pt idx="13">
                  <c:v>8208.2418062636607</c:v>
                </c:pt>
                <c:pt idx="14">
                  <c:v>10160.470031545699</c:v>
                </c:pt>
                <c:pt idx="15">
                  <c:v>10326.746835443</c:v>
                </c:pt>
                <c:pt idx="16">
                  <c:v>8709.9892473118307</c:v>
                </c:pt>
                <c:pt idx="17">
                  <c:v>7190.0784313725499</c:v>
                </c:pt>
                <c:pt idx="18">
                  <c:v>6164.8141025640998</c:v>
                </c:pt>
                <c:pt idx="19">
                  <c:v>8646.4879999999994</c:v>
                </c:pt>
                <c:pt idx="20">
                  <c:v>8356.1175115207407</c:v>
                </c:pt>
                <c:pt idx="21">
                  <c:v>4571.7073170731701</c:v>
                </c:pt>
                <c:pt idx="22">
                  <c:v>7305.5991379310299</c:v>
                </c:pt>
                <c:pt idx="23">
                  <c:v>3940.3227848101301</c:v>
                </c:pt>
                <c:pt idx="24">
                  <c:v>6469.8157894736796</c:v>
                </c:pt>
                <c:pt idx="25">
                  <c:v>4548.93103448276</c:v>
                </c:pt>
                <c:pt idx="26">
                  <c:v>4876.3571428571404</c:v>
                </c:pt>
                <c:pt idx="27">
                  <c:v>3608.2816901408501</c:v>
                </c:pt>
                <c:pt idx="28">
                  <c:v>4074.7714285714301</c:v>
                </c:pt>
                <c:pt idx="29">
                  <c:v>7914.21052631579</c:v>
                </c:pt>
                <c:pt idx="30">
                  <c:v>8558.0804597701208</c:v>
                </c:pt>
                <c:pt idx="31">
                  <c:v>8031.8840579710104</c:v>
                </c:pt>
                <c:pt idx="32">
                  <c:v>4946.8</c:v>
                </c:pt>
                <c:pt idx="33">
                  <c:v>5859.2604166666697</c:v>
                </c:pt>
                <c:pt idx="34">
                  <c:v>6834.4324324324298</c:v>
                </c:pt>
                <c:pt idx="35">
                  <c:v>8682.2962962962993</c:v>
                </c:pt>
                <c:pt idx="36">
                  <c:v>4520.4311377245504</c:v>
                </c:pt>
                <c:pt idx="37">
                  <c:v>5787.3707165108999</c:v>
                </c:pt>
                <c:pt idx="38">
                  <c:v>6541.2307692307704</c:v>
                </c:pt>
                <c:pt idx="39">
                  <c:v>6841.7419354838703</c:v>
                </c:pt>
                <c:pt idx="40">
                  <c:v>3309.1071428571399</c:v>
                </c:pt>
                <c:pt idx="41">
                  <c:v>7596.5370370370401</c:v>
                </c:pt>
                <c:pt idx="42">
                  <c:v>7208.3604651162796</c:v>
                </c:pt>
                <c:pt idx="43">
                  <c:v>8100.5135135135097</c:v>
                </c:pt>
                <c:pt idx="44">
                  <c:v>7812.8358974358998</c:v>
                </c:pt>
                <c:pt idx="45">
                  <c:v>5687.1366120218599</c:v>
                </c:pt>
                <c:pt idx="46">
                  <c:v>8089.4802259887001</c:v>
                </c:pt>
                <c:pt idx="47">
                  <c:v>7759.5141242937898</c:v>
                </c:pt>
                <c:pt idx="48">
                  <c:v>7773.6592178770998</c:v>
                </c:pt>
                <c:pt idx="49">
                  <c:v>6877.5466666666698</c:v>
                </c:pt>
                <c:pt idx="50">
                  <c:v>7441.7837837837797</c:v>
                </c:pt>
                <c:pt idx="51">
                  <c:v>5255.7659574468098</c:v>
                </c:pt>
                <c:pt idx="52">
                  <c:v>4559.1506849315101</c:v>
                </c:pt>
                <c:pt idx="53">
                  <c:v>5630.0217391304404</c:v>
                </c:pt>
                <c:pt idx="54">
                  <c:v>5504</c:v>
                </c:pt>
                <c:pt idx="55">
                  <c:v>9177.2121212121201</c:v>
                </c:pt>
                <c:pt idx="56">
                  <c:v>4495.6309523809496</c:v>
                </c:pt>
                <c:pt idx="57">
                  <c:v>9402.5674300254504</c:v>
                </c:pt>
                <c:pt idx="58">
                  <c:v>4098.75</c:v>
                </c:pt>
                <c:pt idx="59">
                  <c:v>8106.7703703703701</c:v>
                </c:pt>
                <c:pt idx="60">
                  <c:v>8295.2486772486809</c:v>
                </c:pt>
                <c:pt idx="61">
                  <c:v>5996.0905797101505</c:v>
                </c:pt>
                <c:pt idx="62">
                  <c:v>6744.8709677419401</c:v>
                </c:pt>
                <c:pt idx="63">
                  <c:v>4302.5964912280697</c:v>
                </c:pt>
                <c:pt idx="64">
                  <c:v>6108.9428571428598</c:v>
                </c:pt>
                <c:pt idx="65">
                  <c:v>3927.9666666666699</c:v>
                </c:pt>
                <c:pt idx="66">
                  <c:v>5630.25</c:v>
                </c:pt>
                <c:pt idx="67">
                  <c:v>7861.5211864406801</c:v>
                </c:pt>
                <c:pt idx="68">
                  <c:v>5323.6404494382004</c:v>
                </c:pt>
                <c:pt idx="69">
                  <c:v>8605.3333333333303</c:v>
                </c:pt>
                <c:pt idx="70">
                  <c:v>7456.7175273865396</c:v>
                </c:pt>
                <c:pt idx="71">
                  <c:v>7635.2129032258099</c:v>
                </c:pt>
                <c:pt idx="72">
                  <c:v>11393.0387931034</c:v>
                </c:pt>
                <c:pt idx="73">
                  <c:v>9089.7268041237094</c:v>
                </c:pt>
                <c:pt idx="74">
                  <c:v>8626.9464285714294</c:v>
                </c:pt>
                <c:pt idx="75">
                  <c:v>7853.2666666666701</c:v>
                </c:pt>
                <c:pt idx="76">
                  <c:v>6910.04054054054</c:v>
                </c:pt>
                <c:pt idx="77">
                  <c:v>8668.38823529412</c:v>
                </c:pt>
                <c:pt idx="78">
                  <c:v>6113.5</c:v>
                </c:pt>
                <c:pt idx="79">
                  <c:v>6562.8992805755397</c:v>
                </c:pt>
                <c:pt idx="80">
                  <c:v>5739.2048192771099</c:v>
                </c:pt>
                <c:pt idx="81">
                  <c:v>6533.8857142857096</c:v>
                </c:pt>
                <c:pt idx="82">
                  <c:v>9393.4</c:v>
                </c:pt>
                <c:pt idx="83">
                  <c:v>7090.3235294117603</c:v>
                </c:pt>
              </c:numCache>
            </c:numRef>
          </c:val>
          <c:extLst>
            <c:ext xmlns:c16="http://schemas.microsoft.com/office/drawing/2014/chart" uri="{C3380CC4-5D6E-409C-BE32-E72D297353CC}">
              <c16:uniqueId val="{00000000-0B6D-42A9-ACAE-2C32B483FFF2}"/>
            </c:ext>
          </c:extLst>
        </c:ser>
        <c:dLbls>
          <c:showLegendKey val="0"/>
          <c:showVal val="0"/>
          <c:showCatName val="0"/>
          <c:showSerName val="0"/>
          <c:showPercent val="0"/>
          <c:showBubbleSize val="0"/>
        </c:dLbls>
        <c:gapWidth val="150"/>
        <c:axId val="178884992"/>
        <c:axId val="178886912"/>
      </c:barChart>
      <c:catAx>
        <c:axId val="178884992"/>
        <c:scaling>
          <c:orientation val="minMax"/>
        </c:scaling>
        <c:delete val="0"/>
        <c:axPos val="b"/>
        <c:numFmt formatCode="General" sourceLinked="1"/>
        <c:majorTickMark val="out"/>
        <c:minorTickMark val="none"/>
        <c:tickLblPos val="low"/>
        <c:txPr>
          <a:bodyPr/>
          <a:lstStyle/>
          <a:p>
            <a:pPr>
              <a:defRPr sz="700"/>
            </a:pPr>
            <a:endParaRPr lang="en-US"/>
          </a:p>
        </c:txPr>
        <c:crossAx val="178886912"/>
        <c:crosses val="autoZero"/>
        <c:auto val="0"/>
        <c:lblAlgn val="ctr"/>
        <c:lblOffset val="100"/>
        <c:noMultiLvlLbl val="0"/>
      </c:catAx>
      <c:valAx>
        <c:axId val="178886912"/>
        <c:scaling>
          <c:orientation val="minMax"/>
        </c:scaling>
        <c:delete val="0"/>
        <c:axPos val="l"/>
        <c:majorGridlines/>
        <c:numFmt formatCode="General" sourceLinked="1"/>
        <c:majorTickMark val="out"/>
        <c:minorTickMark val="none"/>
        <c:tickLblPos val="nextTo"/>
        <c:crossAx val="178884992"/>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datos!$G$12:$G$2000</c:f>
              <c:numCache>
                <c:formatCode>0</c:formatCode>
                <c:ptCount val="1989"/>
                <c:pt idx="0">
                  <c:v>5963.1328527291498</c:v>
                </c:pt>
                <c:pt idx="1">
                  <c:v>3567.3333333333298</c:v>
                </c:pt>
                <c:pt idx="2">
                  <c:v>6697.3103448275897</c:v>
                </c:pt>
                <c:pt idx="3">
                  <c:v>5768.6296296296296</c:v>
                </c:pt>
                <c:pt idx="4">
                  <c:v>5442.65625</c:v>
                </c:pt>
                <c:pt idx="5">
                  <c:v>5243.1707317073196</c:v>
                </c:pt>
                <c:pt idx="6">
                  <c:v>6315.3832487309601</c:v>
                </c:pt>
                <c:pt idx="7">
                  <c:v>6522.7222222222199</c:v>
                </c:pt>
                <c:pt idx="8">
                  <c:v>6853.8464646464599</c:v>
                </c:pt>
                <c:pt idx="9">
                  <c:v>7091.1221374045799</c:v>
                </c:pt>
                <c:pt idx="10">
                  <c:v>6087.5737704918001</c:v>
                </c:pt>
                <c:pt idx="11">
                  <c:v>5763.0740452065502</c:v>
                </c:pt>
                <c:pt idx="12">
                  <c:v>4183.8648648648696</c:v>
                </c:pt>
                <c:pt idx="13">
                  <c:v>6458.4345295829298</c:v>
                </c:pt>
                <c:pt idx="14">
                  <c:v>5840.875</c:v>
                </c:pt>
                <c:pt idx="15">
                  <c:v>4349.5510204081602</c:v>
                </c:pt>
                <c:pt idx="16">
                  <c:v>6865.5256024096398</c:v>
                </c:pt>
                <c:pt idx="17">
                  <c:v>3281.9354838709701</c:v>
                </c:pt>
                <c:pt idx="18">
                  <c:v>4846.8260869565202</c:v>
                </c:pt>
                <c:pt idx="19">
                  <c:v>6396.4615384615399</c:v>
                </c:pt>
                <c:pt idx="20">
                  <c:v>5544.8289473684199</c:v>
                </c:pt>
                <c:pt idx="21">
                  <c:v>4340.27027027027</c:v>
                </c:pt>
                <c:pt idx="22">
                  <c:v>5946</c:v>
                </c:pt>
                <c:pt idx="23">
                  <c:v>4978.7261904761899</c:v>
                </c:pt>
                <c:pt idx="24">
                  <c:v>7387.3380829015496</c:v>
                </c:pt>
                <c:pt idx="25">
                  <c:v>3681.76923076923</c:v>
                </c:pt>
                <c:pt idx="26">
                  <c:v>6480.5940860215096</c:v>
                </c:pt>
                <c:pt idx="27">
                  <c:v>6055.5849056603802</c:v>
                </c:pt>
                <c:pt idx="28">
                  <c:v>4878.0270270270303</c:v>
                </c:pt>
                <c:pt idx="29">
                  <c:v>4577.28947368421</c:v>
                </c:pt>
                <c:pt idx="30">
                  <c:v>6287.3506787330298</c:v>
                </c:pt>
                <c:pt idx="31">
                  <c:v>5100.2371134020595</c:v>
                </c:pt>
                <c:pt idx="32">
                  <c:v>4144.90625</c:v>
                </c:pt>
                <c:pt idx="33">
                  <c:v>4522.2173913043498</c:v>
                </c:pt>
                <c:pt idx="34">
                  <c:v>3099.6111111111099</c:v>
                </c:pt>
                <c:pt idx="35">
                  <c:v>4960.6700819672096</c:v>
                </c:pt>
                <c:pt idx="36">
                  <c:v>5571.5876288659802</c:v>
                </c:pt>
                <c:pt idx="37">
                  <c:v>6024.8550724637698</c:v>
                </c:pt>
                <c:pt idx="38">
                  <c:v>6486.0316027088002</c:v>
                </c:pt>
                <c:pt idx="39">
                  <c:v>3757.5517241379298</c:v>
                </c:pt>
                <c:pt idx="40">
                  <c:v>6013.1083743842401</c:v>
                </c:pt>
                <c:pt idx="41">
                  <c:v>4313.7333333333299</c:v>
                </c:pt>
                <c:pt idx="42">
                  <c:v>6274.3710073710099</c:v>
                </c:pt>
                <c:pt idx="43">
                  <c:v>5724.0765957446802</c:v>
                </c:pt>
                <c:pt idx="44">
                  <c:v>4420.3287671232902</c:v>
                </c:pt>
                <c:pt idx="45">
                  <c:v>5698.2736842105296</c:v>
                </c:pt>
                <c:pt idx="46">
                  <c:v>6747.0555555555602</c:v>
                </c:pt>
                <c:pt idx="47">
                  <c:v>5354.3881578947403</c:v>
                </c:pt>
                <c:pt idx="48">
                  <c:v>6053.8130841121501</c:v>
                </c:pt>
                <c:pt idx="49">
                  <c:v>5682.0315789473698</c:v>
                </c:pt>
                <c:pt idx="50">
                  <c:v>5444.8490566037699</c:v>
                </c:pt>
                <c:pt idx="51">
                  <c:v>6224.8580645161301</c:v>
                </c:pt>
                <c:pt idx="52">
                  <c:v>6059.2818181818202</c:v>
                </c:pt>
                <c:pt idx="53">
                  <c:v>4842.0277777777801</c:v>
                </c:pt>
                <c:pt idx="54">
                  <c:v>3558.4134615384601</c:v>
                </c:pt>
                <c:pt idx="55">
                  <c:v>5523.9820359281402</c:v>
                </c:pt>
                <c:pt idx="56">
                  <c:v>4862.9444444444398</c:v>
                </c:pt>
                <c:pt idx="57">
                  <c:v>5177.1904761904798</c:v>
                </c:pt>
                <c:pt idx="58">
                  <c:v>4768</c:v>
                </c:pt>
                <c:pt idx="59">
                  <c:v>4169.9571428571398</c:v>
                </c:pt>
                <c:pt idx="60">
                  <c:v>6705.1232876712302</c:v>
                </c:pt>
                <c:pt idx="61">
                  <c:v>3097.9902912621401</c:v>
                </c:pt>
                <c:pt idx="62">
                  <c:v>5036.5492957746501</c:v>
                </c:pt>
                <c:pt idx="63">
                  <c:v>4545.0845070422502</c:v>
                </c:pt>
                <c:pt idx="64">
                  <c:v>3980.1401869158899</c:v>
                </c:pt>
                <c:pt idx="65">
                  <c:v>4525.6022727272702</c:v>
                </c:pt>
                <c:pt idx="66">
                  <c:v>5421.7931818181796</c:v>
                </c:pt>
                <c:pt idx="67">
                  <c:v>4289.9624999999996</c:v>
                </c:pt>
                <c:pt idx="68">
                  <c:v>5480.72340425532</c:v>
                </c:pt>
                <c:pt idx="69">
                  <c:v>5313.6470588235297</c:v>
                </c:pt>
                <c:pt idx="70">
                  <c:v>5866.1891891891901</c:v>
                </c:pt>
                <c:pt idx="71">
                  <c:v>5801.2786885245896</c:v>
                </c:pt>
                <c:pt idx="72">
                  <c:v>5376.2736356648702</c:v>
                </c:pt>
                <c:pt idx="73">
                  <c:v>5409.9666666666699</c:v>
                </c:pt>
                <c:pt idx="74">
                  <c:v>3925.9848484848499</c:v>
                </c:pt>
                <c:pt idx="75">
                  <c:v>5802.5555555555602</c:v>
                </c:pt>
                <c:pt idx="76">
                  <c:v>6579.3282442748095</c:v>
                </c:pt>
                <c:pt idx="77">
                  <c:v>4190.5420560747698</c:v>
                </c:pt>
                <c:pt idx="78">
                  <c:v>5711.2977099236596</c:v>
                </c:pt>
                <c:pt idx="79">
                  <c:v>5610.5700934579399</c:v>
                </c:pt>
                <c:pt idx="80">
                  <c:v>5964.4571428571398</c:v>
                </c:pt>
                <c:pt idx="81">
                  <c:v>3991.1176470588198</c:v>
                </c:pt>
                <c:pt idx="82">
                  <c:v>4884.7676056337996</c:v>
                </c:pt>
                <c:pt idx="83">
                  <c:v>6286.2974999999997</c:v>
                </c:pt>
                <c:pt idx="84">
                  <c:v>5961.75510204082</c:v>
                </c:pt>
                <c:pt idx="85">
                  <c:v>6757.8409090909099</c:v>
                </c:pt>
                <c:pt idx="86">
                  <c:v>3274.5555555555602</c:v>
                </c:pt>
                <c:pt idx="87">
                  <c:v>4595.04301075269</c:v>
                </c:pt>
                <c:pt idx="88">
                  <c:v>4551.6296296296296</c:v>
                </c:pt>
                <c:pt idx="89">
                  <c:v>3941.9</c:v>
                </c:pt>
                <c:pt idx="90">
                  <c:v>4936.9275362318804</c:v>
                </c:pt>
                <c:pt idx="91">
                  <c:v>7128.9551569506702</c:v>
                </c:pt>
                <c:pt idx="92">
                  <c:v>5335.47811447811</c:v>
                </c:pt>
                <c:pt idx="93">
                  <c:v>5542.01960784314</c:v>
                </c:pt>
                <c:pt idx="94">
                  <c:v>4910.0744186046504</c:v>
                </c:pt>
                <c:pt idx="95">
                  <c:v>6696.4693877550999</c:v>
                </c:pt>
                <c:pt idx="96">
                  <c:v>4325.4339622641501</c:v>
                </c:pt>
                <c:pt idx="97">
                  <c:v>3827.9285714285702</c:v>
                </c:pt>
                <c:pt idx="98">
                  <c:v>6641.6483516483504</c:v>
                </c:pt>
                <c:pt idx="99">
                  <c:v>6104.3703703703704</c:v>
                </c:pt>
                <c:pt idx="100">
                  <c:v>5224.8928571428596</c:v>
                </c:pt>
                <c:pt idx="101">
                  <c:v>6140.2749999999996</c:v>
                </c:pt>
                <c:pt idx="102">
                  <c:v>5555.2156177156203</c:v>
                </c:pt>
                <c:pt idx="103">
                  <c:v>6415.5885714285696</c:v>
                </c:pt>
                <c:pt idx="104">
                  <c:v>5521.6030150753804</c:v>
                </c:pt>
                <c:pt idx="105">
                  <c:v>6575.84375</c:v>
                </c:pt>
                <c:pt idx="106">
                  <c:v>5405.8579881656797</c:v>
                </c:pt>
                <c:pt idx="107">
                  <c:v>3997.2222222222199</c:v>
                </c:pt>
                <c:pt idx="108">
                  <c:v>2991</c:v>
                </c:pt>
                <c:pt idx="109">
                  <c:v>6550.1190476190504</c:v>
                </c:pt>
                <c:pt idx="110">
                  <c:v>4654.2</c:v>
                </c:pt>
                <c:pt idx="111">
                  <c:v>4474.5384615384601</c:v>
                </c:pt>
                <c:pt idx="112">
                  <c:v>5514.9117647058802</c:v>
                </c:pt>
                <c:pt idx="113">
                  <c:v>5356.4835164835204</c:v>
                </c:pt>
                <c:pt idx="114">
                  <c:v>3592.4444444444398</c:v>
                </c:pt>
                <c:pt idx="115">
                  <c:v>5613.4130434782601</c:v>
                </c:pt>
                <c:pt idx="116">
                  <c:v>5429.3095238095202</c:v>
                </c:pt>
                <c:pt idx="117">
                  <c:v>3760.76923076923</c:v>
                </c:pt>
                <c:pt idx="118">
                  <c:v>5413.3541666666697</c:v>
                </c:pt>
                <c:pt idx="119">
                  <c:v>5899.2775919732403</c:v>
                </c:pt>
                <c:pt idx="120">
                  <c:v>4266.9354838709696</c:v>
                </c:pt>
                <c:pt idx="121">
                  <c:v>5210.8786407767002</c:v>
                </c:pt>
                <c:pt idx="122">
                  <c:v>5272.5749999999998</c:v>
                </c:pt>
                <c:pt idx="123">
                  <c:v>4601.0590717299601</c:v>
                </c:pt>
                <c:pt idx="124">
                  <c:v>5002.0631578947396</c:v>
                </c:pt>
                <c:pt idx="125">
                  <c:v>5324.5925925925903</c:v>
                </c:pt>
                <c:pt idx="126">
                  <c:v>3923.1730769230799</c:v>
                </c:pt>
                <c:pt idx="127">
                  <c:v>4226.8774193548397</c:v>
                </c:pt>
                <c:pt idx="128">
                  <c:v>2819.9761904761899</c:v>
                </c:pt>
                <c:pt idx="129">
                  <c:v>4498.1964285714303</c:v>
                </c:pt>
                <c:pt idx="130">
                  <c:v>4653.1511627907003</c:v>
                </c:pt>
                <c:pt idx="131">
                  <c:v>6946.2954545454604</c:v>
                </c:pt>
                <c:pt idx="132">
                  <c:v>4929.5945945945996</c:v>
                </c:pt>
                <c:pt idx="133">
                  <c:v>5079.2196969696997</c:v>
                </c:pt>
                <c:pt idx="134">
                  <c:v>4170.8421052631602</c:v>
                </c:pt>
                <c:pt idx="135">
                  <c:v>3419.0769230769201</c:v>
                </c:pt>
                <c:pt idx="136">
                  <c:v>6153.1489361702097</c:v>
                </c:pt>
                <c:pt idx="137">
                  <c:v>3998.01985111663</c:v>
                </c:pt>
                <c:pt idx="138">
                  <c:v>5219.8461538461497</c:v>
                </c:pt>
                <c:pt idx="139">
                  <c:v>6711.9019607843102</c:v>
                </c:pt>
                <c:pt idx="140">
                  <c:v>5497.7543859649104</c:v>
                </c:pt>
                <c:pt idx="141">
                  <c:v>4852.5833333333303</c:v>
                </c:pt>
                <c:pt idx="142">
                  <c:v>7367.46753246753</c:v>
                </c:pt>
                <c:pt idx="143">
                  <c:v>4680.25</c:v>
                </c:pt>
                <c:pt idx="144">
                  <c:v>3490.6046511627901</c:v>
                </c:pt>
                <c:pt idx="145">
                  <c:v>3210.22950819672</c:v>
                </c:pt>
                <c:pt idx="146">
                  <c:v>5120.4857142857099</c:v>
                </c:pt>
                <c:pt idx="147">
                  <c:v>6013.3969465648897</c:v>
                </c:pt>
                <c:pt idx="148">
                  <c:v>4579.6577181208004</c:v>
                </c:pt>
                <c:pt idx="149">
                  <c:v>5372.2916666666697</c:v>
                </c:pt>
                <c:pt idx="150">
                  <c:v>3760.5891472868202</c:v>
                </c:pt>
                <c:pt idx="151">
                  <c:v>6046.7931034482799</c:v>
                </c:pt>
                <c:pt idx="152">
                  <c:v>6497.3668690372897</c:v>
                </c:pt>
                <c:pt idx="153">
                  <c:v>3914.51020408163</c:v>
                </c:pt>
                <c:pt idx="154">
                  <c:v>5139.1025641025599</c:v>
                </c:pt>
                <c:pt idx="155">
                  <c:v>5059.9361702127699</c:v>
                </c:pt>
                <c:pt idx="156">
                  <c:v>4381.3880597014904</c:v>
                </c:pt>
                <c:pt idx="157">
                  <c:v>6174.2601431980902</c:v>
                </c:pt>
                <c:pt idx="158">
                  <c:v>4029.9629629629599</c:v>
                </c:pt>
                <c:pt idx="159">
                  <c:v>5034.1666666666697</c:v>
                </c:pt>
                <c:pt idx="160">
                  <c:v>5622.8378378378402</c:v>
                </c:pt>
                <c:pt idx="161">
                  <c:v>5356.4339622641501</c:v>
                </c:pt>
                <c:pt idx="162">
                  <c:v>4912.94303797468</c:v>
                </c:pt>
                <c:pt idx="163">
                  <c:v>5837.94915254237</c:v>
                </c:pt>
                <c:pt idx="164">
                  <c:v>4880.3777777777796</c:v>
                </c:pt>
                <c:pt idx="165">
                  <c:v>4835.9338842975203</c:v>
                </c:pt>
                <c:pt idx="166">
                  <c:v>4952.0289855072497</c:v>
                </c:pt>
                <c:pt idx="167">
                  <c:v>5339.0840579710102</c:v>
                </c:pt>
                <c:pt idx="168">
                  <c:v>6023.1836734693898</c:v>
                </c:pt>
                <c:pt idx="169">
                  <c:v>5888.7937853107296</c:v>
                </c:pt>
                <c:pt idx="170">
                  <c:v>5950.3166666666702</c:v>
                </c:pt>
                <c:pt idx="171">
                  <c:v>3456.0612244898002</c:v>
                </c:pt>
                <c:pt idx="172">
                  <c:v>5596.6739130434798</c:v>
                </c:pt>
                <c:pt idx="173">
                  <c:v>4283.0769230769201</c:v>
                </c:pt>
                <c:pt idx="174">
                  <c:v>3001.8695652173901</c:v>
                </c:pt>
                <c:pt idx="175">
                  <c:v>5347.5172413793098</c:v>
                </c:pt>
                <c:pt idx="176">
                  <c:v>5925.9090909090901</c:v>
                </c:pt>
                <c:pt idx="177">
                  <c:v>4400.0491183879103</c:v>
                </c:pt>
                <c:pt idx="178">
                  <c:v>5438.6334841628995</c:v>
                </c:pt>
                <c:pt idx="179">
                  <c:v>5785.40625</c:v>
                </c:pt>
                <c:pt idx="180">
                  <c:v>3348.9705882352901</c:v>
                </c:pt>
                <c:pt idx="181">
                  <c:v>4691.2773109243699</c:v>
                </c:pt>
                <c:pt idx="182">
                  <c:v>5992.6195652173901</c:v>
                </c:pt>
                <c:pt idx="183">
                  <c:v>5718.3198924731196</c:v>
                </c:pt>
                <c:pt idx="184">
                  <c:v>4197.3191489361698</c:v>
                </c:pt>
                <c:pt idx="185">
                  <c:v>5759.9017341040499</c:v>
                </c:pt>
                <c:pt idx="186">
                  <c:v>6397.6907216494801</c:v>
                </c:pt>
                <c:pt idx="187">
                  <c:v>4123.88</c:v>
                </c:pt>
                <c:pt idx="188">
                  <c:v>6313.1940298507498</c:v>
                </c:pt>
                <c:pt idx="189">
                  <c:v>4304.6666666666697</c:v>
                </c:pt>
                <c:pt idx="190">
                  <c:v>5858.7368421052597</c:v>
                </c:pt>
                <c:pt idx="191">
                  <c:v>3452.5666666666698</c:v>
                </c:pt>
                <c:pt idx="192">
                  <c:v>4198.8148148148102</c:v>
                </c:pt>
                <c:pt idx="193">
                  <c:v>3745.94915254237</c:v>
                </c:pt>
                <c:pt idx="194">
                  <c:v>3922.3333333333298</c:v>
                </c:pt>
                <c:pt idx="195">
                  <c:v>5502.8709677419401</c:v>
                </c:pt>
                <c:pt idx="196">
                  <c:v>6884.6363636363603</c:v>
                </c:pt>
                <c:pt idx="197">
                  <c:v>4964.8559322033898</c:v>
                </c:pt>
                <c:pt idx="198">
                  <c:v>4455.1315789473701</c:v>
                </c:pt>
                <c:pt idx="199">
                  <c:v>4943.5135135135097</c:v>
                </c:pt>
                <c:pt idx="200">
                  <c:v>5100.8779069767397</c:v>
                </c:pt>
                <c:pt idx="201">
                  <c:v>5083.9016393442598</c:v>
                </c:pt>
                <c:pt idx="202">
                  <c:v>5667.8405797101505</c:v>
                </c:pt>
                <c:pt idx="203">
                  <c:v>3742.25396825397</c:v>
                </c:pt>
                <c:pt idx="204">
                  <c:v>4435.3777777777796</c:v>
                </c:pt>
                <c:pt idx="205">
                  <c:v>3861.8695652173901</c:v>
                </c:pt>
                <c:pt idx="206">
                  <c:v>3803.0526315789498</c:v>
                </c:pt>
                <c:pt idx="207">
                  <c:v>7624.1121951219502</c:v>
                </c:pt>
                <c:pt idx="208">
                  <c:v>2137.2597402597398</c:v>
                </c:pt>
                <c:pt idx="209">
                  <c:v>4919.0408163265301</c:v>
                </c:pt>
                <c:pt idx="210">
                  <c:v>6560.71052631579</c:v>
                </c:pt>
                <c:pt idx="211">
                  <c:v>5700.8157894736796</c:v>
                </c:pt>
                <c:pt idx="212">
                  <c:v>5315.0487804878003</c:v>
                </c:pt>
                <c:pt idx="213">
                  <c:v>4340.7042253521104</c:v>
                </c:pt>
                <c:pt idx="214">
                  <c:v>4346.4642857142899</c:v>
                </c:pt>
                <c:pt idx="215">
                  <c:v>3869.25</c:v>
                </c:pt>
                <c:pt idx="216">
                  <c:v>5669.5247524752504</c:v>
                </c:pt>
                <c:pt idx="217">
                  <c:v>8573.4203821655992</c:v>
                </c:pt>
                <c:pt idx="218">
                  <c:v>4349.0659340659304</c:v>
                </c:pt>
                <c:pt idx="219">
                  <c:v>4129.8724489795904</c:v>
                </c:pt>
                <c:pt idx="220">
                  <c:v>3899.7718446601898</c:v>
                </c:pt>
                <c:pt idx="221">
                  <c:v>3379.9133858267701</c:v>
                </c:pt>
                <c:pt idx="222">
                  <c:v>5423.9890710382497</c:v>
                </c:pt>
                <c:pt idx="223">
                  <c:v>4979.9024390243903</c:v>
                </c:pt>
                <c:pt idx="224">
                  <c:v>5215.4042553191503</c:v>
                </c:pt>
                <c:pt idx="225">
                  <c:v>4429.2467532467499</c:v>
                </c:pt>
                <c:pt idx="226">
                  <c:v>6747.6</c:v>
                </c:pt>
                <c:pt idx="227">
                  <c:v>5017.4630606860201</c:v>
                </c:pt>
                <c:pt idx="228">
                  <c:v>3864.25925925926</c:v>
                </c:pt>
                <c:pt idx="229">
                  <c:v>4103.3396226415098</c:v>
                </c:pt>
                <c:pt idx="230">
                  <c:v>5321.75</c:v>
                </c:pt>
                <c:pt idx="231">
                  <c:v>6023.0208333333303</c:v>
                </c:pt>
                <c:pt idx="232">
                  <c:v>4556.1346153846198</c:v>
                </c:pt>
                <c:pt idx="233">
                  <c:v>5247.3716814159297</c:v>
                </c:pt>
                <c:pt idx="234">
                  <c:v>3291.1714285714302</c:v>
                </c:pt>
                <c:pt idx="235">
                  <c:v>3613.1826923076901</c:v>
                </c:pt>
                <c:pt idx="236">
                  <c:v>4689.7076923076902</c:v>
                </c:pt>
                <c:pt idx="237">
                  <c:v>4639.36312849162</c:v>
                </c:pt>
                <c:pt idx="238">
                  <c:v>7191.38</c:v>
                </c:pt>
                <c:pt idx="239">
                  <c:v>4801.4230769230799</c:v>
                </c:pt>
                <c:pt idx="240">
                  <c:v>3545.5333333333301</c:v>
                </c:pt>
                <c:pt idx="241">
                  <c:v>4956.15625</c:v>
                </c:pt>
                <c:pt idx="242">
                  <c:v>6314.2692307692296</c:v>
                </c:pt>
                <c:pt idx="243">
                  <c:v>5018.5483870967701</c:v>
                </c:pt>
                <c:pt idx="244">
                  <c:v>3830.59459459459</c:v>
                </c:pt>
                <c:pt idx="245">
                  <c:v>3806.71052631579</c:v>
                </c:pt>
                <c:pt idx="246">
                  <c:v>3620.84</c:v>
                </c:pt>
                <c:pt idx="247">
                  <c:v>3722.3020833333298</c:v>
                </c:pt>
                <c:pt idx="248">
                  <c:v>4550.3306273062699</c:v>
                </c:pt>
                <c:pt idx="249">
                  <c:v>5278.52577319588</c:v>
                </c:pt>
                <c:pt idx="250">
                  <c:v>3494.7179487179501</c:v>
                </c:pt>
                <c:pt idx="251">
                  <c:v>4281.2075471698099</c:v>
                </c:pt>
                <c:pt idx="252">
                  <c:v>3843.4444444444398</c:v>
                </c:pt>
                <c:pt idx="253">
                  <c:v>5159.7435897435898</c:v>
                </c:pt>
                <c:pt idx="254">
                  <c:v>3812.0606060606101</c:v>
                </c:pt>
                <c:pt idx="255">
                  <c:v>3416.7288135593199</c:v>
                </c:pt>
                <c:pt idx="256">
                  <c:v>3672.7272727272698</c:v>
                </c:pt>
                <c:pt idx="257">
                  <c:v>4284.8111888111898</c:v>
                </c:pt>
                <c:pt idx="258">
                  <c:v>3955.2727272727302</c:v>
                </c:pt>
                <c:pt idx="259">
                  <c:v>4806.2097902097903</c:v>
                </c:pt>
                <c:pt idx="260">
                  <c:v>6569.3652173912997</c:v>
                </c:pt>
                <c:pt idx="261">
                  <c:v>6028.15</c:v>
                </c:pt>
                <c:pt idx="262">
                  <c:v>6892.5036496350403</c:v>
                </c:pt>
                <c:pt idx="263">
                  <c:v>3489.9558823529401</c:v>
                </c:pt>
                <c:pt idx="264">
                  <c:v>3551.7878787878799</c:v>
                </c:pt>
                <c:pt idx="265">
                  <c:v>6707.6129032258104</c:v>
                </c:pt>
                <c:pt idx="266">
                  <c:v>5235.1499999999996</c:v>
                </c:pt>
                <c:pt idx="267">
                  <c:v>4985.2912621359201</c:v>
                </c:pt>
                <c:pt idx="268">
                  <c:v>4605.5934065934098</c:v>
                </c:pt>
                <c:pt idx="269">
                  <c:v>5677.1859504132199</c:v>
                </c:pt>
                <c:pt idx="270">
                  <c:v>3299.52459016393</c:v>
                </c:pt>
                <c:pt idx="271">
                  <c:v>6617.7700348432099</c:v>
                </c:pt>
                <c:pt idx="272">
                  <c:v>3614.57993730408</c:v>
                </c:pt>
                <c:pt idx="273">
                  <c:v>4683.3571428571404</c:v>
                </c:pt>
                <c:pt idx="274">
                  <c:v>4300.85964912281</c:v>
                </c:pt>
                <c:pt idx="275">
                  <c:v>6250.4942528735601</c:v>
                </c:pt>
                <c:pt idx="276">
                  <c:v>5528.2787610619498</c:v>
                </c:pt>
                <c:pt idx="277">
                  <c:v>4476.3500000000004</c:v>
                </c:pt>
                <c:pt idx="278">
                  <c:v>6646.0945945945996</c:v>
                </c:pt>
                <c:pt idx="279">
                  <c:v>4386.5652173913004</c:v>
                </c:pt>
                <c:pt idx="280">
                  <c:v>5675.9036144578304</c:v>
                </c:pt>
                <c:pt idx="281">
                  <c:v>4418.4727272727296</c:v>
                </c:pt>
                <c:pt idx="282">
                  <c:v>3803.2260869565198</c:v>
                </c:pt>
                <c:pt idx="283">
                  <c:v>3385.7941176470599</c:v>
                </c:pt>
                <c:pt idx="284">
                  <c:v>6692.85964912281</c:v>
                </c:pt>
                <c:pt idx="285">
                  <c:v>5383.0136986301404</c:v>
                </c:pt>
                <c:pt idx="286">
                  <c:v>4604.9696969696997</c:v>
                </c:pt>
                <c:pt idx="287">
                  <c:v>5063.6875</c:v>
                </c:pt>
                <c:pt idx="288">
                  <c:v>4607.8387096774204</c:v>
                </c:pt>
                <c:pt idx="289">
                  <c:v>7038.375</c:v>
                </c:pt>
                <c:pt idx="290">
                  <c:v>5290.4482758620697</c:v>
                </c:pt>
                <c:pt idx="291">
                  <c:v>3861.7575757575801</c:v>
                </c:pt>
                <c:pt idx="292">
                  <c:v>4638.2580645161297</c:v>
                </c:pt>
                <c:pt idx="293">
                  <c:v>4845.3550295858004</c:v>
                </c:pt>
                <c:pt idx="294">
                  <c:v>4214.21875</c:v>
                </c:pt>
                <c:pt idx="295">
                  <c:v>5126.3571428571404</c:v>
                </c:pt>
                <c:pt idx="296">
                  <c:v>4456.4883720930202</c:v>
                </c:pt>
                <c:pt idx="297">
                  <c:v>3627.3333333333298</c:v>
                </c:pt>
                <c:pt idx="298">
                  <c:v>4432.1851851851898</c:v>
                </c:pt>
                <c:pt idx="299">
                  <c:v>3355.5172413793098</c:v>
                </c:pt>
                <c:pt idx="300">
                  <c:v>5536.8108108108099</c:v>
                </c:pt>
                <c:pt idx="301">
                  <c:v>4868.6119402985096</c:v>
                </c:pt>
                <c:pt idx="302">
                  <c:v>5144.375</c:v>
                </c:pt>
                <c:pt idx="303">
                  <c:v>3996.2333333333299</c:v>
                </c:pt>
                <c:pt idx="304">
                  <c:v>3405.6904761904798</c:v>
                </c:pt>
                <c:pt idx="305">
                  <c:v>4881.1153846153802</c:v>
                </c:pt>
                <c:pt idx="306">
                  <c:v>3799.2682926829302</c:v>
                </c:pt>
                <c:pt idx="307">
                  <c:v>4660.9038461538503</c:v>
                </c:pt>
                <c:pt idx="308">
                  <c:v>5152.0714285714303</c:v>
                </c:pt>
                <c:pt idx="309">
                  <c:v>5696.9223300970898</c:v>
                </c:pt>
                <c:pt idx="310">
                  <c:v>4565.6511627907003</c:v>
                </c:pt>
                <c:pt idx="311">
                  <c:v>6887.25</c:v>
                </c:pt>
                <c:pt idx="312">
                  <c:v>2673.3611111111099</c:v>
                </c:pt>
                <c:pt idx="313">
                  <c:v>4799.9461538461501</c:v>
                </c:pt>
                <c:pt idx="314">
                  <c:v>4300.0816326530603</c:v>
                </c:pt>
                <c:pt idx="315">
                  <c:v>4391.2272727272702</c:v>
                </c:pt>
                <c:pt idx="316">
                  <c:v>4638.4519230769201</c:v>
                </c:pt>
                <c:pt idx="317">
                  <c:v>5835.8571428571404</c:v>
                </c:pt>
                <c:pt idx="318">
                  <c:v>6655.6129032258104</c:v>
                </c:pt>
                <c:pt idx="319">
                  <c:v>6875.7265625</c:v>
                </c:pt>
                <c:pt idx="320">
                  <c:v>6765.9642857142899</c:v>
                </c:pt>
                <c:pt idx="321">
                  <c:v>7351.8493150684899</c:v>
                </c:pt>
                <c:pt idx="322">
                  <c:v>7787.2727272727298</c:v>
                </c:pt>
                <c:pt idx="323">
                  <c:v>6441.7375415282404</c:v>
                </c:pt>
                <c:pt idx="324">
                  <c:v>5087.6000000000004</c:v>
                </c:pt>
                <c:pt idx="325">
                  <c:v>5159.13440860215</c:v>
                </c:pt>
                <c:pt idx="326">
                  <c:v>5587.2142857142899</c:v>
                </c:pt>
                <c:pt idx="327">
                  <c:v>7062.1320754716999</c:v>
                </c:pt>
                <c:pt idx="328">
                  <c:v>6921.7017543859602</c:v>
                </c:pt>
                <c:pt idx="329">
                  <c:v>7143.2839506172804</c:v>
                </c:pt>
                <c:pt idx="330">
                  <c:v>6826.0333333333301</c:v>
                </c:pt>
                <c:pt idx="331">
                  <c:v>6457.1379310344801</c:v>
                </c:pt>
                <c:pt idx="332">
                  <c:v>5781.15546218487</c:v>
                </c:pt>
                <c:pt idx="333">
                  <c:v>5425.3516483516496</c:v>
                </c:pt>
                <c:pt idx="334">
                  <c:v>7145.0645161290304</c:v>
                </c:pt>
                <c:pt idx="335">
                  <c:v>7056.3367346938803</c:v>
                </c:pt>
                <c:pt idx="336">
                  <c:v>7257.5813953488396</c:v>
                </c:pt>
                <c:pt idx="337">
                  <c:v>7320.8494623655897</c:v>
                </c:pt>
                <c:pt idx="338">
                  <c:v>4833.1885245901603</c:v>
                </c:pt>
                <c:pt idx="339">
                  <c:v>9460.2207792207791</c:v>
                </c:pt>
                <c:pt idx="340">
                  <c:v>4246.9090909090901</c:v>
                </c:pt>
                <c:pt idx="341">
                  <c:v>5460.8955223880603</c:v>
                </c:pt>
                <c:pt idx="342">
                  <c:v>6560.6792452830196</c:v>
                </c:pt>
                <c:pt idx="343">
                  <c:v>4406.4166666666697</c:v>
                </c:pt>
                <c:pt idx="344">
                  <c:v>8557.6428571428605</c:v>
                </c:pt>
                <c:pt idx="345">
                  <c:v>5725.8028846153802</c:v>
                </c:pt>
                <c:pt idx="346">
                  <c:v>4405.3157894736796</c:v>
                </c:pt>
                <c:pt idx="347">
                  <c:v>6304.4807692307704</c:v>
                </c:pt>
                <c:pt idx="348">
                  <c:v>5946.1528662420396</c:v>
                </c:pt>
                <c:pt idx="349">
                  <c:v>6040.6129032258104</c:v>
                </c:pt>
                <c:pt idx="350">
                  <c:v>6723.4</c:v>
                </c:pt>
                <c:pt idx="351">
                  <c:v>6301.8245614035104</c:v>
                </c:pt>
                <c:pt idx="352">
                  <c:v>5562.4186046511604</c:v>
                </c:pt>
                <c:pt idx="353">
                  <c:v>6458.5507246376801</c:v>
                </c:pt>
                <c:pt idx="354">
                  <c:v>6172.6712328767098</c:v>
                </c:pt>
                <c:pt idx="355">
                  <c:v>8334.6310160427802</c:v>
                </c:pt>
                <c:pt idx="356">
                  <c:v>5951.9054054054104</c:v>
                </c:pt>
                <c:pt idx="357">
                  <c:v>6153.7142857142899</c:v>
                </c:pt>
                <c:pt idx="358">
                  <c:v>7570.66</c:v>
                </c:pt>
                <c:pt idx="359">
                  <c:v>6936.3023255813996</c:v>
                </c:pt>
                <c:pt idx="360">
                  <c:v>6375.9122807017502</c:v>
                </c:pt>
                <c:pt idx="361">
                  <c:v>5543.5714285714303</c:v>
                </c:pt>
                <c:pt idx="362">
                  <c:v>7687.1293532338304</c:v>
                </c:pt>
                <c:pt idx="363">
                  <c:v>6921.5116279069798</c:v>
                </c:pt>
                <c:pt idx="364">
                  <c:v>4576.0175438596498</c:v>
                </c:pt>
                <c:pt idx="365">
                  <c:v>4766.1832760595598</c:v>
                </c:pt>
                <c:pt idx="366">
                  <c:v>5939.6119402985096</c:v>
                </c:pt>
                <c:pt idx="367">
                  <c:v>6741.6624203821702</c:v>
                </c:pt>
                <c:pt idx="368">
                  <c:v>7317.22093023256</c:v>
                </c:pt>
                <c:pt idx="369">
                  <c:v>7488.6201550387595</c:v>
                </c:pt>
                <c:pt idx="370">
                  <c:v>5823.3170731707296</c:v>
                </c:pt>
                <c:pt idx="371">
                  <c:v>5968.6560364464704</c:v>
                </c:pt>
                <c:pt idx="372">
                  <c:v>4881.87</c:v>
                </c:pt>
                <c:pt idx="373">
                  <c:v>7137.9868421052597</c:v>
                </c:pt>
                <c:pt idx="374">
                  <c:v>5258.4485981308399</c:v>
                </c:pt>
                <c:pt idx="375">
                  <c:v>6856.0498442367598</c:v>
                </c:pt>
                <c:pt idx="376">
                  <c:v>7868.0476190476202</c:v>
                </c:pt>
                <c:pt idx="377">
                  <c:v>5685.5353535353497</c:v>
                </c:pt>
                <c:pt idx="378">
                  <c:v>7365.7857142857101</c:v>
                </c:pt>
                <c:pt idx="379">
                  <c:v>3701.11290322581</c:v>
                </c:pt>
                <c:pt idx="380">
                  <c:v>4147.2045454545496</c:v>
                </c:pt>
                <c:pt idx="381">
                  <c:v>4271.9473684210498</c:v>
                </c:pt>
                <c:pt idx="382">
                  <c:v>4665.7368421052597</c:v>
                </c:pt>
                <c:pt idx="383">
                  <c:v>5893.7692307692296</c:v>
                </c:pt>
                <c:pt idx="384">
                  <c:v>6387.3384615384603</c:v>
                </c:pt>
                <c:pt idx="385">
                  <c:v>7333.3064516128998</c:v>
                </c:pt>
                <c:pt idx="386">
                  <c:v>5052.9189189189201</c:v>
                </c:pt>
                <c:pt idx="387">
                  <c:v>4365.0513698630102</c:v>
                </c:pt>
                <c:pt idx="388">
                  <c:v>4461.3225806451601</c:v>
                </c:pt>
                <c:pt idx="389">
                  <c:v>4765.5052083333303</c:v>
                </c:pt>
                <c:pt idx="390">
                  <c:v>5987.86</c:v>
                </c:pt>
                <c:pt idx="391">
                  <c:v>7024.16</c:v>
                </c:pt>
                <c:pt idx="392">
                  <c:v>5255.6829268292704</c:v>
                </c:pt>
                <c:pt idx="393">
                  <c:v>5118.0714285714303</c:v>
                </c:pt>
                <c:pt idx="394">
                  <c:v>5276.2956521739097</c:v>
                </c:pt>
                <c:pt idx="395">
                  <c:v>6219.625</c:v>
                </c:pt>
                <c:pt idx="396">
                  <c:v>6429.74074074074</c:v>
                </c:pt>
                <c:pt idx="397">
                  <c:v>7021.2732919254704</c:v>
                </c:pt>
                <c:pt idx="398">
                  <c:v>6376.2818181818202</c:v>
                </c:pt>
                <c:pt idx="399">
                  <c:v>5346.9166666666697</c:v>
                </c:pt>
                <c:pt idx="400">
                  <c:v>5841.9459459459504</c:v>
                </c:pt>
                <c:pt idx="401">
                  <c:v>5545.4</c:v>
                </c:pt>
                <c:pt idx="402">
                  <c:v>6606.3424657534197</c:v>
                </c:pt>
                <c:pt idx="403">
                  <c:v>5241.8358208955196</c:v>
                </c:pt>
                <c:pt idx="404">
                  <c:v>6083.2441860465096</c:v>
                </c:pt>
                <c:pt idx="405">
                  <c:v>6686.9285714285697</c:v>
                </c:pt>
                <c:pt idx="406">
                  <c:v>6417.7777777777801</c:v>
                </c:pt>
                <c:pt idx="407">
                  <c:v>5332.3469387755104</c:v>
                </c:pt>
                <c:pt idx="408">
                  <c:v>5680.7659574468098</c:v>
                </c:pt>
                <c:pt idx="409">
                  <c:v>3797.02173913044</c:v>
                </c:pt>
                <c:pt idx="410">
                  <c:v>6291.3431952662704</c:v>
                </c:pt>
                <c:pt idx="411">
                  <c:v>4950.5794392523403</c:v>
                </c:pt>
                <c:pt idx="412">
                  <c:v>4119.6885245901603</c:v>
                </c:pt>
                <c:pt idx="413">
                  <c:v>4500.2903225806403</c:v>
                </c:pt>
                <c:pt idx="414">
                  <c:v>4538.7897526501802</c:v>
                </c:pt>
                <c:pt idx="415">
                  <c:v>4643.3555555555604</c:v>
                </c:pt>
                <c:pt idx="416">
                  <c:v>5562.46</c:v>
                </c:pt>
                <c:pt idx="417">
                  <c:v>7110.7397260274001</c:v>
                </c:pt>
                <c:pt idx="418">
                  <c:v>6127.625</c:v>
                </c:pt>
                <c:pt idx="419">
                  <c:v>5034.5882352941198</c:v>
                </c:pt>
                <c:pt idx="420">
                  <c:v>5915.9880952381</c:v>
                </c:pt>
                <c:pt idx="421">
                  <c:v>4702.8</c:v>
                </c:pt>
                <c:pt idx="422">
                  <c:v>3891.3787878787898</c:v>
                </c:pt>
                <c:pt idx="423">
                  <c:v>3802.2142857142899</c:v>
                </c:pt>
                <c:pt idx="424">
                  <c:v>6530.8540145985398</c:v>
                </c:pt>
                <c:pt idx="425">
                  <c:v>6329.5757575757598</c:v>
                </c:pt>
                <c:pt idx="426">
                  <c:v>4073.21186440678</c:v>
                </c:pt>
                <c:pt idx="427">
                  <c:v>7932.3939393939399</c:v>
                </c:pt>
                <c:pt idx="428">
                  <c:v>6591.0566037735898</c:v>
                </c:pt>
                <c:pt idx="429">
                  <c:v>6462.3008130081298</c:v>
                </c:pt>
                <c:pt idx="430">
                  <c:v>4867.0677966101703</c:v>
                </c:pt>
                <c:pt idx="431">
                  <c:v>5478.4</c:v>
                </c:pt>
                <c:pt idx="432">
                  <c:v>7308.6666666666697</c:v>
                </c:pt>
                <c:pt idx="433">
                  <c:v>5018.5632183908001</c:v>
                </c:pt>
                <c:pt idx="434">
                  <c:v>6654.0804597701199</c:v>
                </c:pt>
                <c:pt idx="435">
                  <c:v>4176.8555555555604</c:v>
                </c:pt>
                <c:pt idx="436">
                  <c:v>5410.0526315789502</c:v>
                </c:pt>
                <c:pt idx="437">
                  <c:v>3860.3093525179902</c:v>
                </c:pt>
                <c:pt idx="438">
                  <c:v>3637.5</c:v>
                </c:pt>
                <c:pt idx="439">
                  <c:v>4965.6785714285697</c:v>
                </c:pt>
                <c:pt idx="440">
                  <c:v>4805.8652849740902</c:v>
                </c:pt>
                <c:pt idx="441">
                  <c:v>4283.3632286995498</c:v>
                </c:pt>
                <c:pt idx="442">
                  <c:v>5716.1818181818198</c:v>
                </c:pt>
                <c:pt idx="443">
                  <c:v>3873.03448275862</c:v>
                </c:pt>
                <c:pt idx="444">
                  <c:v>5962.8727272727301</c:v>
                </c:pt>
                <c:pt idx="445">
                  <c:v>5364.5384615384601</c:v>
                </c:pt>
                <c:pt idx="446">
                  <c:v>6269.8611111111104</c:v>
                </c:pt>
                <c:pt idx="447">
                  <c:v>4540.7468354430403</c:v>
                </c:pt>
                <c:pt idx="448">
                  <c:v>5041.6538461538503</c:v>
                </c:pt>
                <c:pt idx="449">
                  <c:v>5933.5809523809503</c:v>
                </c:pt>
                <c:pt idx="450">
                  <c:v>2765.1714285714302</c:v>
                </c:pt>
                <c:pt idx="451">
                  <c:v>4299.3446327683596</c:v>
                </c:pt>
                <c:pt idx="452">
                  <c:v>4339.3793103448297</c:v>
                </c:pt>
                <c:pt idx="453">
                  <c:v>5191.1087719298203</c:v>
                </c:pt>
                <c:pt idx="454">
                  <c:v>3660.35897435897</c:v>
                </c:pt>
                <c:pt idx="455">
                  <c:v>6615</c:v>
                </c:pt>
                <c:pt idx="456">
                  <c:v>5950.79</c:v>
                </c:pt>
                <c:pt idx="457">
                  <c:v>5697.8529411764703</c:v>
                </c:pt>
                <c:pt idx="458">
                  <c:v>4378.4959349593501</c:v>
                </c:pt>
                <c:pt idx="459">
                  <c:v>3941.7</c:v>
                </c:pt>
                <c:pt idx="460">
                  <c:v>7089.0386266094401</c:v>
                </c:pt>
                <c:pt idx="461">
                  <c:v>4647.3625000000002</c:v>
                </c:pt>
                <c:pt idx="462">
                  <c:v>5434.6590909090901</c:v>
                </c:pt>
                <c:pt idx="463">
                  <c:v>5318.1625615763596</c:v>
                </c:pt>
                <c:pt idx="464">
                  <c:v>3903.6862745098001</c:v>
                </c:pt>
                <c:pt idx="465">
                  <c:v>3863.8571428571399</c:v>
                </c:pt>
                <c:pt idx="466">
                  <c:v>5325.1666666666697</c:v>
                </c:pt>
                <c:pt idx="467">
                  <c:v>4402.6634615384601</c:v>
                </c:pt>
                <c:pt idx="468">
                  <c:v>6282.98039215686</c:v>
                </c:pt>
                <c:pt idx="469">
                  <c:v>6759.9006622516599</c:v>
                </c:pt>
                <c:pt idx="470">
                  <c:v>4556.2527472527499</c:v>
                </c:pt>
                <c:pt idx="471">
                  <c:v>5036.4117647058802</c:v>
                </c:pt>
                <c:pt idx="472">
                  <c:v>5286.0833333333303</c:v>
                </c:pt>
                <c:pt idx="473">
                  <c:v>7158.6</c:v>
                </c:pt>
                <c:pt idx="474">
                  <c:v>5156.4226190476202</c:v>
                </c:pt>
                <c:pt idx="475">
                  <c:v>6021.2926829268299</c:v>
                </c:pt>
                <c:pt idx="476">
                  <c:v>4452.3725490196102</c:v>
                </c:pt>
                <c:pt idx="477">
                  <c:v>6115.9722222222199</c:v>
                </c:pt>
                <c:pt idx="478">
                  <c:v>5627.0882352941198</c:v>
                </c:pt>
                <c:pt idx="479">
                  <c:v>6430.4444444444398</c:v>
                </c:pt>
                <c:pt idx="480">
                  <c:v>4895.2528735632204</c:v>
                </c:pt>
                <c:pt idx="481">
                  <c:v>4015.8125</c:v>
                </c:pt>
                <c:pt idx="482">
                  <c:v>4818.6115702479301</c:v>
                </c:pt>
                <c:pt idx="483">
                  <c:v>3860.9272727272701</c:v>
                </c:pt>
                <c:pt idx="484">
                  <c:v>4227.8529411764703</c:v>
                </c:pt>
                <c:pt idx="485">
                  <c:v>5673.5416666666697</c:v>
                </c:pt>
                <c:pt idx="486">
                  <c:v>3025.5370370370401</c:v>
                </c:pt>
                <c:pt idx="487">
                  <c:v>2920.07317073171</c:v>
                </c:pt>
                <c:pt idx="488">
                  <c:v>4024.5307017543901</c:v>
                </c:pt>
                <c:pt idx="489">
                  <c:v>4626.3239436619697</c:v>
                </c:pt>
                <c:pt idx="490">
                  <c:v>3659.4193548387102</c:v>
                </c:pt>
                <c:pt idx="491">
                  <c:v>4285.1372549019597</c:v>
                </c:pt>
                <c:pt idx="492">
                  <c:v>5067.7832167832203</c:v>
                </c:pt>
                <c:pt idx="493">
                  <c:v>3884.24870466321</c:v>
                </c:pt>
                <c:pt idx="494">
                  <c:v>4463.6331360946697</c:v>
                </c:pt>
                <c:pt idx="495">
                  <c:v>7569.9411764705901</c:v>
                </c:pt>
                <c:pt idx="496">
                  <c:v>5044.3571428571404</c:v>
                </c:pt>
                <c:pt idx="497">
                  <c:v>5201.46052631579</c:v>
                </c:pt>
                <c:pt idx="498">
                  <c:v>5963.1769230769196</c:v>
                </c:pt>
                <c:pt idx="499">
                  <c:v>3759.4749999999999</c:v>
                </c:pt>
                <c:pt idx="500">
                  <c:v>4531.9043478260901</c:v>
                </c:pt>
                <c:pt idx="501">
                  <c:v>5424.9064748201399</c:v>
                </c:pt>
                <c:pt idx="502">
                  <c:v>6705.4492753623199</c:v>
                </c:pt>
                <c:pt idx="503">
                  <c:v>3421.6271186440699</c:v>
                </c:pt>
                <c:pt idx="504">
                  <c:v>3844.4333333333302</c:v>
                </c:pt>
                <c:pt idx="505">
                  <c:v>5322.1298701298701</c:v>
                </c:pt>
                <c:pt idx="506">
                  <c:v>4659.8144927536196</c:v>
                </c:pt>
                <c:pt idx="507">
                  <c:v>3938.3529411764698</c:v>
                </c:pt>
                <c:pt idx="508">
                  <c:v>3387.4591836734699</c:v>
                </c:pt>
                <c:pt idx="509">
                  <c:v>4490.5104166666697</c:v>
                </c:pt>
                <c:pt idx="510">
                  <c:v>4329.5582329317303</c:v>
                </c:pt>
                <c:pt idx="511">
                  <c:v>5331.8095238095202</c:v>
                </c:pt>
                <c:pt idx="512">
                  <c:v>3726.6446280991699</c:v>
                </c:pt>
                <c:pt idx="513">
                  <c:v>2914.5675675675702</c:v>
                </c:pt>
                <c:pt idx="514">
                  <c:v>5388.1979166666697</c:v>
                </c:pt>
                <c:pt idx="515">
                  <c:v>3566.98529411765</c:v>
                </c:pt>
                <c:pt idx="516">
                  <c:v>4009.5</c:v>
                </c:pt>
                <c:pt idx="517">
                  <c:v>3939.9285714285702</c:v>
                </c:pt>
                <c:pt idx="518">
                  <c:v>4783.2463768115904</c:v>
                </c:pt>
                <c:pt idx="519">
                  <c:v>5062.3333333333303</c:v>
                </c:pt>
                <c:pt idx="520">
                  <c:v>3546</c:v>
                </c:pt>
                <c:pt idx="521">
                  <c:v>3967.8168421052601</c:v>
                </c:pt>
                <c:pt idx="522">
                  <c:v>3817.3611111111099</c:v>
                </c:pt>
                <c:pt idx="523">
                  <c:v>5787.2012987013004</c:v>
                </c:pt>
                <c:pt idx="524">
                  <c:v>3597.3488372093002</c:v>
                </c:pt>
                <c:pt idx="525">
                  <c:v>4349.48979591837</c:v>
                </c:pt>
                <c:pt idx="526">
                  <c:v>6195.7857142857101</c:v>
                </c:pt>
                <c:pt idx="527">
                  <c:v>3877.6647727272698</c:v>
                </c:pt>
                <c:pt idx="528">
                  <c:v>5781.6065573770502</c:v>
                </c:pt>
                <c:pt idx="529">
                  <c:v>4367.5238095238101</c:v>
                </c:pt>
                <c:pt idx="530">
                  <c:v>5482.8461538461497</c:v>
                </c:pt>
                <c:pt idx="531">
                  <c:v>4268.34</c:v>
                </c:pt>
                <c:pt idx="532">
                  <c:v>4252.6788990825698</c:v>
                </c:pt>
                <c:pt idx="533">
                  <c:v>3452.61904761905</c:v>
                </c:pt>
                <c:pt idx="534">
                  <c:v>3414.4</c:v>
                </c:pt>
                <c:pt idx="535">
                  <c:v>5862.7303370786503</c:v>
                </c:pt>
                <c:pt idx="536">
                  <c:v>7063.2142857142899</c:v>
                </c:pt>
                <c:pt idx="537">
                  <c:v>4880.24444444444</c:v>
                </c:pt>
                <c:pt idx="538">
                  <c:v>5585.0898876404499</c:v>
                </c:pt>
                <c:pt idx="539">
                  <c:v>5889.4516129032299</c:v>
                </c:pt>
                <c:pt idx="540">
                  <c:v>6227.17948717949</c:v>
                </c:pt>
                <c:pt idx="541">
                  <c:v>4540.4799999999996</c:v>
                </c:pt>
                <c:pt idx="542">
                  <c:v>4007.51020408163</c:v>
                </c:pt>
                <c:pt idx="543">
                  <c:v>5170.2564102564102</c:v>
                </c:pt>
                <c:pt idx="544">
                  <c:v>6280.08955223881</c:v>
                </c:pt>
                <c:pt idx="545">
                  <c:v>5808.4174757281598</c:v>
                </c:pt>
                <c:pt idx="546">
                  <c:v>4384.2222222222199</c:v>
                </c:pt>
                <c:pt idx="547">
                  <c:v>4539.1066666666702</c:v>
                </c:pt>
                <c:pt idx="548">
                  <c:v>5956.21875</c:v>
                </c:pt>
                <c:pt idx="549">
                  <c:v>4085.6666666666702</c:v>
                </c:pt>
                <c:pt idx="550">
                  <c:v>4282.0961538461497</c:v>
                </c:pt>
                <c:pt idx="551">
                  <c:v>3835.95652173913</c:v>
                </c:pt>
                <c:pt idx="552">
                  <c:v>3682.4772727272698</c:v>
                </c:pt>
                <c:pt idx="553">
                  <c:v>3695</c:v>
                </c:pt>
                <c:pt idx="554">
                  <c:v>3147.0178571428601</c:v>
                </c:pt>
                <c:pt idx="555">
                  <c:v>4091.8797468354401</c:v>
                </c:pt>
                <c:pt idx="556">
                  <c:v>4297.65625</c:v>
                </c:pt>
                <c:pt idx="557">
                  <c:v>3403.7857142857101</c:v>
                </c:pt>
                <c:pt idx="558">
                  <c:v>3471.1076923076898</c:v>
                </c:pt>
                <c:pt idx="559">
                  <c:v>4471.6195652173901</c:v>
                </c:pt>
                <c:pt idx="560">
                  <c:v>8162.5058823529398</c:v>
                </c:pt>
                <c:pt idx="561">
                  <c:v>5696.5119047619</c:v>
                </c:pt>
                <c:pt idx="562">
                  <c:v>5204.2027027026998</c:v>
                </c:pt>
                <c:pt idx="563">
                  <c:v>2736.2666666666701</c:v>
                </c:pt>
                <c:pt idx="564">
                  <c:v>3716.1818181818198</c:v>
                </c:pt>
                <c:pt idx="565">
                  <c:v>4684.66</c:v>
                </c:pt>
                <c:pt idx="566">
                  <c:v>3903.1509433962301</c:v>
                </c:pt>
                <c:pt idx="567">
                  <c:v>4312.7352941176496</c:v>
                </c:pt>
                <c:pt idx="568">
                  <c:v>4004.9099378882001</c:v>
                </c:pt>
                <c:pt idx="569">
                  <c:v>3402.5135135135101</c:v>
                </c:pt>
                <c:pt idx="570">
                  <c:v>5726.9</c:v>
                </c:pt>
                <c:pt idx="571">
                  <c:v>4359.3061224489802</c:v>
                </c:pt>
                <c:pt idx="572">
                  <c:v>3188.4375</c:v>
                </c:pt>
                <c:pt idx="573">
                  <c:v>4125</c:v>
                </c:pt>
                <c:pt idx="574">
                  <c:v>4041.8461538461502</c:v>
                </c:pt>
                <c:pt idx="575">
                  <c:v>4118.75</c:v>
                </c:pt>
                <c:pt idx="576">
                  <c:v>5083.6597938144296</c:v>
                </c:pt>
                <c:pt idx="577">
                  <c:v>6243.6116504854399</c:v>
                </c:pt>
                <c:pt idx="578">
                  <c:v>5675.0373134328402</c:v>
                </c:pt>
                <c:pt idx="579">
                  <c:v>3039.6938775510198</c:v>
                </c:pt>
                <c:pt idx="580">
                  <c:v>5296.9333333333298</c:v>
                </c:pt>
                <c:pt idx="581">
                  <c:v>4374.3064516128998</c:v>
                </c:pt>
                <c:pt idx="582">
                  <c:v>5938.22580645161</c:v>
                </c:pt>
                <c:pt idx="583">
                  <c:v>4037.60326086957</c:v>
                </c:pt>
                <c:pt idx="584">
                  <c:v>6041.1724137930996</c:v>
                </c:pt>
                <c:pt idx="585">
                  <c:v>5802.1785714285697</c:v>
                </c:pt>
                <c:pt idx="586">
                  <c:v>4674.24074074074</c:v>
                </c:pt>
                <c:pt idx="587">
                  <c:v>5419.1588785046697</c:v>
                </c:pt>
                <c:pt idx="588">
                  <c:v>4872.4545454545496</c:v>
                </c:pt>
                <c:pt idx="589">
                  <c:v>3494.9342105263199</c:v>
                </c:pt>
                <c:pt idx="590">
                  <c:v>4028.4130434782601</c:v>
                </c:pt>
                <c:pt idx="591">
                  <c:v>4529.3098591549297</c:v>
                </c:pt>
                <c:pt idx="592">
                  <c:v>3013.7978021978001</c:v>
                </c:pt>
                <c:pt idx="593">
                  <c:v>2910.73529411765</c:v>
                </c:pt>
                <c:pt idx="594">
                  <c:v>3970.4404761904798</c:v>
                </c:pt>
                <c:pt idx="595">
                  <c:v>4469.6944444444398</c:v>
                </c:pt>
                <c:pt idx="596">
                  <c:v>5139.3196930946297</c:v>
                </c:pt>
                <c:pt idx="597">
                  <c:v>3735.1041666666702</c:v>
                </c:pt>
                <c:pt idx="598">
                  <c:v>3893.80530973451</c:v>
                </c:pt>
                <c:pt idx="599">
                  <c:v>3571</c:v>
                </c:pt>
                <c:pt idx="600">
                  <c:v>4057.7380952381</c:v>
                </c:pt>
                <c:pt idx="601">
                  <c:v>6672.25396825397</c:v>
                </c:pt>
                <c:pt idx="602">
                  <c:v>8508.1666666666697</c:v>
                </c:pt>
                <c:pt idx="603">
                  <c:v>3094.16842105263</c:v>
                </c:pt>
                <c:pt idx="604">
                  <c:v>3691.1494252873599</c:v>
                </c:pt>
                <c:pt idx="605">
                  <c:v>3864.1944444444398</c:v>
                </c:pt>
                <c:pt idx="606">
                  <c:v>5055.1298701298701</c:v>
                </c:pt>
                <c:pt idx="607">
                  <c:v>4695.4354838709696</c:v>
                </c:pt>
                <c:pt idx="608">
                  <c:v>5531.5749999999998</c:v>
                </c:pt>
                <c:pt idx="609">
                  <c:v>4092.2666666666701</c:v>
                </c:pt>
                <c:pt idx="610">
                  <c:v>4998.7037037036998</c:v>
                </c:pt>
                <c:pt idx="611">
                  <c:v>4135.2018348623897</c:v>
                </c:pt>
                <c:pt idx="612">
                  <c:v>3189.7916666666702</c:v>
                </c:pt>
                <c:pt idx="613">
                  <c:v>3692.3913043478301</c:v>
                </c:pt>
                <c:pt idx="614">
                  <c:v>3224.9019607843102</c:v>
                </c:pt>
                <c:pt idx="615">
                  <c:v>2723.4625000000001</c:v>
                </c:pt>
                <c:pt idx="616">
                  <c:v>5950.0769230769201</c:v>
                </c:pt>
                <c:pt idx="617">
                  <c:v>4798.0612244898002</c:v>
                </c:pt>
                <c:pt idx="618">
                  <c:v>3577.8979591836701</c:v>
                </c:pt>
                <c:pt idx="619">
                  <c:v>4227.1750000000002</c:v>
                </c:pt>
                <c:pt idx="620">
                  <c:v>5076.9557522123896</c:v>
                </c:pt>
                <c:pt idx="621">
                  <c:v>2349.6923076923099</c:v>
                </c:pt>
                <c:pt idx="622">
                  <c:v>4114.6046511627901</c:v>
                </c:pt>
                <c:pt idx="623">
                  <c:v>4974.7972972973002</c:v>
                </c:pt>
                <c:pt idx="624">
                  <c:v>3278.4047619047601</c:v>
                </c:pt>
                <c:pt idx="625">
                  <c:v>2570.4047619047601</c:v>
                </c:pt>
                <c:pt idx="626">
                  <c:v>4805.3999999999996</c:v>
                </c:pt>
                <c:pt idx="627">
                  <c:v>5638.8684210526299</c:v>
                </c:pt>
                <c:pt idx="628">
                  <c:v>6970.1076923076898</c:v>
                </c:pt>
                <c:pt idx="629">
                  <c:v>3905.55813953488</c:v>
                </c:pt>
                <c:pt idx="630">
                  <c:v>4609.4693877550999</c:v>
                </c:pt>
                <c:pt idx="631">
                  <c:v>4052.8372093023299</c:v>
                </c:pt>
                <c:pt idx="632">
                  <c:v>4196.1875</c:v>
                </c:pt>
                <c:pt idx="633">
                  <c:v>4908.3255813953501</c:v>
                </c:pt>
                <c:pt idx="634">
                  <c:v>4809.2823529411799</c:v>
                </c:pt>
                <c:pt idx="635">
                  <c:v>5156.8636363636397</c:v>
                </c:pt>
                <c:pt idx="636">
                  <c:v>4191.91044776119</c:v>
                </c:pt>
                <c:pt idx="637">
                  <c:v>6749.98</c:v>
                </c:pt>
                <c:pt idx="638">
                  <c:v>3493.28301886792</c:v>
                </c:pt>
                <c:pt idx="639">
                  <c:v>5002.2058823529396</c:v>
                </c:pt>
                <c:pt idx="640">
                  <c:v>4318.2692307692296</c:v>
                </c:pt>
                <c:pt idx="641">
                  <c:v>5223.7692307692296</c:v>
                </c:pt>
                <c:pt idx="642">
                  <c:v>2567.3144654088101</c:v>
                </c:pt>
                <c:pt idx="643">
                  <c:v>2393.4285714285702</c:v>
                </c:pt>
                <c:pt idx="644">
                  <c:v>4192.1702127659601</c:v>
                </c:pt>
                <c:pt idx="645">
                  <c:v>3277.2941176470599</c:v>
                </c:pt>
                <c:pt idx="646">
                  <c:v>3078.8985507246398</c:v>
                </c:pt>
                <c:pt idx="647">
                  <c:v>4664.3870967741896</c:v>
                </c:pt>
                <c:pt idx="648">
                  <c:v>5790.8947368421104</c:v>
                </c:pt>
                <c:pt idx="649">
                  <c:v>4813.8387096774204</c:v>
                </c:pt>
                <c:pt idx="650">
                  <c:v>3539.4352941176498</c:v>
                </c:pt>
                <c:pt idx="651">
                  <c:v>4262.0943396226403</c:v>
                </c:pt>
                <c:pt idx="652">
                  <c:v>3397.9058823529399</c:v>
                </c:pt>
                <c:pt idx="653">
                  <c:v>5397.92682926829</c:v>
                </c:pt>
                <c:pt idx="654">
                  <c:v>4761.2767857142899</c:v>
                </c:pt>
                <c:pt idx="655">
                  <c:v>4567.42948717949</c:v>
                </c:pt>
                <c:pt idx="656">
                  <c:v>6522.9139784946201</c:v>
                </c:pt>
                <c:pt idx="657">
                  <c:v>3859.1714285714302</c:v>
                </c:pt>
                <c:pt idx="658">
                  <c:v>4294.5</c:v>
                </c:pt>
                <c:pt idx="659">
                  <c:v>4753.5757575757598</c:v>
                </c:pt>
                <c:pt idx="660">
                  <c:v>3887.2694610778399</c:v>
                </c:pt>
                <c:pt idx="661">
                  <c:v>5681.6956521739103</c:v>
                </c:pt>
                <c:pt idx="662">
                  <c:v>4353.0638297872301</c:v>
                </c:pt>
                <c:pt idx="663">
                  <c:v>5347.3684210526299</c:v>
                </c:pt>
                <c:pt idx="664">
                  <c:v>4903.6538461538503</c:v>
                </c:pt>
                <c:pt idx="665">
                  <c:v>6714.3</c:v>
                </c:pt>
                <c:pt idx="666">
                  <c:v>3780.1454545454499</c:v>
                </c:pt>
                <c:pt idx="667">
                  <c:v>4864.9380530973403</c:v>
                </c:pt>
                <c:pt idx="668">
                  <c:v>7473.2151898734201</c:v>
                </c:pt>
                <c:pt idx="669">
                  <c:v>7405.4786324786301</c:v>
                </c:pt>
                <c:pt idx="670">
                  <c:v>4249.0204081632701</c:v>
                </c:pt>
                <c:pt idx="671">
                  <c:v>8102.5384615384601</c:v>
                </c:pt>
                <c:pt idx="672">
                  <c:v>5454.7608695652198</c:v>
                </c:pt>
                <c:pt idx="673">
                  <c:v>6737.5</c:v>
                </c:pt>
                <c:pt idx="674">
                  <c:v>6574.9179104477598</c:v>
                </c:pt>
                <c:pt idx="675">
                  <c:v>4515.4173913043496</c:v>
                </c:pt>
                <c:pt idx="676">
                  <c:v>7897.8</c:v>
                </c:pt>
                <c:pt idx="677">
                  <c:v>6865.1538461538503</c:v>
                </c:pt>
                <c:pt idx="678">
                  <c:v>3722.7755102040801</c:v>
                </c:pt>
                <c:pt idx="679">
                  <c:v>4670.1428571428596</c:v>
                </c:pt>
                <c:pt idx="680">
                  <c:v>7649.6491228070199</c:v>
                </c:pt>
                <c:pt idx="681">
                  <c:v>6645.7931034482799</c:v>
                </c:pt>
                <c:pt idx="682">
                  <c:v>5344.6666666666697</c:v>
                </c:pt>
                <c:pt idx="683">
                  <c:v>6524.6774193548399</c:v>
                </c:pt>
                <c:pt idx="684">
                  <c:v>4738.0789473684199</c:v>
                </c:pt>
                <c:pt idx="685">
                  <c:v>5965.2666666666701</c:v>
                </c:pt>
                <c:pt idx="686">
                  <c:v>8742.8489405331493</c:v>
                </c:pt>
                <c:pt idx="687">
                  <c:v>7980.6153846153802</c:v>
                </c:pt>
                <c:pt idx="688">
                  <c:v>6440.4061135371203</c:v>
                </c:pt>
                <c:pt idx="689">
                  <c:v>7086.1179245283001</c:v>
                </c:pt>
                <c:pt idx="690">
                  <c:v>5682.7377049180304</c:v>
                </c:pt>
                <c:pt idx="691">
                  <c:v>6445.0539682539702</c:v>
                </c:pt>
                <c:pt idx="692">
                  <c:v>9345.3894179894196</c:v>
                </c:pt>
                <c:pt idx="693">
                  <c:v>9159.0890052356008</c:v>
                </c:pt>
                <c:pt idx="694">
                  <c:v>8610.5593607305891</c:v>
                </c:pt>
                <c:pt idx="695">
                  <c:v>7456.7175273865396</c:v>
                </c:pt>
                <c:pt idx="696">
                  <c:v>5580.9259259259297</c:v>
                </c:pt>
                <c:pt idx="697">
                  <c:v>7635.2129032258099</c:v>
                </c:pt>
                <c:pt idx="698">
                  <c:v>7550.3968253968296</c:v>
                </c:pt>
                <c:pt idx="699">
                  <c:v>7812.8358974358998</c:v>
                </c:pt>
                <c:pt idx="700">
                  <c:v>10354.2966101695</c:v>
                </c:pt>
                <c:pt idx="701">
                  <c:v>9350.1005025125596</c:v>
                </c:pt>
                <c:pt idx="702">
                  <c:v>4834.0310734463301</c:v>
                </c:pt>
                <c:pt idx="703">
                  <c:v>7861.5211864406801</c:v>
                </c:pt>
                <c:pt idx="704">
                  <c:v>6907.8905472636798</c:v>
                </c:pt>
                <c:pt idx="705">
                  <c:v>11393.0387931034</c:v>
                </c:pt>
                <c:pt idx="706">
                  <c:v>7489.3508771929801</c:v>
                </c:pt>
                <c:pt idx="707">
                  <c:v>8208.2418062636607</c:v>
                </c:pt>
                <c:pt idx="708">
                  <c:v>8327.9294354838694</c:v>
                </c:pt>
                <c:pt idx="709">
                  <c:v>9124.1567944250892</c:v>
                </c:pt>
                <c:pt idx="710">
                  <c:v>7822.9523809523798</c:v>
                </c:pt>
                <c:pt idx="711">
                  <c:v>8003</c:v>
                </c:pt>
                <c:pt idx="712">
                  <c:v>8163.5505617977497</c:v>
                </c:pt>
                <c:pt idx="713">
                  <c:v>8646.4879999999994</c:v>
                </c:pt>
                <c:pt idx="714">
                  <c:v>8377.4871794871797</c:v>
                </c:pt>
                <c:pt idx="715">
                  <c:v>7885.4210526315801</c:v>
                </c:pt>
                <c:pt idx="716">
                  <c:v>8739.19921875</c:v>
                </c:pt>
                <c:pt idx="717">
                  <c:v>6338.5263157894697</c:v>
                </c:pt>
                <c:pt idx="718">
                  <c:v>6965.0479704796999</c:v>
                </c:pt>
                <c:pt idx="719">
                  <c:v>5953.4051724137898</c:v>
                </c:pt>
                <c:pt idx="720">
                  <c:v>7966.7725321888402</c:v>
                </c:pt>
                <c:pt idx="721">
                  <c:v>7850.7424242424204</c:v>
                </c:pt>
                <c:pt idx="722">
                  <c:v>6845.9396551724103</c:v>
                </c:pt>
                <c:pt idx="723">
                  <c:v>7827.1374045801504</c:v>
                </c:pt>
                <c:pt idx="724">
                  <c:v>6071.8816120906804</c:v>
                </c:pt>
                <c:pt idx="725">
                  <c:v>8714.1525885558603</c:v>
                </c:pt>
                <c:pt idx="726">
                  <c:v>8050.1670822942597</c:v>
                </c:pt>
                <c:pt idx="727">
                  <c:v>8106.7703703703701</c:v>
                </c:pt>
                <c:pt idx="728">
                  <c:v>6905.05</c:v>
                </c:pt>
                <c:pt idx="729">
                  <c:v>7390.8958333333303</c:v>
                </c:pt>
                <c:pt idx="730">
                  <c:v>8961.0370370370401</c:v>
                </c:pt>
                <c:pt idx="731">
                  <c:v>8100.4457831325299</c:v>
                </c:pt>
                <c:pt idx="732">
                  <c:v>8479.0249999999996</c:v>
                </c:pt>
                <c:pt idx="733">
                  <c:v>5843.1502835538704</c:v>
                </c:pt>
                <c:pt idx="734">
                  <c:v>10160.470031545699</c:v>
                </c:pt>
                <c:pt idx="735">
                  <c:v>6624.2380952381</c:v>
                </c:pt>
                <c:pt idx="736">
                  <c:v>8472.7000000000007</c:v>
                </c:pt>
                <c:pt idx="737">
                  <c:v>6877.5466666666698</c:v>
                </c:pt>
                <c:pt idx="738">
                  <c:v>7903.39356435644</c:v>
                </c:pt>
                <c:pt idx="739">
                  <c:v>5996.0905797101505</c:v>
                </c:pt>
                <c:pt idx="740">
                  <c:v>7393.6227544910198</c:v>
                </c:pt>
                <c:pt idx="741">
                  <c:v>6627.34375</c:v>
                </c:pt>
                <c:pt idx="742">
                  <c:v>8261.0302013422806</c:v>
                </c:pt>
                <c:pt idx="743">
                  <c:v>6859.4074941452</c:v>
                </c:pt>
                <c:pt idx="744">
                  <c:v>6810.3382352941198</c:v>
                </c:pt>
                <c:pt idx="745">
                  <c:v>8182.8502080443805</c:v>
                </c:pt>
                <c:pt idx="746">
                  <c:v>7645.5519125683104</c:v>
                </c:pt>
                <c:pt idx="747">
                  <c:v>7773.6592178770998</c:v>
                </c:pt>
                <c:pt idx="748">
                  <c:v>6855.1454545454499</c:v>
                </c:pt>
                <c:pt idx="749">
                  <c:v>5812.8285714285703</c:v>
                </c:pt>
                <c:pt idx="750">
                  <c:v>6295.6041666666697</c:v>
                </c:pt>
                <c:pt idx="751">
                  <c:v>8501.3338815789502</c:v>
                </c:pt>
                <c:pt idx="752">
                  <c:v>7375.2774566474</c:v>
                </c:pt>
                <c:pt idx="753">
                  <c:v>6861.93103448276</c:v>
                </c:pt>
                <c:pt idx="754">
                  <c:v>6763.8320126782901</c:v>
                </c:pt>
                <c:pt idx="755">
                  <c:v>10754.8275862069</c:v>
                </c:pt>
                <c:pt idx="756">
                  <c:v>7208.3604651162796</c:v>
                </c:pt>
                <c:pt idx="757">
                  <c:v>6548.1902654867299</c:v>
                </c:pt>
                <c:pt idx="758">
                  <c:v>6993.1098901098903</c:v>
                </c:pt>
                <c:pt idx="759">
                  <c:v>7596.5370370370401</c:v>
                </c:pt>
                <c:pt idx="760">
                  <c:v>6076.4331797235</c:v>
                </c:pt>
                <c:pt idx="761">
                  <c:v>8086.2921348314603</c:v>
                </c:pt>
                <c:pt idx="762">
                  <c:v>7485.7380952381</c:v>
                </c:pt>
                <c:pt idx="763">
                  <c:v>7734.75396825397</c:v>
                </c:pt>
                <c:pt idx="764">
                  <c:v>6675.0938967136199</c:v>
                </c:pt>
                <c:pt idx="765">
                  <c:v>7792.9282051282098</c:v>
                </c:pt>
                <c:pt idx="766">
                  <c:v>8908.5956284152999</c:v>
                </c:pt>
                <c:pt idx="767">
                  <c:v>8031.8840579710104</c:v>
                </c:pt>
                <c:pt idx="768">
                  <c:v>5909.9305555555602</c:v>
                </c:pt>
                <c:pt idx="769">
                  <c:v>10326.746835443</c:v>
                </c:pt>
                <c:pt idx="770">
                  <c:v>6650.9508196721299</c:v>
                </c:pt>
                <c:pt idx="771">
                  <c:v>7771.6736111111104</c:v>
                </c:pt>
                <c:pt idx="772">
                  <c:v>9398.2555066079294</c:v>
                </c:pt>
                <c:pt idx="773">
                  <c:v>6673.4615384615399</c:v>
                </c:pt>
                <c:pt idx="774">
                  <c:v>9546.3452380952403</c:v>
                </c:pt>
                <c:pt idx="775">
                  <c:v>7378.2056074766397</c:v>
                </c:pt>
                <c:pt idx="776">
                  <c:v>5653.1722846441899</c:v>
                </c:pt>
                <c:pt idx="777">
                  <c:v>7206.3888888888896</c:v>
                </c:pt>
                <c:pt idx="778">
                  <c:v>9089.7268041237094</c:v>
                </c:pt>
                <c:pt idx="779">
                  <c:v>8709.9892473118307</c:v>
                </c:pt>
                <c:pt idx="780">
                  <c:v>6917.3027027027001</c:v>
                </c:pt>
                <c:pt idx="781">
                  <c:v>9008.1532258064508</c:v>
                </c:pt>
                <c:pt idx="782">
                  <c:v>7798.5714285714303</c:v>
                </c:pt>
                <c:pt idx="783">
                  <c:v>6481.1923076923104</c:v>
                </c:pt>
                <c:pt idx="784">
                  <c:v>8454.0821917808207</c:v>
                </c:pt>
                <c:pt idx="785">
                  <c:v>9402.5674300254504</c:v>
                </c:pt>
                <c:pt idx="786">
                  <c:v>10052.748466257701</c:v>
                </c:pt>
                <c:pt idx="787">
                  <c:v>7614.8475177304999</c:v>
                </c:pt>
                <c:pt idx="788">
                  <c:v>7215.4098360655698</c:v>
                </c:pt>
                <c:pt idx="789">
                  <c:v>7392.9619565217399</c:v>
                </c:pt>
                <c:pt idx="790">
                  <c:v>8605.3333333333303</c:v>
                </c:pt>
                <c:pt idx="791">
                  <c:v>7858.75</c:v>
                </c:pt>
                <c:pt idx="792">
                  <c:v>7646.9649805447498</c:v>
                </c:pt>
                <c:pt idx="793">
                  <c:v>8768.3108108108099</c:v>
                </c:pt>
                <c:pt idx="794">
                  <c:v>8089.4802259887001</c:v>
                </c:pt>
                <c:pt idx="795">
                  <c:v>6580.2045454545496</c:v>
                </c:pt>
                <c:pt idx="796">
                  <c:v>6834.4324324324298</c:v>
                </c:pt>
                <c:pt idx="797">
                  <c:v>9177.2121212121201</c:v>
                </c:pt>
                <c:pt idx="798">
                  <c:v>8567.1037037037004</c:v>
                </c:pt>
                <c:pt idx="799">
                  <c:v>8626.9464285714294</c:v>
                </c:pt>
                <c:pt idx="800">
                  <c:v>4615.8</c:v>
                </c:pt>
                <c:pt idx="801">
                  <c:v>6329.4242424242402</c:v>
                </c:pt>
                <c:pt idx="802">
                  <c:v>6904.0931677018598</c:v>
                </c:pt>
                <c:pt idx="803">
                  <c:v>8602.6575342465694</c:v>
                </c:pt>
                <c:pt idx="804">
                  <c:v>8356.1175115207407</c:v>
                </c:pt>
                <c:pt idx="805">
                  <c:v>6611.3736654804297</c:v>
                </c:pt>
                <c:pt idx="806">
                  <c:v>7060.9615384615399</c:v>
                </c:pt>
                <c:pt idx="807">
                  <c:v>8669.8252148997108</c:v>
                </c:pt>
                <c:pt idx="808">
                  <c:v>7949.0534759358297</c:v>
                </c:pt>
                <c:pt idx="809">
                  <c:v>6750.8461538461497</c:v>
                </c:pt>
                <c:pt idx="810">
                  <c:v>8040.6380952380996</c:v>
                </c:pt>
                <c:pt idx="811">
                  <c:v>9427.15</c:v>
                </c:pt>
                <c:pt idx="812">
                  <c:v>8161.4472361809003</c:v>
                </c:pt>
                <c:pt idx="813">
                  <c:v>7266.6153846153802</c:v>
                </c:pt>
                <c:pt idx="814">
                  <c:v>6570.0638297872301</c:v>
                </c:pt>
                <c:pt idx="815">
                  <c:v>4952.7636363636402</c:v>
                </c:pt>
                <c:pt idx="816">
                  <c:v>7914.21052631579</c:v>
                </c:pt>
                <c:pt idx="817">
                  <c:v>7326.7264957264997</c:v>
                </c:pt>
                <c:pt idx="818">
                  <c:v>7853.2666666666701</c:v>
                </c:pt>
                <c:pt idx="819">
                  <c:v>9065.1443298969098</c:v>
                </c:pt>
                <c:pt idx="820">
                  <c:v>7557.7733333333299</c:v>
                </c:pt>
                <c:pt idx="821">
                  <c:v>5545.03125</c:v>
                </c:pt>
                <c:pt idx="822">
                  <c:v>7495.0270270270303</c:v>
                </c:pt>
                <c:pt idx="823">
                  <c:v>8295.2486772486809</c:v>
                </c:pt>
                <c:pt idx="824">
                  <c:v>8097.9466666666704</c:v>
                </c:pt>
                <c:pt idx="825">
                  <c:v>6654.8723404255297</c:v>
                </c:pt>
                <c:pt idx="826">
                  <c:v>7730.4230769230799</c:v>
                </c:pt>
                <c:pt idx="827">
                  <c:v>8682.2962962962993</c:v>
                </c:pt>
                <c:pt idx="828">
                  <c:v>6910.04054054054</c:v>
                </c:pt>
                <c:pt idx="829">
                  <c:v>8890.4603174603199</c:v>
                </c:pt>
                <c:pt idx="830">
                  <c:v>6920.4</c:v>
                </c:pt>
                <c:pt idx="831">
                  <c:v>7788.2515723270399</c:v>
                </c:pt>
                <c:pt idx="832">
                  <c:v>6822.4769230769198</c:v>
                </c:pt>
                <c:pt idx="833">
                  <c:v>6944.4807692307704</c:v>
                </c:pt>
                <c:pt idx="834">
                  <c:v>7757.2414860681101</c:v>
                </c:pt>
                <c:pt idx="835">
                  <c:v>6201.6206896551703</c:v>
                </c:pt>
                <c:pt idx="836">
                  <c:v>7997.3430232558103</c:v>
                </c:pt>
                <c:pt idx="837">
                  <c:v>5127.17664670659</c:v>
                </c:pt>
                <c:pt idx="838">
                  <c:v>8268.6</c:v>
                </c:pt>
                <c:pt idx="839">
                  <c:v>8100.5135135135097</c:v>
                </c:pt>
                <c:pt idx="840">
                  <c:v>5093.07317073171</c:v>
                </c:pt>
                <c:pt idx="841">
                  <c:v>7374.0186915887898</c:v>
                </c:pt>
                <c:pt idx="842">
                  <c:v>7148.5927419354803</c:v>
                </c:pt>
                <c:pt idx="843">
                  <c:v>7360</c:v>
                </c:pt>
                <c:pt idx="844">
                  <c:v>5815.1666666666697</c:v>
                </c:pt>
                <c:pt idx="845">
                  <c:v>6775.7941176470604</c:v>
                </c:pt>
                <c:pt idx="846">
                  <c:v>6469.8157894736796</c:v>
                </c:pt>
                <c:pt idx="847">
                  <c:v>7183.3410852713196</c:v>
                </c:pt>
                <c:pt idx="848">
                  <c:v>6203.2870370370401</c:v>
                </c:pt>
                <c:pt idx="849">
                  <c:v>6297.3352272727298</c:v>
                </c:pt>
                <c:pt idx="850">
                  <c:v>7701.2714285714301</c:v>
                </c:pt>
                <c:pt idx="851">
                  <c:v>6537.6470588235297</c:v>
                </c:pt>
                <c:pt idx="852">
                  <c:v>8149.7027027026998</c:v>
                </c:pt>
                <c:pt idx="853">
                  <c:v>5585.8755186722001</c:v>
                </c:pt>
                <c:pt idx="854">
                  <c:v>5255.7659574468098</c:v>
                </c:pt>
                <c:pt idx="855">
                  <c:v>6077.3764705882404</c:v>
                </c:pt>
                <c:pt idx="856">
                  <c:v>7305.5991379310299</c:v>
                </c:pt>
                <c:pt idx="857">
                  <c:v>4542.6521739130403</c:v>
                </c:pt>
                <c:pt idx="858">
                  <c:v>7190.0784313725499</c:v>
                </c:pt>
                <c:pt idx="859">
                  <c:v>8376.125</c:v>
                </c:pt>
                <c:pt idx="860">
                  <c:v>7263.9130434782601</c:v>
                </c:pt>
                <c:pt idx="861">
                  <c:v>7017.9230769230799</c:v>
                </c:pt>
                <c:pt idx="862">
                  <c:v>5013.74</c:v>
                </c:pt>
                <c:pt idx="863">
                  <c:v>5080.6818181818198</c:v>
                </c:pt>
                <c:pt idx="864">
                  <c:v>4520.4311377245504</c:v>
                </c:pt>
                <c:pt idx="865">
                  <c:v>6410.2142857142899</c:v>
                </c:pt>
                <c:pt idx="866">
                  <c:v>6744.8709677419401</c:v>
                </c:pt>
                <c:pt idx="867">
                  <c:v>5034.5806451612898</c:v>
                </c:pt>
                <c:pt idx="868">
                  <c:v>8091.9054054054104</c:v>
                </c:pt>
                <c:pt idx="869">
                  <c:v>7701.9714285714299</c:v>
                </c:pt>
                <c:pt idx="870">
                  <c:v>8668.38823529412</c:v>
                </c:pt>
                <c:pt idx="871">
                  <c:v>7759.5141242937898</c:v>
                </c:pt>
                <c:pt idx="872">
                  <c:v>6164.8141025640998</c:v>
                </c:pt>
                <c:pt idx="873">
                  <c:v>4475.1538461538503</c:v>
                </c:pt>
                <c:pt idx="874">
                  <c:v>5296.9130434782601</c:v>
                </c:pt>
                <c:pt idx="875">
                  <c:v>6776.89711934156</c:v>
                </c:pt>
                <c:pt idx="876">
                  <c:v>6676.2380952381</c:v>
                </c:pt>
                <c:pt idx="877">
                  <c:v>5581.8051948051998</c:v>
                </c:pt>
                <c:pt idx="878">
                  <c:v>5787.3707165108999</c:v>
                </c:pt>
                <c:pt idx="879">
                  <c:v>7363.1724137930996</c:v>
                </c:pt>
                <c:pt idx="880">
                  <c:v>5379.3921568627402</c:v>
                </c:pt>
                <c:pt idx="881">
                  <c:v>8558.0804597701208</c:v>
                </c:pt>
                <c:pt idx="882">
                  <c:v>6996.0384615384601</c:v>
                </c:pt>
                <c:pt idx="883">
                  <c:v>6597.11392405063</c:v>
                </c:pt>
                <c:pt idx="884">
                  <c:v>7441.7837837837797</c:v>
                </c:pt>
                <c:pt idx="885">
                  <c:v>4571.3871794871802</c:v>
                </c:pt>
                <c:pt idx="886">
                  <c:v>6543.9407407407398</c:v>
                </c:pt>
                <c:pt idx="887">
                  <c:v>5859.2604166666697</c:v>
                </c:pt>
                <c:pt idx="888">
                  <c:v>6541.2307692307704</c:v>
                </c:pt>
                <c:pt idx="889">
                  <c:v>5954.4492753623199</c:v>
                </c:pt>
                <c:pt idx="890">
                  <c:v>5687.1366120218599</c:v>
                </c:pt>
                <c:pt idx="891">
                  <c:v>6129.8809523809496</c:v>
                </c:pt>
                <c:pt idx="892">
                  <c:v>6477.5880149812701</c:v>
                </c:pt>
                <c:pt idx="893">
                  <c:v>6113.5</c:v>
                </c:pt>
                <c:pt idx="894">
                  <c:v>7479.9375</c:v>
                </c:pt>
                <c:pt idx="895">
                  <c:v>5629.2368421052597</c:v>
                </c:pt>
                <c:pt idx="896">
                  <c:v>5826.57627118644</c:v>
                </c:pt>
                <c:pt idx="897">
                  <c:v>4500.8787878787898</c:v>
                </c:pt>
                <c:pt idx="898">
                  <c:v>4548.93103448276</c:v>
                </c:pt>
                <c:pt idx="899">
                  <c:v>5323.6404494382004</c:v>
                </c:pt>
                <c:pt idx="900">
                  <c:v>3542.3191489361702</c:v>
                </c:pt>
                <c:pt idx="901">
                  <c:v>4739.5</c:v>
                </c:pt>
                <c:pt idx="902">
                  <c:v>4431.3092783505199</c:v>
                </c:pt>
                <c:pt idx="903">
                  <c:v>4876.3571428571404</c:v>
                </c:pt>
                <c:pt idx="904">
                  <c:v>5504</c:v>
                </c:pt>
                <c:pt idx="905">
                  <c:v>5218.7931034482799</c:v>
                </c:pt>
                <c:pt idx="906">
                  <c:v>6028.9512195121997</c:v>
                </c:pt>
                <c:pt idx="907">
                  <c:v>4159.0930232558103</c:v>
                </c:pt>
                <c:pt idx="908">
                  <c:v>3721.5476190476202</c:v>
                </c:pt>
                <c:pt idx="909">
                  <c:v>6879.6818181818198</c:v>
                </c:pt>
                <c:pt idx="910">
                  <c:v>6841.7419354838703</c:v>
                </c:pt>
                <c:pt idx="911">
                  <c:v>6616.8135593220304</c:v>
                </c:pt>
                <c:pt idx="912">
                  <c:v>6570.96</c:v>
                </c:pt>
                <c:pt idx="913">
                  <c:v>4495.6309523809496</c:v>
                </c:pt>
                <c:pt idx="914">
                  <c:v>5224.625</c:v>
                </c:pt>
                <c:pt idx="915">
                  <c:v>4374.4736842105303</c:v>
                </c:pt>
                <c:pt idx="916">
                  <c:v>5747.7837837837797</c:v>
                </c:pt>
                <c:pt idx="917">
                  <c:v>2452.3529411764698</c:v>
                </c:pt>
                <c:pt idx="918">
                  <c:v>6281.1140939597299</c:v>
                </c:pt>
                <c:pt idx="919">
                  <c:v>4571.7073170731701</c:v>
                </c:pt>
                <c:pt idx="920">
                  <c:v>3309.1071428571399</c:v>
                </c:pt>
                <c:pt idx="921">
                  <c:v>7235.7090909090903</c:v>
                </c:pt>
                <c:pt idx="922">
                  <c:v>6562.8992805755397</c:v>
                </c:pt>
                <c:pt idx="923">
                  <c:v>5696.6454545454499</c:v>
                </c:pt>
                <c:pt idx="924">
                  <c:v>5739.2048192771099</c:v>
                </c:pt>
                <c:pt idx="925">
                  <c:v>6533.8857142857096</c:v>
                </c:pt>
                <c:pt idx="926">
                  <c:v>4377.3571428571404</c:v>
                </c:pt>
                <c:pt idx="927">
                  <c:v>5630.25</c:v>
                </c:pt>
                <c:pt idx="928">
                  <c:v>4098.75</c:v>
                </c:pt>
                <c:pt idx="929">
                  <c:v>3940.3227848101301</c:v>
                </c:pt>
                <c:pt idx="930">
                  <c:v>6389.2708333333303</c:v>
                </c:pt>
                <c:pt idx="931">
                  <c:v>3927.9666666666699</c:v>
                </c:pt>
                <c:pt idx="932">
                  <c:v>9393.4</c:v>
                </c:pt>
                <c:pt idx="933">
                  <c:v>3685.72549019608</c:v>
                </c:pt>
                <c:pt idx="934">
                  <c:v>3886.71875</c:v>
                </c:pt>
                <c:pt idx="935">
                  <c:v>5630.0217391304404</c:v>
                </c:pt>
                <c:pt idx="936">
                  <c:v>4995.6904761904798</c:v>
                </c:pt>
                <c:pt idx="937">
                  <c:v>5672.13432835821</c:v>
                </c:pt>
                <c:pt idx="938">
                  <c:v>2988.2978723404299</c:v>
                </c:pt>
                <c:pt idx="939">
                  <c:v>5597.5142857142901</c:v>
                </c:pt>
                <c:pt idx="940">
                  <c:v>4151.9705882352901</c:v>
                </c:pt>
                <c:pt idx="941">
                  <c:v>7090.3235294117603</c:v>
                </c:pt>
                <c:pt idx="942">
                  <c:v>5870.2068965517201</c:v>
                </c:pt>
                <c:pt idx="943">
                  <c:v>5475.8076923076896</c:v>
                </c:pt>
                <c:pt idx="944">
                  <c:v>2487.8461538461502</c:v>
                </c:pt>
                <c:pt idx="945">
                  <c:v>3208.4375</c:v>
                </c:pt>
                <c:pt idx="946">
                  <c:v>5086.5</c:v>
                </c:pt>
                <c:pt idx="947">
                  <c:v>4200.3902439024396</c:v>
                </c:pt>
                <c:pt idx="948">
                  <c:v>4302.5964912280697</c:v>
                </c:pt>
                <c:pt idx="949">
                  <c:v>6108.9428571428598</c:v>
                </c:pt>
                <c:pt idx="950">
                  <c:v>4946.8</c:v>
                </c:pt>
                <c:pt idx="951">
                  <c:v>3290.8181818181802</c:v>
                </c:pt>
                <c:pt idx="952">
                  <c:v>6018.2877192982496</c:v>
                </c:pt>
                <c:pt idx="953">
                  <c:v>5922.5882352941198</c:v>
                </c:pt>
                <c:pt idx="954">
                  <c:v>4074.7714285714301</c:v>
                </c:pt>
                <c:pt idx="955">
                  <c:v>5626.9538461538496</c:v>
                </c:pt>
                <c:pt idx="956">
                  <c:v>4559.1506849315101</c:v>
                </c:pt>
                <c:pt idx="957">
                  <c:v>7009.76129032258</c:v>
                </c:pt>
                <c:pt idx="958">
                  <c:v>3784.4827586206902</c:v>
                </c:pt>
                <c:pt idx="959">
                  <c:v>7503.8781362007203</c:v>
                </c:pt>
                <c:pt idx="960">
                  <c:v>3608.2816901408501</c:v>
                </c:pt>
                <c:pt idx="961">
                  <c:v>5251.2222222222199</c:v>
                </c:pt>
                <c:pt idx="962">
                  <c:v>4729.3529411764703</c:v>
                </c:pt>
                <c:pt idx="963">
                  <c:v>5449.6129032258104</c:v>
                </c:pt>
                <c:pt idx="964">
                  <c:v>6249.6129032258104</c:v>
                </c:pt>
                <c:pt idx="965">
                  <c:v>4745.9655172413804</c:v>
                </c:pt>
                <c:pt idx="966">
                  <c:v>7268.5806451612898</c:v>
                </c:pt>
                <c:pt idx="967">
                  <c:v>8412.7058823529405</c:v>
                </c:pt>
                <c:pt idx="968">
                  <c:v>6003.3387096774204</c:v>
                </c:pt>
                <c:pt idx="969">
                  <c:v>3705.65</c:v>
                </c:pt>
                <c:pt idx="970">
                  <c:v>4029.1666666666702</c:v>
                </c:pt>
                <c:pt idx="971">
                  <c:v>4860.0227272727298</c:v>
                </c:pt>
                <c:pt idx="972">
                  <c:v>4536.9625246548303</c:v>
                </c:pt>
                <c:pt idx="973">
                  <c:v>5944.1190476190504</c:v>
                </c:pt>
                <c:pt idx="974">
                  <c:v>4734.2666666666701</c:v>
                </c:pt>
                <c:pt idx="975">
                  <c:v>4856.09375</c:v>
                </c:pt>
                <c:pt idx="976">
                  <c:v>6165.9696969696997</c:v>
                </c:pt>
                <c:pt idx="977">
                  <c:v>3794.3389830508499</c:v>
                </c:pt>
                <c:pt idx="978">
                  <c:v>4738.1975308642004</c:v>
                </c:pt>
                <c:pt idx="979">
                  <c:v>4422.4705882352901</c:v>
                </c:pt>
                <c:pt idx="980">
                  <c:v>4378.8571428571404</c:v>
                </c:pt>
                <c:pt idx="981">
                  <c:v>3367.6</c:v>
                </c:pt>
                <c:pt idx="982">
                  <c:v>5723.6451612903202</c:v>
                </c:pt>
                <c:pt idx="983">
                  <c:v>7161.7903225806403</c:v>
                </c:pt>
                <c:pt idx="984">
                  <c:v>4423.6424870466299</c:v>
                </c:pt>
                <c:pt idx="985">
                  <c:v>3927.1481481481501</c:v>
                </c:pt>
                <c:pt idx="986">
                  <c:v>3567.0972222222199</c:v>
                </c:pt>
                <c:pt idx="987">
                  <c:v>3578.9876543209898</c:v>
                </c:pt>
                <c:pt idx="988">
                  <c:v>2803.41025641026</c:v>
                </c:pt>
                <c:pt idx="989">
                  <c:v>2646.6666666666702</c:v>
                </c:pt>
                <c:pt idx="990">
                  <c:v>5046.6666666666697</c:v>
                </c:pt>
                <c:pt idx="991">
                  <c:v>4403.2</c:v>
                </c:pt>
                <c:pt idx="992">
                  <c:v>8232.8461538461506</c:v>
                </c:pt>
                <c:pt idx="993">
                  <c:v>7054.7822580645197</c:v>
                </c:pt>
                <c:pt idx="994">
                  <c:v>6339.2962962963002</c:v>
                </c:pt>
                <c:pt idx="995">
                  <c:v>6096.7142857142899</c:v>
                </c:pt>
                <c:pt idx="996">
                  <c:v>6911.5294117647099</c:v>
                </c:pt>
                <c:pt idx="997">
                  <c:v>4949.9866666666703</c:v>
                </c:pt>
                <c:pt idx="998">
                  <c:v>3261.2068965517201</c:v>
                </c:pt>
                <c:pt idx="999">
                  <c:v>4240.5529411764701</c:v>
                </c:pt>
                <c:pt idx="1000">
                  <c:v>4968.5862068965498</c:v>
                </c:pt>
                <c:pt idx="1001">
                  <c:v>4079.9259259259302</c:v>
                </c:pt>
                <c:pt idx="1002">
                  <c:v>5290.8043478260897</c:v>
                </c:pt>
                <c:pt idx="1003">
                  <c:v>3372.2249999999999</c:v>
                </c:pt>
                <c:pt idx="1004">
                  <c:v>5789.90769230769</c:v>
                </c:pt>
                <c:pt idx="1005">
                  <c:v>4597.8518518518504</c:v>
                </c:pt>
                <c:pt idx="1006">
                  <c:v>3322.375</c:v>
                </c:pt>
                <c:pt idx="1007">
                  <c:v>3565.7058823529401</c:v>
                </c:pt>
                <c:pt idx="1008">
                  <c:v>2319.8000000000002</c:v>
                </c:pt>
                <c:pt idx="1009">
                  <c:v>3708.2758620689701</c:v>
                </c:pt>
                <c:pt idx="1010">
                  <c:v>5125.63768115942</c:v>
                </c:pt>
                <c:pt idx="1011">
                  <c:v>6888.1578947368398</c:v>
                </c:pt>
                <c:pt idx="1012">
                  <c:v>3809.8333333333298</c:v>
                </c:pt>
                <c:pt idx="1013">
                  <c:v>4118.1176470588198</c:v>
                </c:pt>
                <c:pt idx="1014">
                  <c:v>4187.3421052631602</c:v>
                </c:pt>
                <c:pt idx="1015">
                  <c:v>4013.1212121212102</c:v>
                </c:pt>
                <c:pt idx="1016">
                  <c:v>3830.8620689655199</c:v>
                </c:pt>
                <c:pt idx="1017">
                  <c:v>3998.6</c:v>
                </c:pt>
                <c:pt idx="1018">
                  <c:v>4075.4814814814799</c:v>
                </c:pt>
                <c:pt idx="1019">
                  <c:v>6740.0274509803903</c:v>
                </c:pt>
                <c:pt idx="1020">
                  <c:v>6709.3048128342198</c:v>
                </c:pt>
              </c:numCache>
            </c:numRef>
          </c:xVal>
          <c:yVal>
            <c:numRef>
              <c:f>datos!$P$12:$P$2000</c:f>
              <c:numCache>
                <c:formatCode>0.0</c:formatCode>
                <c:ptCount val="1989"/>
                <c:pt idx="0">
                  <c:v>108.771369721936</c:v>
                </c:pt>
                <c:pt idx="1">
                  <c:v>144.666666666667</c:v>
                </c:pt>
                <c:pt idx="2">
                  <c:v>121.39080459770101</c:v>
                </c:pt>
                <c:pt idx="3">
                  <c:v>112.740740740741</c:v>
                </c:pt>
                <c:pt idx="4">
                  <c:v>114.78749999999999</c:v>
                </c:pt>
                <c:pt idx="5">
                  <c:v>130.48780487804899</c:v>
                </c:pt>
                <c:pt idx="6">
                  <c:v>106.70304568527899</c:v>
                </c:pt>
                <c:pt idx="7">
                  <c:v>104.209401709402</c:v>
                </c:pt>
                <c:pt idx="8">
                  <c:v>109.60404040404001</c:v>
                </c:pt>
                <c:pt idx="9">
                  <c:v>113.18320610687</c:v>
                </c:pt>
                <c:pt idx="10">
                  <c:v>140.72131147541</c:v>
                </c:pt>
                <c:pt idx="11">
                  <c:v>109.24006235385799</c:v>
                </c:pt>
                <c:pt idx="12">
                  <c:v>125.83783783783799</c:v>
                </c:pt>
                <c:pt idx="13">
                  <c:v>113.100872938894</c:v>
                </c:pt>
                <c:pt idx="14">
                  <c:v>117</c:v>
                </c:pt>
                <c:pt idx="15">
                  <c:v>123.632653061224</c:v>
                </c:pt>
                <c:pt idx="16">
                  <c:v>116.31325301204799</c:v>
                </c:pt>
                <c:pt idx="17">
                  <c:v>119.709677419355</c:v>
                </c:pt>
                <c:pt idx="18">
                  <c:v>114.852173913043</c:v>
                </c:pt>
                <c:pt idx="19">
                  <c:v>126.102564102564</c:v>
                </c:pt>
                <c:pt idx="20">
                  <c:v>134</c:v>
                </c:pt>
                <c:pt idx="21">
                  <c:v>109.65765765765801</c:v>
                </c:pt>
                <c:pt idx="22">
                  <c:v>98.227272727272705</c:v>
                </c:pt>
                <c:pt idx="23">
                  <c:v>125.571428571429</c:v>
                </c:pt>
                <c:pt idx="24">
                  <c:v>135.49481865285</c:v>
                </c:pt>
                <c:pt idx="25">
                  <c:v>115.153846153846</c:v>
                </c:pt>
                <c:pt idx="26">
                  <c:v>102.52956989247301</c:v>
                </c:pt>
                <c:pt idx="27">
                  <c:v>135.481132075472</c:v>
                </c:pt>
                <c:pt idx="28">
                  <c:v>119.135135135135</c:v>
                </c:pt>
                <c:pt idx="29">
                  <c:v>122.305263157895</c:v>
                </c:pt>
                <c:pt idx="30">
                  <c:v>112.386877828054</c:v>
                </c:pt>
                <c:pt idx="31">
                  <c:v>132.64948453608201</c:v>
                </c:pt>
                <c:pt idx="32">
                  <c:v>122.5</c:v>
                </c:pt>
                <c:pt idx="33">
                  <c:v>129.47826086956499</c:v>
                </c:pt>
                <c:pt idx="34">
                  <c:v>136.666666666667</c:v>
                </c:pt>
                <c:pt idx="35">
                  <c:v>130.07786885245901</c:v>
                </c:pt>
                <c:pt idx="36">
                  <c:v>110.69587628866</c:v>
                </c:pt>
                <c:pt idx="37">
                  <c:v>130.50724637681199</c:v>
                </c:pt>
                <c:pt idx="38">
                  <c:v>118.162528216704</c:v>
                </c:pt>
                <c:pt idx="39">
                  <c:v>126.620689655172</c:v>
                </c:pt>
                <c:pt idx="40">
                  <c:v>88.965517241379303</c:v>
                </c:pt>
                <c:pt idx="41">
                  <c:v>126.933333333333</c:v>
                </c:pt>
                <c:pt idx="42">
                  <c:v>122.115479115479</c:v>
                </c:pt>
                <c:pt idx="43">
                  <c:v>138.33191489361701</c:v>
                </c:pt>
                <c:pt idx="44">
                  <c:v>194.79452054794501</c:v>
                </c:pt>
                <c:pt idx="45">
                  <c:v>113.694736842105</c:v>
                </c:pt>
                <c:pt idx="46">
                  <c:v>136.083333333333</c:v>
                </c:pt>
                <c:pt idx="47">
                  <c:v>113.901315789474</c:v>
                </c:pt>
                <c:pt idx="48">
                  <c:v>131.09532710280399</c:v>
                </c:pt>
                <c:pt idx="49">
                  <c:v>108.378947368421</c:v>
                </c:pt>
                <c:pt idx="50">
                  <c:v>137.188679245283</c:v>
                </c:pt>
                <c:pt idx="51">
                  <c:v>139.77204301075301</c:v>
                </c:pt>
                <c:pt idx="52">
                  <c:v>125.527272727273</c:v>
                </c:pt>
                <c:pt idx="53">
                  <c:v>144.694444444444</c:v>
                </c:pt>
                <c:pt idx="54">
                  <c:v>148.55769230769201</c:v>
                </c:pt>
                <c:pt idx="55">
                  <c:v>116.988023952096</c:v>
                </c:pt>
                <c:pt idx="56">
                  <c:v>116.916666666667</c:v>
                </c:pt>
                <c:pt idx="57">
                  <c:v>154.142857142857</c:v>
                </c:pt>
                <c:pt idx="58">
                  <c:v>107.95161290322601</c:v>
                </c:pt>
                <c:pt idx="59">
                  <c:v>173.21428571428601</c:v>
                </c:pt>
                <c:pt idx="60">
                  <c:v>105.027397260274</c:v>
                </c:pt>
                <c:pt idx="61">
                  <c:v>116.78640776699</c:v>
                </c:pt>
                <c:pt idx="62">
                  <c:v>133.670422535211</c:v>
                </c:pt>
                <c:pt idx="63">
                  <c:v>173.35211267605601</c:v>
                </c:pt>
                <c:pt idx="64">
                  <c:v>187.95015576323999</c:v>
                </c:pt>
                <c:pt idx="65">
                  <c:v>122.454545454545</c:v>
                </c:pt>
                <c:pt idx="66">
                  <c:v>142.48409090909101</c:v>
                </c:pt>
                <c:pt idx="67">
                  <c:v>119.6</c:v>
                </c:pt>
                <c:pt idx="68">
                  <c:v>136.85106382978699</c:v>
                </c:pt>
                <c:pt idx="69">
                  <c:v>145.16176470588201</c:v>
                </c:pt>
                <c:pt idx="70">
                  <c:v>109.27027027027</c:v>
                </c:pt>
                <c:pt idx="71">
                  <c:v>97.918032786885206</c:v>
                </c:pt>
                <c:pt idx="72">
                  <c:v>156.11068408916199</c:v>
                </c:pt>
                <c:pt idx="73">
                  <c:v>121.333333333333</c:v>
                </c:pt>
                <c:pt idx="74">
                  <c:v>114.181818181818</c:v>
                </c:pt>
                <c:pt idx="75">
                  <c:v>109.37037037037</c:v>
                </c:pt>
                <c:pt idx="76">
                  <c:v>103.896946564885</c:v>
                </c:pt>
                <c:pt idx="77">
                  <c:v>145.89719626168201</c:v>
                </c:pt>
                <c:pt idx="78">
                  <c:v>116.389312977099</c:v>
                </c:pt>
                <c:pt idx="79">
                  <c:v>123.85046728972</c:v>
                </c:pt>
                <c:pt idx="80">
                  <c:v>117.828571428571</c:v>
                </c:pt>
                <c:pt idx="81">
                  <c:v>143.38235294117601</c:v>
                </c:pt>
                <c:pt idx="82">
                  <c:v>122.823943661972</c:v>
                </c:pt>
                <c:pt idx="83">
                  <c:v>127.71875</c:v>
                </c:pt>
                <c:pt idx="84">
                  <c:v>123.67346938775501</c:v>
                </c:pt>
                <c:pt idx="85">
                  <c:v>107.65909090909101</c:v>
                </c:pt>
                <c:pt idx="86">
                  <c:v>110.40740740740701</c:v>
                </c:pt>
                <c:pt idx="87">
                  <c:v>112.505376344086</c:v>
                </c:pt>
                <c:pt idx="88">
                  <c:v>162</c:v>
                </c:pt>
                <c:pt idx="89">
                  <c:v>129.6</c:v>
                </c:pt>
                <c:pt idx="90">
                  <c:v>142</c:v>
                </c:pt>
                <c:pt idx="91">
                  <c:v>113.112107623318</c:v>
                </c:pt>
                <c:pt idx="92">
                  <c:v>120.915824915825</c:v>
                </c:pt>
                <c:pt idx="93">
                  <c:v>132.725490196078</c:v>
                </c:pt>
                <c:pt idx="94">
                  <c:v>130.56279069767399</c:v>
                </c:pt>
                <c:pt idx="95">
                  <c:v>119.48979591836699</c:v>
                </c:pt>
                <c:pt idx="96">
                  <c:v>125.962264150943</c:v>
                </c:pt>
                <c:pt idx="97">
                  <c:v>114.482142857143</c:v>
                </c:pt>
                <c:pt idx="98">
                  <c:v>114.274725274725</c:v>
                </c:pt>
                <c:pt idx="99">
                  <c:v>132.35185185185199</c:v>
                </c:pt>
                <c:pt idx="100">
                  <c:v>133.92857142857099</c:v>
                </c:pt>
                <c:pt idx="101">
                  <c:v>113.6875</c:v>
                </c:pt>
                <c:pt idx="102">
                  <c:v>126.29370629370599</c:v>
                </c:pt>
                <c:pt idx="103">
                  <c:v>111</c:v>
                </c:pt>
                <c:pt idx="104">
                  <c:v>120.025125628141</c:v>
                </c:pt>
                <c:pt idx="105">
                  <c:v>112.1875</c:v>
                </c:pt>
                <c:pt idx="106">
                  <c:v>129.39349112426001</c:v>
                </c:pt>
                <c:pt idx="107">
                  <c:v>154.142857142857</c:v>
                </c:pt>
                <c:pt idx="108">
                  <c:v>146.642857142857</c:v>
                </c:pt>
                <c:pt idx="109">
                  <c:v>138.65873015873001</c:v>
                </c:pt>
                <c:pt idx="110">
                  <c:v>185.333333333333</c:v>
                </c:pt>
                <c:pt idx="111">
                  <c:v>142.80769230769201</c:v>
                </c:pt>
                <c:pt idx="112">
                  <c:v>92.5</c:v>
                </c:pt>
                <c:pt idx="113">
                  <c:v>112.434065934066</c:v>
                </c:pt>
                <c:pt idx="114">
                  <c:v>96.8888888888889</c:v>
                </c:pt>
                <c:pt idx="115">
                  <c:v>132.21739130434801</c:v>
                </c:pt>
                <c:pt idx="116">
                  <c:v>95.952380952380906</c:v>
                </c:pt>
                <c:pt idx="117">
                  <c:v>127.051282051282</c:v>
                </c:pt>
                <c:pt idx="118">
                  <c:v>127.715277777778</c:v>
                </c:pt>
                <c:pt idx="119">
                  <c:v>120.879598662207</c:v>
                </c:pt>
                <c:pt idx="120">
                  <c:v>120.967741935484</c:v>
                </c:pt>
                <c:pt idx="121">
                  <c:v>117.131067961165</c:v>
                </c:pt>
                <c:pt idx="122">
                  <c:v>121</c:v>
                </c:pt>
                <c:pt idx="123">
                  <c:v>137.751054852321</c:v>
                </c:pt>
                <c:pt idx="124">
                  <c:v>122.831578947368</c:v>
                </c:pt>
                <c:pt idx="125">
                  <c:v>99.518518518518505</c:v>
                </c:pt>
                <c:pt idx="126">
                  <c:v>152.211538461538</c:v>
                </c:pt>
                <c:pt idx="127">
                  <c:v>159.87741935483899</c:v>
                </c:pt>
                <c:pt idx="128">
                  <c:v>133.40476190476201</c:v>
                </c:pt>
                <c:pt idx="129">
                  <c:v>129.25</c:v>
                </c:pt>
                <c:pt idx="130">
                  <c:v>115.860465116279</c:v>
                </c:pt>
                <c:pt idx="131">
                  <c:v>108.09090909090899</c:v>
                </c:pt>
                <c:pt idx="132">
                  <c:v>128.873873873874</c:v>
                </c:pt>
                <c:pt idx="133">
                  <c:v>135.42424242424201</c:v>
                </c:pt>
                <c:pt idx="134">
                  <c:v>149.447368421053</c:v>
                </c:pt>
                <c:pt idx="135">
                  <c:v>177.15384615384599</c:v>
                </c:pt>
                <c:pt idx="136">
                  <c:v>149.52127659574501</c:v>
                </c:pt>
                <c:pt idx="137">
                  <c:v>140.156327543424</c:v>
                </c:pt>
                <c:pt idx="138">
                  <c:v>186.61538461538501</c:v>
                </c:pt>
                <c:pt idx="139">
                  <c:v>128.58823529411799</c:v>
                </c:pt>
                <c:pt idx="140">
                  <c:v>112.210526315789</c:v>
                </c:pt>
                <c:pt idx="141">
                  <c:v>122.527777777778</c:v>
                </c:pt>
                <c:pt idx="142">
                  <c:v>127.948051948052</c:v>
                </c:pt>
                <c:pt idx="143">
                  <c:v>125.855670103093</c:v>
                </c:pt>
                <c:pt idx="144">
                  <c:v>184.95348837209301</c:v>
                </c:pt>
                <c:pt idx="145">
                  <c:v>121.213114754098</c:v>
                </c:pt>
                <c:pt idx="146">
                  <c:v>120.928571428571</c:v>
                </c:pt>
                <c:pt idx="147">
                  <c:v>146.351145038168</c:v>
                </c:pt>
                <c:pt idx="148">
                  <c:v>111.738255033557</c:v>
                </c:pt>
                <c:pt idx="149">
                  <c:v>131.8125</c:v>
                </c:pt>
                <c:pt idx="150">
                  <c:v>143.10852713178301</c:v>
                </c:pt>
                <c:pt idx="151">
                  <c:v>116.379310344828</c:v>
                </c:pt>
                <c:pt idx="152">
                  <c:v>114.95663486556801</c:v>
                </c:pt>
                <c:pt idx="153">
                  <c:v>150.83673469387799</c:v>
                </c:pt>
                <c:pt idx="154">
                  <c:v>119.97435897435901</c:v>
                </c:pt>
                <c:pt idx="155">
                  <c:v>129.92553191489401</c:v>
                </c:pt>
                <c:pt idx="156">
                  <c:v>112.507462686567</c:v>
                </c:pt>
                <c:pt idx="157">
                  <c:v>125.933174224344</c:v>
                </c:pt>
                <c:pt idx="158">
                  <c:v>167.666666666667</c:v>
                </c:pt>
                <c:pt idx="159">
                  <c:v>175.47619047619</c:v>
                </c:pt>
                <c:pt idx="160">
                  <c:v>118.29729729729701</c:v>
                </c:pt>
                <c:pt idx="161">
                  <c:v>120.85660377358499</c:v>
                </c:pt>
                <c:pt idx="162">
                  <c:v>127.930379746835</c:v>
                </c:pt>
                <c:pt idx="163">
                  <c:v>126.254237288136</c:v>
                </c:pt>
                <c:pt idx="164">
                  <c:v>207.48888888888899</c:v>
                </c:pt>
                <c:pt idx="165">
                  <c:v>153.61983471074399</c:v>
                </c:pt>
                <c:pt idx="166">
                  <c:v>138.78260869565199</c:v>
                </c:pt>
                <c:pt idx="167">
                  <c:v>117.00579710144901</c:v>
                </c:pt>
                <c:pt idx="168">
                  <c:v>126.857142857143</c:v>
                </c:pt>
                <c:pt idx="169">
                  <c:v>109.703389830508</c:v>
                </c:pt>
                <c:pt idx="170">
                  <c:v>137.472222222222</c:v>
                </c:pt>
                <c:pt idx="171">
                  <c:v>117.428571428571</c:v>
                </c:pt>
                <c:pt idx="172">
                  <c:v>132.08695652173901</c:v>
                </c:pt>
                <c:pt idx="173">
                  <c:v>161.69230769230799</c:v>
                </c:pt>
                <c:pt idx="174">
                  <c:v>130.130434782609</c:v>
                </c:pt>
                <c:pt idx="175">
                  <c:v>102.741379310345</c:v>
                </c:pt>
                <c:pt idx="176">
                  <c:v>114.181818181818</c:v>
                </c:pt>
                <c:pt idx="177">
                  <c:v>130.464735516373</c:v>
                </c:pt>
                <c:pt idx="178">
                  <c:v>117.62895927601799</c:v>
                </c:pt>
                <c:pt idx="179">
                  <c:v>150.3125</c:v>
                </c:pt>
                <c:pt idx="180">
                  <c:v>139.76470588235301</c:v>
                </c:pt>
                <c:pt idx="181">
                  <c:v>120.781512605042</c:v>
                </c:pt>
                <c:pt idx="182">
                  <c:v>118.494565217391</c:v>
                </c:pt>
                <c:pt idx="183">
                  <c:v>133.287634408602</c:v>
                </c:pt>
                <c:pt idx="184">
                  <c:v>154</c:v>
                </c:pt>
                <c:pt idx="185">
                  <c:v>114.78612716763</c:v>
                </c:pt>
                <c:pt idx="186">
                  <c:v>122.659793814433</c:v>
                </c:pt>
                <c:pt idx="187">
                  <c:v>166.5</c:v>
                </c:pt>
                <c:pt idx="188">
                  <c:v>132.925373134328</c:v>
                </c:pt>
                <c:pt idx="189">
                  <c:v>166.75757575757601</c:v>
                </c:pt>
                <c:pt idx="190">
                  <c:v>109.615789473684</c:v>
                </c:pt>
                <c:pt idx="191">
                  <c:v>134.166666666667</c:v>
                </c:pt>
                <c:pt idx="192">
                  <c:v>122.444444444444</c:v>
                </c:pt>
                <c:pt idx="193">
                  <c:v>130.64406779660999</c:v>
                </c:pt>
                <c:pt idx="194">
                  <c:v>121.92592592592599</c:v>
                </c:pt>
                <c:pt idx="195">
                  <c:v>134.870967741935</c:v>
                </c:pt>
                <c:pt idx="196">
                  <c:v>119.965183752418</c:v>
                </c:pt>
                <c:pt idx="197">
                  <c:v>129.694915254237</c:v>
                </c:pt>
                <c:pt idx="198">
                  <c:v>137.47368421052599</c:v>
                </c:pt>
                <c:pt idx="199">
                  <c:v>179.37837837837799</c:v>
                </c:pt>
                <c:pt idx="200">
                  <c:v>125.68604651162801</c:v>
                </c:pt>
                <c:pt idx="201">
                  <c:v>131.87704918032799</c:v>
                </c:pt>
                <c:pt idx="202">
                  <c:v>111.913043478261</c:v>
                </c:pt>
                <c:pt idx="203">
                  <c:v>132.71428571428601</c:v>
                </c:pt>
                <c:pt idx="204">
                  <c:v>153.62222222222201</c:v>
                </c:pt>
                <c:pt idx="205">
                  <c:v>145.826086956522</c:v>
                </c:pt>
                <c:pt idx="206">
                  <c:v>130.13157894736801</c:v>
                </c:pt>
                <c:pt idx="207">
                  <c:v>104.258536585366</c:v>
                </c:pt>
                <c:pt idx="208">
                  <c:v>161.766233766234</c:v>
                </c:pt>
                <c:pt idx="209">
                  <c:v>113.551020408163</c:v>
                </c:pt>
                <c:pt idx="210">
                  <c:v>125.657894736842</c:v>
                </c:pt>
                <c:pt idx="211">
                  <c:v>111.657894736842</c:v>
                </c:pt>
                <c:pt idx="212">
                  <c:v>94.243902439024396</c:v>
                </c:pt>
                <c:pt idx="213">
                  <c:v>144.23943661971799</c:v>
                </c:pt>
                <c:pt idx="214">
                  <c:v>133.78571428571399</c:v>
                </c:pt>
                <c:pt idx="215">
                  <c:v>131.53571428571399</c:v>
                </c:pt>
                <c:pt idx="216">
                  <c:v>127.495049504951</c:v>
                </c:pt>
                <c:pt idx="217">
                  <c:v>128.477707006369</c:v>
                </c:pt>
                <c:pt idx="218">
                  <c:v>123.01098901098899</c:v>
                </c:pt>
                <c:pt idx="219">
                  <c:v>161.265306122449</c:v>
                </c:pt>
                <c:pt idx="220">
                  <c:v>154.04854368932001</c:v>
                </c:pt>
                <c:pt idx="221">
                  <c:v>186.71653543307099</c:v>
                </c:pt>
                <c:pt idx="222">
                  <c:v>114.251366120219</c:v>
                </c:pt>
                <c:pt idx="223">
                  <c:v>150.09756097561001</c:v>
                </c:pt>
                <c:pt idx="224">
                  <c:v>125.276595744681</c:v>
                </c:pt>
                <c:pt idx="225">
                  <c:v>115.77922077922101</c:v>
                </c:pt>
                <c:pt idx="226">
                  <c:v>126.22</c:v>
                </c:pt>
                <c:pt idx="227">
                  <c:v>120.0672823219</c:v>
                </c:pt>
                <c:pt idx="228">
                  <c:v>134.70370370370401</c:v>
                </c:pt>
                <c:pt idx="229">
                  <c:v>140.452830188679</c:v>
                </c:pt>
                <c:pt idx="230">
                  <c:v>86.2222222222222</c:v>
                </c:pt>
                <c:pt idx="231">
                  <c:v>96.7083333333333</c:v>
                </c:pt>
                <c:pt idx="232">
                  <c:v>112.211538461538</c:v>
                </c:pt>
                <c:pt idx="233">
                  <c:v>125.203539823009</c:v>
                </c:pt>
                <c:pt idx="234">
                  <c:v>140.19999999999999</c:v>
                </c:pt>
                <c:pt idx="235">
                  <c:v>139.875</c:v>
                </c:pt>
                <c:pt idx="236">
                  <c:v>136.24615384615399</c:v>
                </c:pt>
                <c:pt idx="237">
                  <c:v>114.65083798882701</c:v>
                </c:pt>
                <c:pt idx="238">
                  <c:v>109.64</c:v>
                </c:pt>
                <c:pt idx="239">
                  <c:v>125.538461538462</c:v>
                </c:pt>
                <c:pt idx="240">
                  <c:v>127.73333333333299</c:v>
                </c:pt>
                <c:pt idx="241">
                  <c:v>144.53125</c:v>
                </c:pt>
                <c:pt idx="242">
                  <c:v>120.57692307692299</c:v>
                </c:pt>
                <c:pt idx="243">
                  <c:v>132.322580645161</c:v>
                </c:pt>
                <c:pt idx="244">
                  <c:v>125.56756756756801</c:v>
                </c:pt>
                <c:pt idx="245">
                  <c:v>136.5</c:v>
                </c:pt>
                <c:pt idx="246">
                  <c:v>146.03</c:v>
                </c:pt>
                <c:pt idx="247">
                  <c:v>159.114583333333</c:v>
                </c:pt>
                <c:pt idx="248">
                  <c:v>128.79409594095901</c:v>
                </c:pt>
                <c:pt idx="249">
                  <c:v>100.670103092784</c:v>
                </c:pt>
                <c:pt idx="250">
                  <c:v>139.333333333333</c:v>
                </c:pt>
                <c:pt idx="251">
                  <c:v>100.358490566038</c:v>
                </c:pt>
                <c:pt idx="252">
                  <c:v>135</c:v>
                </c:pt>
                <c:pt idx="253">
                  <c:v>152.97435897435901</c:v>
                </c:pt>
                <c:pt idx="254">
                  <c:v>169.18181818181799</c:v>
                </c:pt>
                <c:pt idx="255">
                  <c:v>182.84745762711901</c:v>
                </c:pt>
                <c:pt idx="256">
                  <c:v>111.136363636364</c:v>
                </c:pt>
                <c:pt idx="257">
                  <c:v>164.566433566434</c:v>
                </c:pt>
                <c:pt idx="258">
                  <c:v>123.30303030303</c:v>
                </c:pt>
                <c:pt idx="259">
                  <c:v>153.18181818181799</c:v>
                </c:pt>
                <c:pt idx="260">
                  <c:v>117.286956521739</c:v>
                </c:pt>
                <c:pt idx="261">
                  <c:v>96.283333333333303</c:v>
                </c:pt>
                <c:pt idx="262">
                  <c:v>128.64781021897801</c:v>
                </c:pt>
                <c:pt idx="263">
                  <c:v>144.5</c:v>
                </c:pt>
                <c:pt idx="264">
                  <c:v>156.42424242424201</c:v>
                </c:pt>
                <c:pt idx="265">
                  <c:v>94.290322580645196</c:v>
                </c:pt>
                <c:pt idx="266">
                  <c:v>118.77500000000001</c:v>
                </c:pt>
                <c:pt idx="267">
                  <c:v>112.087378640777</c:v>
                </c:pt>
                <c:pt idx="268">
                  <c:v>152.12087912087901</c:v>
                </c:pt>
                <c:pt idx="269">
                  <c:v>109.35123966942101</c:v>
                </c:pt>
                <c:pt idx="270">
                  <c:v>140.032786885246</c:v>
                </c:pt>
                <c:pt idx="271">
                  <c:v>134.355400696864</c:v>
                </c:pt>
                <c:pt idx="272">
                  <c:v>172.04075235109701</c:v>
                </c:pt>
                <c:pt idx="273">
                  <c:v>130.375</c:v>
                </c:pt>
                <c:pt idx="274">
                  <c:v>139.45614035087701</c:v>
                </c:pt>
                <c:pt idx="275">
                  <c:v>140.655172413793</c:v>
                </c:pt>
                <c:pt idx="276">
                  <c:v>132.694690265487</c:v>
                </c:pt>
                <c:pt idx="277">
                  <c:v>121.76666666666701</c:v>
                </c:pt>
                <c:pt idx="278">
                  <c:v>133.38513513513499</c:v>
                </c:pt>
                <c:pt idx="279">
                  <c:v>186.826086956522</c:v>
                </c:pt>
                <c:pt idx="280">
                  <c:v>108.457831325301</c:v>
                </c:pt>
                <c:pt idx="281">
                  <c:v>134.61818181818199</c:v>
                </c:pt>
                <c:pt idx="282">
                  <c:v>122.208695652174</c:v>
                </c:pt>
                <c:pt idx="283">
                  <c:v>129.29411764705901</c:v>
                </c:pt>
                <c:pt idx="284">
                  <c:v>156.59649122806999</c:v>
                </c:pt>
                <c:pt idx="285">
                  <c:v>97.123287671232902</c:v>
                </c:pt>
                <c:pt idx="286">
                  <c:v>134.45454545454501</c:v>
                </c:pt>
                <c:pt idx="287">
                  <c:v>133.8125</c:v>
                </c:pt>
                <c:pt idx="288">
                  <c:v>177.48387096774201</c:v>
                </c:pt>
                <c:pt idx="289">
                  <c:v>107.6875</c:v>
                </c:pt>
                <c:pt idx="290">
                  <c:v>152.48275862068999</c:v>
                </c:pt>
                <c:pt idx="291">
                  <c:v>139.75757575757601</c:v>
                </c:pt>
                <c:pt idx="292">
                  <c:v>178.51612903225799</c:v>
                </c:pt>
                <c:pt idx="293">
                  <c:v>124.195266272189</c:v>
                </c:pt>
                <c:pt idx="294">
                  <c:v>111.3125</c:v>
                </c:pt>
                <c:pt idx="295">
                  <c:v>107.107142857143</c:v>
                </c:pt>
                <c:pt idx="296">
                  <c:v>148.09302325581399</c:v>
                </c:pt>
                <c:pt idx="297">
                  <c:v>167.777777777778</c:v>
                </c:pt>
                <c:pt idx="298">
                  <c:v>172.81481481481501</c:v>
                </c:pt>
                <c:pt idx="299">
                  <c:v>137.758620689655</c:v>
                </c:pt>
                <c:pt idx="300">
                  <c:v>108.513513513514</c:v>
                </c:pt>
                <c:pt idx="301">
                  <c:v>129.716417910448</c:v>
                </c:pt>
                <c:pt idx="302">
                  <c:v>133.02500000000001</c:v>
                </c:pt>
                <c:pt idx="303">
                  <c:v>163.42962962963</c:v>
                </c:pt>
                <c:pt idx="304">
                  <c:v>102.97619047619</c:v>
                </c:pt>
                <c:pt idx="305">
                  <c:v>123.115384615385</c:v>
                </c:pt>
                <c:pt idx="306">
                  <c:v>140.09756097561001</c:v>
                </c:pt>
                <c:pt idx="307">
                  <c:v>152.769230769231</c:v>
                </c:pt>
                <c:pt idx="308">
                  <c:v>133.07142857142901</c:v>
                </c:pt>
                <c:pt idx="309">
                  <c:v>116.417475728155</c:v>
                </c:pt>
                <c:pt idx="310">
                  <c:v>153.55813953488399</c:v>
                </c:pt>
                <c:pt idx="311">
                  <c:v>117.75</c:v>
                </c:pt>
                <c:pt idx="312">
                  <c:v>111.444444444444</c:v>
                </c:pt>
                <c:pt idx="313">
                  <c:v>151.08461538461501</c:v>
                </c:pt>
                <c:pt idx="314">
                  <c:v>148.591836734694</c:v>
                </c:pt>
                <c:pt idx="315">
                  <c:v>109.522727272727</c:v>
                </c:pt>
                <c:pt idx="316">
                  <c:v>144.25961538461499</c:v>
                </c:pt>
                <c:pt idx="317">
                  <c:v>99.771428571428601</c:v>
                </c:pt>
                <c:pt idx="318">
                  <c:v>134</c:v>
                </c:pt>
                <c:pt idx="319">
                  <c:v>107.2890625</c:v>
                </c:pt>
                <c:pt idx="320">
                  <c:v>167.82142857142901</c:v>
                </c:pt>
                <c:pt idx="321">
                  <c:v>132.49315068493101</c:v>
                </c:pt>
                <c:pt idx="322">
                  <c:v>119.181818181818</c:v>
                </c:pt>
                <c:pt idx="323">
                  <c:v>138.67774086378699</c:v>
                </c:pt>
                <c:pt idx="324">
                  <c:v>124.342857142857</c:v>
                </c:pt>
                <c:pt idx="325">
                  <c:v>122.897849462366</c:v>
                </c:pt>
                <c:pt idx="326">
                  <c:v>114.765306122449</c:v>
                </c:pt>
                <c:pt idx="327">
                  <c:v>111.358490566038</c:v>
                </c:pt>
                <c:pt idx="328">
                  <c:v>97.807017543859601</c:v>
                </c:pt>
                <c:pt idx="329">
                  <c:v>115.456790123457</c:v>
                </c:pt>
                <c:pt idx="330">
                  <c:v>118.76944444444401</c:v>
                </c:pt>
                <c:pt idx="331">
                  <c:v>111.586206896552</c:v>
                </c:pt>
                <c:pt idx="332">
                  <c:v>125.53781512605001</c:v>
                </c:pt>
                <c:pt idx="333">
                  <c:v>125.593406593407</c:v>
                </c:pt>
                <c:pt idx="334">
                  <c:v>93.677419354838705</c:v>
                </c:pt>
                <c:pt idx="335">
                  <c:v>112.132653061224</c:v>
                </c:pt>
                <c:pt idx="336">
                  <c:v>90.069767441860506</c:v>
                </c:pt>
                <c:pt idx="337">
                  <c:v>121.31182795698901</c:v>
                </c:pt>
                <c:pt idx="338">
                  <c:v>124.016393442623</c:v>
                </c:pt>
                <c:pt idx="339">
                  <c:v>114.077922077922</c:v>
                </c:pt>
                <c:pt idx="340">
                  <c:v>137.90909090909099</c:v>
                </c:pt>
                <c:pt idx="341">
                  <c:v>136.36109773712101</c:v>
                </c:pt>
                <c:pt idx="342">
                  <c:v>174.94339622641499</c:v>
                </c:pt>
                <c:pt idx="343">
                  <c:v>159.638888888889</c:v>
                </c:pt>
                <c:pt idx="344">
                  <c:v>111.857142857143</c:v>
                </c:pt>
                <c:pt idx="345">
                  <c:v>127.51442307692299</c:v>
                </c:pt>
                <c:pt idx="346">
                  <c:v>129.605263157895</c:v>
                </c:pt>
                <c:pt idx="347">
                  <c:v>137.769230769231</c:v>
                </c:pt>
                <c:pt idx="348">
                  <c:v>131.76433121019099</c:v>
                </c:pt>
                <c:pt idx="349">
                  <c:v>121.01612903225799</c:v>
                </c:pt>
                <c:pt idx="350">
                  <c:v>121.38</c:v>
                </c:pt>
                <c:pt idx="351">
                  <c:v>102.561403508772</c:v>
                </c:pt>
                <c:pt idx="352">
                  <c:v>177.11627906976699</c:v>
                </c:pt>
                <c:pt idx="353">
                  <c:v>148.52173913043501</c:v>
                </c:pt>
                <c:pt idx="354">
                  <c:v>137.57534246575301</c:v>
                </c:pt>
                <c:pt idx="355">
                  <c:v>106.272727272727</c:v>
                </c:pt>
                <c:pt idx="356">
                  <c:v>109.351351351351</c:v>
                </c:pt>
                <c:pt idx="357">
                  <c:v>111.21428571428601</c:v>
                </c:pt>
                <c:pt idx="358">
                  <c:v>122.41</c:v>
                </c:pt>
                <c:pt idx="359">
                  <c:v>124</c:v>
                </c:pt>
                <c:pt idx="360">
                  <c:v>120.87719298245599</c:v>
                </c:pt>
                <c:pt idx="361">
                  <c:v>143.71428571428601</c:v>
                </c:pt>
                <c:pt idx="362">
                  <c:v>114.73134328358201</c:v>
                </c:pt>
                <c:pt idx="363">
                  <c:v>162.94186046511601</c:v>
                </c:pt>
                <c:pt idx="364">
                  <c:v>144.31578947368399</c:v>
                </c:pt>
                <c:pt idx="365">
                  <c:v>159.18900343642599</c:v>
                </c:pt>
                <c:pt idx="366">
                  <c:v>114.865671641791</c:v>
                </c:pt>
                <c:pt idx="367">
                  <c:v>102.07643312101899</c:v>
                </c:pt>
                <c:pt idx="368">
                  <c:v>94.523255813953497</c:v>
                </c:pt>
                <c:pt idx="369">
                  <c:v>101.15503875969</c:v>
                </c:pt>
                <c:pt idx="370">
                  <c:v>122.951219512195</c:v>
                </c:pt>
                <c:pt idx="371">
                  <c:v>109.767653758542</c:v>
                </c:pt>
                <c:pt idx="372">
                  <c:v>110.87</c:v>
                </c:pt>
                <c:pt idx="373">
                  <c:v>104.578947368421</c:v>
                </c:pt>
                <c:pt idx="374">
                  <c:v>129.06542056074801</c:v>
                </c:pt>
                <c:pt idx="375">
                  <c:v>105.77725856697801</c:v>
                </c:pt>
                <c:pt idx="376">
                  <c:v>130.30476190476199</c:v>
                </c:pt>
                <c:pt idx="377">
                  <c:v>102.515151515152</c:v>
                </c:pt>
                <c:pt idx="378">
                  <c:v>115.021428571429</c:v>
                </c:pt>
                <c:pt idx="379">
                  <c:v>128.370967741935</c:v>
                </c:pt>
                <c:pt idx="380">
                  <c:v>110.15909090909101</c:v>
                </c:pt>
                <c:pt idx="381">
                  <c:v>156.82105263157899</c:v>
                </c:pt>
                <c:pt idx="382">
                  <c:v>109.973684210526</c:v>
                </c:pt>
                <c:pt idx="383">
                  <c:v>105.358974358974</c:v>
                </c:pt>
                <c:pt idx="384">
                  <c:v>122.35384615384601</c:v>
                </c:pt>
                <c:pt idx="385">
                  <c:v>110.322580645161</c:v>
                </c:pt>
                <c:pt idx="386">
                  <c:v>135.67567567567599</c:v>
                </c:pt>
                <c:pt idx="387">
                  <c:v>138.78767123287699</c:v>
                </c:pt>
                <c:pt idx="388">
                  <c:v>110.290322580645</c:v>
                </c:pt>
                <c:pt idx="389">
                  <c:v>123.857638888889</c:v>
                </c:pt>
                <c:pt idx="390">
                  <c:v>144.08000000000001</c:v>
                </c:pt>
                <c:pt idx="391">
                  <c:v>130.91999999999999</c:v>
                </c:pt>
                <c:pt idx="392">
                  <c:v>157.170731707317</c:v>
                </c:pt>
                <c:pt idx="393">
                  <c:v>131.37857142857101</c:v>
                </c:pt>
                <c:pt idx="394">
                  <c:v>140.66086956521701</c:v>
                </c:pt>
                <c:pt idx="395">
                  <c:v>114.038461538462</c:v>
                </c:pt>
                <c:pt idx="396">
                  <c:v>118.20370370370399</c:v>
                </c:pt>
                <c:pt idx="397">
                  <c:v>110.04347826087</c:v>
                </c:pt>
                <c:pt idx="398">
                  <c:v>89.445454545454595</c:v>
                </c:pt>
                <c:pt idx="399">
                  <c:v>125.104166666667</c:v>
                </c:pt>
                <c:pt idx="400">
                  <c:v>108.081081081081</c:v>
                </c:pt>
                <c:pt idx="401">
                  <c:v>144.22608695652201</c:v>
                </c:pt>
                <c:pt idx="402">
                  <c:v>117.424657534247</c:v>
                </c:pt>
                <c:pt idx="403">
                  <c:v>106.85074626865701</c:v>
                </c:pt>
                <c:pt idx="404">
                  <c:v>105.988372093023</c:v>
                </c:pt>
                <c:pt idx="405">
                  <c:v>149.28571428571399</c:v>
                </c:pt>
                <c:pt idx="406">
                  <c:v>104.422222222222</c:v>
                </c:pt>
                <c:pt idx="407">
                  <c:v>141.857142857143</c:v>
                </c:pt>
                <c:pt idx="408">
                  <c:v>118.744680851064</c:v>
                </c:pt>
                <c:pt idx="409">
                  <c:v>113.76086956521701</c:v>
                </c:pt>
                <c:pt idx="410">
                  <c:v>134.45562130177501</c:v>
                </c:pt>
                <c:pt idx="411">
                  <c:v>148.03738317757001</c:v>
                </c:pt>
                <c:pt idx="412">
                  <c:v>131</c:v>
                </c:pt>
                <c:pt idx="413">
                  <c:v>152.129032258065</c:v>
                </c:pt>
                <c:pt idx="414">
                  <c:v>176.365724381625</c:v>
                </c:pt>
                <c:pt idx="415">
                  <c:v>122.111111111111</c:v>
                </c:pt>
                <c:pt idx="416">
                  <c:v>119.28</c:v>
                </c:pt>
                <c:pt idx="417">
                  <c:v>114.547945205479</c:v>
                </c:pt>
                <c:pt idx="418">
                  <c:v>110.075</c:v>
                </c:pt>
                <c:pt idx="419">
                  <c:v>159.68235294117599</c:v>
                </c:pt>
                <c:pt idx="420">
                  <c:v>126.892857142857</c:v>
                </c:pt>
                <c:pt idx="421">
                  <c:v>108.8</c:v>
                </c:pt>
                <c:pt idx="422">
                  <c:v>129.25757575757601</c:v>
                </c:pt>
                <c:pt idx="423">
                  <c:v>135.27678571428601</c:v>
                </c:pt>
                <c:pt idx="424">
                  <c:v>137.87591240875901</c:v>
                </c:pt>
                <c:pt idx="425">
                  <c:v>98.854545454545502</c:v>
                </c:pt>
                <c:pt idx="426">
                  <c:v>131.95762711864401</c:v>
                </c:pt>
                <c:pt idx="427">
                  <c:v>139.06060606060601</c:v>
                </c:pt>
                <c:pt idx="428">
                  <c:v>134.735849056604</c:v>
                </c:pt>
                <c:pt idx="429">
                  <c:v>105.934959349593</c:v>
                </c:pt>
                <c:pt idx="430">
                  <c:v>113.203389830508</c:v>
                </c:pt>
                <c:pt idx="431">
                  <c:v>117.67323943661999</c:v>
                </c:pt>
                <c:pt idx="432">
                  <c:v>104.758333333333</c:v>
                </c:pt>
                <c:pt idx="433">
                  <c:v>110.218390804598</c:v>
                </c:pt>
                <c:pt idx="434">
                  <c:v>103.873563218391</c:v>
                </c:pt>
                <c:pt idx="435">
                  <c:v>142.62222222222201</c:v>
                </c:pt>
                <c:pt idx="436">
                  <c:v>111.210526315789</c:v>
                </c:pt>
                <c:pt idx="437">
                  <c:v>172.76258992805799</c:v>
                </c:pt>
                <c:pt idx="438">
                  <c:v>132.48275862068999</c:v>
                </c:pt>
                <c:pt idx="439">
                  <c:v>147.19642857142901</c:v>
                </c:pt>
                <c:pt idx="440">
                  <c:v>162.181347150259</c:v>
                </c:pt>
                <c:pt idx="441">
                  <c:v>160.681614349776</c:v>
                </c:pt>
                <c:pt idx="442">
                  <c:v>118.963636363636</c:v>
                </c:pt>
                <c:pt idx="443">
                  <c:v>142.758620689655</c:v>
                </c:pt>
                <c:pt idx="444">
                  <c:v>135.07272727272701</c:v>
                </c:pt>
                <c:pt idx="445">
                  <c:v>108.593406593407</c:v>
                </c:pt>
                <c:pt idx="446">
                  <c:v>121.722222222222</c:v>
                </c:pt>
                <c:pt idx="447">
                  <c:v>171.240506329114</c:v>
                </c:pt>
                <c:pt idx="448">
                  <c:v>115.339743589744</c:v>
                </c:pt>
                <c:pt idx="449">
                  <c:v>118.37142857142901</c:v>
                </c:pt>
                <c:pt idx="450">
                  <c:v>125.71428571428601</c:v>
                </c:pt>
                <c:pt idx="451">
                  <c:v>159.813559322034</c:v>
                </c:pt>
                <c:pt idx="452">
                  <c:v>130.35344827586201</c:v>
                </c:pt>
                <c:pt idx="453">
                  <c:v>131.42105263157899</c:v>
                </c:pt>
                <c:pt idx="454">
                  <c:v>125.79487179487199</c:v>
                </c:pt>
                <c:pt idx="455">
                  <c:v>98.421052631578902</c:v>
                </c:pt>
                <c:pt idx="456">
                  <c:v>126.33</c:v>
                </c:pt>
                <c:pt idx="457">
                  <c:v>114.64705882352899</c:v>
                </c:pt>
                <c:pt idx="458">
                  <c:v>144.55691056910601</c:v>
                </c:pt>
                <c:pt idx="459">
                  <c:v>110.7</c:v>
                </c:pt>
                <c:pt idx="460">
                  <c:v>137.98283261802601</c:v>
                </c:pt>
                <c:pt idx="461">
                  <c:v>124.4875</c:v>
                </c:pt>
                <c:pt idx="462">
                  <c:v>114.886363636364</c:v>
                </c:pt>
                <c:pt idx="463">
                  <c:v>146.270935960591</c:v>
                </c:pt>
                <c:pt idx="464">
                  <c:v>135.98039215686299</c:v>
                </c:pt>
                <c:pt idx="465">
                  <c:v>120.15584415584399</c:v>
                </c:pt>
                <c:pt idx="466">
                  <c:v>123.240740740741</c:v>
                </c:pt>
                <c:pt idx="467">
                  <c:v>134.24038461538501</c:v>
                </c:pt>
                <c:pt idx="468">
                  <c:v>124.705882352941</c:v>
                </c:pt>
                <c:pt idx="469">
                  <c:v>107.284768211921</c:v>
                </c:pt>
                <c:pt idx="470">
                  <c:v>171.07692307692301</c:v>
                </c:pt>
                <c:pt idx="471">
                  <c:v>192.970588235294</c:v>
                </c:pt>
                <c:pt idx="472">
                  <c:v>130.552083333333</c:v>
                </c:pt>
                <c:pt idx="473">
                  <c:v>102.6</c:v>
                </c:pt>
                <c:pt idx="474">
                  <c:v>110.738095238095</c:v>
                </c:pt>
                <c:pt idx="475">
                  <c:v>139.09756097561001</c:v>
                </c:pt>
                <c:pt idx="476">
                  <c:v>123.058823529412</c:v>
                </c:pt>
                <c:pt idx="477">
                  <c:v>115.666666666667</c:v>
                </c:pt>
                <c:pt idx="478">
                  <c:v>89.058823529411796</c:v>
                </c:pt>
                <c:pt idx="479">
                  <c:v>129.666666666667</c:v>
                </c:pt>
                <c:pt idx="480">
                  <c:v>159.80459770114899</c:v>
                </c:pt>
                <c:pt idx="481">
                  <c:v>155.895833333333</c:v>
                </c:pt>
                <c:pt idx="482">
                  <c:v>151.760330578512</c:v>
                </c:pt>
                <c:pt idx="483">
                  <c:v>117.509090909091</c:v>
                </c:pt>
                <c:pt idx="484">
                  <c:v>187.41176470588201</c:v>
                </c:pt>
                <c:pt idx="485">
                  <c:v>158.604166666667</c:v>
                </c:pt>
                <c:pt idx="486">
                  <c:v>131.81481481481501</c:v>
                </c:pt>
                <c:pt idx="487">
                  <c:v>131.90243902438999</c:v>
                </c:pt>
                <c:pt idx="488">
                  <c:v>122.68421052631599</c:v>
                </c:pt>
                <c:pt idx="489">
                  <c:v>141</c:v>
                </c:pt>
                <c:pt idx="490">
                  <c:v>106.41935483871001</c:v>
                </c:pt>
                <c:pt idx="491">
                  <c:v>176.862745098039</c:v>
                </c:pt>
                <c:pt idx="492">
                  <c:v>161.839160839161</c:v>
                </c:pt>
                <c:pt idx="493">
                  <c:v>135.87046632124401</c:v>
                </c:pt>
                <c:pt idx="494">
                  <c:v>149.562130177515</c:v>
                </c:pt>
                <c:pt idx="495">
                  <c:v>92.568627450980401</c:v>
                </c:pt>
                <c:pt idx="496">
                  <c:v>96.595238095238102</c:v>
                </c:pt>
                <c:pt idx="497">
                  <c:v>137.43421052631601</c:v>
                </c:pt>
                <c:pt idx="498">
                  <c:v>130.553846153846</c:v>
                </c:pt>
                <c:pt idx="499">
                  <c:v>146.22499999999999</c:v>
                </c:pt>
                <c:pt idx="500">
                  <c:v>147.19130434782599</c:v>
                </c:pt>
                <c:pt idx="501">
                  <c:v>127.848920863309</c:v>
                </c:pt>
                <c:pt idx="502">
                  <c:v>138.333333333333</c:v>
                </c:pt>
                <c:pt idx="503">
                  <c:v>134.42372881355899</c:v>
                </c:pt>
                <c:pt idx="504">
                  <c:v>96.3</c:v>
                </c:pt>
                <c:pt idx="505">
                  <c:v>109.35064935064899</c:v>
                </c:pt>
                <c:pt idx="506">
                  <c:v>153.12753623188399</c:v>
                </c:pt>
                <c:pt idx="507">
                  <c:v>91.176470588235304</c:v>
                </c:pt>
                <c:pt idx="508">
                  <c:v>158.908163265306</c:v>
                </c:pt>
                <c:pt idx="509">
                  <c:v>138.520833333333</c:v>
                </c:pt>
                <c:pt idx="510">
                  <c:v>129.70682730923701</c:v>
                </c:pt>
                <c:pt idx="511">
                  <c:v>119.642857142857</c:v>
                </c:pt>
                <c:pt idx="512">
                  <c:v>139.512396694215</c:v>
                </c:pt>
                <c:pt idx="513">
                  <c:v>142.513513513514</c:v>
                </c:pt>
                <c:pt idx="514">
                  <c:v>132.166666666667</c:v>
                </c:pt>
                <c:pt idx="515">
                  <c:v>144.57352941176501</c:v>
                </c:pt>
                <c:pt idx="516">
                  <c:v>161.842105263158</c:v>
                </c:pt>
                <c:pt idx="517">
                  <c:v>144.07142857142901</c:v>
                </c:pt>
                <c:pt idx="518">
                  <c:v>117.144927536232</c:v>
                </c:pt>
                <c:pt idx="519">
                  <c:v>134.14814814814801</c:v>
                </c:pt>
                <c:pt idx="520">
                  <c:v>147.81818181818201</c:v>
                </c:pt>
                <c:pt idx="521">
                  <c:v>147.51368421052601</c:v>
                </c:pt>
                <c:pt idx="522">
                  <c:v>123.555555555556</c:v>
                </c:pt>
                <c:pt idx="523">
                  <c:v>158.67532467532499</c:v>
                </c:pt>
                <c:pt idx="524">
                  <c:v>113.848837209302</c:v>
                </c:pt>
                <c:pt idx="525">
                  <c:v>154.97959183673501</c:v>
                </c:pt>
                <c:pt idx="526">
                  <c:v>103.071428571429</c:v>
                </c:pt>
                <c:pt idx="527">
                  <c:v>135.261363636364</c:v>
                </c:pt>
                <c:pt idx="528">
                  <c:v>138.72131147541</c:v>
                </c:pt>
                <c:pt idx="529">
                  <c:v>147.54761904761901</c:v>
                </c:pt>
                <c:pt idx="530">
                  <c:v>123.038461538462</c:v>
                </c:pt>
                <c:pt idx="531">
                  <c:v>144.32</c:v>
                </c:pt>
                <c:pt idx="532">
                  <c:v>150.44954128440401</c:v>
                </c:pt>
                <c:pt idx="533">
                  <c:v>161.96428571428601</c:v>
                </c:pt>
                <c:pt idx="534">
                  <c:v>107.866666666667</c:v>
                </c:pt>
                <c:pt idx="535">
                  <c:v>88.123595505617999</c:v>
                </c:pt>
                <c:pt idx="536">
                  <c:v>121.333333333333</c:v>
                </c:pt>
                <c:pt idx="537">
                  <c:v>106.525925925926</c:v>
                </c:pt>
                <c:pt idx="538">
                  <c:v>126.74157303370799</c:v>
                </c:pt>
                <c:pt idx="539">
                  <c:v>131.29032258064501</c:v>
                </c:pt>
                <c:pt idx="540">
                  <c:v>116.48717948717901</c:v>
                </c:pt>
                <c:pt idx="541">
                  <c:v>130.4</c:v>
                </c:pt>
                <c:pt idx="542">
                  <c:v>130.816326530612</c:v>
                </c:pt>
                <c:pt idx="543">
                  <c:v>117.07692307692299</c:v>
                </c:pt>
                <c:pt idx="544">
                  <c:v>158.925373134328</c:v>
                </c:pt>
                <c:pt idx="545">
                  <c:v>105.553398058252</c:v>
                </c:pt>
                <c:pt idx="546">
                  <c:v>114.29629629629601</c:v>
                </c:pt>
                <c:pt idx="547">
                  <c:v>141.30666666666701</c:v>
                </c:pt>
                <c:pt idx="548">
                  <c:v>97.453125</c:v>
                </c:pt>
                <c:pt idx="549">
                  <c:v>100.07317073170699</c:v>
                </c:pt>
                <c:pt idx="550">
                  <c:v>138.69230769230799</c:v>
                </c:pt>
                <c:pt idx="551">
                  <c:v>113.565217391304</c:v>
                </c:pt>
                <c:pt idx="552">
                  <c:v>123.78409090909101</c:v>
                </c:pt>
                <c:pt idx="553">
                  <c:v>103.959459459459</c:v>
                </c:pt>
                <c:pt idx="554">
                  <c:v>128.607142857143</c:v>
                </c:pt>
                <c:pt idx="555">
                  <c:v>143.62658227848101</c:v>
                </c:pt>
                <c:pt idx="556">
                  <c:v>110.71875</c:v>
                </c:pt>
                <c:pt idx="557">
                  <c:v>139.727272727273</c:v>
                </c:pt>
                <c:pt idx="558">
                  <c:v>137</c:v>
                </c:pt>
                <c:pt idx="559">
                  <c:v>138.26086956521701</c:v>
                </c:pt>
                <c:pt idx="560">
                  <c:v>113.8</c:v>
                </c:pt>
                <c:pt idx="561">
                  <c:v>133.75595238095201</c:v>
                </c:pt>
                <c:pt idx="562">
                  <c:v>130.70270270270299</c:v>
                </c:pt>
                <c:pt idx="563">
                  <c:v>92.533333333333303</c:v>
                </c:pt>
                <c:pt idx="564">
                  <c:v>156.78787878787901</c:v>
                </c:pt>
                <c:pt idx="565">
                  <c:v>131.66</c:v>
                </c:pt>
                <c:pt idx="566">
                  <c:v>142.22641509434001</c:v>
                </c:pt>
                <c:pt idx="567">
                  <c:v>159.10294117647101</c:v>
                </c:pt>
                <c:pt idx="568">
                  <c:v>119.468944099379</c:v>
                </c:pt>
                <c:pt idx="569">
                  <c:v>121.486486486486</c:v>
                </c:pt>
                <c:pt idx="570">
                  <c:v>135.4</c:v>
                </c:pt>
                <c:pt idx="571">
                  <c:v>108.020408163265</c:v>
                </c:pt>
                <c:pt idx="572">
                  <c:v>181.3125</c:v>
                </c:pt>
                <c:pt idx="573">
                  <c:v>131.375968992248</c:v>
                </c:pt>
                <c:pt idx="574">
                  <c:v>131.538461538462</c:v>
                </c:pt>
                <c:pt idx="575">
                  <c:v>137.75</c:v>
                </c:pt>
                <c:pt idx="576">
                  <c:v>164.79639175257699</c:v>
                </c:pt>
                <c:pt idx="577">
                  <c:v>133.72815533980599</c:v>
                </c:pt>
                <c:pt idx="578">
                  <c:v>110.261194029851</c:v>
                </c:pt>
                <c:pt idx="579">
                  <c:v>141.08163265306101</c:v>
                </c:pt>
                <c:pt idx="580">
                  <c:v>143.26666666666699</c:v>
                </c:pt>
                <c:pt idx="581">
                  <c:v>134.22580645161301</c:v>
                </c:pt>
                <c:pt idx="582">
                  <c:v>105.677419354839</c:v>
                </c:pt>
                <c:pt idx="583">
                  <c:v>138.440217391304</c:v>
                </c:pt>
                <c:pt idx="584">
                  <c:v>153.51724137931001</c:v>
                </c:pt>
                <c:pt idx="585">
                  <c:v>106.892857142857</c:v>
                </c:pt>
                <c:pt idx="586">
                  <c:v>133.722222222222</c:v>
                </c:pt>
                <c:pt idx="587">
                  <c:v>119.682242990654</c:v>
                </c:pt>
                <c:pt idx="588">
                  <c:v>138.44318181818201</c:v>
                </c:pt>
                <c:pt idx="589">
                  <c:v>122.197368421053</c:v>
                </c:pt>
                <c:pt idx="590">
                  <c:v>107.717391304348</c:v>
                </c:pt>
                <c:pt idx="591">
                  <c:v>173.63380281690101</c:v>
                </c:pt>
                <c:pt idx="592">
                  <c:v>129.734065934066</c:v>
                </c:pt>
                <c:pt idx="593">
                  <c:v>111.231617647059</c:v>
                </c:pt>
                <c:pt idx="594">
                  <c:v>138.77380952381</c:v>
                </c:pt>
                <c:pt idx="595">
                  <c:v>135.361111111111</c:v>
                </c:pt>
                <c:pt idx="596">
                  <c:v>155.21739130434801</c:v>
                </c:pt>
                <c:pt idx="597">
                  <c:v>119.166666666667</c:v>
                </c:pt>
                <c:pt idx="598">
                  <c:v>101.610619469027</c:v>
                </c:pt>
                <c:pt idx="599">
                  <c:v>126.259259259259</c:v>
                </c:pt>
                <c:pt idx="600">
                  <c:v>151.78571428571399</c:v>
                </c:pt>
                <c:pt idx="601">
                  <c:v>118.84126984127001</c:v>
                </c:pt>
                <c:pt idx="602">
                  <c:v>123.357142857143</c:v>
                </c:pt>
                <c:pt idx="603">
                  <c:v>118.105263157895</c:v>
                </c:pt>
                <c:pt idx="604">
                  <c:v>133.908045977011</c:v>
                </c:pt>
                <c:pt idx="605">
                  <c:v>136.375</c:v>
                </c:pt>
                <c:pt idx="606">
                  <c:v>107.922077922078</c:v>
                </c:pt>
                <c:pt idx="607">
                  <c:v>146.46774193548401</c:v>
                </c:pt>
                <c:pt idx="608">
                  <c:v>114.075</c:v>
                </c:pt>
                <c:pt idx="609">
                  <c:v>116.166666666667</c:v>
                </c:pt>
                <c:pt idx="610">
                  <c:v>105.59259259259299</c:v>
                </c:pt>
                <c:pt idx="611">
                  <c:v>102.60550458715601</c:v>
                </c:pt>
                <c:pt idx="612">
                  <c:v>109.9375</c:v>
                </c:pt>
                <c:pt idx="613">
                  <c:v>141.21739130434801</c:v>
                </c:pt>
                <c:pt idx="614">
                  <c:v>165.23529411764699</c:v>
                </c:pt>
                <c:pt idx="615">
                  <c:v>125.8125</c:v>
                </c:pt>
                <c:pt idx="616">
                  <c:v>122.25641025641001</c:v>
                </c:pt>
                <c:pt idx="617">
                  <c:v>135.16326530612201</c:v>
                </c:pt>
                <c:pt idx="618">
                  <c:v>140.08163265306101</c:v>
                </c:pt>
                <c:pt idx="619">
                  <c:v>116.7</c:v>
                </c:pt>
                <c:pt idx="620">
                  <c:v>111</c:v>
                </c:pt>
                <c:pt idx="621">
                  <c:v>132.19230769230799</c:v>
                </c:pt>
                <c:pt idx="622">
                  <c:v>139.11627906976699</c:v>
                </c:pt>
                <c:pt idx="623">
                  <c:v>99.175675675675706</c:v>
                </c:pt>
                <c:pt idx="624">
                  <c:v>134.88095238095201</c:v>
                </c:pt>
                <c:pt idx="625">
                  <c:v>96.3333333333333</c:v>
                </c:pt>
                <c:pt idx="626">
                  <c:v>168.23333333333301</c:v>
                </c:pt>
                <c:pt idx="627">
                  <c:v>132.18421052631601</c:v>
                </c:pt>
                <c:pt idx="628">
                  <c:v>119.461538461538</c:v>
                </c:pt>
                <c:pt idx="629">
                  <c:v>149.05426356589101</c:v>
                </c:pt>
                <c:pt idx="630">
                  <c:v>112.224489795918</c:v>
                </c:pt>
                <c:pt idx="631">
                  <c:v>133.90697674418601</c:v>
                </c:pt>
                <c:pt idx="632">
                  <c:v>139.21875</c:v>
                </c:pt>
                <c:pt idx="633">
                  <c:v>144.59302325581399</c:v>
                </c:pt>
                <c:pt idx="634">
                  <c:v>147.11764705882399</c:v>
                </c:pt>
                <c:pt idx="635">
                  <c:v>96.431818181818201</c:v>
                </c:pt>
                <c:pt idx="636">
                  <c:v>168.74626865671601</c:v>
                </c:pt>
                <c:pt idx="637">
                  <c:v>118.3</c:v>
                </c:pt>
                <c:pt idx="638">
                  <c:v>138.05660377358501</c:v>
                </c:pt>
                <c:pt idx="639">
                  <c:v>116.558823529412</c:v>
                </c:pt>
                <c:pt idx="640">
                  <c:v>139.30769230769201</c:v>
                </c:pt>
                <c:pt idx="641">
                  <c:v>126</c:v>
                </c:pt>
                <c:pt idx="642">
                  <c:v>117.333333333333</c:v>
                </c:pt>
                <c:pt idx="643">
                  <c:v>90.063492063492106</c:v>
                </c:pt>
                <c:pt idx="644">
                  <c:v>173.531914893617</c:v>
                </c:pt>
                <c:pt idx="645">
                  <c:v>99.676470588235304</c:v>
                </c:pt>
                <c:pt idx="646">
                  <c:v>153.27536231884099</c:v>
                </c:pt>
                <c:pt idx="647">
                  <c:v>117.193548387097</c:v>
                </c:pt>
                <c:pt idx="648">
                  <c:v>142.052631578947</c:v>
                </c:pt>
                <c:pt idx="649">
                  <c:v>102.903225806452</c:v>
                </c:pt>
                <c:pt idx="650">
                  <c:v>122.305882352941</c:v>
                </c:pt>
                <c:pt idx="651">
                  <c:v>153.36981132075499</c:v>
                </c:pt>
                <c:pt idx="652">
                  <c:v>107.152941176471</c:v>
                </c:pt>
                <c:pt idx="653">
                  <c:v>88.975609756097597</c:v>
                </c:pt>
                <c:pt idx="654">
                  <c:v>126.330357142857</c:v>
                </c:pt>
                <c:pt idx="655">
                  <c:v>117.301282051282</c:v>
                </c:pt>
                <c:pt idx="656">
                  <c:v>130.34408602150501</c:v>
                </c:pt>
                <c:pt idx="657">
                  <c:v>164.74285714285699</c:v>
                </c:pt>
                <c:pt idx="658">
                  <c:v>144.743243243243</c:v>
                </c:pt>
                <c:pt idx="659">
                  <c:v>110.969696969697</c:v>
                </c:pt>
                <c:pt idx="660">
                  <c:v>113.80239520958099</c:v>
                </c:pt>
                <c:pt idx="661">
                  <c:v>105.39130434782599</c:v>
                </c:pt>
                <c:pt idx="662">
                  <c:v>85.106382978723403</c:v>
                </c:pt>
                <c:pt idx="663">
                  <c:v>82.947368421052602</c:v>
                </c:pt>
                <c:pt idx="664">
                  <c:v>127.884615384615</c:v>
                </c:pt>
                <c:pt idx="665">
                  <c:v>173.32499999999999</c:v>
                </c:pt>
                <c:pt idx="666">
                  <c:v>141.90909090909099</c:v>
                </c:pt>
                <c:pt idx="667">
                  <c:v>102</c:v>
                </c:pt>
                <c:pt idx="668">
                  <c:v>101.31645569620299</c:v>
                </c:pt>
                <c:pt idx="669">
                  <c:v>121.401709401709</c:v>
                </c:pt>
                <c:pt idx="670">
                  <c:v>99.448979591836704</c:v>
                </c:pt>
                <c:pt idx="671">
                  <c:v>101.97435897435901</c:v>
                </c:pt>
                <c:pt idx="672">
                  <c:v>112.73913043478299</c:v>
                </c:pt>
                <c:pt idx="673">
                  <c:v>133.5</c:v>
                </c:pt>
                <c:pt idx="674">
                  <c:v>126.52985074626901</c:v>
                </c:pt>
                <c:pt idx="675">
                  <c:v>150.68695652173901</c:v>
                </c:pt>
                <c:pt idx="676">
                  <c:v>101.47499999999999</c:v>
                </c:pt>
                <c:pt idx="677">
                  <c:v>105.948717948718</c:v>
                </c:pt>
                <c:pt idx="678">
                  <c:v>143.93877551020401</c:v>
                </c:pt>
                <c:pt idx="679">
                  <c:v>99.457142857142898</c:v>
                </c:pt>
                <c:pt idx="680">
                  <c:v>80.087719298245602</c:v>
                </c:pt>
                <c:pt idx="681">
                  <c:v>110.827586206897</c:v>
                </c:pt>
                <c:pt idx="682">
                  <c:v>152.48148148148101</c:v>
                </c:pt>
                <c:pt idx="683">
                  <c:v>108.822580645161</c:v>
                </c:pt>
                <c:pt idx="684">
                  <c:v>118.68421052631599</c:v>
                </c:pt>
                <c:pt idx="685">
                  <c:v>113</c:v>
                </c:pt>
                <c:pt idx="686">
                  <c:v>157.93506493506499</c:v>
                </c:pt>
                <c:pt idx="687">
                  <c:v>136</c:v>
                </c:pt>
                <c:pt idx="688">
                  <c:v>155.506550218341</c:v>
                </c:pt>
                <c:pt idx="689">
                  <c:v>138.61320754716999</c:v>
                </c:pt>
                <c:pt idx="690">
                  <c:v>139.16393442623001</c:v>
                </c:pt>
                <c:pt idx="691">
                  <c:v>170.60634920634899</c:v>
                </c:pt>
                <c:pt idx="692">
                  <c:v>141.077248677249</c:v>
                </c:pt>
                <c:pt idx="693">
                  <c:v>115.86910994764401</c:v>
                </c:pt>
                <c:pt idx="694">
                  <c:v>137.31735159817401</c:v>
                </c:pt>
                <c:pt idx="695">
                  <c:v>153.28403755868499</c:v>
                </c:pt>
                <c:pt idx="696">
                  <c:v>151.51851851851899</c:v>
                </c:pt>
                <c:pt idx="697">
                  <c:v>131.314516129032</c:v>
                </c:pt>
                <c:pt idx="698">
                  <c:v>140.56084656084701</c:v>
                </c:pt>
                <c:pt idx="699">
                  <c:v>129.53333333333299</c:v>
                </c:pt>
                <c:pt idx="700">
                  <c:v>183.110169491525</c:v>
                </c:pt>
                <c:pt idx="701">
                  <c:v>155.09798994974901</c:v>
                </c:pt>
                <c:pt idx="702">
                  <c:v>152.88418079095999</c:v>
                </c:pt>
                <c:pt idx="703">
                  <c:v>131.02966101694901</c:v>
                </c:pt>
                <c:pt idx="704">
                  <c:v>136.26368159204</c:v>
                </c:pt>
                <c:pt idx="705">
                  <c:v>144.193965517241</c:v>
                </c:pt>
                <c:pt idx="706">
                  <c:v>161.188596491228</c:v>
                </c:pt>
                <c:pt idx="707">
                  <c:v>175.67807720320499</c:v>
                </c:pt>
                <c:pt idx="708">
                  <c:v>138.01209677419399</c:v>
                </c:pt>
                <c:pt idx="709">
                  <c:v>145.743902439024</c:v>
                </c:pt>
                <c:pt idx="710">
                  <c:v>132.26190476190499</c:v>
                </c:pt>
                <c:pt idx="711">
                  <c:v>139.78985507246401</c:v>
                </c:pt>
                <c:pt idx="712">
                  <c:v>149.88202247191001</c:v>
                </c:pt>
                <c:pt idx="713">
                  <c:v>143.32</c:v>
                </c:pt>
                <c:pt idx="714">
                  <c:v>141.15384615384599</c:v>
                </c:pt>
                <c:pt idx="715">
                  <c:v>152.36315789473699</c:v>
                </c:pt>
                <c:pt idx="716">
                  <c:v>144.109375</c:v>
                </c:pt>
                <c:pt idx="717">
                  <c:v>143.5</c:v>
                </c:pt>
                <c:pt idx="718">
                  <c:v>136.81918819188201</c:v>
                </c:pt>
                <c:pt idx="719">
                  <c:v>161.25172413793101</c:v>
                </c:pt>
                <c:pt idx="720">
                  <c:v>134</c:v>
                </c:pt>
                <c:pt idx="721">
                  <c:v>168.28787878787901</c:v>
                </c:pt>
                <c:pt idx="722">
                  <c:v>146.68965517241401</c:v>
                </c:pt>
                <c:pt idx="723">
                  <c:v>151.50127226463101</c:v>
                </c:pt>
                <c:pt idx="724">
                  <c:v>167.002518891688</c:v>
                </c:pt>
                <c:pt idx="725">
                  <c:v>140.822888283379</c:v>
                </c:pt>
                <c:pt idx="726">
                  <c:v>154.920199501247</c:v>
                </c:pt>
                <c:pt idx="727">
                  <c:v>136.681481481481</c:v>
                </c:pt>
                <c:pt idx="728">
                  <c:v>138.71666666666701</c:v>
                </c:pt>
                <c:pt idx="729">
                  <c:v>152.791666666667</c:v>
                </c:pt>
                <c:pt idx="730">
                  <c:v>167.972222222222</c:v>
                </c:pt>
                <c:pt idx="731">
                  <c:v>114.843373493976</c:v>
                </c:pt>
                <c:pt idx="732">
                  <c:v>144.65625</c:v>
                </c:pt>
                <c:pt idx="733">
                  <c:v>162.48582230623799</c:v>
                </c:pt>
                <c:pt idx="734">
                  <c:v>151.914826498423</c:v>
                </c:pt>
                <c:pt idx="735">
                  <c:v>164.81904761904801</c:v>
                </c:pt>
                <c:pt idx="736">
                  <c:v>135</c:v>
                </c:pt>
                <c:pt idx="737">
                  <c:v>152.80000000000001</c:v>
                </c:pt>
                <c:pt idx="738">
                  <c:v>137.95297029702999</c:v>
                </c:pt>
                <c:pt idx="739">
                  <c:v>152.304347826087</c:v>
                </c:pt>
                <c:pt idx="740">
                  <c:v>150.56287425149699</c:v>
                </c:pt>
                <c:pt idx="741">
                  <c:v>139.197916666667</c:v>
                </c:pt>
                <c:pt idx="742">
                  <c:v>134.35234899328901</c:v>
                </c:pt>
                <c:pt idx="743">
                  <c:v>133.386416861827</c:v>
                </c:pt>
                <c:pt idx="744">
                  <c:v>122.89705882352899</c:v>
                </c:pt>
                <c:pt idx="745">
                  <c:v>153.67822468793301</c:v>
                </c:pt>
                <c:pt idx="746">
                  <c:v>143.994535519126</c:v>
                </c:pt>
                <c:pt idx="747">
                  <c:v>134.27932960893901</c:v>
                </c:pt>
                <c:pt idx="748">
                  <c:v>154.690909090909</c:v>
                </c:pt>
                <c:pt idx="749">
                  <c:v>134.22142857142899</c:v>
                </c:pt>
                <c:pt idx="750">
                  <c:v>155.020833333333</c:v>
                </c:pt>
                <c:pt idx="751">
                  <c:v>130.66282894736801</c:v>
                </c:pt>
                <c:pt idx="752">
                  <c:v>171.01734104046199</c:v>
                </c:pt>
                <c:pt idx="753">
                  <c:v>183.906403940887</c:v>
                </c:pt>
                <c:pt idx="754">
                  <c:v>151.20285261489701</c:v>
                </c:pt>
                <c:pt idx="755">
                  <c:v>132.03448275862101</c:v>
                </c:pt>
                <c:pt idx="756">
                  <c:v>137.488372093023</c:v>
                </c:pt>
                <c:pt idx="757">
                  <c:v>152.29646017699099</c:v>
                </c:pt>
                <c:pt idx="758">
                  <c:v>123.379120879121</c:v>
                </c:pt>
                <c:pt idx="759">
                  <c:v>150.277777777778</c:v>
                </c:pt>
                <c:pt idx="760">
                  <c:v>185.96774193548401</c:v>
                </c:pt>
                <c:pt idx="761">
                  <c:v>130.02808988763999</c:v>
                </c:pt>
                <c:pt idx="762">
                  <c:v>109.380952380952</c:v>
                </c:pt>
                <c:pt idx="763">
                  <c:v>133.38095238095201</c:v>
                </c:pt>
                <c:pt idx="764">
                  <c:v>169.29812206572799</c:v>
                </c:pt>
                <c:pt idx="765">
                  <c:v>141.12307692307701</c:v>
                </c:pt>
                <c:pt idx="766">
                  <c:v>155.32240437158501</c:v>
                </c:pt>
                <c:pt idx="767">
                  <c:v>105.347826086957</c:v>
                </c:pt>
                <c:pt idx="768">
                  <c:v>170.305555555556</c:v>
                </c:pt>
                <c:pt idx="769">
                  <c:v>152.87341772151899</c:v>
                </c:pt>
                <c:pt idx="770">
                  <c:v>153.26229508196701</c:v>
                </c:pt>
                <c:pt idx="771">
                  <c:v>139.114583333333</c:v>
                </c:pt>
                <c:pt idx="772">
                  <c:v>169.008810572687</c:v>
                </c:pt>
                <c:pt idx="773">
                  <c:v>130.36538461538501</c:v>
                </c:pt>
                <c:pt idx="774">
                  <c:v>155.770238095238</c:v>
                </c:pt>
                <c:pt idx="775">
                  <c:v>151.168224299065</c:v>
                </c:pt>
                <c:pt idx="776">
                  <c:v>151.90636704119899</c:v>
                </c:pt>
                <c:pt idx="777">
                  <c:v>202.24074074074099</c:v>
                </c:pt>
                <c:pt idx="778">
                  <c:v>143.061855670103</c:v>
                </c:pt>
                <c:pt idx="779">
                  <c:v>123.118279569892</c:v>
                </c:pt>
                <c:pt idx="780">
                  <c:v>163.194594594595</c:v>
                </c:pt>
                <c:pt idx="781">
                  <c:v>142.693548387097</c:v>
                </c:pt>
                <c:pt idx="782">
                  <c:v>144.53061224489801</c:v>
                </c:pt>
                <c:pt idx="783">
                  <c:v>158.15384615384599</c:v>
                </c:pt>
                <c:pt idx="784">
                  <c:v>143.45205479452099</c:v>
                </c:pt>
                <c:pt idx="785">
                  <c:v>154.93638676844799</c:v>
                </c:pt>
                <c:pt idx="786">
                  <c:v>139.07361963190201</c:v>
                </c:pt>
                <c:pt idx="787">
                  <c:v>133.84397163120599</c:v>
                </c:pt>
                <c:pt idx="788">
                  <c:v>138.34631147541</c:v>
                </c:pt>
                <c:pt idx="789">
                  <c:v>158.173913043478</c:v>
                </c:pt>
                <c:pt idx="790">
                  <c:v>118.80303030303</c:v>
                </c:pt>
                <c:pt idx="791">
                  <c:v>115.03125</c:v>
                </c:pt>
                <c:pt idx="792">
                  <c:v>147.75875486381301</c:v>
                </c:pt>
                <c:pt idx="793">
                  <c:v>110.243243243243</c:v>
                </c:pt>
                <c:pt idx="794">
                  <c:v>122.717514124294</c:v>
                </c:pt>
                <c:pt idx="795">
                  <c:v>115.352272727273</c:v>
                </c:pt>
                <c:pt idx="796">
                  <c:v>159.18918918918899</c:v>
                </c:pt>
                <c:pt idx="797">
                  <c:v>128.030303030303</c:v>
                </c:pt>
                <c:pt idx="798">
                  <c:v>139.51851851851899</c:v>
                </c:pt>
                <c:pt idx="799">
                  <c:v>139.857142857143</c:v>
                </c:pt>
                <c:pt idx="800">
                  <c:v>158.19999999999999</c:v>
                </c:pt>
                <c:pt idx="801">
                  <c:v>158.57575757575799</c:v>
                </c:pt>
                <c:pt idx="802">
                  <c:v>129.60248447205001</c:v>
                </c:pt>
                <c:pt idx="803">
                  <c:v>142.856164383562</c:v>
                </c:pt>
                <c:pt idx="804">
                  <c:v>130.31105990783399</c:v>
                </c:pt>
                <c:pt idx="805">
                  <c:v>135.30249110320301</c:v>
                </c:pt>
                <c:pt idx="806">
                  <c:v>170.961538461538</c:v>
                </c:pt>
                <c:pt idx="807">
                  <c:v>117.822349570201</c:v>
                </c:pt>
                <c:pt idx="808">
                  <c:v>152.77540106951901</c:v>
                </c:pt>
                <c:pt idx="809">
                  <c:v>171.06153846153799</c:v>
                </c:pt>
                <c:pt idx="810">
                  <c:v>120.857142857143</c:v>
                </c:pt>
                <c:pt idx="811">
                  <c:v>153.57499999999999</c:v>
                </c:pt>
                <c:pt idx="812">
                  <c:v>154.41206030150801</c:v>
                </c:pt>
                <c:pt idx="813">
                  <c:v>162.90384615384599</c:v>
                </c:pt>
                <c:pt idx="814">
                  <c:v>157.89361702127701</c:v>
                </c:pt>
                <c:pt idx="815">
                  <c:v>169.801298701299</c:v>
                </c:pt>
                <c:pt idx="816">
                  <c:v>124.960526315789</c:v>
                </c:pt>
                <c:pt idx="817">
                  <c:v>134.760683760684</c:v>
                </c:pt>
                <c:pt idx="818">
                  <c:v>121.133333333333</c:v>
                </c:pt>
                <c:pt idx="819">
                  <c:v>133.77319587628901</c:v>
                </c:pt>
                <c:pt idx="820">
                  <c:v>154.506666666667</c:v>
                </c:pt>
                <c:pt idx="821">
                  <c:v>147.41249999999999</c:v>
                </c:pt>
                <c:pt idx="822">
                  <c:v>164.29729729729701</c:v>
                </c:pt>
                <c:pt idx="823">
                  <c:v>129.089947089947</c:v>
                </c:pt>
                <c:pt idx="824">
                  <c:v>129.773333333333</c:v>
                </c:pt>
                <c:pt idx="825">
                  <c:v>133.01418439716301</c:v>
                </c:pt>
                <c:pt idx="826">
                  <c:v>132.480769230769</c:v>
                </c:pt>
                <c:pt idx="827">
                  <c:v>134.09876543209899</c:v>
                </c:pt>
                <c:pt idx="828">
                  <c:v>160.67567567567599</c:v>
                </c:pt>
                <c:pt idx="829">
                  <c:v>139.920634920635</c:v>
                </c:pt>
                <c:pt idx="830">
                  <c:v>145.772307692308</c:v>
                </c:pt>
                <c:pt idx="831">
                  <c:v>171.308176100629</c:v>
                </c:pt>
                <c:pt idx="832">
                  <c:v>135.07692307692301</c:v>
                </c:pt>
                <c:pt idx="833">
                  <c:v>179.69230769230799</c:v>
                </c:pt>
                <c:pt idx="834">
                  <c:v>135.91021671826601</c:v>
                </c:pt>
                <c:pt idx="835">
                  <c:v>140.92413793103401</c:v>
                </c:pt>
                <c:pt idx="836">
                  <c:v>135.34302325581399</c:v>
                </c:pt>
                <c:pt idx="837">
                  <c:v>157.82035928143699</c:v>
                </c:pt>
                <c:pt idx="838">
                  <c:v>160.67500000000001</c:v>
                </c:pt>
                <c:pt idx="839">
                  <c:v>146.459459459459</c:v>
                </c:pt>
                <c:pt idx="840">
                  <c:v>170.39024390243901</c:v>
                </c:pt>
                <c:pt idx="841">
                  <c:v>139.691588785047</c:v>
                </c:pt>
                <c:pt idx="842">
                  <c:v>124.07661290322601</c:v>
                </c:pt>
                <c:pt idx="843">
                  <c:v>137.82474226804101</c:v>
                </c:pt>
                <c:pt idx="844">
                  <c:v>146.38095238095201</c:v>
                </c:pt>
                <c:pt idx="845">
                  <c:v>162.308823529412</c:v>
                </c:pt>
                <c:pt idx="846">
                  <c:v>153.07894736842101</c:v>
                </c:pt>
                <c:pt idx="847">
                  <c:v>135.41860465116301</c:v>
                </c:pt>
                <c:pt idx="848">
                  <c:v>125.79629629629601</c:v>
                </c:pt>
                <c:pt idx="849">
                  <c:v>209.78409090909099</c:v>
                </c:pt>
                <c:pt idx="850">
                  <c:v>117.957142857143</c:v>
                </c:pt>
                <c:pt idx="851">
                  <c:v>170.32352941176501</c:v>
                </c:pt>
                <c:pt idx="852">
                  <c:v>137.94594594594599</c:v>
                </c:pt>
                <c:pt idx="853">
                  <c:v>166.863070539419</c:v>
                </c:pt>
                <c:pt idx="854">
                  <c:v>149.723404255319</c:v>
                </c:pt>
                <c:pt idx="855">
                  <c:v>158.34117647058801</c:v>
                </c:pt>
                <c:pt idx="856">
                  <c:v>145</c:v>
                </c:pt>
                <c:pt idx="857">
                  <c:v>161.60869565217399</c:v>
                </c:pt>
                <c:pt idx="858">
                  <c:v>117.38235294117599</c:v>
                </c:pt>
                <c:pt idx="859">
                  <c:v>139.375</c:v>
                </c:pt>
                <c:pt idx="860">
                  <c:v>114.065217391304</c:v>
                </c:pt>
                <c:pt idx="861">
                  <c:v>127.269230769231</c:v>
                </c:pt>
                <c:pt idx="862">
                  <c:v>135.34</c:v>
                </c:pt>
                <c:pt idx="863">
                  <c:v>146.20454545454501</c:v>
                </c:pt>
                <c:pt idx="864">
                  <c:v>142.15568862275401</c:v>
                </c:pt>
                <c:pt idx="865">
                  <c:v>152.228571428571</c:v>
                </c:pt>
                <c:pt idx="866">
                  <c:v>127.54838709677399</c:v>
                </c:pt>
                <c:pt idx="867">
                  <c:v>168.629032258065</c:v>
                </c:pt>
                <c:pt idx="868">
                  <c:v>142.20270270270299</c:v>
                </c:pt>
                <c:pt idx="869">
                  <c:v>131.74857142857101</c:v>
                </c:pt>
                <c:pt idx="870">
                  <c:v>151.23529411764699</c:v>
                </c:pt>
                <c:pt idx="871">
                  <c:v>137.53107344632801</c:v>
                </c:pt>
                <c:pt idx="872">
                  <c:v>163.75</c:v>
                </c:pt>
                <c:pt idx="873">
                  <c:v>188.769230769231</c:v>
                </c:pt>
                <c:pt idx="874">
                  <c:v>179.73913043478299</c:v>
                </c:pt>
                <c:pt idx="875">
                  <c:v>135.255144032922</c:v>
                </c:pt>
                <c:pt idx="876">
                  <c:v>138.52380952381</c:v>
                </c:pt>
                <c:pt idx="877">
                  <c:v>153.46753246753201</c:v>
                </c:pt>
                <c:pt idx="878">
                  <c:v>136.38629283489101</c:v>
                </c:pt>
                <c:pt idx="879">
                  <c:v>143.27586206896601</c:v>
                </c:pt>
                <c:pt idx="880">
                  <c:v>137.725490196078</c:v>
                </c:pt>
                <c:pt idx="881">
                  <c:v>146.55172413793099</c:v>
                </c:pt>
                <c:pt idx="882">
                  <c:v>109.230769230769</c:v>
                </c:pt>
                <c:pt idx="883">
                  <c:v>143.670886075949</c:v>
                </c:pt>
                <c:pt idx="884">
                  <c:v>132.959459459459</c:v>
                </c:pt>
                <c:pt idx="885">
                  <c:v>153.02948717948701</c:v>
                </c:pt>
                <c:pt idx="886">
                  <c:v>161.78518518518499</c:v>
                </c:pt>
                <c:pt idx="887">
                  <c:v>153.083333333333</c:v>
                </c:pt>
                <c:pt idx="888">
                  <c:v>121</c:v>
                </c:pt>
                <c:pt idx="889">
                  <c:v>173.60869565217399</c:v>
                </c:pt>
                <c:pt idx="890">
                  <c:v>154.95081967213099</c:v>
                </c:pt>
                <c:pt idx="891">
                  <c:v>147.54761904761901</c:v>
                </c:pt>
                <c:pt idx="892">
                  <c:v>168.30337078651701</c:v>
                </c:pt>
                <c:pt idx="893">
                  <c:v>175.96666666666701</c:v>
                </c:pt>
                <c:pt idx="894">
                  <c:v>118.53125</c:v>
                </c:pt>
                <c:pt idx="895">
                  <c:v>155.039473684211</c:v>
                </c:pt>
                <c:pt idx="896">
                  <c:v>153.72881355932199</c:v>
                </c:pt>
                <c:pt idx="897">
                  <c:v>130.87878787878799</c:v>
                </c:pt>
                <c:pt idx="898">
                  <c:v>157.39080459770099</c:v>
                </c:pt>
                <c:pt idx="899">
                  <c:v>118.808988764045</c:v>
                </c:pt>
                <c:pt idx="900">
                  <c:v>167.212765957447</c:v>
                </c:pt>
                <c:pt idx="901">
                  <c:v>153.85</c:v>
                </c:pt>
                <c:pt idx="902">
                  <c:v>169.02061855670101</c:v>
                </c:pt>
                <c:pt idx="903">
                  <c:v>128.5</c:v>
                </c:pt>
                <c:pt idx="904">
                  <c:v>143.79411764705901</c:v>
                </c:pt>
                <c:pt idx="905">
                  <c:v>138.172413793103</c:v>
                </c:pt>
                <c:pt idx="906">
                  <c:v>144.42276422764201</c:v>
                </c:pt>
                <c:pt idx="907">
                  <c:v>183.79069767441899</c:v>
                </c:pt>
                <c:pt idx="908">
                  <c:v>140.95238095238099</c:v>
                </c:pt>
                <c:pt idx="909">
                  <c:v>151.530303030303</c:v>
                </c:pt>
                <c:pt idx="910">
                  <c:v>137.322580645161</c:v>
                </c:pt>
                <c:pt idx="911">
                  <c:v>166.768361581921</c:v>
                </c:pt>
                <c:pt idx="912">
                  <c:v>159.68</c:v>
                </c:pt>
                <c:pt idx="913">
                  <c:v>152.32142857142901</c:v>
                </c:pt>
                <c:pt idx="914">
                  <c:v>132.02500000000001</c:v>
                </c:pt>
                <c:pt idx="915">
                  <c:v>181.02631578947401</c:v>
                </c:pt>
                <c:pt idx="916">
                  <c:v>146.72972972973</c:v>
                </c:pt>
                <c:pt idx="917">
                  <c:v>157.67647058823499</c:v>
                </c:pt>
                <c:pt idx="918">
                  <c:v>161.02684563758399</c:v>
                </c:pt>
                <c:pt idx="919">
                  <c:v>143.585365853659</c:v>
                </c:pt>
                <c:pt idx="920">
                  <c:v>117.142857142857</c:v>
                </c:pt>
                <c:pt idx="921">
                  <c:v>130.61818181818199</c:v>
                </c:pt>
                <c:pt idx="922">
                  <c:v>152.028776978417</c:v>
                </c:pt>
                <c:pt idx="923">
                  <c:v>126.990909090909</c:v>
                </c:pt>
                <c:pt idx="924">
                  <c:v>111.325301204819</c:v>
                </c:pt>
                <c:pt idx="925">
                  <c:v>140.37142857142899</c:v>
                </c:pt>
                <c:pt idx="926">
                  <c:v>162.71428571428601</c:v>
                </c:pt>
                <c:pt idx="927">
                  <c:v>159.055555555556</c:v>
                </c:pt>
                <c:pt idx="928">
                  <c:v>107.892857142857</c:v>
                </c:pt>
                <c:pt idx="929">
                  <c:v>128.310126582278</c:v>
                </c:pt>
                <c:pt idx="930">
                  <c:v>157.067708333333</c:v>
                </c:pt>
                <c:pt idx="931">
                  <c:v>125.1</c:v>
                </c:pt>
                <c:pt idx="932">
                  <c:v>106.166666666667</c:v>
                </c:pt>
                <c:pt idx="933">
                  <c:v>180.12745098039201</c:v>
                </c:pt>
                <c:pt idx="934">
                  <c:v>167.59375</c:v>
                </c:pt>
                <c:pt idx="935">
                  <c:v>123.78985507246399</c:v>
                </c:pt>
                <c:pt idx="936">
                  <c:v>147.61904761904799</c:v>
                </c:pt>
                <c:pt idx="937">
                  <c:v>151.597014925373</c:v>
                </c:pt>
                <c:pt idx="938">
                  <c:v>149.255319148936</c:v>
                </c:pt>
                <c:pt idx="939">
                  <c:v>122.085714285714</c:v>
                </c:pt>
                <c:pt idx="940">
                  <c:v>121.58823529411799</c:v>
                </c:pt>
                <c:pt idx="941">
                  <c:v>120.58823529411799</c:v>
                </c:pt>
                <c:pt idx="942">
                  <c:v>147.10344827586201</c:v>
                </c:pt>
                <c:pt idx="943">
                  <c:v>134.538461538462</c:v>
                </c:pt>
                <c:pt idx="944">
                  <c:v>171.61538461538501</c:v>
                </c:pt>
                <c:pt idx="945">
                  <c:v>113.90625</c:v>
                </c:pt>
                <c:pt idx="946">
                  <c:v>166.90476190476201</c:v>
                </c:pt>
                <c:pt idx="947">
                  <c:v>170.02439024390199</c:v>
                </c:pt>
                <c:pt idx="948">
                  <c:v>165.68421052631601</c:v>
                </c:pt>
                <c:pt idx="949">
                  <c:v>115.485714285714</c:v>
                </c:pt>
                <c:pt idx="950">
                  <c:v>141.771428571429</c:v>
                </c:pt>
                <c:pt idx="951">
                  <c:v>186.39393939393901</c:v>
                </c:pt>
                <c:pt idx="952">
                  <c:v>146.95438596491201</c:v>
                </c:pt>
                <c:pt idx="953">
                  <c:v>145.67647058823499</c:v>
                </c:pt>
                <c:pt idx="954">
                  <c:v>142.542857142857</c:v>
                </c:pt>
                <c:pt idx="955">
                  <c:v>100.369230769231</c:v>
                </c:pt>
                <c:pt idx="956">
                  <c:v>164.82191780821901</c:v>
                </c:pt>
                <c:pt idx="957">
                  <c:v>130.11612903225799</c:v>
                </c:pt>
                <c:pt idx="958">
                  <c:v>157.37931034482801</c:v>
                </c:pt>
                <c:pt idx="959">
                  <c:v>147.240143369176</c:v>
                </c:pt>
                <c:pt idx="960">
                  <c:v>167.94366197183101</c:v>
                </c:pt>
                <c:pt idx="961">
                  <c:v>206.29629629629599</c:v>
                </c:pt>
                <c:pt idx="962">
                  <c:v>167.37254901960799</c:v>
                </c:pt>
                <c:pt idx="963">
                  <c:v>133.64516129032299</c:v>
                </c:pt>
                <c:pt idx="964">
                  <c:v>114.38709677419401</c:v>
                </c:pt>
                <c:pt idx="965">
                  <c:v>159.13793103448299</c:v>
                </c:pt>
                <c:pt idx="966">
                  <c:v>124.032258064516</c:v>
                </c:pt>
                <c:pt idx="967">
                  <c:v>156.15126050420201</c:v>
                </c:pt>
                <c:pt idx="968">
                  <c:v>156.03225806451599</c:v>
                </c:pt>
                <c:pt idx="969">
                  <c:v>143.71666666666701</c:v>
                </c:pt>
                <c:pt idx="970">
                  <c:v>164.15</c:v>
                </c:pt>
                <c:pt idx="971">
                  <c:v>135.272727272727</c:v>
                </c:pt>
                <c:pt idx="972">
                  <c:v>150.57790927021699</c:v>
                </c:pt>
                <c:pt idx="973">
                  <c:v>128.09523809523799</c:v>
                </c:pt>
                <c:pt idx="974">
                  <c:v>144.02222222222201</c:v>
                </c:pt>
                <c:pt idx="975">
                  <c:v>114.15625</c:v>
                </c:pt>
                <c:pt idx="976">
                  <c:v>123.083333333333</c:v>
                </c:pt>
                <c:pt idx="977">
                  <c:v>135.06779661016901</c:v>
                </c:pt>
                <c:pt idx="978">
                  <c:v>148.81481481481501</c:v>
                </c:pt>
                <c:pt idx="979">
                  <c:v>190.82352941176501</c:v>
                </c:pt>
                <c:pt idx="980">
                  <c:v>117.928571428571</c:v>
                </c:pt>
                <c:pt idx="981">
                  <c:v>129.066666666667</c:v>
                </c:pt>
                <c:pt idx="982">
                  <c:v>108.322580645161</c:v>
                </c:pt>
                <c:pt idx="983">
                  <c:v>139.90322580645201</c:v>
                </c:pt>
                <c:pt idx="984">
                  <c:v>165.49222797927499</c:v>
                </c:pt>
                <c:pt idx="985">
                  <c:v>123.29629629629601</c:v>
                </c:pt>
                <c:pt idx="986">
                  <c:v>164.333333333333</c:v>
                </c:pt>
                <c:pt idx="987">
                  <c:v>182.43209876543199</c:v>
                </c:pt>
                <c:pt idx="988">
                  <c:v>157.333333333333</c:v>
                </c:pt>
                <c:pt idx="989">
                  <c:v>175.25925925925901</c:v>
                </c:pt>
                <c:pt idx="990">
                  <c:v>133.53333333333299</c:v>
                </c:pt>
                <c:pt idx="991">
                  <c:v>153.32499999999999</c:v>
                </c:pt>
                <c:pt idx="992">
                  <c:v>134.538461538462</c:v>
                </c:pt>
                <c:pt idx="993">
                  <c:v>102.58064516128999</c:v>
                </c:pt>
                <c:pt idx="994">
                  <c:v>142.64814814814801</c:v>
                </c:pt>
                <c:pt idx="995">
                  <c:v>143.228571428571</c:v>
                </c:pt>
                <c:pt idx="996">
                  <c:v>128.08823529411799</c:v>
                </c:pt>
                <c:pt idx="997">
                  <c:v>102.84</c:v>
                </c:pt>
                <c:pt idx="998">
                  <c:v>118.827586206897</c:v>
                </c:pt>
                <c:pt idx="999">
                  <c:v>161.952941176471</c:v>
                </c:pt>
                <c:pt idx="1000">
                  <c:v>172.413793103448</c:v>
                </c:pt>
                <c:pt idx="1001">
                  <c:v>137.111111111111</c:v>
                </c:pt>
                <c:pt idx="1002">
                  <c:v>128.173913043478</c:v>
                </c:pt>
                <c:pt idx="1003">
                  <c:v>161.05000000000001</c:v>
                </c:pt>
                <c:pt idx="1004">
                  <c:v>104.046153846154</c:v>
                </c:pt>
                <c:pt idx="1005">
                  <c:v>101.57407407407401</c:v>
                </c:pt>
                <c:pt idx="1006">
                  <c:v>118.84375</c:v>
                </c:pt>
                <c:pt idx="1007">
                  <c:v>100.205882352941</c:v>
                </c:pt>
                <c:pt idx="1008">
                  <c:v>118.857142857143</c:v>
                </c:pt>
                <c:pt idx="1009">
                  <c:v>109.241379310345</c:v>
                </c:pt>
                <c:pt idx="1010">
                  <c:v>138.18840579710101</c:v>
                </c:pt>
                <c:pt idx="1011">
                  <c:v>116.68421052631599</c:v>
                </c:pt>
                <c:pt idx="1012">
                  <c:v>128.19999999999999</c:v>
                </c:pt>
                <c:pt idx="1013">
                  <c:v>118.735294117647</c:v>
                </c:pt>
                <c:pt idx="1014">
                  <c:v>130.02631578947401</c:v>
                </c:pt>
                <c:pt idx="1015">
                  <c:v>135.09090909090901</c:v>
                </c:pt>
                <c:pt idx="1016">
                  <c:v>132.931034482759</c:v>
                </c:pt>
                <c:pt idx="1017">
                  <c:v>146.91999999999999</c:v>
                </c:pt>
                <c:pt idx="1018">
                  <c:v>139.37037037037001</c:v>
                </c:pt>
                <c:pt idx="1019">
                  <c:v>148.99607843137301</c:v>
                </c:pt>
                <c:pt idx="1020">
                  <c:v>152.96791443850299</c:v>
                </c:pt>
              </c:numCache>
            </c:numRef>
          </c:yVal>
          <c:smooth val="0"/>
          <c:extLst>
            <c:ext xmlns:c16="http://schemas.microsoft.com/office/drawing/2014/chart" uri="{C3380CC4-5D6E-409C-BE32-E72D297353CC}">
              <c16:uniqueId val="{00000000-DE95-40A5-9D23-58D04881BE5C}"/>
            </c:ext>
          </c:extLst>
        </c:ser>
        <c:ser>
          <c:idx val="1"/>
          <c:order val="1"/>
          <c:tx>
            <c:v>PROMEDIO</c:v>
          </c:tx>
          <c:spPr>
            <a:ln w="28575">
              <a:noFill/>
            </a:ln>
          </c:spPr>
          <c:dLbls>
            <c:spPr>
              <a:solidFill>
                <a:schemeClr val="bg1"/>
              </a:solidFill>
              <a:ln>
                <a:noFill/>
              </a:ln>
              <a:effectLst/>
            </c:spPr>
            <c:txPr>
              <a:bodyPr wrap="square" lIns="38100" tIns="19050" rIns="38100" bIns="19050" anchor="ctr">
                <a:spAutoFit/>
              </a:bodyPr>
              <a:lstStyle/>
              <a:p>
                <a:pPr>
                  <a:defRPr sz="1400"/>
                </a:pPr>
                <a:endParaRPr lang="en-US"/>
              </a:p>
            </c:txP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xVal>
            <c:numRef>
              <c:f>datos!$G$6</c:f>
              <c:numCache>
                <c:formatCode>0</c:formatCode>
                <c:ptCount val="1"/>
                <c:pt idx="0">
                  <c:v>5540.7056726685514</c:v>
                </c:pt>
              </c:numCache>
            </c:numRef>
          </c:xVal>
          <c:yVal>
            <c:numRef>
              <c:f>datos!$P$6</c:f>
              <c:numCache>
                <c:formatCode>0.0</c:formatCode>
                <c:ptCount val="1"/>
                <c:pt idx="0">
                  <c:v>133.96609407652153</c:v>
                </c:pt>
              </c:numCache>
            </c:numRef>
          </c:yVal>
          <c:smooth val="0"/>
          <c:extLst>
            <c:ext xmlns:c16="http://schemas.microsoft.com/office/drawing/2014/chart" uri="{C3380CC4-5D6E-409C-BE32-E72D297353CC}">
              <c16:uniqueId val="{00000001-DE95-40A5-9D23-58D04881BE5C}"/>
            </c:ext>
          </c:extLst>
        </c:ser>
        <c:dLbls>
          <c:showLegendKey val="0"/>
          <c:showVal val="0"/>
          <c:showCatName val="0"/>
          <c:showSerName val="0"/>
          <c:showPercent val="0"/>
          <c:showBubbleSize val="0"/>
        </c:dLbls>
        <c:axId val="97889664"/>
        <c:axId val="99485184"/>
      </c:scatterChart>
      <c:valAx>
        <c:axId val="97889664"/>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overlay val="0"/>
        </c:title>
        <c:numFmt formatCode="0" sourceLinked="1"/>
        <c:majorTickMark val="out"/>
        <c:minorTickMark val="none"/>
        <c:tickLblPos val="nextTo"/>
        <c:txPr>
          <a:bodyPr/>
          <a:lstStyle/>
          <a:p>
            <a:pPr>
              <a:defRPr sz="1400" b="1"/>
            </a:pPr>
            <a:endParaRPr lang="en-US"/>
          </a:p>
        </c:txPr>
        <c:crossAx val="99485184"/>
        <c:crosses val="autoZero"/>
        <c:crossBetween val="midCat"/>
      </c:valAx>
      <c:valAx>
        <c:axId val="99485184"/>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overlay val="0"/>
        </c:title>
        <c:numFmt formatCode="0.0" sourceLinked="1"/>
        <c:majorTickMark val="out"/>
        <c:minorTickMark val="none"/>
        <c:tickLblPos val="nextTo"/>
        <c:txPr>
          <a:bodyPr/>
          <a:lstStyle/>
          <a:p>
            <a:pPr>
              <a:defRPr sz="1400" b="1"/>
            </a:pPr>
            <a:endParaRPr lang="en-US"/>
          </a:p>
        </c:txPr>
        <c:crossAx val="97889664"/>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8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7750" cy="6294438"/>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783" cy="6300271"/>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0.13095</cdr:x>
      <cdr:y>0.02914</cdr:y>
    </cdr:from>
    <cdr:to>
      <cdr:x>0.14947</cdr:x>
      <cdr:y>0.05647</cdr:y>
    </cdr:to>
    <cdr:sp macro="" textlink="">
      <cdr:nvSpPr>
        <cdr:cNvPr id="2" name="Rectángulo 1">
          <a:extLst xmlns:a="http://schemas.openxmlformats.org/drawingml/2006/main">
            <a:ext uri="{FF2B5EF4-FFF2-40B4-BE49-F238E27FC236}">
              <a16:creationId xmlns:a16="http://schemas.microsoft.com/office/drawing/2014/main" id="{69BFA640-CF8A-4A01-922F-69A287320DA6}"/>
            </a:ext>
          </a:extLst>
        </cdr:cNvPr>
        <cdr:cNvSpPr/>
      </cdr:nvSpPr>
      <cdr:spPr>
        <a:xfrm xmlns:a="http://schemas.openxmlformats.org/drawingml/2006/main">
          <a:off x="1136114" y="183614"/>
          <a:ext cx="160663" cy="172139"/>
        </a:xfrm>
        <a:prstGeom xmlns:a="http://schemas.openxmlformats.org/drawingml/2006/main" prst="rect">
          <a:avLst/>
        </a:prstGeom>
        <a:solidFill xmlns:a="http://schemas.openxmlformats.org/drawingml/2006/main">
          <a:srgbClr val="FF0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0.154</cdr:x>
      <cdr:y>0.02992</cdr:y>
    </cdr:from>
    <cdr:to>
      <cdr:x>0.17252</cdr:x>
      <cdr:y>0.05724</cdr:y>
    </cdr:to>
    <cdr:sp macro="" textlink="">
      <cdr:nvSpPr>
        <cdr:cNvPr id="3" name="Rectángulo 2">
          <a:extLst xmlns:a="http://schemas.openxmlformats.org/drawingml/2006/main">
            <a:ext uri="{FF2B5EF4-FFF2-40B4-BE49-F238E27FC236}">
              <a16:creationId xmlns:a16="http://schemas.microsoft.com/office/drawing/2014/main" id="{D61B8C23-BE39-4BD4-ABF0-F9A6A0EDB06E}"/>
            </a:ext>
          </a:extLst>
        </cdr:cNvPr>
        <cdr:cNvSpPr/>
      </cdr:nvSpPr>
      <cdr:spPr>
        <a:xfrm xmlns:a="http://schemas.openxmlformats.org/drawingml/2006/main">
          <a:off x="1336101" y="188511"/>
          <a:ext cx="160663" cy="172139"/>
        </a:xfrm>
        <a:prstGeom xmlns:a="http://schemas.openxmlformats.org/drawingml/2006/main" prst="rect">
          <a:avLst/>
        </a:prstGeom>
        <a:solidFill xmlns:a="http://schemas.openxmlformats.org/drawingml/2006/main">
          <a:srgbClr val="FF0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0.83125</cdr:x>
      <cdr:y>0.71662</cdr:y>
    </cdr:from>
    <cdr:to>
      <cdr:x>0.84977</cdr:x>
      <cdr:y>0.74395</cdr:y>
    </cdr:to>
    <cdr:sp macro="" textlink="">
      <cdr:nvSpPr>
        <cdr:cNvPr id="4" name="Rectángulo 3">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7211764" y="4514927"/>
          <a:ext cx="160663" cy="172139"/>
        </a:xfrm>
        <a:prstGeom xmlns:a="http://schemas.openxmlformats.org/drawingml/2006/main" prst="rect">
          <a:avLst/>
        </a:prstGeom>
        <a:solidFill xmlns:a="http://schemas.openxmlformats.org/drawingml/2006/main">
          <a:srgbClr val="00B05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0.80744</cdr:x>
      <cdr:y>0.71662</cdr:y>
    </cdr:from>
    <cdr:to>
      <cdr:x>0.82596</cdr:x>
      <cdr:y>0.74395</cdr:y>
    </cdr:to>
    <cdr:sp macro="" textlink="">
      <cdr:nvSpPr>
        <cdr:cNvPr id="5" name="Rectángulo 4">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7005198" y="4514926"/>
          <a:ext cx="160663" cy="172139"/>
        </a:xfrm>
        <a:prstGeom xmlns:a="http://schemas.openxmlformats.org/drawingml/2006/main" prst="rect">
          <a:avLst/>
        </a:prstGeom>
        <a:solidFill xmlns:a="http://schemas.openxmlformats.org/drawingml/2006/main">
          <a:srgbClr val="00B05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0.15665</cdr:x>
      <cdr:y>0.71662</cdr:y>
    </cdr:from>
    <cdr:to>
      <cdr:x>0.17517</cdr:x>
      <cdr:y>0.74395</cdr:y>
    </cdr:to>
    <cdr:sp macro="" textlink="">
      <cdr:nvSpPr>
        <cdr:cNvPr id="6" name="Rectángulo 5">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1359053" y="4514927"/>
          <a:ext cx="160663" cy="172139"/>
        </a:xfrm>
        <a:prstGeom xmlns:a="http://schemas.openxmlformats.org/drawingml/2006/main" prst="rect">
          <a:avLst/>
        </a:prstGeom>
        <a:solidFill xmlns:a="http://schemas.openxmlformats.org/drawingml/2006/main">
          <a:srgbClr val="00B05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0.13284</cdr:x>
      <cdr:y>0.71662</cdr:y>
    </cdr:from>
    <cdr:to>
      <cdr:x>0.15136</cdr:x>
      <cdr:y>0.74395</cdr:y>
    </cdr:to>
    <cdr:sp macro="" textlink="">
      <cdr:nvSpPr>
        <cdr:cNvPr id="7" name="Rectángulo 6">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1152487" y="4514926"/>
          <a:ext cx="160663" cy="172139"/>
        </a:xfrm>
        <a:prstGeom xmlns:a="http://schemas.openxmlformats.org/drawingml/2006/main" prst="rect">
          <a:avLst/>
        </a:prstGeom>
        <a:solidFill xmlns:a="http://schemas.openxmlformats.org/drawingml/2006/main">
          <a:srgbClr val="FF0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0.82861</cdr:x>
      <cdr:y>0.03174</cdr:y>
    </cdr:from>
    <cdr:to>
      <cdr:x>0.84713</cdr:x>
      <cdr:y>0.05907</cdr:y>
    </cdr:to>
    <cdr:sp macro="" textlink="">
      <cdr:nvSpPr>
        <cdr:cNvPr id="8" name="Rectángulo 7">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7188812" y="199987"/>
          <a:ext cx="160663" cy="172139"/>
        </a:xfrm>
        <a:prstGeom xmlns:a="http://schemas.openxmlformats.org/drawingml/2006/main" prst="rect">
          <a:avLst/>
        </a:prstGeom>
        <a:solidFill xmlns:a="http://schemas.openxmlformats.org/drawingml/2006/main">
          <a:srgbClr val="FF0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0.8048</cdr:x>
      <cdr:y>0.03174</cdr:y>
    </cdr:from>
    <cdr:to>
      <cdr:x>0.82332</cdr:x>
      <cdr:y>0.05907</cdr:y>
    </cdr:to>
    <cdr:sp macro="" textlink="">
      <cdr:nvSpPr>
        <cdr:cNvPr id="9" name="Rectángulo 8">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6982245" y="199987"/>
          <a:ext cx="160663" cy="172139"/>
        </a:xfrm>
        <a:prstGeom xmlns:a="http://schemas.openxmlformats.org/drawingml/2006/main" prst="rect">
          <a:avLst/>
        </a:prstGeom>
        <a:solidFill xmlns:a="http://schemas.openxmlformats.org/drawingml/2006/main">
          <a:srgbClr val="00B05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V" refreshedDate="44816.660031597225" createdVersion="6" refreshedVersion="6" minRefreshableVersion="3" recordCount="1989" xr:uid="{742F9465-4A50-4FC7-A85F-4314EC7936C0}">
  <cacheSource type="worksheet">
    <worksheetSource ref="A11:U2000" sheet="datos"/>
  </cacheSource>
  <cacheFields count="21">
    <cacheField name="Raza" numFmtId="0">
      <sharedItems containsBlank="1" count="8">
        <s v="J8"/>
        <s v="HXJ"/>
        <s v="H8"/>
        <s v="HXPS"/>
        <s v="PS8"/>
        <s v="JXPS"/>
        <s v="G8"/>
        <m/>
      </sharedItems>
    </cacheField>
    <cacheField name="Zona" numFmtId="0">
      <sharedItems containsBlank="1" count="11">
        <s v="bh-mb"/>
        <s v="bmh-p"/>
        <s v="bmh-t"/>
        <s v="bmh-mb"/>
        <s v="bh-p"/>
        <s v="bh-t"/>
        <s v="bp-mb"/>
        <s v="bs-t"/>
        <s v="bmh-m"/>
        <s v="bp-p"/>
        <m/>
      </sharedItems>
    </cacheField>
    <cacheField name="Finca" numFmtId="0">
      <sharedItems containsBlank="1" count="591">
        <s v="104890001"/>
        <s v="1170047"/>
        <s v="1700033"/>
        <s v="110040005"/>
        <s v="101440001"/>
        <s v="1260001"/>
        <s v="1894041"/>
        <s v="410001"/>
        <s v="110040003"/>
        <s v="4600001"/>
        <s v="103130001"/>
        <s v="110001"/>
        <s v="4830030"/>
        <s v="110040004"/>
        <s v="103950001"/>
        <s v="640002"/>
        <s v="660007"/>
        <s v="108400001"/>
        <s v="580001"/>
        <s v="103000001"/>
        <s v="610001"/>
        <s v="104020002"/>
        <s v="1960035"/>
        <s v="4630001"/>
        <s v="620001"/>
        <s v="108040001"/>
        <s v="108010001"/>
        <s v="1590001"/>
        <s v="101910001"/>
        <s v="1960051"/>
        <s v="2850002"/>
        <s v="100990002"/>
        <s v="109100001"/>
        <s v="570001"/>
        <s v="102430001"/>
        <s v="890002"/>
        <s v="101350001"/>
        <s v="100010001"/>
        <s v="100970001"/>
        <s v="103820003"/>
        <s v="6810001"/>
        <s v="100600001"/>
        <s v="107970001"/>
        <s v="1970002"/>
        <s v="4610001"/>
        <s v="490004"/>
        <s v="108100001"/>
        <s v="1640002"/>
        <s v="1890003"/>
        <s v="103090003"/>
        <s v="5570001"/>
        <s v="190001"/>
        <s v="106810001"/>
        <s v="105550002"/>
        <s v="1670001"/>
        <s v="102880001"/>
        <s v="6570003"/>
        <s v="102610002"/>
        <s v="4840013"/>
        <s v="100730002"/>
        <s v="260006"/>
        <s v="109430001"/>
        <s v="100210001"/>
        <s v="101890001"/>
        <s v="560004"/>
        <s v="1220008"/>
        <s v="1970001"/>
        <s v="105990002"/>
        <s v="105290004"/>
        <s v="1640001"/>
        <s v="102870001"/>
        <s v="102730005"/>
        <s v="1710003"/>
        <s v="2040001"/>
        <s v="103410001"/>
        <s v="1910122"/>
        <s v="107310001"/>
        <s v="100760001"/>
        <s v="4950005"/>
        <s v="105600001"/>
        <s v="101980002"/>
        <s v="560001"/>
        <s v="103130003"/>
        <s v="1100001"/>
        <s v="3630004"/>
        <s v="6230001"/>
        <s v="6220001"/>
        <s v="100750001"/>
        <s v="104130001"/>
        <s v="102830002"/>
        <s v="1890513"/>
        <s v="108130002"/>
        <s v="990001"/>
        <s v="1890017"/>
        <s v="101000001"/>
        <s v="102900002"/>
        <s v="80001"/>
        <s v="103220001"/>
        <s v="1890018"/>
        <s v="102570001"/>
        <s v="1700038"/>
        <s v="1700051"/>
        <s v="770001"/>
        <s v="104840001"/>
        <s v="1890026"/>
        <s v="1910013"/>
        <s v="1960040"/>
        <s v="108250001"/>
        <s v="5670001"/>
        <s v="1890009"/>
        <s v="109590001"/>
        <s v="1910005"/>
        <s v="1890004"/>
        <s v="106520001"/>
        <s v="101210001"/>
        <s v="100940001"/>
        <s v="1895461"/>
        <s v="110050001"/>
        <s v="1894753"/>
        <s v="2120004"/>
        <s v="102160001"/>
        <s v="106820001"/>
        <s v="103540006"/>
        <s v="3040002"/>
        <s v="109450002"/>
        <s v="105740001"/>
        <s v="101040001"/>
        <s v="1940020"/>
        <s v="107720001"/>
        <s v="104870002"/>
        <s v="1940018"/>
        <s v="490017"/>
        <s v="1530001"/>
        <s v="1890038"/>
        <s v="108980002"/>
        <s v="101070001"/>
        <s v="100520001"/>
        <s v="5560001"/>
        <s v="110490001"/>
        <s v="3700001"/>
        <s v="3900013"/>
        <s v="103480001"/>
        <s v="2890001"/>
        <s v="540006"/>
        <s v="101120001"/>
        <s v="101290002"/>
        <s v="6580002"/>
        <s v="1893636"/>
        <s v="1280001"/>
        <s v="102100001"/>
        <s v="1760023"/>
        <s v="4840002"/>
        <s v="1290004"/>
        <s v="1170024"/>
        <s v="1964950"/>
        <s v="4830010"/>
        <s v="2120007"/>
        <s v="106050001"/>
        <s v="105700001"/>
        <s v="105550004"/>
        <s v="107130001"/>
        <s v="1030009"/>
        <s v="108980001"/>
        <s v="105400002"/>
        <s v="3350001"/>
        <s v="100810002"/>
        <s v="100740001"/>
        <s v="2120001"/>
        <s v="1915225"/>
        <s v="1230001"/>
        <s v="50001"/>
        <s v="106550001"/>
        <s v="103580002"/>
        <s v="1140002"/>
        <s v="102550001"/>
        <s v="1910016"/>
        <s v="106030001"/>
        <s v="430001"/>
        <s v="540004"/>
        <s v="1700019"/>
        <s v="6390001"/>
        <s v="3590001"/>
        <s v="106060001"/>
        <s v="4000001"/>
        <s v="1810002"/>
        <s v="1890025"/>
        <s v="550003"/>
        <s v="109530001"/>
        <s v="2250001"/>
        <s v="100380001"/>
        <s v="3480002"/>
        <s v="1140001"/>
        <s v="6060001"/>
        <s v="101460001"/>
        <s v="106950003"/>
        <s v="3900136"/>
        <s v="102960001"/>
        <s v="3960009"/>
        <s v="100990004"/>
        <s v="101130002"/>
        <s v="101230001"/>
        <s v="104360002"/>
        <s v="102880002"/>
        <s v="3170003"/>
        <s v="1740010"/>
        <s v="5660001"/>
        <s v="1150003"/>
        <s v="190003"/>
        <s v="1210001"/>
        <s v="106270002"/>
        <s v="1960037"/>
        <s v="103660003"/>
        <s v="102800001"/>
        <s v="105020001"/>
        <s v="101290001"/>
        <s v="106950001"/>
        <s v="108420002"/>
        <s v="105780002"/>
        <s v="2390025"/>
        <s v="104680001"/>
        <s v="100690002"/>
        <s v="100860001"/>
        <s v="930001"/>
        <s v="2565275"/>
        <s v="3420001"/>
        <s v="103300001"/>
        <s v="106070004"/>
        <s v="100700002"/>
        <s v="107490001"/>
        <s v="6430001"/>
        <s v="6470003"/>
        <s v="1960025"/>
        <s v="3420002"/>
        <s v="1350001"/>
        <s v="101810001"/>
        <s v="100470002"/>
        <s v="100740003"/>
        <s v="104490001"/>
        <s v="1965507"/>
        <s v="1180030"/>
        <s v="103510003"/>
        <s v="25542"/>
        <s v="103040002"/>
        <s v="108580002"/>
        <s v="4830020"/>
        <s v="6160001"/>
        <s v="107360001"/>
        <s v="1560001"/>
        <s v="100700001"/>
        <s v="6360001"/>
        <s v="103610001"/>
        <s v="100080001"/>
        <s v="106930001"/>
        <s v="540003"/>
        <s v="105670002"/>
        <s v="107000002"/>
        <s v="3960001"/>
        <s v="103100001"/>
        <s v="103900001"/>
        <s v="2930001"/>
        <s v="1915235"/>
        <s v="103410002"/>
        <s v="620003"/>
        <s v="501080007"/>
        <s v="101500001"/>
        <s v="101220001"/>
        <s v="102470001"/>
        <s v="1890037"/>
        <s v="110120001"/>
        <s v="107960001"/>
        <s v="105470001"/>
        <s v="2940005"/>
        <s v="100560001"/>
        <s v="109350002"/>
        <s v="1960062"/>
        <s v="1890013"/>
        <s v="3500001"/>
        <s v="103840001"/>
        <s v="1200002"/>
        <s v="1750003"/>
        <s v="110540001"/>
        <s v="105650001"/>
        <s v="1520001"/>
        <s v="1520003"/>
        <s v="3990001"/>
        <s v="6530001"/>
        <s v="109970002"/>
        <s v="2690001"/>
        <s v="100810003"/>
        <s v="103140001"/>
        <s v="102290001"/>
        <s v="101600001"/>
        <s v="104470001"/>
        <s v="750002"/>
        <s v="100340001"/>
        <s v="105300001"/>
        <s v="105610001"/>
        <s v="101920002"/>
        <s v="103990001"/>
        <s v="4760001"/>
        <s v="101830001"/>
        <s v="107590001"/>
        <s v="101230002"/>
        <s v="1170034"/>
        <s v="103330001"/>
        <s v="104400001"/>
        <s v="103820001"/>
        <s v="1700039"/>
        <s v="100920001"/>
        <s v="109290001"/>
        <s v="104810001"/>
        <s v="107760001"/>
        <s v="102410001"/>
        <s v="2680001"/>
        <s v="104050002"/>
        <s v="109420001"/>
        <s v="102730002"/>
        <s v="1700003"/>
        <s v="1710002"/>
        <s v="1580001"/>
        <s v="1770001"/>
        <s v="1890015"/>
        <s v="960001"/>
        <s v="1890034"/>
        <s v="1740055"/>
        <s v="390001"/>
        <s v="500350001"/>
        <s v="1915044"/>
        <s v="1850001"/>
        <s v="1725321"/>
        <s v="104710001"/>
        <s v="106530001"/>
        <s v="110050002"/>
        <s v="1910001"/>
        <s v="3450001"/>
        <s v="2550003"/>
        <s v="1200001"/>
        <s v="105290001"/>
        <s v="109290002"/>
        <s v="950004"/>
        <s v="105360001"/>
        <s v="107980001"/>
        <s v="2590001"/>
        <s v="6050001"/>
        <s v="440001"/>
        <s v="102060003"/>
        <s v="109490001"/>
        <s v="103460001"/>
        <s v="110180001"/>
        <s v="1890012"/>
        <s v="100430001"/>
        <s v="3900128"/>
        <s v="2550006"/>
        <s v="107150001"/>
        <s v="106540001"/>
        <s v="103540007"/>
        <s v="103160001"/>
        <s v="100640004"/>
        <s v="101260002"/>
        <s v="102270002"/>
        <s v="1450001"/>
        <s v="101760001"/>
        <s v="100150001"/>
        <s v="101410002"/>
        <s v="102060001"/>
        <s v="106860001"/>
        <s v="108230001"/>
        <s v="105920001"/>
        <s v="102490001"/>
        <s v="1140006"/>
        <s v="1700018"/>
        <s v="5630001"/>
        <s v="103920002"/>
        <s v="102400001"/>
        <s v="103960001"/>
        <s v="104610001"/>
        <s v="108180001"/>
        <s v="100540001"/>
        <s v="100900001"/>
        <s v="1815224"/>
        <s v="100610001"/>
        <s v="101790001"/>
        <s v="101360001"/>
        <s v="102340002"/>
        <s v="105310001"/>
        <s v="108480001"/>
        <s v="105030001"/>
        <s v="107630001"/>
        <s v="106760001"/>
        <s v="107660002"/>
        <s v="104980001"/>
        <s v="900002"/>
        <s v="102000001"/>
        <s v="2530002"/>
        <s v="101570001"/>
        <s v="107090002"/>
        <s v="3440002"/>
        <s v="501170001"/>
        <s v="104450001"/>
        <s v="104090001"/>
        <s v="4840003"/>
        <s v="1740017"/>
        <s v="103180001"/>
        <s v="102040002"/>
        <s v="100910001"/>
        <s v="2300006"/>
        <s v="4010001"/>
        <s v="106620001"/>
        <s v="3010001"/>
        <s v="108260001"/>
        <s v="1170013"/>
        <s v="100120001"/>
        <s v="4510001"/>
        <s v="103730001"/>
        <s v="560009"/>
        <s v="110210001"/>
        <s v="1760010"/>
        <s v="100300001"/>
        <s v="100640001"/>
        <s v="1814449"/>
        <s v="103320001"/>
        <s v="105590005"/>
        <s v="100690001"/>
        <s v="104690002"/>
        <s v="101710001"/>
        <s v="106680002"/>
        <s v="104570001"/>
        <s v="104100001"/>
        <s v="1815317"/>
        <s v="105430001"/>
        <s v="105200001"/>
        <s v="100650002"/>
        <s v="105710001"/>
        <s v="105590001"/>
        <s v="6070001"/>
        <s v="103550001"/>
        <s v="100640002"/>
        <s v="1765071"/>
        <s v="107450001"/>
        <s v="105550003"/>
        <s v="130001"/>
        <s v="108630002"/>
        <s v="103400001"/>
        <s v="1170008"/>
        <s v="1750010"/>
        <s v="101900001"/>
        <s v="110370001"/>
        <s v="180003"/>
        <s v="100380002"/>
        <s v="560010"/>
        <s v="360003"/>
        <s v="100590002"/>
        <s v="3960002"/>
        <s v="109360001"/>
        <s v="101530001"/>
        <s v="105590003"/>
        <s v="108290002"/>
        <s v="104300002"/>
        <s v="101010001"/>
        <s v="4845453"/>
        <s v="103740001"/>
        <s v="2720004"/>
        <s v="108150001"/>
        <s v="290004"/>
        <s v="103800001"/>
        <s v="102440001"/>
        <s v="108350001"/>
        <s v="110080001"/>
        <s v="104140001"/>
        <s v="101250001"/>
        <s v="4180001"/>
        <s v="103560001"/>
        <s v="104920001"/>
        <s v="103570001"/>
        <s v="1810052"/>
        <s v="101560001"/>
        <s v="1740008"/>
        <s v="101590001"/>
        <s v="360004"/>
        <s v="101980001"/>
        <s v="106710001"/>
        <s v="109960001"/>
        <s v="102350001"/>
        <s v="102260001"/>
        <s v="108630001"/>
        <s v="102010002"/>
        <s v="109990002"/>
        <s v="1740011"/>
        <s v="1910025"/>
        <s v="500280001"/>
        <s v="410002"/>
        <s v="2750001"/>
        <s v="101520001"/>
        <s v="350002"/>
        <s v="650001"/>
        <s v="105780001"/>
        <s v="102370001"/>
        <s v="2970007"/>
        <s v="2840001"/>
        <s v="660006"/>
        <s v="104670001"/>
        <s v="1800001"/>
        <s v="101700001"/>
        <s v="2970010"/>
        <s v="530001"/>
        <s v="108020002"/>
        <s v="130002"/>
        <s v="1910002"/>
        <s v="760001"/>
        <s v="107690001"/>
        <s v="102040001"/>
        <s v="2500001"/>
        <s v="1130001"/>
        <s v="103590001"/>
        <s v="2580001"/>
        <s v="102120003"/>
        <s v="1910014"/>
        <s v="1570001"/>
        <s v="1700043"/>
        <s v="103590002"/>
        <s v="109270001"/>
        <s v="2660002"/>
        <s v="1890001"/>
        <s v="104620002"/>
        <s v="3260002"/>
        <s v="106690001"/>
        <s v="1910120"/>
        <s v="3250001"/>
        <s v="104900001"/>
        <s v="1900014"/>
        <s v="102080002"/>
        <s v="100400001"/>
        <s v="5740004"/>
        <s v="1914440"/>
        <s v="2300009"/>
        <s v="108080001"/>
        <s v="103700002"/>
        <s v="1915098"/>
        <s v="1420005"/>
        <s v="106160001"/>
        <s v="1910008"/>
        <s v="104540002"/>
        <s v="105360002"/>
        <s v="102980001"/>
        <s v="109190002"/>
        <s v="107530001"/>
        <s v="109680001"/>
        <s v="490016"/>
        <s v="103760001"/>
        <s v="103540001"/>
        <s v="260005"/>
        <s v="101080001"/>
        <s v="500350005"/>
        <s v="101180004"/>
        <s v="2820001"/>
        <s v="105820001"/>
        <s v="100720002"/>
        <s v="101110001"/>
        <s v="102120002"/>
        <s v="107220001"/>
        <s v="3570001"/>
        <s v="103040001"/>
        <s v="1700052"/>
        <s v="100030001"/>
        <s v="1810013"/>
        <s v="600003"/>
        <s v="100230001"/>
        <s v="4840005"/>
        <s v="106100002"/>
        <s v="3310001"/>
        <s v="100740002"/>
        <s v="110300001"/>
        <s v="102650001"/>
        <s v="1815137"/>
        <s v="105570005"/>
        <s v="104550001"/>
        <s v="110320001"/>
        <s v="110130001"/>
        <s v="100070002"/>
        <s v="1814656"/>
        <s v="102220001"/>
        <s v="1170130"/>
        <s v="109370001"/>
        <s v="105910001"/>
        <s v="108920001"/>
        <s v="1480006"/>
        <s v="3740001"/>
        <s v="105010001"/>
        <s v="108620001"/>
        <s v="660008"/>
        <m/>
      </sharedItems>
    </cacheField>
    <cacheField name="Fecha_Actualización_VAMPP" numFmtId="17">
      <sharedItems containsNonDate="0" containsDate="1" containsString="0" containsBlank="1" minDate="2021-02-01T00:00:00" maxDate="2022-09-02T00:00:00"/>
    </cacheField>
    <cacheField name="Pct_Consanguinidad_Promedio" numFmtId="2">
      <sharedItems containsString="0" containsBlank="1" containsNumber="1" minValue="4.4247787610619497E-5" maxValue="3.5522"/>
    </cacheField>
    <cacheField name="Cantidad_de_vacas_con_producción" numFmtId="1">
      <sharedItems containsString="0" containsBlank="1" containsNumber="1" containsInteger="1" minValue="26" maxValue="2574"/>
    </cacheField>
    <cacheField name="Kg_Producción_Leche_Corregida_305d" numFmtId="1">
      <sharedItems containsString="0" containsBlank="1" containsNumber="1" minValue="2137.2597402597398" maxValue="11393.0387931034"/>
    </cacheField>
    <cacheField name="Valor_de_Cría_Leche_305K" numFmtId="164">
      <sharedItems containsString="0" containsBlank="1" containsNumber="1" minValue="-363.72666666666697" maxValue="342.20252904989701"/>
    </cacheField>
    <cacheField name="Margen_de_Error_Valor de Cría Leche" numFmtId="164">
      <sharedItems containsString="0" containsBlank="1" containsNumber="1" minValue="6.5071750886811301" maxValue="74.389888667076903"/>
    </cacheField>
    <cacheField name="Cantidad_de_Vacas_con_componentes" numFmtId="1">
      <sharedItems containsString="0" containsBlank="1" containsNumber="1" containsInteger="1" minValue="26" maxValue="1012"/>
    </cacheField>
    <cacheField name="Kg_Producción_de_Grasa_305d" numFmtId="164">
      <sharedItems containsString="0" containsBlank="1" containsNumber="1" minValue="104.461538461538" maxValue="333.55399061032898"/>
    </cacheField>
    <cacheField name="Kg_Producción de Proteína_305d" numFmtId="164">
      <sharedItems containsString="0" containsBlank="1" containsNumber="1" minValue="95.636363636363598" maxValue="308.75336322869998"/>
    </cacheField>
    <cacheField name="Kg_Producción de Sólidos_305d" numFmtId="164">
      <sharedItems containsString="0" containsBlank="1" containsNumber="1" minValue="377.11538461538498" maxValue="1189.1793721973099"/>
    </cacheField>
    <cacheField name="Score de Células Somáticas" numFmtId="164">
      <sharedItems containsString="0" containsBlank="1" containsNumber="1" minValue="1.4870684210526299" maxValue="5.8123611111111098"/>
    </cacheField>
    <cacheField name="Margen_de_Error_Score_Células_Somáticas" numFmtId="164">
      <sharedItems containsString="0" containsBlank="1" containsNumber="1" minValue="3.4219534464655699E-2" maxValue="0.54877716841700797"/>
    </cacheField>
    <cacheField name="Días_Abiertos" numFmtId="164">
      <sharedItems containsString="0" containsBlank="1" containsNumber="1" minValue="80.087719298245602" maxValue="209.78409090909099"/>
    </cacheField>
    <cacheField name="Margen_de_Error_Días Abiertos" numFmtId="164">
      <sharedItems containsString="0" containsBlank="1" containsNumber="1" minValue="0.98947101309115004" maxValue="18.032269170633"/>
    </cacheField>
    <cacheField name="Vida_Productiva" numFmtId="164">
      <sharedItems containsString="0" containsBlank="1" containsNumber="1" minValue="8.9366666666666692" maxValue="74.203703703703695"/>
    </cacheField>
    <cacheField name="Margen_de_Error_Vida_Productiva" numFmtId="164">
      <sharedItems containsString="0" containsBlank="1" containsNumber="1" minValue="0.28401422468814802" maxValue="8.9338885815303293"/>
    </cacheField>
    <cacheField name="Mérito_Económico_Relativo" numFmtId="0">
      <sharedItems containsString="0" containsBlank="1" containsNumber="1" minValue="-125.552631578947" maxValue="64.243529411764698"/>
    </cacheField>
    <cacheField name="Margen_de_Error_Mérito Económico Relativo" numFmtId="164">
      <sharedItems containsString="0" containsBlank="1" containsNumber="1" minValue="2.5014438478154801" maxValue="18.5329561113403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89">
  <r>
    <x v="0"/>
    <x v="0"/>
    <x v="0"/>
    <d v="2022-01-30T00:00:00"/>
    <n v="2.5271678681771399"/>
    <n v="971"/>
    <n v="5963.1328527291498"/>
    <n v="244.35880535530401"/>
    <n v="12.139023773475699"/>
    <m/>
    <m/>
    <m/>
    <n v="786.83333333333303"/>
    <n v="4.2096864406779702"/>
    <n v="0.12030615022251701"/>
    <n v="108.771369721936"/>
    <n v="1.3780575422763699"/>
    <n v="36.174520255863598"/>
    <n v="0.95077605251742803"/>
    <m/>
    <m/>
  </r>
  <r>
    <x v="0"/>
    <x v="1"/>
    <x v="1"/>
    <d v="2022-06-21T00:00:00"/>
    <n v="0.40074074074074101"/>
    <n v="27"/>
    <n v="3567.3333333333298"/>
    <n v="201.722222222222"/>
    <n v="68.865554291686607"/>
    <m/>
    <m/>
    <m/>
    <m/>
    <m/>
    <m/>
    <n v="144.666666666667"/>
    <n v="10.8187607444468"/>
    <n v="20.626923076923099"/>
    <n v="2.3968348211262498"/>
    <m/>
    <m/>
  </r>
  <r>
    <x v="0"/>
    <x v="2"/>
    <x v="2"/>
    <d v="2022-06-14T00:00:00"/>
    <n v="1.9134482758620699"/>
    <n v="174"/>
    <n v="6697.3103448275897"/>
    <n v="182.02068965517299"/>
    <n v="23.390479106684602"/>
    <m/>
    <m/>
    <m/>
    <n v="943.8"/>
    <n v="3.74102252252252"/>
    <n v="0.28873305685045503"/>
    <n v="121.39080459770101"/>
    <n v="3.99000239406229"/>
    <n v="39.2958579881657"/>
    <n v="1.830905309959"/>
    <m/>
    <m/>
  </r>
  <r>
    <x v="0"/>
    <x v="0"/>
    <x v="3"/>
    <d v="2022-07-31T00:00:00"/>
    <n v="1.595"/>
    <n v="54"/>
    <n v="5768.6296296296296"/>
    <n v="117.590740740741"/>
    <n v="29.5169981785264"/>
    <m/>
    <m/>
    <m/>
    <m/>
    <m/>
    <m/>
    <n v="112.740740740741"/>
    <n v="5.7188487248200701"/>
    <n v="54.192156862745101"/>
    <n v="3.9913463678973602"/>
    <m/>
    <m/>
  </r>
  <r>
    <x v="0"/>
    <x v="3"/>
    <x v="4"/>
    <d v="2022-08-03T00:00:00"/>
    <n v="2.1693125000000002"/>
    <n v="160"/>
    <n v="5442.65625"/>
    <n v="107.2475"/>
    <n v="22.660911645989799"/>
    <n v="124"/>
    <n v="243.11290322580601"/>
    <n v="195.68421052631601"/>
    <n v="727.51127819548901"/>
    <n v="3.1753793217759698"/>
    <n v="0.10868635278793599"/>
    <n v="114.78749999999999"/>
    <n v="3.4184385745155401"/>
    <n v="39.304635761589402"/>
    <n v="2.1391951071889301"/>
    <n v="-44.002499999999998"/>
    <n v="10.433180053553899"/>
  </r>
  <r>
    <x v="0"/>
    <x v="3"/>
    <x v="5"/>
    <d v="2022-06-23T00:00:00"/>
    <n v="2.4646341463414601"/>
    <n v="41"/>
    <n v="5243.1707317073196"/>
    <n v="106.485365853659"/>
    <n v="34.660595916403302"/>
    <n v="39"/>
    <n v="236.25641025640999"/>
    <n v="195.538461538462"/>
    <n v="718.76923076923094"/>
    <n v="2.8932236970058098"/>
    <n v="0.13436968868407001"/>
    <n v="130.48780487804899"/>
    <n v="8.3776067622240902"/>
    <n v="39.8390243902439"/>
    <n v="3.55780981896334"/>
    <n v="63.570731707317101"/>
    <n v="13.7233307856536"/>
  </r>
  <r>
    <x v="0"/>
    <x v="1"/>
    <x v="6"/>
    <d v="2021-03-03T00:00:00"/>
    <n v="1.64444162436548"/>
    <n v="394"/>
    <n v="6315.3832487309601"/>
    <n v="91.781979695431502"/>
    <n v="13.3861017770937"/>
    <m/>
    <m/>
    <m/>
    <m/>
    <m/>
    <m/>
    <n v="106.70304568527899"/>
    <n v="1.7038532206986701"/>
    <n v="45.159173126614903"/>
    <n v="1.20589668542441"/>
    <m/>
    <m/>
  </r>
  <r>
    <x v="0"/>
    <x v="3"/>
    <x v="7"/>
    <d v="2022-07-04T00:00:00"/>
    <n v="2.4495299145299199"/>
    <n v="702"/>
    <n v="6522.7222222222199"/>
    <n v="82.708689458689506"/>
    <n v="13.4371352083991"/>
    <m/>
    <m/>
    <m/>
    <m/>
    <m/>
    <m/>
    <n v="104.209401709402"/>
    <n v="1.5377968392139301"/>
    <n v="48.226226993865097"/>
    <n v="1.5309779844000699"/>
    <m/>
    <m/>
  </r>
  <r>
    <x v="0"/>
    <x v="0"/>
    <x v="8"/>
    <d v="2022-08-01T00:00:00"/>
    <n v="2.64660606060606"/>
    <n v="495"/>
    <n v="6853.8464646464599"/>
    <n v="80.799797979798001"/>
    <n v="14.0796469699502"/>
    <n v="28"/>
    <n v="270.71428571428601"/>
    <n v="213.51724137931001"/>
    <n v="815.62068965517199"/>
    <m/>
    <m/>
    <n v="109.60404040404001"/>
    <n v="1.89051574359829"/>
    <n v="51.398742138364803"/>
    <n v="1.3518867614108201"/>
    <m/>
    <m/>
  </r>
  <r>
    <x v="0"/>
    <x v="0"/>
    <x v="9"/>
    <d v="2021-11-28T00:00:00"/>
    <n v="0.85832061068702303"/>
    <n v="131"/>
    <n v="7091.1221374045799"/>
    <n v="74.912213740458"/>
    <n v="24.874980084451899"/>
    <m/>
    <m/>
    <m/>
    <m/>
    <n v="3.07866572327044"/>
    <n v="0.234032083853177"/>
    <n v="113.18320610687"/>
    <n v="3.98119185815955"/>
    <n v="59.365517241379301"/>
    <n v="3.0560246255415602"/>
    <m/>
    <m/>
  </r>
  <r>
    <x v="0"/>
    <x v="1"/>
    <x v="10"/>
    <d v="2022-06-28T00:00:00"/>
    <n v="0.17704918032786901"/>
    <n v="61"/>
    <n v="6087.5737704918001"/>
    <n v="72.414754098360604"/>
    <n v="32.638230193171204"/>
    <m/>
    <m/>
    <m/>
    <m/>
    <m/>
    <m/>
    <n v="140.72131147541"/>
    <n v="8.4615533959771998"/>
    <n v="50.796551724137899"/>
    <n v="4.43389570562457"/>
    <m/>
    <m/>
  </r>
  <r>
    <x v="0"/>
    <x v="4"/>
    <x v="11"/>
    <d v="2022-04-02T00:00:00"/>
    <n v="2.40598597038192"/>
    <n v="1283"/>
    <n v="5763.0740452065502"/>
    <n v="66.747077162899203"/>
    <n v="7.9146938934770601"/>
    <n v="1012"/>
    <n v="226.37055335968401"/>
    <n v="209.006862745098"/>
    <n v="752.55686274509799"/>
    <n v="3.1173158152096798"/>
    <n v="4.35539686794255E-2"/>
    <n v="109.24006235385799"/>
    <n v="0.98947101309115004"/>
    <n v="45.240176423416202"/>
    <n v="0.71452764860463702"/>
    <n v="-60.303120124804899"/>
    <n v="4.4224637030793899"/>
  </r>
  <r>
    <x v="0"/>
    <x v="5"/>
    <x v="12"/>
    <d v="2022-07-06T00:00:00"/>
    <n v="3.5945945945945898E-2"/>
    <n v="37"/>
    <n v="4183.8648648648696"/>
    <n v="65.962162162162102"/>
    <n v="34.6748477334163"/>
    <m/>
    <m/>
    <m/>
    <m/>
    <m/>
    <m/>
    <n v="125.83783783783799"/>
    <n v="9.3996608393156595"/>
    <n v="37.042424242424197"/>
    <n v="5.0092812160222904"/>
    <m/>
    <m/>
  </r>
  <r>
    <x v="0"/>
    <x v="0"/>
    <x v="13"/>
    <d v="2022-08-01T00:00:00"/>
    <n v="2.2476139670223101"/>
    <n v="1031"/>
    <n v="6458.4345295829298"/>
    <n v="65.338603297769097"/>
    <n v="9.7117968411922995"/>
    <n v="93"/>
    <n v="260.731182795699"/>
    <n v="202.38709677419399"/>
    <n v="775.68817204301104"/>
    <m/>
    <m/>
    <n v="113.100872938894"/>
    <n v="1.42215688765905"/>
    <n v="47.176137512639102"/>
    <n v="0.92578312475942603"/>
    <m/>
    <m/>
  </r>
  <r>
    <x v="0"/>
    <x v="1"/>
    <x v="14"/>
    <d v="2021-10-21T00:00:00"/>
    <n v="0.49104166666666699"/>
    <n v="48"/>
    <n v="5840.875"/>
    <n v="64.620833333333294"/>
    <n v="39.390830934207997"/>
    <m/>
    <m/>
    <m/>
    <n v="537"/>
    <m/>
    <m/>
    <n v="117"/>
    <n v="5.8537131332863002"/>
    <n v="45.729787234042597"/>
    <n v="4.8126691758950901"/>
    <m/>
    <m/>
  </r>
  <r>
    <x v="0"/>
    <x v="2"/>
    <x v="15"/>
    <d v="2022-08-02T00:00:00"/>
    <m/>
    <n v="49"/>
    <n v="4349.5510204081602"/>
    <n v="63.651020408163298"/>
    <n v="33.681700874961003"/>
    <m/>
    <m/>
    <m/>
    <m/>
    <m/>
    <m/>
    <n v="123.632653061224"/>
    <n v="9.9607944847097905"/>
    <n v="24.370212765957401"/>
    <n v="3.1286121250169598"/>
    <m/>
    <m/>
  </r>
  <r>
    <x v="0"/>
    <x v="0"/>
    <x v="16"/>
    <d v="2022-08-01T00:00:00"/>
    <n v="2.7478614457831299"/>
    <n v="664"/>
    <n v="6865.5256024096398"/>
    <n v="62.539909638554299"/>
    <n v="12.1476777525438"/>
    <n v="582"/>
    <n v="282.74914089347101"/>
    <n v="252.37264957265"/>
    <n v="910.67350427350402"/>
    <n v="2.9298948576694199"/>
    <n v="4.9847207246602299E-2"/>
    <n v="116.31325301204799"/>
    <n v="1.3181889392880599"/>
    <n v="47.907717041800701"/>
    <n v="1.28076916465548"/>
    <n v="-24.477861445783098"/>
    <n v="4.4608074488831297"/>
  </r>
  <r>
    <x v="0"/>
    <x v="2"/>
    <x v="17"/>
    <d v="2022-07-31T00:00:00"/>
    <n v="0.14225806451612899"/>
    <n v="31"/>
    <n v="3281.9354838709701"/>
    <n v="51.670967741935499"/>
    <n v="34.280332990926198"/>
    <n v="31"/>
    <n v="152.61290322580601"/>
    <n v="105.967741935484"/>
    <n v="430.58064516129002"/>
    <n v="4.2087670339352696"/>
    <n v="0.18452138085036199"/>
    <n v="119.709677419355"/>
    <n v="8.0811999466153903"/>
    <n v="18.293548387096799"/>
    <n v="1.64118980891926"/>
    <n v="2.9774193548387"/>
    <n v="17.004669004425001"/>
  </r>
  <r>
    <x v="0"/>
    <x v="1"/>
    <x v="18"/>
    <d v="2022-05-16T00:00:00"/>
    <n v="2.7807826086956502"/>
    <n v="115"/>
    <n v="4846.8260869565202"/>
    <n v="47.597391304347802"/>
    <n v="24.738791326153699"/>
    <m/>
    <m/>
    <m/>
    <n v="745.23076923076906"/>
    <m/>
    <m/>
    <n v="114.852173913043"/>
    <n v="4.9946003410924096"/>
    <n v="18.883478260869602"/>
    <n v="1.67874355073373"/>
    <m/>
    <m/>
  </r>
  <r>
    <x v="0"/>
    <x v="1"/>
    <x v="19"/>
    <d v="2022-07-09T00:00:00"/>
    <n v="0.82051282051282004"/>
    <n v="78"/>
    <n v="6396.4615384615399"/>
    <n v="47.176923076923103"/>
    <n v="35.439459191826202"/>
    <m/>
    <m/>
    <m/>
    <m/>
    <m/>
    <m/>
    <n v="126.102564102564"/>
    <n v="5.77914048826295"/>
    <n v="45.518918918918899"/>
    <n v="3.73848654637731"/>
    <m/>
    <m/>
  </r>
  <r>
    <x v="0"/>
    <x v="3"/>
    <x v="20"/>
    <d v="2022-07-25T00:00:00"/>
    <n v="1.25315789473684"/>
    <n v="76"/>
    <n v="5544.8289473684199"/>
    <n v="45.078947368421098"/>
    <n v="27.325308127557001"/>
    <m/>
    <m/>
    <m/>
    <m/>
    <m/>
    <m/>
    <n v="134"/>
    <n v="5.6053232844151797"/>
    <n v="34.0356164383562"/>
    <n v="2.68846071983518"/>
    <m/>
    <m/>
  </r>
  <r>
    <x v="0"/>
    <x v="3"/>
    <x v="21"/>
    <d v="2022-07-06T00:00:00"/>
    <n v="0.51"/>
    <n v="111"/>
    <n v="4340.27027027027"/>
    <n v="45.072972972972998"/>
    <n v="22.4878761383114"/>
    <m/>
    <m/>
    <m/>
    <m/>
    <m/>
    <m/>
    <n v="109.65765765765801"/>
    <n v="3.9987814584464698"/>
    <n v="27.033333333333299"/>
    <n v="2.1196255745561698"/>
    <m/>
    <m/>
  </r>
  <r>
    <x v="0"/>
    <x v="1"/>
    <x v="22"/>
    <d v="2022-07-01T00:00:00"/>
    <n v="2.5529545454545501"/>
    <n v="44"/>
    <n v="5946"/>
    <n v="44.968181818181797"/>
    <n v="32.3985714019489"/>
    <m/>
    <m/>
    <m/>
    <m/>
    <m/>
    <m/>
    <n v="98.227272727272705"/>
    <n v="5.6365298686528096"/>
    <n v="38.640909090909098"/>
    <n v="4.9125237097177799"/>
    <m/>
    <m/>
  </r>
  <r>
    <x v="0"/>
    <x v="1"/>
    <x v="23"/>
    <d v="2022-07-01T00:00:00"/>
    <n v="0.56130952380952404"/>
    <n v="84"/>
    <n v="4978.7261904761899"/>
    <n v="43.383333333333297"/>
    <n v="29.122119221969101"/>
    <m/>
    <m/>
    <m/>
    <m/>
    <m/>
    <m/>
    <n v="125.571428571429"/>
    <n v="3.9788340503176598"/>
    <n v="44.807407407407403"/>
    <n v="2.8459060794225701"/>
    <m/>
    <m/>
  </r>
  <r>
    <x v="0"/>
    <x v="6"/>
    <x v="24"/>
    <d v="2022-08-22T00:00:00"/>
    <n v="1.9591709844559599"/>
    <n v="772"/>
    <n v="7387.3380829015496"/>
    <n v="41.2156735751295"/>
    <n v="10.6233139350663"/>
    <n v="591"/>
    <n v="318.28257191201402"/>
    <n v="262.59495798319301"/>
    <n v="991.50084033613496"/>
    <n v="3.6446988014778099"/>
    <n v="6.0223050744482601E-2"/>
    <n v="135.49481865285"/>
    <n v="1.9068713051372199"/>
    <n v="39.497866666666702"/>
    <n v="1.2265119215487601"/>
    <n v="-30.710246433203601"/>
    <n v="5.1055841805226096"/>
  </r>
  <r>
    <x v="0"/>
    <x v="3"/>
    <x v="25"/>
    <d v="2022-07-09T00:00:00"/>
    <n v="7.6923076923076901E-3"/>
    <n v="39"/>
    <n v="3681.76923076923"/>
    <n v="36.241025641025601"/>
    <n v="42.144319029058501"/>
    <m/>
    <m/>
    <m/>
    <m/>
    <m/>
    <m/>
    <n v="115.153846153846"/>
    <n v="6.97803943533214"/>
    <n v="41.1947368421053"/>
    <n v="4.7129975955070202"/>
    <m/>
    <m/>
  </r>
  <r>
    <x v="0"/>
    <x v="0"/>
    <x v="26"/>
    <d v="2022-08-02T00:00:00"/>
    <n v="1.06370967741936"/>
    <n v="372"/>
    <n v="6480.5940860215096"/>
    <n v="34.924999999999997"/>
    <n v="15.33054794229"/>
    <n v="187"/>
    <n v="298.71122994652399"/>
    <n v="252.91489361702099"/>
    <n v="938.23936170212801"/>
    <n v="2.7409038042750402"/>
    <n v="8.1877264756747295E-2"/>
    <n v="102.52956989247301"/>
    <n v="1.8364746534103"/>
    <n v="48.8170454545455"/>
    <n v="1.8418840156934"/>
    <n v="-25.137365591397799"/>
    <n v="6.0194278511865802"/>
  </r>
  <r>
    <x v="0"/>
    <x v="3"/>
    <x v="27"/>
    <d v="2022-07-06T00:00:00"/>
    <n v="0.55386792452830202"/>
    <n v="106"/>
    <n v="6055.5849056603802"/>
    <n v="33.728301886792501"/>
    <n v="22.188939627378701"/>
    <m/>
    <m/>
    <m/>
    <m/>
    <m/>
    <m/>
    <n v="135.481132075472"/>
    <n v="6.1720500209646199"/>
    <n v="44.477358490565997"/>
    <n v="2.65599942459145"/>
    <m/>
    <m/>
  </r>
  <r>
    <x v="0"/>
    <x v="4"/>
    <x v="28"/>
    <d v="2022-08-04T00:00:00"/>
    <n v="2.7567567567567602E-2"/>
    <n v="37"/>
    <n v="4878.0270270270303"/>
    <n v="32.335135135135097"/>
    <n v="40.017454753247002"/>
    <m/>
    <m/>
    <m/>
    <n v="761.71428571428601"/>
    <n v="2.7994197366920299"/>
    <n v="0.284065028935583"/>
    <n v="119.135135135135"/>
    <n v="8.1153621204225299"/>
    <n v="36.662857142857099"/>
    <n v="4.6459218327335599"/>
    <m/>
    <m/>
  </r>
  <r>
    <x v="0"/>
    <x v="3"/>
    <x v="29"/>
    <d v="2022-07-01T00:00:00"/>
    <n v="0.34426315789473699"/>
    <n v="190"/>
    <n v="4577.28947368421"/>
    <n v="32.1536842105264"/>
    <n v="24.311269630229599"/>
    <n v="48"/>
    <n v="149.729166666667"/>
    <n v="114.895833333333"/>
    <n v="435.02083333333297"/>
    <n v="4.8494810382428"/>
    <n v="0.14280814310119899"/>
    <n v="122.305263157895"/>
    <n v="4.1088377785200203"/>
    <n v="35.854347826087"/>
    <n v="1.6675679125551299"/>
    <n v="-55.8781609195402"/>
    <n v="6.9305984137626098"/>
  </r>
  <r>
    <x v="0"/>
    <x v="4"/>
    <x v="30"/>
    <d v="2021-08-29T00:00:00"/>
    <n v="3.2830542986425302"/>
    <n v="442"/>
    <n v="6287.3506787330298"/>
    <n v="32.0169683257919"/>
    <n v="14.0010003209508"/>
    <n v="150"/>
    <n v="256.52"/>
    <n v="228.74"/>
    <n v="854.30666666666696"/>
    <n v="2.6541597323822699"/>
    <n v="7.6600058192968001E-2"/>
    <n v="112.386877828054"/>
    <n v="2.13081059751977"/>
    <n v="41.363231850117103"/>
    <n v="1.62287873177911"/>
    <n v="3.8549999999999902"/>
    <n v="5.1988121129337896"/>
  </r>
  <r>
    <x v="0"/>
    <x v="3"/>
    <x v="31"/>
    <d v="2022-06-29T00:00:00"/>
    <m/>
    <n v="97"/>
    <n v="5100.2371134020595"/>
    <n v="31.326804123711302"/>
    <n v="29.647094633020401"/>
    <m/>
    <m/>
    <m/>
    <m/>
    <m/>
    <m/>
    <n v="132.64948453608201"/>
    <n v="5.0286131723890204"/>
    <n v="33.9247422680412"/>
    <n v="2.2754417979161898"/>
    <m/>
    <m/>
  </r>
  <r>
    <x v="0"/>
    <x v="2"/>
    <x v="32"/>
    <d v="2022-08-18T00:00:00"/>
    <n v="0.23921875000000001"/>
    <n v="64"/>
    <n v="4144.90625"/>
    <n v="30.515625"/>
    <n v="23.487180754940098"/>
    <m/>
    <m/>
    <m/>
    <m/>
    <m/>
    <m/>
    <n v="122.5"/>
    <n v="5.47998703798722"/>
    <n v="40.457142857142898"/>
    <n v="3.2821545087928001"/>
    <m/>
    <m/>
  </r>
  <r>
    <x v="0"/>
    <x v="2"/>
    <x v="33"/>
    <d v="2022-06-26T00:00:00"/>
    <n v="1.2301739130434799"/>
    <n v="230"/>
    <n v="4522.2173913043498"/>
    <n v="29.463913043478101"/>
    <n v="20.200932409664301"/>
    <m/>
    <m/>
    <m/>
    <m/>
    <m/>
    <m/>
    <n v="129.47826086956499"/>
    <n v="3.6833189710604102"/>
    <n v="33.753275109170303"/>
    <n v="1.7143820350097201"/>
    <m/>
    <m/>
  </r>
  <r>
    <x v="0"/>
    <x v="7"/>
    <x v="34"/>
    <d v="2022-06-19T00:00:00"/>
    <m/>
    <n v="36"/>
    <n v="3099.6111111111099"/>
    <n v="28.672222222222199"/>
    <n v="37.013005352926001"/>
    <m/>
    <m/>
    <m/>
    <m/>
    <m/>
    <m/>
    <n v="136.666666666667"/>
    <n v="12.9827724678661"/>
    <n v="22.844444444444399"/>
    <n v="4.2926135237402301"/>
    <m/>
    <m/>
  </r>
  <r>
    <x v="0"/>
    <x v="3"/>
    <x v="35"/>
    <d v="2022-06-30T00:00:00"/>
    <n v="0.27866803278688501"/>
    <n v="488"/>
    <n v="4960.6700819672096"/>
    <n v="28.073770491803199"/>
    <n v="12.8720278146721"/>
    <m/>
    <m/>
    <m/>
    <m/>
    <m/>
    <m/>
    <n v="130.07786885245901"/>
    <n v="2.6439782657731601"/>
    <n v="41.269892473118297"/>
    <n v="1.2744024068917299"/>
    <m/>
    <m/>
  </r>
  <r>
    <x v="0"/>
    <x v="1"/>
    <x v="36"/>
    <d v="2022-06-06T00:00:00"/>
    <n v="0.305103092783505"/>
    <n v="194"/>
    <n v="5571.5876288659802"/>
    <n v="27.035051546391799"/>
    <n v="22.1971188416105"/>
    <m/>
    <m/>
    <m/>
    <n v="676"/>
    <n v="2.64647355769231"/>
    <n v="0.19973014666296099"/>
    <n v="110.69587628866"/>
    <n v="3.9947987680598702"/>
    <n v="27.720441988950299"/>
    <n v="1.2823433119466601"/>
    <m/>
    <m/>
  </r>
  <r>
    <x v="0"/>
    <x v="4"/>
    <x v="37"/>
    <d v="2022-07-04T00:00:00"/>
    <n v="1.29028985507246"/>
    <n v="138"/>
    <n v="6024.8550724637698"/>
    <n v="25.686956521739202"/>
    <n v="25.318038676708198"/>
    <m/>
    <m/>
    <m/>
    <n v="833.76190476190504"/>
    <n v="4.0754822857142896"/>
    <n v="0.23214272149744999"/>
    <n v="130.50724637681199"/>
    <n v="4.9290238636541996"/>
    <n v="47.346268656716397"/>
    <n v="2.39426489431525"/>
    <m/>
    <m/>
  </r>
  <r>
    <x v="0"/>
    <x v="3"/>
    <x v="38"/>
    <d v="2022-08-13T00:00:00"/>
    <n v="1.9118058690744899"/>
    <n v="443"/>
    <n v="6486.0316027088002"/>
    <n v="24.0823927765238"/>
    <n v="14.0607750405531"/>
    <m/>
    <m/>
    <m/>
    <n v="686.8"/>
    <n v="2.8493492063492099"/>
    <n v="0.193072390190655"/>
    <n v="118.162528216704"/>
    <n v="2.17295565993743"/>
    <n v="36.9795724465558"/>
    <n v="1.1372546658996401"/>
    <m/>
    <m/>
  </r>
  <r>
    <x v="0"/>
    <x v="2"/>
    <x v="39"/>
    <d v="2022-08-05T00:00:00"/>
    <m/>
    <n v="29"/>
    <n v="3757.5517241379298"/>
    <n v="23.296551724137899"/>
    <n v="46.522583499171702"/>
    <m/>
    <m/>
    <m/>
    <m/>
    <m/>
    <m/>
    <n v="126.620689655172"/>
    <n v="10.373138600081999"/>
    <n v="21.64"/>
    <n v="3.7385603289680001"/>
    <m/>
    <m/>
  </r>
  <r>
    <x v="0"/>
    <x v="4"/>
    <x v="40"/>
    <d v="2022-07-04T00:00:00"/>
    <n v="1.3615270935960599"/>
    <n v="203"/>
    <n v="6013.1083743842401"/>
    <n v="21.6443349753695"/>
    <n v="17.1907606405846"/>
    <m/>
    <m/>
    <m/>
    <m/>
    <m/>
    <m/>
    <n v="88.965517241379303"/>
    <n v="2.3766694634291401"/>
    <n v="41.842331288343502"/>
    <n v="1.64981686931272"/>
    <m/>
    <m/>
  </r>
  <r>
    <x v="0"/>
    <x v="3"/>
    <x v="41"/>
    <d v="2021-08-11T00:00:00"/>
    <n v="0.61866666666666703"/>
    <n v="60"/>
    <n v="4313.7333333333299"/>
    <n v="20.3883333333333"/>
    <n v="25.583520924430498"/>
    <m/>
    <m/>
    <m/>
    <m/>
    <m/>
    <m/>
    <n v="126.933333333333"/>
    <n v="6.6758213979329799"/>
    <n v="32.843333333333298"/>
    <n v="3.17369072312133"/>
    <m/>
    <m/>
  </r>
  <r>
    <x v="0"/>
    <x v="0"/>
    <x v="42"/>
    <d v="2022-07-04T00:00:00"/>
    <n v="1.3423832923832899"/>
    <n v="407"/>
    <n v="6274.3710073710099"/>
    <n v="20.106142506142501"/>
    <n v="14.918753308904799"/>
    <m/>
    <m/>
    <m/>
    <m/>
    <m/>
    <m/>
    <n v="122.115479115479"/>
    <n v="2.4487232060925601"/>
    <n v="45.147160493827101"/>
    <n v="1.34712206705746"/>
    <m/>
    <m/>
  </r>
  <r>
    <x v="0"/>
    <x v="1"/>
    <x v="43"/>
    <d v="2022-06-21T00:00:00"/>
    <n v="1.1043829787234001"/>
    <n v="235"/>
    <n v="5724.0765957446802"/>
    <n v="19.280000000000101"/>
    <n v="15.820554786006801"/>
    <n v="40"/>
    <n v="224.02500000000001"/>
    <n v="191"/>
    <n v="710.95"/>
    <n v="3.4396166666666699"/>
    <n v="0.207074933246222"/>
    <n v="138.33191489361701"/>
    <n v="3.35395723106405"/>
    <n v="45.246753246753201"/>
    <n v="1.8508806998417699"/>
    <n v="-50.202262443438897"/>
    <n v="6.9563202766118897"/>
  </r>
  <r>
    <x v="0"/>
    <x v="1"/>
    <x v="44"/>
    <d v="2022-08-15T00:00:00"/>
    <n v="1.2654794520547901"/>
    <n v="73"/>
    <n v="4420.3287671232902"/>
    <n v="18.309589041095901"/>
    <n v="22.409634123268301"/>
    <m/>
    <m/>
    <m/>
    <m/>
    <m/>
    <m/>
    <n v="194.79452054794501"/>
    <n v="8.6695191763384507"/>
    <n v="31.0465753424658"/>
    <n v="2.7888415693716802"/>
    <m/>
    <m/>
  </r>
  <r>
    <x v="0"/>
    <x v="3"/>
    <x v="45"/>
    <d v="2022-01-26T00:00:00"/>
    <n v="1.28357894736842"/>
    <n v="95"/>
    <n v="5698.2736842105296"/>
    <n v="17.614736842105199"/>
    <n v="23.581327713396199"/>
    <m/>
    <m/>
    <m/>
    <m/>
    <m/>
    <m/>
    <n v="113.694736842105"/>
    <n v="5.1302426261297498"/>
    <n v="31.158510638297901"/>
    <n v="2.6622286664322301"/>
    <m/>
    <m/>
  </r>
  <r>
    <x v="0"/>
    <x v="1"/>
    <x v="46"/>
    <d v="2022-08-05T00:00:00"/>
    <m/>
    <n v="72"/>
    <n v="6747.0555555555602"/>
    <n v="17.613888888888901"/>
    <n v="31.153336904037701"/>
    <m/>
    <m/>
    <m/>
    <m/>
    <m/>
    <m/>
    <n v="136.083333333333"/>
    <n v="7.4028594378135404"/>
    <n v="47.319047619047602"/>
    <n v="3.5440869436169802"/>
    <m/>
    <m/>
  </r>
  <r>
    <x v="0"/>
    <x v="3"/>
    <x v="47"/>
    <d v="2021-11-22T00:00:00"/>
    <n v="0.58503289473684195"/>
    <n v="304"/>
    <n v="5354.3881578947403"/>
    <n v="17.538815789473698"/>
    <n v="14.179827856605501"/>
    <n v="30"/>
    <n v="210.26666666666699"/>
    <n v="177.3"/>
    <n v="616.86666666666702"/>
    <n v="3.72485643019112"/>
    <n v="0.14809117569163199"/>
    <n v="113.901315789474"/>
    <n v="2.6921449813953302"/>
    <n v="33.137634408602104"/>
    <n v="1.5139558393743999"/>
    <n v="-2.12212389380531"/>
    <n v="5.0828276829229297"/>
  </r>
  <r>
    <x v="0"/>
    <x v="0"/>
    <x v="48"/>
    <d v="2022-06-27T00:00:00"/>
    <n v="1.8027289719626201"/>
    <n v="535"/>
    <n v="6053.8130841121501"/>
    <n v="16.9809345794393"/>
    <n v="12.844276212813"/>
    <m/>
    <m/>
    <m/>
    <m/>
    <n v="3.55783117387546"/>
    <n v="6.7437534956893197E-2"/>
    <n v="131.09532710280399"/>
    <n v="2.13104586985231"/>
    <n v="42.132416502946903"/>
    <n v="1.1870262322776901"/>
    <m/>
    <m/>
  </r>
  <r>
    <x v="0"/>
    <x v="6"/>
    <x v="49"/>
    <d v="2022-08-02T00:00:00"/>
    <n v="8.7684210526315795E-2"/>
    <n v="95"/>
    <n v="5682.0315789473698"/>
    <n v="16.864210526315802"/>
    <n v="24.607968870881201"/>
    <m/>
    <m/>
    <m/>
    <n v="877.66666666666697"/>
    <n v="3.5099070512820498"/>
    <n v="0.336005585154248"/>
    <n v="108.378947368421"/>
    <n v="4.9871543600366701"/>
    <n v="51.994680851063798"/>
    <n v="3.5813976300130101"/>
    <m/>
    <m/>
  </r>
  <r>
    <x v="0"/>
    <x v="6"/>
    <x v="50"/>
    <d v="2022-06-30T00:00:00"/>
    <n v="5.7924528301886803E-2"/>
    <n v="53"/>
    <n v="5444.8490566037699"/>
    <n v="16.4584905660377"/>
    <n v="34.155589787680199"/>
    <m/>
    <m/>
    <m/>
    <m/>
    <m/>
    <m/>
    <n v="137.188679245283"/>
    <n v="7.7364074632966497"/>
    <n v="40.527906976744198"/>
    <n v="3.6660066740878001"/>
    <m/>
    <m/>
  </r>
  <r>
    <x v="0"/>
    <x v="0"/>
    <x v="51"/>
    <d v="2022-08-06T00:00:00"/>
    <n v="1.1856774193548401"/>
    <n v="465"/>
    <n v="6224.8580645161301"/>
    <n v="16.431612903225901"/>
    <n v="12.766382425423499"/>
    <n v="320"/>
    <n v="276.58125000000001"/>
    <n v="233.609375"/>
    <n v="860.70093457943904"/>
    <n v="3.16911194243312"/>
    <n v="7.2063233827277695E-2"/>
    <n v="139.77204301075301"/>
    <n v="2.56733552555459"/>
    <n v="41.129729729729704"/>
    <n v="1.4122290764563801"/>
    <n v="-24.7915137614679"/>
    <n v="6.1144802740226103"/>
  </r>
  <r>
    <x v="0"/>
    <x v="0"/>
    <x v="52"/>
    <d v="2022-07-02T00:00:00"/>
    <n v="0.99463636363636398"/>
    <n v="110"/>
    <n v="6059.2818181818202"/>
    <n v="16.2627272727273"/>
    <n v="25.823672340369601"/>
    <m/>
    <m/>
    <m/>
    <n v="801.66666666666697"/>
    <m/>
    <m/>
    <n v="125.527272727273"/>
    <n v="4.1053619221994397"/>
    <n v="42.659574468085097"/>
    <n v="2.5473849839737599"/>
    <m/>
    <m/>
  </r>
  <r>
    <x v="0"/>
    <x v="5"/>
    <x v="53"/>
    <d v="2022-06-26T00:00:00"/>
    <m/>
    <n v="36"/>
    <n v="4842.0277777777801"/>
    <n v="13.4722222222223"/>
    <n v="50.658623047466101"/>
    <m/>
    <m/>
    <m/>
    <m/>
    <m/>
    <m/>
    <n v="144.694444444444"/>
    <n v="12.893139522134"/>
    <n v="43.594285714285697"/>
    <n v="5.75157113041187"/>
    <m/>
    <m/>
  </r>
  <r>
    <x v="0"/>
    <x v="2"/>
    <x v="54"/>
    <d v="2022-07-29T00:00:00"/>
    <n v="0.65874999999999995"/>
    <n v="104"/>
    <n v="3558.4134615384601"/>
    <n v="13.3923076923077"/>
    <n v="28.711025980768898"/>
    <n v="86"/>
    <n v="154.33720930232599"/>
    <n v="119.906976744186"/>
    <n v="466.02325581395303"/>
    <n v="3.32341280310728"/>
    <n v="0.15082559569207099"/>
    <n v="148.55769230769201"/>
    <n v="5.61928203980231"/>
    <n v="27.571153846153798"/>
    <n v="1.9171588082267501"/>
    <n v="-27.653921568627499"/>
    <n v="11.0997597459285"/>
  </r>
  <r>
    <x v="0"/>
    <x v="4"/>
    <x v="55"/>
    <d v="2022-07-26T00:00:00"/>
    <n v="0.50652694610778404"/>
    <n v="167"/>
    <n v="5523.9820359281402"/>
    <n v="13.0305389221556"/>
    <n v="20.204165609980201"/>
    <m/>
    <m/>
    <m/>
    <n v="753.125"/>
    <n v="3.0773823529411799"/>
    <n v="0.33675339685531502"/>
    <n v="116.988023952096"/>
    <n v="3.4423424260599198"/>
    <n v="38.657419354838702"/>
    <n v="2.04583936113483"/>
    <m/>
    <m/>
  </r>
  <r>
    <x v="0"/>
    <x v="6"/>
    <x v="56"/>
    <d v="2022-07-18T00:00:00"/>
    <m/>
    <n v="36"/>
    <n v="4862.9444444444398"/>
    <n v="12.175000000000001"/>
    <n v="31.274444502952498"/>
    <m/>
    <m/>
    <m/>
    <m/>
    <m/>
    <m/>
    <n v="116.916666666667"/>
    <n v="9.5844926834966095"/>
    <n v="45.905555555555601"/>
    <n v="5.8644543237194"/>
    <m/>
    <m/>
  </r>
  <r>
    <x v="0"/>
    <x v="1"/>
    <x v="57"/>
    <d v="2022-07-02T00:00:00"/>
    <n v="9.83333333333333E-2"/>
    <n v="42"/>
    <n v="5177.1904761904798"/>
    <n v="12.114285714285799"/>
    <n v="37.143847815788703"/>
    <m/>
    <m/>
    <m/>
    <m/>
    <m/>
    <m/>
    <n v="154.142857142857"/>
    <n v="9.8647397882607404"/>
    <n v="35.257142857142902"/>
    <n v="4.0741018588799403"/>
    <m/>
    <m/>
  </r>
  <r>
    <x v="0"/>
    <x v="3"/>
    <x v="58"/>
    <d v="2022-06-26T00:00:00"/>
    <n v="0.114032258064516"/>
    <n v="62"/>
    <n v="4768"/>
    <n v="9.5596774193548804"/>
    <n v="31.526936051137099"/>
    <m/>
    <m/>
    <m/>
    <n v="527.66666666666697"/>
    <m/>
    <m/>
    <n v="107.95161290322601"/>
    <n v="5.0339107816347903"/>
    <n v="36.7915254237288"/>
    <n v="2.7960514115131399"/>
    <m/>
    <m/>
  </r>
  <r>
    <x v="0"/>
    <x v="2"/>
    <x v="59"/>
    <d v="2022-07-02T00:00:00"/>
    <n v="6.2857142857142903E-3"/>
    <n v="70"/>
    <n v="4169.9571428571398"/>
    <n v="9.2085714285714193"/>
    <n v="31.533111766071901"/>
    <m/>
    <m/>
    <m/>
    <m/>
    <m/>
    <m/>
    <n v="173.21428571428601"/>
    <n v="8.6343934740943808"/>
    <n v="26.0985714285714"/>
    <n v="2.2720686690053098"/>
    <m/>
    <m/>
  </r>
  <r>
    <x v="0"/>
    <x v="1"/>
    <x v="60"/>
    <d v="2022-06-28T00:00:00"/>
    <n v="0.82575342465753399"/>
    <n v="73"/>
    <n v="6705.1232876712302"/>
    <n v="7.7410958904109402"/>
    <n v="30.717196176197501"/>
    <m/>
    <m/>
    <m/>
    <m/>
    <m/>
    <m/>
    <n v="105.027397260274"/>
    <n v="5.19959212056298"/>
    <n v="48.615151515151503"/>
    <n v="4.5111900457659102"/>
    <m/>
    <m/>
  </r>
  <r>
    <x v="0"/>
    <x v="2"/>
    <x v="61"/>
    <d v="2022-08-19T00:00:00"/>
    <m/>
    <n v="103"/>
    <n v="3097.9902912621401"/>
    <n v="7.00097087378645"/>
    <n v="30.090883736090799"/>
    <m/>
    <m/>
    <m/>
    <m/>
    <m/>
    <m/>
    <n v="116.78640776699"/>
    <n v="5.62265498612377"/>
    <n v="27.0330097087379"/>
    <n v="1.5120188510085699"/>
    <m/>
    <m/>
  </r>
  <r>
    <x v="0"/>
    <x v="4"/>
    <x v="62"/>
    <d v="2022-06-03T00:00:00"/>
    <n v="0.15715492957746499"/>
    <n v="355"/>
    <n v="5036.5492957746501"/>
    <n v="6.9304225352112203"/>
    <n v="15.162419780267101"/>
    <m/>
    <m/>
    <m/>
    <n v="587.555555555556"/>
    <n v="4.058649339934"/>
    <n v="0.209758050770219"/>
    <n v="133.670422535211"/>
    <n v="3.3439931876039002"/>
    <n v="37.006571428571398"/>
    <n v="1.27570623618025"/>
    <m/>
    <m/>
  </r>
  <r>
    <x v="0"/>
    <x v="5"/>
    <x v="63"/>
    <d v="2022-06-27T00:00:00"/>
    <m/>
    <n v="71"/>
    <n v="4545.0845070422502"/>
    <n v="6.0478873239436197"/>
    <n v="31.528883047675901"/>
    <m/>
    <m/>
    <m/>
    <m/>
    <m/>
    <m/>
    <n v="173.35211267605601"/>
    <n v="7.5599841001277799"/>
    <n v="25.7816901408451"/>
    <n v="2.3513225097176398"/>
    <m/>
    <m/>
  </r>
  <r>
    <x v="0"/>
    <x v="2"/>
    <x v="64"/>
    <d v="2022-05-30T00:00:00"/>
    <n v="0.27143302180685402"/>
    <n v="321"/>
    <n v="3980.1401869158899"/>
    <n v="5.5386292834891702"/>
    <n v="14.8997812245448"/>
    <m/>
    <m/>
    <m/>
    <m/>
    <m/>
    <m/>
    <n v="187.95015576323999"/>
    <n v="4.0358826709803504"/>
    <n v="17.9435736677116"/>
    <n v="0.82268405640507203"/>
    <m/>
    <m/>
  </r>
  <r>
    <x v="0"/>
    <x v="4"/>
    <x v="65"/>
    <d v="2022-07-09T00:00:00"/>
    <n v="8.7159090909090894E-2"/>
    <n v="88"/>
    <n v="4525.6022727272702"/>
    <n v="5.41931818181813"/>
    <n v="25.028764374783002"/>
    <m/>
    <m/>
    <m/>
    <m/>
    <n v="3.88432791666667"/>
    <n v="0.355597566792414"/>
    <n v="122.454545454545"/>
    <n v="6.0266932585742099"/>
    <n v="37.635802469135797"/>
    <n v="3.32042654399705"/>
    <m/>
    <m/>
  </r>
  <r>
    <x v="0"/>
    <x v="0"/>
    <x v="66"/>
    <d v="2022-07-04T00:00:00"/>
    <n v="1.1080000000000001"/>
    <n v="440"/>
    <n v="5421.7931818181796"/>
    <n v="5.1565909090908697"/>
    <n v="11.9632486728168"/>
    <n v="33"/>
    <n v="227.969696969697"/>
    <n v="194.78787878787901"/>
    <n v="706.15151515151501"/>
    <n v="4.8146923076923098"/>
    <n v="0.27796134634004699"/>
    <n v="142.48409090909101"/>
    <n v="2.7330416977995702"/>
    <n v="32.6080188679245"/>
    <n v="1.1580740442038799"/>
    <n v="-60.172823218997401"/>
    <n v="5.2969539387422904"/>
  </r>
  <r>
    <x v="0"/>
    <x v="8"/>
    <x v="67"/>
    <d v="2022-07-02T00:00:00"/>
    <n v="0.30062499999999998"/>
    <n v="160"/>
    <n v="4289.9624999999996"/>
    <n v="4.5175000000000898"/>
    <n v="21.2606124730214"/>
    <m/>
    <m/>
    <m/>
    <m/>
    <m/>
    <m/>
    <n v="119.6"/>
    <n v="3.8936854217465999"/>
    <n v="34.124516129032301"/>
    <n v="2.01590457468602"/>
    <m/>
    <m/>
  </r>
  <r>
    <x v="0"/>
    <x v="2"/>
    <x v="68"/>
    <d v="2022-06-16T00:00:00"/>
    <n v="0.279574468085106"/>
    <n v="47"/>
    <n v="5480.72340425532"/>
    <n v="2.6872340425532002"/>
    <n v="33.007256738212099"/>
    <m/>
    <m/>
    <m/>
    <m/>
    <m/>
    <m/>
    <n v="136.85106382978699"/>
    <n v="9.2180883758861203"/>
    <n v="25.727272727272702"/>
    <n v="4.1777996824202699"/>
    <m/>
    <m/>
  </r>
  <r>
    <x v="0"/>
    <x v="3"/>
    <x v="69"/>
    <d v="2022-08-02T00:00:00"/>
    <n v="6.8235294117647102E-2"/>
    <n v="68"/>
    <n v="5313.6470588235297"/>
    <n v="2.20882352941174"/>
    <n v="27.320509838528199"/>
    <n v="26"/>
    <n v="218.88461538461499"/>
    <n v="193.14814814814801"/>
    <n v="703.03703703703695"/>
    <n v="3.6327947328533798"/>
    <n v="0.211836660093844"/>
    <n v="145.16176470588201"/>
    <n v="7.6263604780657799"/>
    <n v="36.737499999999997"/>
    <n v="2.9283562517736099"/>
    <n v="-56.634999999999998"/>
    <n v="9.7694773799234493"/>
  </r>
  <r>
    <x v="0"/>
    <x v="1"/>
    <x v="70"/>
    <d v="2022-08-01T00:00:00"/>
    <n v="5.5135135135135099E-2"/>
    <n v="37"/>
    <n v="5866.1891891891901"/>
    <n v="1.1918918918918999"/>
    <n v="38.340401694267101"/>
    <m/>
    <m/>
    <m/>
    <n v="715.29166666666697"/>
    <m/>
    <m/>
    <n v="109.27027027027"/>
    <n v="5.8650551442265098"/>
    <n v="48.183333333333302"/>
    <n v="4.3425826197694599"/>
    <m/>
    <m/>
  </r>
  <r>
    <x v="0"/>
    <x v="2"/>
    <x v="71"/>
    <d v="2022-07-04T00:00:00"/>
    <n v="0.46426229508196698"/>
    <n v="61"/>
    <n v="5801.2786885245896"/>
    <n v="1.1704918032787199"/>
    <n v="29.585306900467899"/>
    <m/>
    <m/>
    <m/>
    <n v="972.25"/>
    <n v="2.2688420542366101"/>
    <n v="0.26592302319692301"/>
    <n v="97.918032786885206"/>
    <n v="5.4789360720809004"/>
    <n v="42.581967213114702"/>
    <n v="3.93685993718463"/>
    <m/>
    <m/>
  </r>
  <r>
    <x v="0"/>
    <x v="8"/>
    <x v="72"/>
    <d v="2022-01-17T00:00:00"/>
    <n v="0.86032282859338904"/>
    <n v="1301"/>
    <n v="5376.2736356648702"/>
    <n v="1.06764027671025"/>
    <n v="7.9750239145377204"/>
    <m/>
    <m/>
    <m/>
    <m/>
    <m/>
    <m/>
    <n v="156.11068408916199"/>
    <n v="1.6495250972531199"/>
    <n v="39.428054662379502"/>
    <n v="0.76960730760095297"/>
    <m/>
    <m/>
  </r>
  <r>
    <x v="0"/>
    <x v="2"/>
    <x v="73"/>
    <d v="2022-06-28T00:00:00"/>
    <n v="0.15766666666666701"/>
    <n v="90"/>
    <n v="5409.9666666666699"/>
    <n v="1.0033333333333401"/>
    <n v="30.665380792533199"/>
    <m/>
    <m/>
    <m/>
    <m/>
    <n v="2.9728225806451598"/>
    <n v="0.246354434716368"/>
    <n v="121.333333333333"/>
    <n v="4.9847207242859701"/>
    <n v="46.969767441860498"/>
    <n v="3.2358888941167701"/>
    <m/>
    <m/>
  </r>
  <r>
    <x v="0"/>
    <x v="3"/>
    <x v="74"/>
    <d v="2022-08-02T00:00:00"/>
    <n v="1.6287878787878799E-2"/>
    <n v="132"/>
    <n v="3925.9848484848499"/>
    <n v="0.60984848484847098"/>
    <n v="29.274214673675601"/>
    <m/>
    <m/>
    <m/>
    <m/>
    <m/>
    <m/>
    <n v="114.181818181818"/>
    <n v="5.7296423577520699"/>
    <n v="19.684732824427499"/>
    <n v="1.9125138705609599"/>
    <m/>
    <m/>
  </r>
  <r>
    <x v="0"/>
    <x v="0"/>
    <x v="75"/>
    <d v="2022-07-01T00:00:00"/>
    <n v="5.7901234567901201E-2"/>
    <n v="81"/>
    <n v="5802.5555555555602"/>
    <n v="0.41111111111111098"/>
    <n v="33.774400096106199"/>
    <m/>
    <m/>
    <m/>
    <m/>
    <m/>
    <m/>
    <n v="109.37037037037"/>
    <n v="5.0613960294373204"/>
    <n v="45.122222222222199"/>
    <n v="3.1237698813460901"/>
    <m/>
    <m/>
  </r>
  <r>
    <x v="0"/>
    <x v="4"/>
    <x v="76"/>
    <d v="2022-08-03T00:00:00"/>
    <n v="1.5579389312977101"/>
    <n v="262"/>
    <n v="6579.3282442748095"/>
    <n v="-1.9057251908397499"/>
    <n v="18.751487017131002"/>
    <n v="42"/>
    <n v="160"/>
    <n v="260.71052631578902"/>
    <n v="815.83333333333303"/>
    <n v="3.0884744155033501"/>
    <n v="0.120481836291748"/>
    <n v="103.896946564885"/>
    <n v="2.5998984687050202"/>
    <n v="48.429761904761897"/>
    <n v="2.1806162113157002"/>
    <n v="-68.101532567049901"/>
    <n v="6.2917919098992696"/>
  </r>
  <r>
    <x v="0"/>
    <x v="3"/>
    <x v="77"/>
    <d v="2021-03-01T00:00:00"/>
    <n v="0.52570093457943901"/>
    <n v="107"/>
    <n v="4190.5420560747698"/>
    <n v="-2.1990654205607298"/>
    <n v="24.355459522695799"/>
    <m/>
    <m/>
    <m/>
    <m/>
    <m/>
    <m/>
    <n v="145.89719626168201"/>
    <n v="5.9756741725230702"/>
    <n v="30.427450980392202"/>
    <n v="2.9307533162489401"/>
    <m/>
    <m/>
  </r>
  <r>
    <x v="0"/>
    <x v="0"/>
    <x v="78"/>
    <d v="2022-08-25T00:00:00"/>
    <n v="1.0757251908396901"/>
    <n v="131"/>
    <n v="5711.2977099236596"/>
    <n v="-2.8175572519084602"/>
    <n v="24.571520412099101"/>
    <m/>
    <m/>
    <m/>
    <m/>
    <m/>
    <m/>
    <n v="116.389312977099"/>
    <n v="4.1887018089480499"/>
    <n v="52.380158730158698"/>
    <n v="2.6027814230753901"/>
    <m/>
    <m/>
  </r>
  <r>
    <x v="0"/>
    <x v="2"/>
    <x v="79"/>
    <d v="2022-07-05T00:00:00"/>
    <n v="1.0338317757009301"/>
    <n v="107"/>
    <n v="5610.5700934579399"/>
    <n v="-3.2887850467290001"/>
    <n v="24.476649048911"/>
    <m/>
    <m/>
    <m/>
    <m/>
    <m/>
    <m/>
    <n v="123.85046728972"/>
    <n v="5.7878926120338097"/>
    <n v="38.211214953271003"/>
    <n v="3.11708375275298"/>
    <m/>
    <m/>
  </r>
  <r>
    <x v="0"/>
    <x v="2"/>
    <x v="80"/>
    <d v="2022-07-30T00:00:00"/>
    <n v="0.10114285714285701"/>
    <n v="35"/>
    <n v="5964.4571428571398"/>
    <n v="-4.5914285714285796"/>
    <n v="46.8652619682397"/>
    <m/>
    <m/>
    <m/>
    <m/>
    <m/>
    <m/>
    <n v="117.828571428571"/>
    <n v="7.3726140666164097"/>
    <n v="48.682352941176497"/>
    <n v="5.9163275551257897"/>
    <m/>
    <m/>
  </r>
  <r>
    <x v="0"/>
    <x v="2"/>
    <x v="81"/>
    <d v="2022-03-01T00:00:00"/>
    <n v="6.7352941176470602E-2"/>
    <n v="34"/>
    <n v="3991.1176470588198"/>
    <n v="-5.4029411764705699"/>
    <n v="30.790480647272901"/>
    <m/>
    <m/>
    <m/>
    <m/>
    <m/>
    <m/>
    <n v="143.38235294117601"/>
    <n v="10.0626393508698"/>
    <n v="28.9575757575758"/>
    <n v="2.79863342700853"/>
    <m/>
    <m/>
  </r>
  <r>
    <x v="0"/>
    <x v="2"/>
    <x v="82"/>
    <d v="2022-07-02T00:00:00"/>
    <n v="0.18683098591549299"/>
    <n v="142"/>
    <n v="4884.7676056337996"/>
    <n v="-5.7654929577465097"/>
    <n v="23.810593445974899"/>
    <m/>
    <m/>
    <m/>
    <m/>
    <m/>
    <m/>
    <n v="122.823943661972"/>
    <n v="5.14379484831887"/>
    <n v="39.720567375886503"/>
    <n v="2.34116579125407"/>
    <m/>
    <m/>
  </r>
  <r>
    <x v="0"/>
    <x v="6"/>
    <x v="83"/>
    <d v="2022-07-01T00:00:00"/>
    <n v="2.1779500000000001"/>
    <n v="800"/>
    <n v="6286.2974999999997"/>
    <n v="-6.0284999999999398"/>
    <n v="10.202812950349299"/>
    <n v="79"/>
    <n v="273.16455696202502"/>
    <n v="226.98717948717899"/>
    <n v="838.41772151898704"/>
    <n v="3.1829296875000002"/>
    <n v="0.20729145826406201"/>
    <n v="127.71875"/>
    <n v="1.67759275671081"/>
    <n v="37.300382653061199"/>
    <n v="0.97930546659837503"/>
    <n v="-67.856210790464203"/>
    <n v="4.5499754642361703"/>
  </r>
  <r>
    <x v="0"/>
    <x v="6"/>
    <x v="84"/>
    <d v="2021-04-01T00:00:00"/>
    <n v="0.53622448979591797"/>
    <n v="98"/>
    <n v="5961.75510204082"/>
    <n v="-6.1989795918367303"/>
    <n v="21.084769272046"/>
    <m/>
    <m/>
    <m/>
    <m/>
    <m/>
    <m/>
    <n v="123.67346938775501"/>
    <n v="5.3816039582561803"/>
    <n v="34.683673469387799"/>
    <n v="2.2890442854033402"/>
    <m/>
    <m/>
  </r>
  <r>
    <x v="0"/>
    <x v="0"/>
    <x v="85"/>
    <d v="2021-11-29T00:00:00"/>
    <n v="0.113409090909091"/>
    <n v="44"/>
    <n v="6757.8409090909099"/>
    <n v="-6.55"/>
    <n v="32.341936739982401"/>
    <m/>
    <m/>
    <m/>
    <m/>
    <m/>
    <m/>
    <n v="107.65909090909101"/>
    <n v="7.1945145287397603"/>
    <n v="45.330769230769199"/>
    <n v="2.9284014648992698"/>
    <m/>
    <m/>
  </r>
  <r>
    <x v="0"/>
    <x v="4"/>
    <x v="86"/>
    <d v="2022-08-16T00:00:00"/>
    <m/>
    <n v="27"/>
    <n v="3274.5555555555602"/>
    <n v="-7.2000000000000197"/>
    <n v="47.098386444739297"/>
    <m/>
    <m/>
    <m/>
    <m/>
    <m/>
    <m/>
    <n v="110.40740740740701"/>
    <n v="11.2540286245766"/>
    <n v="31.603703703703701"/>
    <n v="3.2828331932038801"/>
    <m/>
    <m/>
  </r>
  <r>
    <x v="0"/>
    <x v="2"/>
    <x v="87"/>
    <d v="2022-06-23T00:00:00"/>
    <n v="0.95580645161290301"/>
    <n v="186"/>
    <n v="4595.04301075269"/>
    <n v="-7.2838709677419899"/>
    <n v="21.6584815636892"/>
    <m/>
    <m/>
    <m/>
    <m/>
    <m/>
    <m/>
    <n v="112.505376344086"/>
    <n v="3.4199888284692199"/>
    <n v="30.737988826815599"/>
    <n v="1.7075605495686199"/>
    <m/>
    <m/>
  </r>
  <r>
    <x v="0"/>
    <x v="2"/>
    <x v="88"/>
    <d v="2022-07-01T00:00:00"/>
    <m/>
    <n v="27"/>
    <n v="4551.6296296296296"/>
    <n v="-7.6111111111111196"/>
    <n v="39.411438580419201"/>
    <m/>
    <m/>
    <m/>
    <m/>
    <m/>
    <m/>
    <n v="162"/>
    <n v="11.2501978456804"/>
    <n v="36.892592592592599"/>
    <n v="4.6241898525862304"/>
    <m/>
    <m/>
  </r>
  <r>
    <x v="0"/>
    <x v="3"/>
    <x v="89"/>
    <d v="2022-06-30T00:00:00"/>
    <n v="6.8199999999999997E-2"/>
    <n v="50"/>
    <n v="3941.9"/>
    <n v="-8.0659999999999901"/>
    <n v="33.391597942339601"/>
    <m/>
    <m/>
    <m/>
    <m/>
    <m/>
    <m/>
    <n v="129.6"/>
    <n v="9.0675469760716094"/>
    <n v="19.835999999999999"/>
    <n v="2.3141424294268198"/>
    <m/>
    <m/>
  </r>
  <r>
    <x v="0"/>
    <x v="3"/>
    <x v="90"/>
    <d v="2022-06-25T00:00:00"/>
    <n v="0.20239130434782601"/>
    <n v="138"/>
    <n v="4936.9275362318804"/>
    <n v="-8.3652173913044692"/>
    <n v="23.401367830669901"/>
    <m/>
    <m/>
    <m/>
    <m/>
    <n v="3.3857239176379199"/>
    <n v="0.170536410107516"/>
    <n v="142"/>
    <n v="4.4194304728108698"/>
    <n v="36.353731343283599"/>
    <n v="1.88411299631181"/>
    <m/>
    <m/>
  </r>
  <r>
    <x v="0"/>
    <x v="0"/>
    <x v="91"/>
    <d v="2022-06-30T00:00:00"/>
    <n v="0.68816143497757798"/>
    <n v="223"/>
    <n v="7128.9551569506702"/>
    <n v="-9.1174887892376795"/>
    <n v="18.220962775395801"/>
    <m/>
    <m/>
    <m/>
    <m/>
    <m/>
    <m/>
    <n v="113.112107623318"/>
    <n v="3.71706221023525"/>
    <n v="43.795067264574001"/>
    <n v="2.1246434753305801"/>
    <m/>
    <m/>
  </r>
  <r>
    <x v="0"/>
    <x v="6"/>
    <x v="92"/>
    <d v="2022-09-01T00:00:00"/>
    <n v="1.5460269360269401"/>
    <n v="297"/>
    <n v="5335.47811447811"/>
    <n v="-9.6468013468013307"/>
    <n v="17.375416020744598"/>
    <m/>
    <m/>
    <m/>
    <n v="765.5"/>
    <n v="3.5924960317460299"/>
    <n v="0.19433338774471901"/>
    <n v="120.915824915825"/>
    <n v="2.9054802751913602"/>
    <n v="42.714598540146"/>
    <n v="1.9551951775237799"/>
    <m/>
    <m/>
  </r>
  <r>
    <x v="0"/>
    <x v="3"/>
    <x v="93"/>
    <d v="2022-07-03T00:00:00"/>
    <n v="0.72588235294117698"/>
    <n v="102"/>
    <n v="5542.01960784314"/>
    <n v="-9.7784313725490701"/>
    <n v="23.557841290936999"/>
    <m/>
    <m/>
    <m/>
    <m/>
    <m/>
    <m/>
    <n v="132.725490196078"/>
    <n v="4.4117823938902099"/>
    <n v="38.807000000000002"/>
    <n v="2.1377843032618502"/>
    <m/>
    <m/>
  </r>
  <r>
    <x v="0"/>
    <x v="2"/>
    <x v="94"/>
    <d v="2022-07-09T00:00:00"/>
    <n v="0.31586046511627902"/>
    <n v="215"/>
    <n v="4910.0744186046504"/>
    <n v="-10.9367441860465"/>
    <n v="19.490257063531701"/>
    <n v="116"/>
    <n v="220.77586206896601"/>
    <n v="191.77586206896601"/>
    <n v="693.83620689655197"/>
    <n v="3.5809777627361701"/>
    <n v="0.101076381999056"/>
    <n v="130.56279069767399"/>
    <n v="4.0362326132726301"/>
    <n v="38.014485981308397"/>
    <n v="1.90204417384507"/>
    <n v="-25.6589108910891"/>
    <n v="7.2108767999076999"/>
  </r>
  <r>
    <x v="0"/>
    <x v="1"/>
    <x v="95"/>
    <d v="2022-07-09T00:00:00"/>
    <n v="7.7346938775510202E-2"/>
    <n v="49"/>
    <n v="6696.4693877550999"/>
    <n v="-11.0510204081633"/>
    <n v="26.801343078979301"/>
    <m/>
    <m/>
    <m/>
    <m/>
    <m/>
    <m/>
    <n v="119.48979591836699"/>
    <n v="8.8338847111148304"/>
    <n v="52.116666666666703"/>
    <n v="4.1448029208823796"/>
    <m/>
    <m/>
  </r>
  <r>
    <x v="0"/>
    <x v="2"/>
    <x v="96"/>
    <d v="2022-08-11T00:00:00"/>
    <n v="0.62320754716981097"/>
    <n v="106"/>
    <n v="4325.4339622641501"/>
    <n v="-11.234905660377301"/>
    <n v="26.711461345126501"/>
    <n v="56"/>
    <n v="168.892857142857"/>
    <n v="148.75"/>
    <n v="543.82142857142901"/>
    <n v="4.1241803986213901"/>
    <n v="0.18202067180342099"/>
    <n v="125.962264150943"/>
    <n v="5.1878966983195802"/>
    <n v="27.4209523809524"/>
    <n v="2.1800740549466302"/>
    <n v="-6.77"/>
    <n v="9.5005473526528998"/>
  </r>
  <r>
    <x v="0"/>
    <x v="2"/>
    <x v="97"/>
    <d v="2022-06-25T00:00:00"/>
    <n v="0.44642857142857101"/>
    <n v="56"/>
    <n v="3827.9285714285702"/>
    <n v="-11.4339285714286"/>
    <n v="21.289286568049398"/>
    <m/>
    <m/>
    <m/>
    <m/>
    <m/>
    <m/>
    <n v="114.482142857143"/>
    <n v="8.7288144667207899"/>
    <n v="25.5053571428572"/>
    <n v="2.8476116897047699"/>
    <m/>
    <m/>
  </r>
  <r>
    <x v="0"/>
    <x v="8"/>
    <x v="98"/>
    <d v="2022-06-20T00:00:00"/>
    <n v="0.50516483516483501"/>
    <n v="91"/>
    <n v="6641.6483516483504"/>
    <n v="-11.9428571428571"/>
    <n v="28.284209435679099"/>
    <m/>
    <m/>
    <m/>
    <n v="838"/>
    <m/>
    <m/>
    <n v="114.274725274725"/>
    <n v="4.6850518514537001"/>
    <n v="45.855421686747"/>
    <n v="2.6133713520509101"/>
    <m/>
    <m/>
  </r>
  <r>
    <x v="0"/>
    <x v="7"/>
    <x v="99"/>
    <d v="2022-06-27T00:00:00"/>
    <n v="3.1203703703703699E-2"/>
    <n v="108"/>
    <n v="6104.3703703703704"/>
    <n v="-11.975"/>
    <n v="29.4236667258632"/>
    <m/>
    <m/>
    <m/>
    <m/>
    <n v="3.2686845528455302"/>
    <n v="0.24121883660771401"/>
    <n v="132.35185185185199"/>
    <n v="4.7524076136714504"/>
    <n v="51.536792452830198"/>
    <n v="3.2752416906275199"/>
    <m/>
    <m/>
  </r>
  <r>
    <x v="0"/>
    <x v="2"/>
    <x v="100"/>
    <d v="2022-06-04T00:00:00"/>
    <n v="6.4642857142857099E-2"/>
    <n v="28"/>
    <n v="5224.8928571428596"/>
    <n v="-12.757142857142901"/>
    <n v="49.275097391868002"/>
    <m/>
    <m/>
    <m/>
    <m/>
    <m/>
    <m/>
    <n v="133.92857142857099"/>
    <n v="7.6854374372356196"/>
    <n v="35.807407407407403"/>
    <n v="5.3507778967598503"/>
    <m/>
    <m/>
  </r>
  <r>
    <x v="0"/>
    <x v="2"/>
    <x v="101"/>
    <d v="2022-06-18T00:00:00"/>
    <n v="0.34899999999999998"/>
    <n v="80"/>
    <n v="6140.2749999999996"/>
    <n v="-13.147500000000001"/>
    <n v="32.723372157586702"/>
    <n v="71"/>
    <n v="285.09859154929597"/>
    <n v="239.408450704225"/>
    <n v="874.40845070422495"/>
    <n v="2.7908403107786199"/>
    <n v="0.128405905043356"/>
    <n v="113.6875"/>
    <n v="5.8859571603128398"/>
    <n v="43.563888888888897"/>
    <n v="3.2492049741178799"/>
    <n v="-56.414666666666598"/>
    <n v="12.5090999227313"/>
  </r>
  <r>
    <x v="0"/>
    <x v="0"/>
    <x v="102"/>
    <d v="2022-08-15T00:00:00"/>
    <n v="0.26551670551670498"/>
    <n v="2574"/>
    <n v="5555.2156177156203"/>
    <n v="-13.6708236208237"/>
    <n v="6.5071750886811301"/>
    <m/>
    <m/>
    <m/>
    <m/>
    <m/>
    <m/>
    <n v="126.29370629370599"/>
    <n v="1.0497374224293701"/>
    <n v="39.149063517915401"/>
    <n v="0.535286447744587"/>
    <m/>
    <m/>
  </r>
  <r>
    <x v="0"/>
    <x v="4"/>
    <x v="103"/>
    <d v="2022-08-19T00:00:00"/>
    <n v="0.29759999999999998"/>
    <n v="175"/>
    <n v="6415.5885714285696"/>
    <n v="-14.229142857142801"/>
    <n v="22.372090944903"/>
    <n v="44"/>
    <n v="261.56818181818198"/>
    <n v="246.386363636364"/>
    <n v="889.47727272727298"/>
    <n v="3.42137078598582"/>
    <n v="0.17006498940421999"/>
    <n v="111"/>
    <n v="3.7336265425558399"/>
    <n v="42.493197278911602"/>
    <n v="2.0987998975678201"/>
    <n v="-108.56791044776099"/>
    <n v="9.4289115978840208"/>
  </r>
  <r>
    <x v="0"/>
    <x v="4"/>
    <x v="104"/>
    <d v="2021-07-12T00:00:00"/>
    <n v="0.69798994974874395"/>
    <n v="199"/>
    <n v="5521.6030150753804"/>
    <n v="-14.2984924623116"/>
    <n v="19.457146566199"/>
    <m/>
    <m/>
    <m/>
    <m/>
    <n v="2.29570512820513"/>
    <n v="0.27470472287207398"/>
    <n v="120.025125628141"/>
    <n v="4.0030154436747898"/>
    <n v="35.633838383838402"/>
    <n v="1.7435581311633499"/>
    <m/>
    <m/>
  </r>
  <r>
    <x v="0"/>
    <x v="1"/>
    <x v="105"/>
    <d v="2022-07-03T00:00:00"/>
    <n v="0.416875"/>
    <n v="32"/>
    <n v="6575.84375"/>
    <n v="-14.446875"/>
    <n v="52.372101502746702"/>
    <m/>
    <m/>
    <m/>
    <n v="957.33333333333303"/>
    <m/>
    <m/>
    <n v="112.1875"/>
    <n v="10.411342053106001"/>
    <n v="55.965625000000003"/>
    <n v="5.1476831019444402"/>
    <m/>
    <m/>
  </r>
  <r>
    <x v="0"/>
    <x v="1"/>
    <x v="106"/>
    <d v="2022-07-04T00:00:00"/>
    <n v="1.8968934911242601"/>
    <n v="338"/>
    <n v="5405.8579881656797"/>
    <n v="-14.9772189349114"/>
    <n v="14.9707364465875"/>
    <n v="264"/>
    <n v="230.39393939393901"/>
    <n v="196.269961977186"/>
    <n v="716.530303030303"/>
    <n v="4.0733148232600502"/>
    <n v="5.9008105258858898E-2"/>
    <n v="129.39349112426001"/>
    <n v="3.15821158852745"/>
    <n v="32.979113924050601"/>
    <n v="1.3717931246556501"/>
    <n v="-35.478338278931801"/>
    <n v="7.1523893795452098"/>
  </r>
  <r>
    <x v="0"/>
    <x v="3"/>
    <x v="107"/>
    <d v="2021-11-09T00:00:00"/>
    <n v="0.44841269841269799"/>
    <n v="63"/>
    <n v="3997.2222222222199"/>
    <n v="-15.838095238095301"/>
    <n v="35.129641433745903"/>
    <m/>
    <m/>
    <m/>
    <m/>
    <m/>
    <m/>
    <n v="154.142857142857"/>
    <n v="8.3707258512284692"/>
    <n v="28.087301587301599"/>
    <n v="2.29417157284503"/>
    <m/>
    <m/>
  </r>
  <r>
    <x v="0"/>
    <x v="5"/>
    <x v="108"/>
    <d v="2021-03-10T00:00:00"/>
    <n v="0.82982142857142904"/>
    <n v="56"/>
    <n v="2991"/>
    <n v="-16.166071428571399"/>
    <n v="20.794350549712298"/>
    <m/>
    <m/>
    <m/>
    <m/>
    <m/>
    <m/>
    <n v="146.642857142857"/>
    <n v="7.7504264051706597"/>
    <n v="11.257142857142901"/>
    <n v="1.0845097556124399"/>
    <m/>
    <m/>
  </r>
  <r>
    <x v="0"/>
    <x v="0"/>
    <x v="109"/>
    <d v="2022-06-27T00:00:00"/>
    <n v="0.103333333333333"/>
    <n v="252"/>
    <n v="6550.1190476190504"/>
    <n v="-16.229761904762"/>
    <n v="17.311637750361001"/>
    <m/>
    <m/>
    <m/>
    <m/>
    <m/>
    <m/>
    <n v="138.65873015873001"/>
    <n v="3.76428464796729"/>
    <n v="40.572800000000001"/>
    <n v="1.67499337666975"/>
    <m/>
    <m/>
  </r>
  <r>
    <x v="0"/>
    <x v="2"/>
    <x v="110"/>
    <d v="2022-06-03T00:00:00"/>
    <m/>
    <n v="45"/>
    <n v="4654.2"/>
    <n v="-16.7088888888889"/>
    <n v="27.266259503187701"/>
    <m/>
    <m/>
    <m/>
    <m/>
    <m/>
    <m/>
    <n v="185.333333333333"/>
    <n v="11.1712564063748"/>
    <n v="31.9177777777778"/>
    <n v="2.9632433242779199"/>
    <m/>
    <m/>
  </r>
  <r>
    <x v="0"/>
    <x v="1"/>
    <x v="111"/>
    <d v="2022-03-08T00:00:00"/>
    <m/>
    <n v="26"/>
    <n v="4474.5384615384601"/>
    <n v="-16.815384615384598"/>
    <n v="38.536735198552002"/>
    <m/>
    <m/>
    <m/>
    <m/>
    <m/>
    <m/>
    <n v="142.80769230769201"/>
    <n v="11.000142548834299"/>
    <n v="23.888461538461499"/>
    <n v="4.0306568539825101"/>
    <m/>
    <m/>
  </r>
  <r>
    <x v="0"/>
    <x v="0"/>
    <x v="112"/>
    <d v="2022-07-01T00:00:00"/>
    <n v="5.0588235294117601E-2"/>
    <n v="34"/>
    <n v="5514.9117647058802"/>
    <n v="-16.826470588235299"/>
    <n v="36.951414916460301"/>
    <m/>
    <m/>
    <m/>
    <m/>
    <m/>
    <m/>
    <n v="92.5"/>
    <n v="8.3226223500017493"/>
    <n v="17.344117647058798"/>
    <n v="1.81763588191477"/>
    <m/>
    <m/>
  </r>
  <r>
    <x v="0"/>
    <x v="8"/>
    <x v="113"/>
    <d v="2022-07-02T00:00:00"/>
    <n v="0.41967032967033002"/>
    <n v="182"/>
    <n v="5356.4835164835204"/>
    <n v="-17.252747252747199"/>
    <n v="19.141781959247801"/>
    <m/>
    <m/>
    <m/>
    <m/>
    <m/>
    <m/>
    <n v="112.434065934066"/>
    <n v="3.5356271014348999"/>
    <n v="35.7508571428572"/>
    <n v="1.85985042189869"/>
    <m/>
    <m/>
  </r>
  <r>
    <x v="0"/>
    <x v="2"/>
    <x v="114"/>
    <d v="2022-01-29T00:00:00"/>
    <m/>
    <n v="63"/>
    <n v="3592.4444444444398"/>
    <n v="-17.520634920635"/>
    <n v="28.847621825567199"/>
    <m/>
    <m/>
    <m/>
    <m/>
    <m/>
    <m/>
    <n v="96.8888888888889"/>
    <n v="6.8073900053283802"/>
    <n v="27.8571428571429"/>
    <n v="2.4964682829532698"/>
    <m/>
    <m/>
  </r>
  <r>
    <x v="0"/>
    <x v="2"/>
    <x v="115"/>
    <d v="2022-04-24T00:00:00"/>
    <n v="0.159782608695652"/>
    <n v="46"/>
    <n v="5613.4130434782601"/>
    <n v="-18.421739130434801"/>
    <n v="38.0043865905769"/>
    <m/>
    <m/>
    <m/>
    <n v="878.07692307692298"/>
    <m/>
    <m/>
    <n v="132.21739130434801"/>
    <n v="8.6710085580622405"/>
    <n v="34.337209302325597"/>
    <n v="4.5171360982335598"/>
    <m/>
    <m/>
  </r>
  <r>
    <x v="0"/>
    <x v="3"/>
    <x v="116"/>
    <d v="2022-07-02T00:00:00"/>
    <m/>
    <n v="42"/>
    <n v="5429.3095238095202"/>
    <n v="-18.464285714285701"/>
    <n v="34.897190436552698"/>
    <m/>
    <m/>
    <m/>
    <m/>
    <m/>
    <m/>
    <n v="95.952380952380906"/>
    <n v="7.34933470018672"/>
    <n v="44.6897435897436"/>
    <n v="4.2357067658936103"/>
    <m/>
    <m/>
  </r>
  <r>
    <x v="0"/>
    <x v="2"/>
    <x v="117"/>
    <d v="2022-07-03T00:00:00"/>
    <m/>
    <n v="39"/>
    <n v="3760.76923076923"/>
    <n v="-18.992307692307701"/>
    <n v="37.083511434399"/>
    <m/>
    <m/>
    <m/>
    <m/>
    <m/>
    <m/>
    <n v="127.051282051282"/>
    <n v="11.1681993057397"/>
    <n v="38.471794871794899"/>
    <n v="3.19182269267213"/>
    <m/>
    <m/>
  </r>
  <r>
    <x v="0"/>
    <x v="0"/>
    <x v="118"/>
    <d v="2022-07-01T00:00:00"/>
    <n v="1.4436805555555501"/>
    <n v="144"/>
    <n v="5413.3541666666697"/>
    <n v="-19.543749999999999"/>
    <n v="18.484178452610202"/>
    <n v="72"/>
    <n v="245.013888888889"/>
    <n v="190.652777777778"/>
    <n v="728.319444444444"/>
    <n v="3.8569348576057698"/>
    <n v="0.16278917198236101"/>
    <n v="127.715277777778"/>
    <n v="4.7808892498846296"/>
    <n v="28.0451388888889"/>
    <n v="1.97582608638546"/>
    <n v="28.287037037036999"/>
    <n v="9.5740332853089996"/>
  </r>
  <r>
    <x v="0"/>
    <x v="1"/>
    <x v="119"/>
    <d v="2022-07-01T00:00:00"/>
    <n v="0.96769230769230796"/>
    <n v="299"/>
    <n v="5899.2775919732403"/>
    <n v="-20.293311036789301"/>
    <n v="15.4188305755714"/>
    <n v="120"/>
    <n v="206.666666666667"/>
    <n v="223.78225806451599"/>
    <n v="764.87096774193503"/>
    <n v="2.78183375204146"/>
    <n v="0.10291853415933901"/>
    <n v="120.879598662207"/>
    <n v="2.73758123730817"/>
    <n v="44.948611111111099"/>
    <n v="1.8591875489304199"/>
    <n v="-50.568881118881102"/>
    <n v="6.9116369247122202"/>
  </r>
  <r>
    <x v="0"/>
    <x v="6"/>
    <x v="120"/>
    <d v="2022-06-30T00:00:00"/>
    <n v="0.16473118279569901"/>
    <n v="93"/>
    <n v="4266.9354838709696"/>
    <n v="-20.354838709677399"/>
    <n v="30.057351464875399"/>
    <m/>
    <m/>
    <m/>
    <n v="606.6"/>
    <n v="1.9728712184874"/>
    <n v="0.200687806047432"/>
    <n v="120.967741935484"/>
    <n v="5.0935257518340196"/>
    <n v="36.158823529411798"/>
    <n v="3.14751215353207"/>
    <m/>
    <m/>
  </r>
  <r>
    <x v="0"/>
    <x v="0"/>
    <x v="121"/>
    <d v="2022-08-08T00:00:00"/>
    <n v="0.87694174757281496"/>
    <n v="206"/>
    <n v="5210.8786407767002"/>
    <n v="-20.801941747572801"/>
    <n v="20.4640627572551"/>
    <n v="66"/>
    <n v="244.75757575757601"/>
    <n v="209.61764705882399"/>
    <n v="767.61764705882399"/>
    <n v="3.93573192112496"/>
    <n v="0.13341983831054299"/>
    <n v="117.131067961165"/>
    <n v="3.2162470174445801"/>
    <n v="42.680829015544099"/>
    <n v="1.86506173777502"/>
    <n v="-74.4371287128712"/>
    <n v="9.0144402918346493"/>
  </r>
  <r>
    <x v="0"/>
    <x v="1"/>
    <x v="122"/>
    <d v="2022-06-03T00:00:00"/>
    <n v="7.7499999999999999E-3"/>
    <n v="40"/>
    <n v="5272.5749999999998"/>
    <n v="-21.004999999999999"/>
    <n v="34.921789713513697"/>
    <m/>
    <m/>
    <m/>
    <m/>
    <m/>
    <m/>
    <n v="121"/>
    <n v="7.21474629509341"/>
    <n v="34.451282051282099"/>
    <n v="4.2521644433596499"/>
    <m/>
    <m/>
  </r>
  <r>
    <x v="0"/>
    <x v="3"/>
    <x v="123"/>
    <d v="2022-06-04T00:00:00"/>
    <n v="1.02561181434599"/>
    <n v="237"/>
    <n v="4601.0590717299601"/>
    <n v="-21.484388185654101"/>
    <n v="17.823422807139"/>
    <n v="100"/>
    <n v="221.28"/>
    <n v="180.64"/>
    <n v="668.58"/>
    <n v="4.38122712206982"/>
    <n v="0.12853095396443201"/>
    <n v="137.751054852321"/>
    <n v="3.5495549705701199"/>
    <n v="35.988135593220299"/>
    <n v="1.60552253504085"/>
    <n v="31.044578313253002"/>
    <n v="7.75678588573426"/>
  </r>
  <r>
    <x v="0"/>
    <x v="2"/>
    <x v="124"/>
    <d v="2022-07-03T00:00:00"/>
    <n v="0.22894736842105301"/>
    <n v="95"/>
    <n v="5002.0631578947396"/>
    <n v="-21.82"/>
    <n v="25.143076744398101"/>
    <n v="36"/>
    <n v="147.555555555556"/>
    <n v="192.86842105263199"/>
    <n v="623.73684210526301"/>
    <n v="3.6083757573237198"/>
    <n v="0.239671636660791"/>
    <n v="122.831578947368"/>
    <n v="5.07958284149188"/>
    <n v="36.744086021505403"/>
    <n v="3.1830923356264602"/>
    <n v="-32.250632911392401"/>
    <n v="9.4135841189052698"/>
  </r>
  <r>
    <x v="0"/>
    <x v="0"/>
    <x v="125"/>
    <d v="2022-06-20T00:00:00"/>
    <n v="1.17444444444444"/>
    <n v="27"/>
    <n v="5324.5925925925903"/>
    <n v="-22.670370370370399"/>
    <n v="32.608202442314102"/>
    <m/>
    <m/>
    <m/>
    <m/>
    <m/>
    <m/>
    <n v="99.518518518518505"/>
    <n v="6.46497695132103"/>
    <n v="55.2291666666667"/>
    <n v="8.9338885815303293"/>
    <m/>
    <m/>
  </r>
  <r>
    <x v="0"/>
    <x v="2"/>
    <x v="126"/>
    <d v="2022-07-04T00:00:00"/>
    <m/>
    <n v="52"/>
    <n v="3923.1730769230799"/>
    <n v="-23.3865384615385"/>
    <n v="28.202931935349799"/>
    <m/>
    <m/>
    <m/>
    <m/>
    <n v="2.6877254113448501"/>
    <n v="0.20405750225675101"/>
    <n v="152.211538461538"/>
    <n v="8.9957815041626397"/>
    <n v="18.7153846153846"/>
    <n v="1.86549275860121"/>
    <m/>
    <m/>
  </r>
  <r>
    <x v="0"/>
    <x v="3"/>
    <x v="127"/>
    <d v="2022-07-04T00:00:00"/>
    <n v="0.16129032258064499"/>
    <n v="155"/>
    <n v="4226.8774193548397"/>
    <n v="-23.648387096774201"/>
    <n v="20.3919425045171"/>
    <m/>
    <m/>
    <m/>
    <m/>
    <n v="4.5979962798087799"/>
    <n v="0.22901826331239"/>
    <n v="159.87741935483899"/>
    <n v="5.3401776877174001"/>
    <n v="29.540397350993398"/>
    <n v="1.7072889263320701"/>
    <m/>
    <m/>
  </r>
  <r>
    <x v="0"/>
    <x v="2"/>
    <x v="128"/>
    <d v="2022-05-29T00:00:00"/>
    <m/>
    <n v="42"/>
    <n v="2819.9761904761899"/>
    <n v="-23.869047619047599"/>
    <n v="35.981253908759598"/>
    <m/>
    <m/>
    <m/>
    <m/>
    <m/>
    <m/>
    <n v="133.40476190476201"/>
    <n v="14.172983883187401"/>
    <n v="22.654761904761902"/>
    <n v="2.3142496579784901"/>
    <m/>
    <m/>
  </r>
  <r>
    <x v="0"/>
    <x v="4"/>
    <x v="129"/>
    <d v="2022-06-23T00:00:00"/>
    <n v="0.48232142857142901"/>
    <n v="56"/>
    <n v="4498.1964285714303"/>
    <n v="-24.535714285714299"/>
    <n v="28.3828044280074"/>
    <m/>
    <m/>
    <m/>
    <m/>
    <m/>
    <m/>
    <n v="129.25"/>
    <n v="6.5451106962353203"/>
    <n v="33.318867924528298"/>
    <n v="2.8205973908973299"/>
    <m/>
    <m/>
  </r>
  <r>
    <x v="0"/>
    <x v="3"/>
    <x v="130"/>
    <d v="2022-07-06T00:00:00"/>
    <n v="5.4302325581395298E-2"/>
    <n v="86"/>
    <n v="4653.1511627907003"/>
    <n v="-24.569767441860499"/>
    <n v="28.460926586956798"/>
    <m/>
    <m/>
    <m/>
    <m/>
    <m/>
    <m/>
    <n v="115.860465116279"/>
    <n v="5.92954906068905"/>
    <n v="34.717857142857099"/>
    <n v="2.4519099073319701"/>
    <m/>
    <m/>
  </r>
  <r>
    <x v="0"/>
    <x v="0"/>
    <x v="131"/>
    <d v="2022-06-20T00:00:00"/>
    <m/>
    <n v="44"/>
    <n v="6946.2954545454604"/>
    <n v="-25.029545454545499"/>
    <n v="34.057563598437"/>
    <m/>
    <m/>
    <m/>
    <m/>
    <m/>
    <m/>
    <n v="108.09090909090899"/>
    <n v="8.4934260227813194"/>
    <n v="38.613513513513503"/>
    <n v="3.3914199329475601"/>
    <m/>
    <m/>
  </r>
  <r>
    <x v="0"/>
    <x v="1"/>
    <x v="132"/>
    <d v="2022-07-04T00:00:00"/>
    <n v="0.503213213213213"/>
    <n v="333"/>
    <n v="4929.5945945945996"/>
    <n v="-25.076876876876799"/>
    <n v="15.566694456472399"/>
    <m/>
    <m/>
    <m/>
    <m/>
    <m/>
    <m/>
    <n v="128.873873873874"/>
    <n v="2.9218270899813499"/>
    <n v="27.989108910891101"/>
    <n v="1.1789598749230299"/>
    <m/>
    <m/>
  </r>
  <r>
    <x v="0"/>
    <x v="3"/>
    <x v="133"/>
    <d v="2022-06-25T00:00:00"/>
    <n v="0.24212121212121199"/>
    <n v="132"/>
    <n v="5079.2196969696997"/>
    <n v="-25.55"/>
    <n v="20.247390761265301"/>
    <m/>
    <m/>
    <m/>
    <m/>
    <n v="4.6723793103448301"/>
    <n v="0.38878720867594402"/>
    <n v="135.42424242424201"/>
    <n v="4.54093267252963"/>
    <n v="43.480314960629897"/>
    <n v="2.3767396655466699"/>
    <m/>
    <m/>
  </r>
  <r>
    <x v="0"/>
    <x v="1"/>
    <x v="134"/>
    <d v="2022-06-12T00:00:00"/>
    <m/>
    <n v="38"/>
    <n v="4170.8421052631602"/>
    <n v="-25.8973684210527"/>
    <n v="35.875808680244099"/>
    <m/>
    <m/>
    <m/>
    <m/>
    <m/>
    <m/>
    <n v="149.447368421053"/>
    <n v="10.226433364455101"/>
    <n v="33.754054054054002"/>
    <n v="4.2425674181108901"/>
    <m/>
    <m/>
  </r>
  <r>
    <x v="0"/>
    <x v="2"/>
    <x v="135"/>
    <d v="2022-06-25T00:00:00"/>
    <m/>
    <n v="26"/>
    <n v="3419.0769230769201"/>
    <n v="-26.192307692307701"/>
    <n v="40.7357019458086"/>
    <m/>
    <m/>
    <m/>
    <m/>
    <m/>
    <m/>
    <n v="177.15384615384599"/>
    <n v="12.1634626026147"/>
    <n v="19.991666666666699"/>
    <n v="2.0505470873617901"/>
    <m/>
    <m/>
  </r>
  <r>
    <x v="0"/>
    <x v="2"/>
    <x v="136"/>
    <d v="2022-01-09T00:00:00"/>
    <m/>
    <n v="94"/>
    <n v="6153.1489361702097"/>
    <n v="-26.2882978723405"/>
    <n v="27.781511130376199"/>
    <m/>
    <m/>
    <m/>
    <m/>
    <n v="3.87614772727273"/>
    <n v="0.29337446603304801"/>
    <n v="149.52127659574501"/>
    <n v="6.1836591901526896"/>
    <n v="38.656521739130397"/>
    <n v="3.0148689115952898"/>
    <m/>
    <m/>
  </r>
  <r>
    <x v="0"/>
    <x v="3"/>
    <x v="137"/>
    <d v="2022-06-15T00:00:00"/>
    <n v="9.0818858560793997E-3"/>
    <n v="403"/>
    <n v="3998.01985111663"/>
    <n v="-26.664764267990101"/>
    <n v="14.503448968158599"/>
    <m/>
    <m/>
    <m/>
    <m/>
    <n v="5.8123611111111098"/>
    <n v="0.477672091739335"/>
    <n v="140.156327543424"/>
    <n v="3.3002037005012799"/>
    <n v="21.446401985111699"/>
    <n v="0.91949526362960798"/>
    <m/>
    <m/>
  </r>
  <r>
    <x v="0"/>
    <x v="1"/>
    <x v="138"/>
    <d v="2022-08-24T00:00:00"/>
    <n v="0.14692307692307699"/>
    <n v="26"/>
    <n v="5219.8461538461497"/>
    <n v="-26.6653846153846"/>
    <n v="37.824456045631599"/>
    <m/>
    <m/>
    <m/>
    <m/>
    <m/>
    <m/>
    <n v="186.61538461538501"/>
    <n v="13.8630751303961"/>
    <n v="60.067999999999998"/>
    <n v="8.4141858786218897"/>
    <m/>
    <m/>
  </r>
  <r>
    <x v="0"/>
    <x v="3"/>
    <x v="139"/>
    <d v="2021-04-16T00:00:00"/>
    <n v="0.14529411764705899"/>
    <n v="51"/>
    <n v="6711.9019607843102"/>
    <n v="-27.103921568627399"/>
    <n v="29.115919230441701"/>
    <m/>
    <m/>
    <m/>
    <m/>
    <m/>
    <m/>
    <n v="128.58823529411799"/>
    <n v="8.7086694002028793"/>
    <n v="49.602083333333297"/>
    <n v="3.5667637972913"/>
    <m/>
    <m/>
  </r>
  <r>
    <x v="0"/>
    <x v="1"/>
    <x v="140"/>
    <d v="2021-12-01T00:00:00"/>
    <m/>
    <n v="57"/>
    <n v="5497.7543859649104"/>
    <n v="-27.182456140350901"/>
    <n v="35.168995437996799"/>
    <m/>
    <m/>
    <m/>
    <m/>
    <m/>
    <m/>
    <n v="112.210526315789"/>
    <n v="6.0489200781292203"/>
    <n v="48.034545454545402"/>
    <n v="4.4862432584084102"/>
    <m/>
    <m/>
  </r>
  <r>
    <x v="0"/>
    <x v="1"/>
    <x v="141"/>
    <d v="2022-07-04T00:00:00"/>
    <m/>
    <n v="36"/>
    <n v="4852.5833333333303"/>
    <n v="-27.324999999999999"/>
    <n v="31.294554619126998"/>
    <m/>
    <m/>
    <m/>
    <m/>
    <m/>
    <m/>
    <n v="122.527777777778"/>
    <n v="9.8820412799636994"/>
    <n v="29.84"/>
    <n v="4.5446657252895797"/>
    <m/>
    <m/>
  </r>
  <r>
    <x v="0"/>
    <x v="4"/>
    <x v="142"/>
    <d v="2022-08-01T00:00:00"/>
    <n v="0.49987012987013002"/>
    <n v="77"/>
    <n v="7367.46753246753"/>
    <n v="-27.849350649350601"/>
    <n v="33.319594557676702"/>
    <n v="47"/>
    <n v="262.61702127659601"/>
    <n v="250.479166666667"/>
    <n v="904.125"/>
    <n v="3.436153860343"/>
    <n v="0.119153522741709"/>
    <n v="127.948051948052"/>
    <n v="4.6317906533165303"/>
    <n v="70.3888888888889"/>
    <n v="4.5584431094383202"/>
    <n v="0.91199999999999604"/>
    <n v="11.2115135415292"/>
  </r>
  <r>
    <x v="0"/>
    <x v="2"/>
    <x v="143"/>
    <d v="2022-08-10T00:00:00"/>
    <n v="2.5904639175257702"/>
    <n v="388"/>
    <n v="4680.25"/>
    <n v="-28.882216494845199"/>
    <n v="14.862879066122799"/>
    <m/>
    <m/>
    <m/>
    <m/>
    <n v="5.1189213615023501"/>
    <n v="0.20448650659549999"/>
    <n v="125.855670103093"/>
    <n v="2.52838110867406"/>
    <n v="30.630606860158299"/>
    <n v="1.0855783901463401"/>
    <m/>
    <m/>
  </r>
  <r>
    <x v="0"/>
    <x v="1"/>
    <x v="144"/>
    <d v="2022-08-09T00:00:00"/>
    <m/>
    <n v="43"/>
    <n v="3490.6046511627901"/>
    <n v="-28.9651162790698"/>
    <n v="37.392848743306097"/>
    <m/>
    <m/>
    <m/>
    <m/>
    <m/>
    <m/>
    <n v="184.95348837209301"/>
    <n v="10.597067726246401"/>
    <n v="21.5"/>
    <n v="1.8509104042265201"/>
    <m/>
    <m/>
  </r>
  <r>
    <x v="0"/>
    <x v="1"/>
    <x v="145"/>
    <d v="2022-07-03T00:00:00"/>
    <m/>
    <n v="61"/>
    <n v="3210.22950819672"/>
    <n v="-29.229508196721302"/>
    <n v="31.9043551290127"/>
    <m/>
    <m/>
    <m/>
    <m/>
    <m/>
    <m/>
    <n v="121.213114754098"/>
    <n v="7.9349856416623101"/>
    <n v="28.844262295082"/>
    <n v="2.2589306970191299"/>
    <m/>
    <m/>
  </r>
  <r>
    <x v="0"/>
    <x v="8"/>
    <x v="146"/>
    <d v="2022-03-02T00:00:00"/>
    <n v="0.14842857142857099"/>
    <n v="70"/>
    <n v="5120.4857142857099"/>
    <n v="-29.705714285714301"/>
    <n v="28.193947846638"/>
    <m/>
    <m/>
    <m/>
    <m/>
    <m/>
    <m/>
    <n v="120.928571428571"/>
    <n v="5.7992760820651599"/>
    <n v="39.102985074626901"/>
    <n v="3.1961171675428899"/>
    <m/>
    <m/>
  </r>
  <r>
    <x v="0"/>
    <x v="0"/>
    <x v="147"/>
    <d v="2022-06-26T00:00:00"/>
    <n v="0.27595419847328201"/>
    <n v="131"/>
    <n v="6013.3969465648897"/>
    <n v="-29.745038167938901"/>
    <n v="19.199693070241398"/>
    <m/>
    <m/>
    <m/>
    <m/>
    <m/>
    <m/>
    <n v="146.351145038168"/>
    <n v="5.7140812939574497"/>
    <n v="34.184732824427499"/>
    <n v="2.0869435779841501"/>
    <m/>
    <m/>
  </r>
  <r>
    <x v="0"/>
    <x v="2"/>
    <x v="148"/>
    <d v="2022-07-09T00:00:00"/>
    <n v="0.66322147651006702"/>
    <n v="149"/>
    <n v="4579.6577181208004"/>
    <n v="-30.137583892617499"/>
    <n v="20.398483996437101"/>
    <m/>
    <m/>
    <m/>
    <m/>
    <n v="4.5722803030302996"/>
    <n v="0.264175933608782"/>
    <n v="111.738255033557"/>
    <n v="3.73869171046384"/>
    <n v="19.222758620689699"/>
    <n v="1.4366220440131201"/>
    <m/>
    <m/>
  </r>
  <r>
    <x v="0"/>
    <x v="1"/>
    <x v="149"/>
    <d v="2022-07-02T00:00:00"/>
    <n v="1.1312500000000001"/>
    <n v="48"/>
    <n v="5372.2916666666697"/>
    <n v="-30.835416666666699"/>
    <n v="30.122479366837101"/>
    <m/>
    <m/>
    <m/>
    <m/>
    <m/>
    <m/>
    <n v="131.8125"/>
    <n v="8.8919168135331894"/>
    <n v="40.351063829787201"/>
    <n v="3.9522752757289199"/>
    <m/>
    <m/>
  </r>
  <r>
    <x v="0"/>
    <x v="3"/>
    <x v="150"/>
    <d v="2022-06-29T00:00:00"/>
    <n v="0.193798449612403"/>
    <n v="129"/>
    <n v="3760.5891472868202"/>
    <n v="-30.847286821705399"/>
    <n v="19.481445097778899"/>
    <m/>
    <m/>
    <m/>
    <m/>
    <m/>
    <m/>
    <n v="143.10852713178301"/>
    <n v="6.2643173250710804"/>
    <n v="18.637209302325601"/>
    <n v="1.56196737812257"/>
    <m/>
    <m/>
  </r>
  <r>
    <x v="0"/>
    <x v="3"/>
    <x v="151"/>
    <d v="2022-07-04T00:00:00"/>
    <m/>
    <n v="29"/>
    <n v="6046.7931034482799"/>
    <n v="-31.2862068965517"/>
    <n v="36.036639033229498"/>
    <m/>
    <m/>
    <m/>
    <m/>
    <m/>
    <m/>
    <n v="116.379310344828"/>
    <n v="9.5402199932684599"/>
    <n v="48.375"/>
    <n v="6.3670897079596998"/>
    <m/>
    <m/>
  </r>
  <r>
    <x v="0"/>
    <x v="1"/>
    <x v="152"/>
    <d v="2022-07-27T00:00:00"/>
    <n v="0.57711188204683395"/>
    <n v="1153"/>
    <n v="6497.3668690372897"/>
    <n v="-31.856287944492799"/>
    <n v="9.98931127000602"/>
    <m/>
    <m/>
    <m/>
    <m/>
    <m/>
    <m/>
    <n v="114.95663486556801"/>
    <n v="1.4215124658663101"/>
    <n v="35.145974955277303"/>
    <n v="0.708853592864502"/>
    <m/>
    <m/>
  </r>
  <r>
    <x v="0"/>
    <x v="1"/>
    <x v="153"/>
    <d v="2022-06-30T00:00:00"/>
    <m/>
    <n v="49"/>
    <n v="3914.51020408163"/>
    <n v="-31.924489795918401"/>
    <n v="41.309483140910203"/>
    <m/>
    <m/>
    <m/>
    <m/>
    <m/>
    <m/>
    <n v="150.83673469387799"/>
    <n v="11.0278846835736"/>
    <n v="22.032653061224501"/>
    <n v="2.3207496951583102"/>
    <m/>
    <m/>
  </r>
  <r>
    <x v="0"/>
    <x v="3"/>
    <x v="154"/>
    <d v="2022-07-08T00:00:00"/>
    <m/>
    <n v="39"/>
    <n v="5139.1025641025599"/>
    <n v="-32.320512820512803"/>
    <n v="34.473129472004999"/>
    <m/>
    <m/>
    <m/>
    <m/>
    <m/>
    <m/>
    <n v="119.97435897435901"/>
    <n v="11.492442343185999"/>
    <n v="38.672972972973"/>
    <n v="3.5329416080846698"/>
    <m/>
    <m/>
  </r>
  <r>
    <x v="0"/>
    <x v="2"/>
    <x v="155"/>
    <d v="2022-07-08T00:00:00"/>
    <n v="1.2663829787234"/>
    <n v="94"/>
    <n v="5059.9361702127699"/>
    <n v="-32.4606382978724"/>
    <n v="23.018191219437899"/>
    <m/>
    <m/>
    <m/>
    <m/>
    <m/>
    <m/>
    <n v="129.92553191489401"/>
    <n v="5.3688527677307301"/>
    <n v="39.9606382978723"/>
    <n v="2.8823948368707399"/>
    <m/>
    <m/>
  </r>
  <r>
    <x v="0"/>
    <x v="4"/>
    <x v="156"/>
    <d v="2022-07-04T00:00:00"/>
    <n v="0.34611940298507499"/>
    <n v="67"/>
    <n v="4381.3880597014904"/>
    <n v="-32.564179104477603"/>
    <n v="24.407162154933701"/>
    <m/>
    <m/>
    <m/>
    <n v="399.57142857142901"/>
    <n v="3.4803557532745"/>
    <n v="0.404904051538162"/>
    <n v="112.507462686567"/>
    <n v="6.9485533746347903"/>
    <n v="24.269841269841301"/>
    <n v="3.0056923592965101"/>
    <m/>
    <m/>
  </r>
  <r>
    <x v="0"/>
    <x v="8"/>
    <x v="157"/>
    <d v="2022-08-01T00:00:00"/>
    <n v="0.87768496420047704"/>
    <n v="419"/>
    <n v="6174.2601431980902"/>
    <n v="-32.741766109785203"/>
    <n v="15.589284059193901"/>
    <n v="225"/>
    <n v="267.84888888888901"/>
    <n v="227.65333333333299"/>
    <n v="839.53777777777805"/>
    <n v="2.8734203075010001"/>
    <n v="7.8509066667885194E-2"/>
    <n v="125.933174224344"/>
    <n v="2.02528541336134"/>
    <n v="56.6732360097323"/>
    <n v="1.670254743603"/>
    <n v="-76.126799007444106"/>
    <n v="6.1695035286219397"/>
  </r>
  <r>
    <x v="0"/>
    <x v="2"/>
    <x v="158"/>
    <d v="2022-06-29T00:00:00"/>
    <n v="8.8518518518518496E-2"/>
    <n v="27"/>
    <n v="4029.9629629629599"/>
    <n v="-32.766666666666701"/>
    <n v="31.3663265102313"/>
    <m/>
    <m/>
    <m/>
    <m/>
    <m/>
    <m/>
    <n v="167.666666666667"/>
    <n v="12.592110766716299"/>
    <n v="30.537500000000001"/>
    <n v="5.2579470993226396"/>
    <m/>
    <m/>
  </r>
  <r>
    <x v="0"/>
    <x v="2"/>
    <x v="159"/>
    <d v="2022-06-28T00:00:00"/>
    <m/>
    <n v="84"/>
    <n v="5034.1666666666697"/>
    <n v="-32.976190476190503"/>
    <n v="31.729947956162299"/>
    <m/>
    <m/>
    <m/>
    <m/>
    <n v="3.6263958333333299"/>
    <n v="0.22487753343953901"/>
    <n v="175.47619047619"/>
    <n v="7.4725828219260304"/>
    <n v="32.138271604938303"/>
    <n v="2.3360550052063198"/>
    <m/>
    <m/>
  </r>
  <r>
    <x v="0"/>
    <x v="2"/>
    <x v="160"/>
    <d v="2022-07-02T00:00:00"/>
    <n v="1.03540540540541"/>
    <n v="37"/>
    <n v="5622.8378378378402"/>
    <n v="-33.859459459459501"/>
    <n v="36.938463245766599"/>
    <m/>
    <m/>
    <m/>
    <m/>
    <m/>
    <m/>
    <n v="118.29729729729701"/>
    <n v="8.9359469809160696"/>
    <n v="45.367567567567598"/>
    <n v="4.7163507901328101"/>
    <m/>
    <m/>
  </r>
  <r>
    <x v="0"/>
    <x v="2"/>
    <x v="161"/>
    <d v="2022-06-14T00:00:00"/>
    <n v="1.8879622641509399"/>
    <n v="265"/>
    <n v="5356.4339622641501"/>
    <n v="-33.881886792452804"/>
    <n v="18.720560648158301"/>
    <m/>
    <m/>
    <m/>
    <m/>
    <m/>
    <m/>
    <n v="120.85660377358499"/>
    <n v="3.4835079693039401"/>
    <n v="32.6636363636364"/>
    <n v="1.13056901429111"/>
    <m/>
    <m/>
  </r>
  <r>
    <x v="0"/>
    <x v="2"/>
    <x v="162"/>
    <d v="2022-08-01T00:00:00"/>
    <n v="0.38202531645569598"/>
    <n v="158"/>
    <n v="4912.94303797468"/>
    <n v="-34.450000000000003"/>
    <n v="23.082303669331299"/>
    <m/>
    <m/>
    <m/>
    <m/>
    <m/>
    <m/>
    <n v="127.930379746835"/>
    <n v="4.5050619409594796"/>
    <n v="32.725503355704703"/>
    <n v="1.9592305620816799"/>
    <m/>
    <m/>
  </r>
  <r>
    <x v="0"/>
    <x v="2"/>
    <x v="163"/>
    <d v="2022-07-02T00:00:00"/>
    <n v="2.3559322033898301E-2"/>
    <n v="59"/>
    <n v="5837.94915254237"/>
    <n v="-34.811864406779598"/>
    <n v="28.707748877526299"/>
    <m/>
    <m/>
    <m/>
    <m/>
    <m/>
    <m/>
    <n v="126.254237288136"/>
    <n v="4.6330952638960499"/>
    <n v="43.117543859649103"/>
    <n v="4.1098825840503697"/>
    <m/>
    <m/>
  </r>
  <r>
    <x v="0"/>
    <x v="2"/>
    <x v="164"/>
    <d v="2022-07-03T00:00:00"/>
    <m/>
    <n v="45"/>
    <n v="4880.3777777777796"/>
    <n v="-34.864444444444501"/>
    <n v="33.500548790251699"/>
    <m/>
    <m/>
    <m/>
    <m/>
    <m/>
    <m/>
    <n v="207.48888888888899"/>
    <n v="10.767310339246199"/>
    <n v="25.237209302325599"/>
    <n v="3.9835209043941799"/>
    <m/>
    <m/>
  </r>
  <r>
    <x v="0"/>
    <x v="2"/>
    <x v="165"/>
    <d v="2022-06-25T00:00:00"/>
    <n v="0.48925619834710798"/>
    <n v="121"/>
    <n v="4835.9338842975203"/>
    <n v="-35.4520661157025"/>
    <n v="23.548650833104499"/>
    <m/>
    <m/>
    <m/>
    <n v="580.5"/>
    <m/>
    <m/>
    <n v="153.61983471074399"/>
    <n v="7.3908052491712501"/>
    <n v="24.810714285714301"/>
    <n v="1.97592994786069"/>
    <m/>
    <m/>
  </r>
  <r>
    <x v="0"/>
    <x v="1"/>
    <x v="166"/>
    <d v="2022-07-02T00:00:00"/>
    <n v="7.6521739130434793E-2"/>
    <n v="69"/>
    <n v="4952.0289855072497"/>
    <n v="-35.843478260869603"/>
    <n v="26.011772408448099"/>
    <n v="31"/>
    <n v="231.29032258064501"/>
    <n v="191.09677419354799"/>
    <n v="698.64516129032302"/>
    <n v="4.4456430594381198"/>
    <n v="0.11621091847371701"/>
    <n v="138.78260869565199"/>
    <n v="7.2584098727728801"/>
    <n v="50.525373134328397"/>
    <n v="3.8077709488294902"/>
    <n v="-12.595555555555601"/>
    <n v="10.6726436642188"/>
  </r>
  <r>
    <x v="0"/>
    <x v="1"/>
    <x v="167"/>
    <d v="2022-06-28T00:00:00"/>
    <n v="1.46110144927536"/>
    <n v="345"/>
    <n v="5339.0840579710102"/>
    <n v="-36.008695652173998"/>
    <n v="15.2901239501338"/>
    <n v="145"/>
    <n v="208.02758620689701"/>
    <n v="213.227586206897"/>
    <n v="739.6"/>
    <n v="3.0743930124081902"/>
    <n v="8.9024898420066695E-2"/>
    <n v="117.00579710144901"/>
    <n v="2.2990377458493798"/>
    <n v="33.561801242236101"/>
    <n v="1.3644778106589499"/>
    <n v="-42.157391304347797"/>
    <n v="5.5358402399776896"/>
  </r>
  <r>
    <x v="0"/>
    <x v="1"/>
    <x v="168"/>
    <d v="2022-06-10T00:00:00"/>
    <m/>
    <n v="49"/>
    <n v="6023.1836734693898"/>
    <n v="-36.061224489795897"/>
    <n v="31.419959969620699"/>
    <m/>
    <m/>
    <m/>
    <m/>
    <m/>
    <m/>
    <n v="126.857142857143"/>
    <n v="10.2472826993837"/>
    <n v="26.230612244898001"/>
    <n v="1.94037876781801"/>
    <m/>
    <m/>
  </r>
  <r>
    <x v="0"/>
    <x v="1"/>
    <x v="169"/>
    <d v="2022-07-06T00:00:00"/>
    <n v="1.1019209039547999"/>
    <n v="354"/>
    <n v="5888.7937853107296"/>
    <n v="-36.454237288135602"/>
    <n v="14.3103972614306"/>
    <n v="92"/>
    <n v="253.619565217391"/>
    <n v="220.380434782609"/>
    <n v="808.46739130434798"/>
    <n v="3.23652186967777"/>
    <n v="0.10005073261981901"/>
    <n v="109.703389830508"/>
    <n v="2.4984524201722098"/>
    <n v="42.233903133903098"/>
    <n v="1.6484833906462399"/>
    <n v="-81.176347305389299"/>
    <n v="5.9527131666020701"/>
  </r>
  <r>
    <x v="0"/>
    <x v="6"/>
    <x v="170"/>
    <d v="2021-03-09T00:00:00"/>
    <n v="1.25305555555556"/>
    <n v="180"/>
    <n v="5950.3166666666702"/>
    <n v="-36.541111111111"/>
    <n v="17.8668618973478"/>
    <m/>
    <m/>
    <m/>
    <n v="767.08"/>
    <n v="4.3464456496178698"/>
    <n v="0.14129286516148501"/>
    <n v="137.472222222222"/>
    <n v="4.1653027976813597"/>
    <n v="45.881005586592202"/>
    <n v="1.9626497602270401"/>
    <m/>
    <m/>
  </r>
  <r>
    <x v="0"/>
    <x v="2"/>
    <x v="171"/>
    <d v="2022-07-02T00:00:00"/>
    <n v="0.53714285714285703"/>
    <n v="49"/>
    <n v="3456.0612244898002"/>
    <n v="-36.908163265306101"/>
    <n v="26.140471176043601"/>
    <m/>
    <m/>
    <m/>
    <m/>
    <m/>
    <m/>
    <n v="117.428571428571"/>
    <n v="6.3261013130623596"/>
    <n v="25.491836734693901"/>
    <n v="2.32255986488514"/>
    <m/>
    <m/>
  </r>
  <r>
    <x v="0"/>
    <x v="3"/>
    <x v="172"/>
    <d v="2022-05-29T00:00:00"/>
    <n v="2.5652173913043499E-2"/>
    <n v="46"/>
    <n v="5596.6739130434798"/>
    <n v="-37.104347826087"/>
    <n v="29.899689455437599"/>
    <m/>
    <m/>
    <m/>
    <m/>
    <n v="2.91846153846154"/>
    <n v="0.40690284885014899"/>
    <n v="132.08695652173901"/>
    <n v="9.0163472625233396"/>
    <n v="45.372727272727303"/>
    <n v="5.0713569534417102"/>
    <m/>
    <m/>
  </r>
  <r>
    <x v="0"/>
    <x v="2"/>
    <x v="173"/>
    <d v="2022-07-02T00:00:00"/>
    <m/>
    <n v="26"/>
    <n v="4283.0769230769201"/>
    <n v="-37.153846153846203"/>
    <n v="33.5829971772664"/>
    <m/>
    <m/>
    <m/>
    <n v="572.33333333333303"/>
    <m/>
    <m/>
    <n v="161.69230769230799"/>
    <n v="16.473173458292202"/>
    <n v="14.430769230769201"/>
    <n v="2.32198700871453"/>
    <m/>
    <m/>
  </r>
  <r>
    <x v="0"/>
    <x v="4"/>
    <x v="174"/>
    <d v="2022-03-02T00:00:00"/>
    <m/>
    <n v="46"/>
    <n v="3001.8695652173901"/>
    <n v="-37.7130434782609"/>
    <n v="25.1870846453943"/>
    <m/>
    <m/>
    <m/>
    <m/>
    <m/>
    <m/>
    <n v="130.130434782609"/>
    <n v="9.4037513686061693"/>
    <n v="27.5195652173913"/>
    <n v="2.2194803316675502"/>
    <m/>
    <m/>
  </r>
  <r>
    <x v="0"/>
    <x v="3"/>
    <x v="175"/>
    <d v="2022-07-29T00:00:00"/>
    <m/>
    <n v="58"/>
    <n v="5347.5172413793098"/>
    <n v="-38.610344827586196"/>
    <n v="29.909556415478399"/>
    <m/>
    <m/>
    <m/>
    <m/>
    <m/>
    <m/>
    <n v="102.741379310345"/>
    <n v="6.9114860230693198"/>
    <n v="36.857894736842098"/>
    <n v="3.4006117201513399"/>
    <m/>
    <m/>
  </r>
  <r>
    <x v="0"/>
    <x v="4"/>
    <x v="176"/>
    <d v="2022-07-02T00:00:00"/>
    <n v="0.29284090909090899"/>
    <n v="88"/>
    <n v="5925.9090909090901"/>
    <n v="-39.5193181818182"/>
    <n v="27.331858913100898"/>
    <m/>
    <m/>
    <m/>
    <m/>
    <m/>
    <m/>
    <n v="114.181818181818"/>
    <n v="5.3346118860271003"/>
    <n v="27.208219178082199"/>
    <n v="2.3809458564458601"/>
    <m/>
    <m/>
  </r>
  <r>
    <x v="0"/>
    <x v="3"/>
    <x v="177"/>
    <d v="2022-06-21T00:00:00"/>
    <n v="0.999433249370277"/>
    <n v="794"/>
    <n v="4400.0491183879103"/>
    <n v="-40.954534005037701"/>
    <n v="10.8940133202019"/>
    <m/>
    <m/>
    <m/>
    <m/>
    <m/>
    <m/>
    <n v="130.464735516373"/>
    <n v="1.8286610007083399"/>
    <n v="37.9253180661578"/>
    <n v="1.08846368366712"/>
    <m/>
    <m/>
  </r>
  <r>
    <x v="0"/>
    <x v="2"/>
    <x v="178"/>
    <d v="2022-08-03T00:00:00"/>
    <n v="0.45778280542986399"/>
    <n v="221"/>
    <n v="5438.6334841628995"/>
    <n v="-42.872398190045203"/>
    <n v="21.144084753576301"/>
    <m/>
    <m/>
    <m/>
    <m/>
    <m/>
    <m/>
    <n v="117.62895927601799"/>
    <n v="3.7575799565678798"/>
    <n v="28.324757281553399"/>
    <n v="1.6917158530723899"/>
    <m/>
    <m/>
  </r>
  <r>
    <x v="0"/>
    <x v="1"/>
    <x v="179"/>
    <d v="2022-07-08T00:00:00"/>
    <m/>
    <n v="32"/>
    <n v="5785.40625"/>
    <n v="-43.196874999999999"/>
    <n v="36.450769518287302"/>
    <m/>
    <m/>
    <m/>
    <m/>
    <m/>
    <m/>
    <n v="150.3125"/>
    <n v="14.9146386671813"/>
    <n v="15.046875"/>
    <n v="1.96954117167307"/>
    <m/>
    <m/>
  </r>
  <r>
    <x v="0"/>
    <x v="9"/>
    <x v="180"/>
    <d v="2022-06-25T00:00:00"/>
    <n v="6.6470588235294101E-2"/>
    <n v="34"/>
    <n v="3348.9705882352901"/>
    <n v="-43.205882352941202"/>
    <n v="32.771118958781898"/>
    <m/>
    <m/>
    <m/>
    <m/>
    <m/>
    <m/>
    <n v="139.76470588235301"/>
    <n v="11.252732591365501"/>
    <n v="26.96"/>
    <n v="4.8405794276514298"/>
    <m/>
    <m/>
  </r>
  <r>
    <x v="0"/>
    <x v="1"/>
    <x v="181"/>
    <d v="2022-07-03T00:00:00"/>
    <m/>
    <n v="119"/>
    <n v="4691.2773109243699"/>
    <n v="-43.296638655462203"/>
    <n v="24.1413222713567"/>
    <m/>
    <m/>
    <m/>
    <m/>
    <m/>
    <m/>
    <n v="120.781512605042"/>
    <n v="4.7457979173842402"/>
    <n v="37.415966386554601"/>
    <n v="2.5408100452562499"/>
    <m/>
    <m/>
  </r>
  <r>
    <x v="0"/>
    <x v="8"/>
    <x v="182"/>
    <d v="2022-07-31T00:00:00"/>
    <n v="0.18195652173912999"/>
    <n v="184"/>
    <n v="5992.6195652173901"/>
    <n v="-43.772826086956499"/>
    <n v="19.956226616256799"/>
    <m/>
    <m/>
    <m/>
    <m/>
    <n v="4.0524566320398296"/>
    <n v="0.13259817976357999"/>
    <n v="118.494565217391"/>
    <n v="3.3442947350737602"/>
    <n v="44.510344827586202"/>
    <n v="2.6459397804465898"/>
    <m/>
    <m/>
  </r>
  <r>
    <x v="0"/>
    <x v="4"/>
    <x v="183"/>
    <d v="2022-08-29T00:00:00"/>
    <n v="1.2914784946236599"/>
    <n v="372"/>
    <n v="5718.3198924731196"/>
    <n v="-44.119086021505403"/>
    <n v="16.005887067639399"/>
    <n v="61"/>
    <n v="186.52459016393399"/>
    <n v="160.62295081967201"/>
    <n v="581.96721311475403"/>
    <m/>
    <m/>
    <n v="133.287634408602"/>
    <n v="2.6572889760406802"/>
    <n v="33.8576819407008"/>
    <n v="1.12053803592628"/>
    <m/>
    <m/>
  </r>
  <r>
    <x v="0"/>
    <x v="5"/>
    <x v="184"/>
    <d v="2022-07-07T00:00:00"/>
    <m/>
    <n v="47"/>
    <n v="4197.3191489361698"/>
    <n v="-44.127659574468098"/>
    <n v="28.172378843725799"/>
    <m/>
    <m/>
    <m/>
    <m/>
    <m/>
    <m/>
    <n v="154"/>
    <n v="10.9802193689973"/>
    <n v="17.1782608695652"/>
    <n v="2.3905205566614698"/>
    <m/>
    <m/>
  </r>
  <r>
    <x v="0"/>
    <x v="8"/>
    <x v="185"/>
    <d v="2022-06-28T00:00:00"/>
    <n v="2.6127167630057801E-2"/>
    <n v="173"/>
    <n v="5759.9017341040499"/>
    <n v="-44.564161849710999"/>
    <n v="21.389710272272801"/>
    <n v="133"/>
    <n v="260.57894736842098"/>
    <n v="220.887218045113"/>
    <n v="809.47368421052602"/>
    <n v="3.0546862577558"/>
    <n v="9.8429800071476004E-2"/>
    <n v="114.78612716763"/>
    <n v="3.8231641926091"/>
    <n v="40.258720930232599"/>
    <n v="2.0740562676931802"/>
    <n v="-30.27"/>
    <n v="8.20547330566753"/>
  </r>
  <r>
    <x v="0"/>
    <x v="4"/>
    <x v="186"/>
    <d v="2022-07-06T00:00:00"/>
    <n v="1.3047422680412399"/>
    <n v="97"/>
    <n v="6397.6907216494801"/>
    <n v="-44.565979381443299"/>
    <n v="27.930584052784099"/>
    <n v="59"/>
    <n v="286.23728813559302"/>
    <n v="232.593220338983"/>
    <n v="879.18644067796595"/>
    <n v="3.9687415760714799"/>
    <n v="0.16529605171745501"/>
    <n v="122.659793814433"/>
    <n v="4.2853514222607201"/>
    <n v="48.730434782608697"/>
    <n v="3.6540266158240602"/>
    <n v="-63.161702127659602"/>
    <n v="10.8585226158197"/>
  </r>
  <r>
    <x v="0"/>
    <x v="1"/>
    <x v="187"/>
    <d v="2022-07-03T00:00:00"/>
    <m/>
    <n v="50"/>
    <n v="4123.88"/>
    <n v="-44.723999999999997"/>
    <n v="32.171676421273197"/>
    <m/>
    <m/>
    <m/>
    <m/>
    <n v="5.06126095238095"/>
    <n v="0.30879708838268599"/>
    <n v="166.5"/>
    <n v="9.9741400324917802"/>
    <n v="26.47"/>
    <n v="2.5820514704239299"/>
    <m/>
    <m/>
  </r>
  <r>
    <x v="0"/>
    <x v="1"/>
    <x v="188"/>
    <d v="2022-08-20T00:00:00"/>
    <n v="1.87776119402985"/>
    <n v="134"/>
    <n v="6313.1940298507498"/>
    <n v="-45.358955223880599"/>
    <n v="19.567934552053998"/>
    <m/>
    <m/>
    <m/>
    <n v="805.625"/>
    <m/>
    <m/>
    <n v="132.925373134328"/>
    <n v="4.8238134237571204"/>
    <n v="33.4691729323308"/>
    <n v="1.90034748188124"/>
    <m/>
    <m/>
  </r>
  <r>
    <x v="0"/>
    <x v="1"/>
    <x v="189"/>
    <d v="2022-07-03T00:00:00"/>
    <n v="0.53272727272727305"/>
    <n v="66"/>
    <n v="4304.6666666666697"/>
    <n v="-45.887878787878797"/>
    <n v="27.9193364007632"/>
    <m/>
    <m/>
    <m/>
    <n v="606.857142857143"/>
    <n v="3.8614446428571401"/>
    <n v="0.39951102198483202"/>
    <n v="166.75757575757601"/>
    <n v="9.6108199661842502"/>
    <n v="21.109230769230798"/>
    <n v="1.97952102194732"/>
    <m/>
    <m/>
  </r>
  <r>
    <x v="0"/>
    <x v="4"/>
    <x v="190"/>
    <d v="2022-08-04T00:00:00"/>
    <n v="2.2894736842105301E-2"/>
    <n v="190"/>
    <n v="5858.7368421052597"/>
    <n v="-45.923684210526197"/>
    <n v="21.832804640981301"/>
    <m/>
    <m/>
    <m/>
    <m/>
    <n v="3.2216754492826798"/>
    <n v="0.183489337476686"/>
    <n v="109.615789473684"/>
    <n v="2.89896203124139"/>
    <n v="47.848924731182798"/>
    <n v="2.23368966251497"/>
    <m/>
    <m/>
  </r>
  <r>
    <x v="0"/>
    <x v="2"/>
    <x v="191"/>
    <d v="2022-07-07T00:00:00"/>
    <m/>
    <n v="30"/>
    <n v="3452.5666666666698"/>
    <n v="-46.003333333333302"/>
    <n v="37.948662079707702"/>
    <m/>
    <m/>
    <m/>
    <n v="466.777777777778"/>
    <m/>
    <m/>
    <n v="134.166666666667"/>
    <n v="10.399500798511299"/>
    <n v="26.186666666666699"/>
    <n v="3.2627776521949499"/>
    <m/>
    <m/>
  </r>
  <r>
    <x v="0"/>
    <x v="1"/>
    <x v="192"/>
    <d v="2022-08-16T00:00:00"/>
    <m/>
    <n v="27"/>
    <n v="4198.8148148148102"/>
    <n v="-46.4444444444444"/>
    <n v="39.054641513419199"/>
    <m/>
    <m/>
    <m/>
    <m/>
    <m/>
    <m/>
    <n v="122.444444444444"/>
    <n v="11.3939221731645"/>
    <n v="25.718518518518501"/>
    <n v="2.6533966676128702"/>
    <m/>
    <m/>
  </r>
  <r>
    <x v="0"/>
    <x v="1"/>
    <x v="193"/>
    <d v="2022-06-20T00:00:00"/>
    <m/>
    <n v="59"/>
    <n v="3745.94915254237"/>
    <n v="-46.691525423728798"/>
    <n v="27.750112103030801"/>
    <m/>
    <m/>
    <m/>
    <m/>
    <m/>
    <m/>
    <n v="130.64406779660999"/>
    <n v="7.7262394844029698"/>
    <n v="27.684210526315798"/>
    <n v="2.2766120310805502"/>
    <m/>
    <m/>
  </r>
  <r>
    <x v="0"/>
    <x v="2"/>
    <x v="194"/>
    <d v="2022-07-03T00:00:00"/>
    <m/>
    <n v="54"/>
    <n v="3922.3333333333298"/>
    <n v="-46.718518518518501"/>
    <n v="29.9528799614985"/>
    <m/>
    <m/>
    <m/>
    <m/>
    <m/>
    <m/>
    <n v="121.92592592592599"/>
    <n v="6.6898366677674499"/>
    <n v="30.177777777777798"/>
    <n v="3.2309644293495898"/>
    <m/>
    <m/>
  </r>
  <r>
    <x v="0"/>
    <x v="4"/>
    <x v="195"/>
    <d v="2022-06-21T00:00:00"/>
    <m/>
    <n v="31"/>
    <n v="5502.8709677419401"/>
    <n v="-46.822580645161302"/>
    <n v="35.707341105300301"/>
    <m/>
    <m/>
    <m/>
    <m/>
    <m/>
    <m/>
    <n v="134.870967741935"/>
    <n v="7.7627095834063899"/>
    <n v="47.529032258064497"/>
    <n v="6.0223815414790902"/>
    <m/>
    <m/>
  </r>
  <r>
    <x v="0"/>
    <x v="6"/>
    <x v="196"/>
    <d v="2022-07-27T00:00:00"/>
    <n v="2.97419729206963"/>
    <n v="517"/>
    <n v="6884.6363636363603"/>
    <n v="-47.029593810444801"/>
    <n v="11.9315942167439"/>
    <n v="221"/>
    <n v="290.457013574661"/>
    <n v="250.022624434389"/>
    <n v="933.79185520362"/>
    <n v="4.25460022821765"/>
    <n v="7.9776531461640501E-2"/>
    <n v="119.965183752418"/>
    <n v="1.8735150591137499"/>
    <n v="51.948202959830901"/>
    <n v="1.50858070699237"/>
    <n v="-42.163249516440999"/>
    <n v="6.1893198857121803"/>
  </r>
  <r>
    <x v="0"/>
    <x v="6"/>
    <x v="197"/>
    <d v="2022-08-28T00:00:00"/>
    <n v="2.4661016949152501E-2"/>
    <n v="118"/>
    <n v="4964.8559322033898"/>
    <n v="-47.059322033898297"/>
    <n v="25.945397741569899"/>
    <m/>
    <m/>
    <m/>
    <m/>
    <m/>
    <m/>
    <n v="129.694915254237"/>
    <n v="5.0392132964143199"/>
    <n v="34.297297297297298"/>
    <n v="2.4224467157901901"/>
    <m/>
    <m/>
  </r>
  <r>
    <x v="0"/>
    <x v="1"/>
    <x v="198"/>
    <d v="2022-07-04T00:00:00"/>
    <m/>
    <n v="38"/>
    <n v="4455.1315789473701"/>
    <n v="-47.142105263157902"/>
    <n v="47.476808088595803"/>
    <m/>
    <m/>
    <m/>
    <m/>
    <m/>
    <m/>
    <n v="137.47368421052599"/>
    <n v="7.5835541949501302"/>
    <n v="27.6428571428571"/>
    <n v="2.8369864639928601"/>
    <m/>
    <m/>
  </r>
  <r>
    <x v="0"/>
    <x v="5"/>
    <x v="199"/>
    <d v="2022-03-02T00:00:00"/>
    <m/>
    <n v="37"/>
    <n v="4943.5135135135097"/>
    <n v="-47.181081081081103"/>
    <n v="28.248369917050798"/>
    <m/>
    <m/>
    <m/>
    <m/>
    <m/>
    <m/>
    <n v="179.37837837837799"/>
    <n v="15.559454477926799"/>
    <n v="30.375675675675701"/>
    <n v="3.38139985006611"/>
    <m/>
    <m/>
  </r>
  <r>
    <x v="0"/>
    <x v="6"/>
    <x v="200"/>
    <d v="2022-06-08T00:00:00"/>
    <n v="0.16191860465116301"/>
    <n v="172"/>
    <n v="5100.8779069767397"/>
    <n v="-47.540697674418603"/>
    <n v="18.9516568223357"/>
    <m/>
    <m/>
    <m/>
    <m/>
    <n v="4.4278803418803401"/>
    <n v="0.26673792492513898"/>
    <n v="125.68604651162801"/>
    <n v="4.8775605846178198"/>
    <n v="34.0255952380952"/>
    <n v="2.1965126462465601"/>
    <m/>
    <m/>
  </r>
  <r>
    <x v="0"/>
    <x v="1"/>
    <x v="201"/>
    <d v="2022-06-23T00:00:00"/>
    <n v="1.8032786885245899E-3"/>
    <n v="122"/>
    <n v="5083.9016393442598"/>
    <n v="-47.856557377049199"/>
    <n v="20.267185290611799"/>
    <n v="27"/>
    <n v="171.62962962962999"/>
    <n v="185.357142857143"/>
    <n v="654.32142857142901"/>
    <n v="3.0272370419730001"/>
    <n v="0.12985177418624599"/>
    <n v="131.87704918032799"/>
    <n v="4.9421744660249196"/>
    <n v="31.131967213114802"/>
    <n v="2.0007569582281"/>
    <n v="-29.348979591836699"/>
    <n v="8.3696640644315501"/>
  </r>
  <r>
    <x v="0"/>
    <x v="4"/>
    <x v="202"/>
    <d v="2022-07-29T00:00:00"/>
    <n v="1.7971014492753599E-2"/>
    <n v="69"/>
    <n v="5667.8405797101505"/>
    <n v="-47.944927536231901"/>
    <n v="26.077673548443599"/>
    <m/>
    <m/>
    <m/>
    <m/>
    <m/>
    <m/>
    <n v="111.913043478261"/>
    <n v="5.5154877313736996"/>
    <n v="48.193220338983103"/>
    <n v="3.6392158039981699"/>
    <m/>
    <m/>
  </r>
  <r>
    <x v="0"/>
    <x v="8"/>
    <x v="203"/>
    <d v="2022-07-03T00:00:00"/>
    <n v="0.69158730158730197"/>
    <n v="126"/>
    <n v="3742.25396825397"/>
    <n v="-48.6650793650794"/>
    <n v="22.497106701239002"/>
    <m/>
    <m/>
    <m/>
    <m/>
    <m/>
    <m/>
    <n v="132.71428571428601"/>
    <n v="5.22913519382349"/>
    <n v="25.8830508474576"/>
    <n v="2.0912063510639798"/>
    <m/>
    <m/>
  </r>
  <r>
    <x v="0"/>
    <x v="3"/>
    <x v="204"/>
    <d v="2022-06-30T00:00:00"/>
    <m/>
    <n v="45"/>
    <n v="4435.3777777777796"/>
    <n v="-48.7911111111111"/>
    <n v="29.437270374359699"/>
    <m/>
    <m/>
    <m/>
    <m/>
    <m/>
    <m/>
    <n v="153.62222222222201"/>
    <n v="10.0245803402875"/>
    <n v="23.159523809523801"/>
    <n v="2.7736462195152898"/>
    <m/>
    <m/>
  </r>
  <r>
    <x v="0"/>
    <x v="3"/>
    <x v="205"/>
    <d v="2021-02-28T00:00:00"/>
    <n v="0.27913043478260902"/>
    <n v="46"/>
    <n v="3861.8695652173901"/>
    <n v="-49.247826086956501"/>
    <n v="32.980261369364499"/>
    <m/>
    <m/>
    <m/>
    <n v="490.375"/>
    <m/>
    <m/>
    <n v="145.826086956522"/>
    <n v="9.4681925871554196"/>
    <n v="21.721739130434798"/>
    <n v="2.44620955537866"/>
    <m/>
    <m/>
  </r>
  <r>
    <x v="0"/>
    <x v="1"/>
    <x v="206"/>
    <d v="2022-04-11T00:00:00"/>
    <m/>
    <n v="38"/>
    <n v="3803.0526315789498"/>
    <n v="-49.297368421052603"/>
    <n v="30.389911032416901"/>
    <m/>
    <m/>
    <m/>
    <m/>
    <m/>
    <m/>
    <n v="130.13157894736801"/>
    <n v="11.630952172501599"/>
    <n v="29.1111111111111"/>
    <n v="3.4742745680574001"/>
    <m/>
    <m/>
  </r>
  <r>
    <x v="0"/>
    <x v="1"/>
    <x v="207"/>
    <d v="2022-08-04T00:00:00"/>
    <n v="0.83717073170731704"/>
    <n v="205"/>
    <n v="7624.1121951219502"/>
    <n v="-49.641951219512201"/>
    <n v="20.685034396796102"/>
    <n v="55"/>
    <n v="255.4"/>
    <n v="222.345454545455"/>
    <n v="811.01818181818203"/>
    <n v="3.2750783330004101"/>
    <n v="0.150807622832862"/>
    <n v="104.258536585366"/>
    <n v="3.3536966390601002"/>
    <n v="52.674860335195497"/>
    <n v="2.7918720461454698"/>
    <n v="-76.044999999999902"/>
    <n v="6.2874297002973201"/>
  </r>
  <r>
    <x v="0"/>
    <x v="5"/>
    <x v="208"/>
    <d v="2022-08-01T00:00:00"/>
    <m/>
    <n v="77"/>
    <n v="2137.2597402597398"/>
    <n v="-50.531168831168799"/>
    <n v="19.8561412167181"/>
    <m/>
    <m/>
    <m/>
    <m/>
    <m/>
    <m/>
    <n v="161.766233766234"/>
    <n v="9.0670377927354409"/>
    <n v="10.6186666666667"/>
    <n v="0.86661959678138401"/>
    <m/>
    <m/>
  </r>
  <r>
    <x v="0"/>
    <x v="5"/>
    <x v="209"/>
    <d v="2022-08-06T00:00:00"/>
    <n v="4.4897959183673501E-2"/>
    <n v="49"/>
    <n v="4919.0408163265301"/>
    <n v="-51.012244897959199"/>
    <n v="33.424320501065303"/>
    <m/>
    <m/>
    <m/>
    <m/>
    <m/>
    <m/>
    <n v="113.551020408163"/>
    <n v="7.1223551735436201"/>
    <n v="35.508510638297899"/>
    <n v="3.1567437024316898"/>
    <m/>
    <m/>
  </r>
  <r>
    <x v="0"/>
    <x v="1"/>
    <x v="210"/>
    <d v="2022-07-02T00:00:00"/>
    <m/>
    <n v="38"/>
    <n v="6560.71052631579"/>
    <n v="-51.160526315789497"/>
    <n v="31.932956871524699"/>
    <m/>
    <m/>
    <m/>
    <m/>
    <m/>
    <m/>
    <n v="125.657894736842"/>
    <n v="10.678961670280501"/>
    <n v="23.4026315789474"/>
    <n v="2.3037340177408701"/>
    <m/>
    <m/>
  </r>
  <r>
    <x v="0"/>
    <x v="1"/>
    <x v="211"/>
    <d v="2022-06-14T00:00:00"/>
    <n v="6.92105263157895E-2"/>
    <n v="76"/>
    <n v="5700.8157894736796"/>
    <n v="-51.2078947368421"/>
    <n v="27.092888738958901"/>
    <m/>
    <m/>
    <m/>
    <m/>
    <m/>
    <m/>
    <n v="111.657894736842"/>
    <n v="7.0487165095592399"/>
    <n v="50.9447368421053"/>
    <n v="3.3065704895836401"/>
    <m/>
    <m/>
  </r>
  <r>
    <x v="0"/>
    <x v="1"/>
    <x v="212"/>
    <d v="2021-10-16T00:00:00"/>
    <m/>
    <n v="41"/>
    <n v="5315.0487804878003"/>
    <n v="-51.351219512195101"/>
    <n v="25.781469078170701"/>
    <m/>
    <m/>
    <m/>
    <m/>
    <m/>
    <m/>
    <n v="94.243902439024396"/>
    <n v="7.2402820056758301"/>
    <n v="35.805882352941197"/>
    <n v="4.3421881444651298"/>
    <m/>
    <m/>
  </r>
  <r>
    <x v="0"/>
    <x v="3"/>
    <x v="213"/>
    <d v="2022-07-03T00:00:00"/>
    <m/>
    <n v="71"/>
    <n v="4340.7042253521104"/>
    <n v="-51.478873239436602"/>
    <n v="33.486936995761802"/>
    <m/>
    <m/>
    <m/>
    <m/>
    <m/>
    <m/>
    <n v="144.23943661971799"/>
    <n v="8.3983677821298404"/>
    <n v="32.911764705882398"/>
    <n v="3.1840909471685799"/>
    <m/>
    <m/>
  </r>
  <r>
    <x v="0"/>
    <x v="1"/>
    <x v="214"/>
    <d v="2022-06-10T00:00:00"/>
    <m/>
    <n v="28"/>
    <n v="4346.4642857142899"/>
    <n v="-51.882142857142902"/>
    <n v="26.716495634408599"/>
    <m/>
    <m/>
    <m/>
    <m/>
    <m/>
    <m/>
    <n v="133.78571428571399"/>
    <n v="14.0923219312846"/>
    <n v="25.882142857142899"/>
    <n v="2.96975963955073"/>
    <m/>
    <m/>
  </r>
  <r>
    <x v="0"/>
    <x v="3"/>
    <x v="215"/>
    <d v="2021-08-09T00:00:00"/>
    <m/>
    <n v="28"/>
    <n v="3869.25"/>
    <n v="-52.092857142857099"/>
    <n v="32.189561277737397"/>
    <m/>
    <m/>
    <m/>
    <m/>
    <m/>
    <m/>
    <n v="131.53571428571399"/>
    <n v="11.1038248501971"/>
    <n v="44.628"/>
    <n v="8.7018341361653899"/>
    <m/>
    <m/>
  </r>
  <r>
    <x v="0"/>
    <x v="1"/>
    <x v="216"/>
    <d v="2021-10-07T00:00:00"/>
    <m/>
    <n v="101"/>
    <n v="5669.5247524752504"/>
    <n v="-52.151485148514801"/>
    <n v="24.627147445747301"/>
    <m/>
    <m/>
    <m/>
    <m/>
    <m/>
    <m/>
    <n v="127.495049504951"/>
    <n v="6.7727412845465498"/>
    <n v="35.5"/>
    <n v="2.3863398378651302"/>
    <m/>
    <m/>
  </r>
  <r>
    <x v="0"/>
    <x v="3"/>
    <x v="217"/>
    <d v="2022-06-29T00:00:00"/>
    <n v="0.82573248407643296"/>
    <n v="157"/>
    <n v="8573.4203821655992"/>
    <n v="-52.389808917197399"/>
    <n v="21.367823067325901"/>
    <m/>
    <m/>
    <m/>
    <m/>
    <m/>
    <m/>
    <n v="128.477707006369"/>
    <n v="4.59859938261941"/>
    <n v="47.268831168831198"/>
    <n v="2.6134696634472698"/>
    <m/>
    <m/>
  </r>
  <r>
    <x v="0"/>
    <x v="2"/>
    <x v="218"/>
    <d v="2022-06-25T00:00:00"/>
    <n v="1.01098901098901E-2"/>
    <n v="91"/>
    <n v="4349.0659340659304"/>
    <n v="-52.694505494505499"/>
    <n v="24.649380605920399"/>
    <m/>
    <m/>
    <m/>
    <m/>
    <m/>
    <m/>
    <n v="123.01098901098899"/>
    <n v="6.2112681586044802"/>
    <n v="18.3065934065934"/>
    <n v="1.67571594758508"/>
    <m/>
    <m/>
  </r>
  <r>
    <x v="0"/>
    <x v="2"/>
    <x v="219"/>
    <d v="2022-07-02T00:00:00"/>
    <m/>
    <n v="196"/>
    <n v="4129.8724489795904"/>
    <n v="-52.796428571428599"/>
    <n v="16.829724541409401"/>
    <m/>
    <m/>
    <m/>
    <m/>
    <m/>
    <m/>
    <n v="161.265306122449"/>
    <n v="4.8428582344149103"/>
    <n v="21.7383419689119"/>
    <n v="1.2450618810251"/>
    <m/>
    <m/>
  </r>
  <r>
    <x v="0"/>
    <x v="2"/>
    <x v="220"/>
    <d v="2022-06-28T00:00:00"/>
    <m/>
    <n v="206"/>
    <n v="3899.7718446601898"/>
    <n v="-52.913592233009801"/>
    <n v="19.859039663504898"/>
    <m/>
    <m/>
    <m/>
    <m/>
    <n v="2.85"/>
    <n v="0.167386046591635"/>
    <n v="154.04854368932001"/>
    <n v="4.8407740014443599"/>
    <n v="14.1960591133005"/>
    <n v="0.92703935290900197"/>
    <m/>
    <m/>
  </r>
  <r>
    <x v="0"/>
    <x v="1"/>
    <x v="221"/>
    <d v="2022-07-03T00:00:00"/>
    <m/>
    <n v="127"/>
    <n v="3379.9133858267701"/>
    <n v="-53.092913385826797"/>
    <n v="16.2809846959127"/>
    <m/>
    <m/>
    <m/>
    <m/>
    <m/>
    <m/>
    <n v="186.71653543307099"/>
    <n v="7.00460413905249"/>
    <n v="20.323015873015901"/>
    <n v="1.1891067276639899"/>
    <m/>
    <m/>
  </r>
  <r>
    <x v="0"/>
    <x v="3"/>
    <x v="222"/>
    <d v="2022-08-11T00:00:00"/>
    <n v="0.63"/>
    <n v="183"/>
    <n v="5423.9890710382497"/>
    <n v="-53.197814207650303"/>
    <n v="19.303254113792899"/>
    <n v="42"/>
    <n v="218.54761904761901"/>
    <n v="199.73809523809501"/>
    <n v="732.52380952380997"/>
    <n v="2.6639164366883099"/>
    <n v="0.22471383793825001"/>
    <n v="114.251366120219"/>
    <n v="3.6845142344374202"/>
    <n v="30.396732026143798"/>
    <n v="1.6936955425642"/>
    <n v="-125.552631578947"/>
    <n v="8.8354038708934706"/>
  </r>
  <r>
    <x v="0"/>
    <x v="2"/>
    <x v="223"/>
    <d v="2022-06-30T00:00:00"/>
    <m/>
    <n v="41"/>
    <n v="4979.9024390243903"/>
    <n v="-53.231707317073202"/>
    <n v="35.614751746141899"/>
    <m/>
    <m/>
    <m/>
    <m/>
    <m/>
    <m/>
    <n v="150.09756097561001"/>
    <n v="10.933435230925401"/>
    <n v="41.715000000000003"/>
    <n v="4.6553423267776104"/>
    <m/>
    <m/>
  </r>
  <r>
    <x v="0"/>
    <x v="4"/>
    <x v="224"/>
    <d v="2022-08-02T00:00:00"/>
    <n v="8.5106382978723406E-3"/>
    <n v="47"/>
    <n v="5215.4042553191503"/>
    <n v="-53.3276595744681"/>
    <n v="42.979684087228897"/>
    <m/>
    <m/>
    <m/>
    <m/>
    <m/>
    <m/>
    <n v="125.276595744681"/>
    <n v="8.6877534637904894"/>
    <n v="24.969565217391299"/>
    <n v="2.7788936553042101"/>
    <m/>
    <m/>
  </r>
  <r>
    <x v="0"/>
    <x v="2"/>
    <x v="225"/>
    <d v="2022-06-06T00:00:00"/>
    <n v="0.114285714285714"/>
    <n v="77"/>
    <n v="4429.2467532467499"/>
    <n v="-53.740259740259802"/>
    <n v="24.186456674454799"/>
    <m/>
    <m/>
    <m/>
    <m/>
    <m/>
    <m/>
    <n v="115.77922077922101"/>
    <n v="6.2245414058492496"/>
    <n v="31.2932432432432"/>
    <n v="2.6977779131298401"/>
    <m/>
    <m/>
  </r>
  <r>
    <x v="0"/>
    <x v="2"/>
    <x v="226"/>
    <d v="2022-07-25T00:00:00"/>
    <n v="0.26519999999999999"/>
    <n v="50"/>
    <n v="6747.6"/>
    <n v="-53.768000000000001"/>
    <n v="27.202563270578"/>
    <m/>
    <m/>
    <m/>
    <m/>
    <m/>
    <m/>
    <n v="126.22"/>
    <n v="8.9359759011605693"/>
    <n v="38.177551020408202"/>
    <n v="3.9227275423677699"/>
    <m/>
    <m/>
  </r>
  <r>
    <x v="0"/>
    <x v="2"/>
    <x v="227"/>
    <d v="2022-07-03T00:00:00"/>
    <n v="3.2981530343007902E-2"/>
    <n v="758"/>
    <n v="5017.4630606860201"/>
    <n v="-53.867546174142497"/>
    <n v="11.3887472071871"/>
    <m/>
    <m/>
    <m/>
    <m/>
    <n v="2.8586236559139802"/>
    <n v="0.13696353163893499"/>
    <n v="120.0672823219"/>
    <n v="2.1357829566467399"/>
    <n v="46.212141882673897"/>
    <n v="0.80520810988632796"/>
    <m/>
    <m/>
  </r>
  <r>
    <x v="0"/>
    <x v="1"/>
    <x v="228"/>
    <d v="2022-08-13T00:00:00"/>
    <m/>
    <n v="54"/>
    <n v="3864.25925925926"/>
    <n v="-54"/>
    <n v="30.614712622051801"/>
    <n v="40"/>
    <n v="171.95"/>
    <n v="142.69999999999999"/>
    <n v="532.52499999999998"/>
    <n v="3.5602463700083602"/>
    <n v="0.17594072258385501"/>
    <n v="134.70370370370401"/>
    <n v="7.7189734035720203"/>
    <n v="27.814285714285699"/>
    <n v="2.7795107972643001"/>
    <n v="-22.389583333333299"/>
    <n v="7.4115668414952296"/>
  </r>
  <r>
    <x v="0"/>
    <x v="2"/>
    <x v="229"/>
    <d v="2022-07-08T00:00:00"/>
    <n v="1.7735849056603799E-2"/>
    <n v="53"/>
    <n v="4103.3396226415098"/>
    <n v="-54.0320754716981"/>
    <n v="31.553157369929"/>
    <m/>
    <m/>
    <m/>
    <m/>
    <m/>
    <m/>
    <n v="140.452830188679"/>
    <n v="8.4668981524207396"/>
    <n v="21.920754716981101"/>
    <n v="2.7118181371148302"/>
    <m/>
    <m/>
  </r>
  <r>
    <x v="0"/>
    <x v="6"/>
    <x v="230"/>
    <d v="2022-07-01T00:00:00"/>
    <m/>
    <n v="36"/>
    <n v="5321.75"/>
    <n v="-54.158333333333303"/>
    <n v="32.520980865105699"/>
    <m/>
    <m/>
    <m/>
    <m/>
    <m/>
    <m/>
    <n v="86.2222222222222"/>
    <n v="7.7823682598501103"/>
    <n v="35.722857142857201"/>
    <n v="3.36936291939486"/>
    <m/>
    <m/>
  </r>
  <r>
    <x v="0"/>
    <x v="1"/>
    <x v="231"/>
    <d v="2022-06-29T00:00:00"/>
    <n v="6.1249999999999999E-2"/>
    <n v="48"/>
    <n v="6023.0208333333303"/>
    <n v="-54.206249999999997"/>
    <n v="30.2963034935709"/>
    <m/>
    <m/>
    <m/>
    <m/>
    <m/>
    <m/>
    <n v="96.7083333333333"/>
    <n v="5.0309290145468104"/>
    <n v="41.441860465116299"/>
    <n v="5.0573107860930699"/>
    <m/>
    <m/>
  </r>
  <r>
    <x v="0"/>
    <x v="2"/>
    <x v="232"/>
    <d v="2022-07-05T00:00:00"/>
    <m/>
    <n v="52"/>
    <n v="4556.1346153846198"/>
    <n v="-54.232692307692297"/>
    <n v="25.263884333023999"/>
    <m/>
    <m/>
    <m/>
    <m/>
    <m/>
    <m/>
    <n v="112.211538461538"/>
    <n v="5.9596643529181303"/>
    <n v="39.496153846153902"/>
    <n v="2.7365659271142002"/>
    <m/>
    <m/>
  </r>
  <r>
    <x v="0"/>
    <x v="1"/>
    <x v="233"/>
    <d v="2022-08-02T00:00:00"/>
    <n v="1.29327433628319"/>
    <n v="113"/>
    <n v="5247.3716814159297"/>
    <n v="-54.3840707964602"/>
    <n v="32.319558229212198"/>
    <m/>
    <m/>
    <m/>
    <m/>
    <m/>
    <m/>
    <n v="125.203539823009"/>
    <n v="5.6596074644547798"/>
    <n v="37.532743362831901"/>
    <n v="2.5151077778359001"/>
    <m/>
    <m/>
  </r>
  <r>
    <x v="0"/>
    <x v="1"/>
    <x v="234"/>
    <d v="2022-06-16T00:00:00"/>
    <m/>
    <n v="35"/>
    <n v="3291.1714285714302"/>
    <n v="-54.431428571428597"/>
    <n v="30.824749352250201"/>
    <m/>
    <m/>
    <m/>
    <n v="394.28"/>
    <n v="3.3637090100135598"/>
    <n v="0.18772084844101899"/>
    <n v="140.19999999999999"/>
    <n v="15.0600367158368"/>
    <n v="20.1885714285714"/>
    <n v="2.3394130249531599"/>
    <m/>
    <m/>
  </r>
  <r>
    <x v="0"/>
    <x v="2"/>
    <x v="235"/>
    <d v="2022-04-04T00:00:00"/>
    <n v="0.22278846153846199"/>
    <n v="104"/>
    <n v="3613.1826923076901"/>
    <n v="-54.7432692307693"/>
    <n v="22.7286737753011"/>
    <m/>
    <m/>
    <m/>
    <m/>
    <n v="3.4162238492063501"/>
    <n v="0.226056680242159"/>
    <n v="139.875"/>
    <n v="6.5540022420159003"/>
    <n v="24.956730769230798"/>
    <n v="1.66233017372175"/>
    <m/>
    <m/>
  </r>
  <r>
    <x v="0"/>
    <x v="2"/>
    <x v="236"/>
    <d v="2022-07-26T00:00:00"/>
    <m/>
    <n v="65"/>
    <n v="4689.7076923076902"/>
    <n v="-54.841538461538498"/>
    <n v="27.817655822225401"/>
    <m/>
    <m/>
    <m/>
    <m/>
    <m/>
    <m/>
    <n v="136.24615384615399"/>
    <n v="8.1398541959522195"/>
    <n v="23.370312500000001"/>
    <n v="1.4081108581805899"/>
    <m/>
    <m/>
  </r>
  <r>
    <x v="0"/>
    <x v="1"/>
    <x v="237"/>
    <d v="2022-07-03T00:00:00"/>
    <n v="0.34916201117318402"/>
    <n v="358"/>
    <n v="4639.36312849162"/>
    <n v="-54.917318435754197"/>
    <n v="15.459049813014801"/>
    <m/>
    <m/>
    <m/>
    <m/>
    <n v="4.35523333333333"/>
    <n v="0.17312629675848201"/>
    <n v="114.65083798882701"/>
    <n v="2.6797277982636398"/>
    <n v="36.174581005586603"/>
    <n v="1.4208827218458899"/>
    <m/>
    <m/>
  </r>
  <r>
    <x v="0"/>
    <x v="3"/>
    <x v="238"/>
    <d v="2022-06-28T00:00:00"/>
    <m/>
    <n v="50"/>
    <n v="7191.38"/>
    <n v="-55.83"/>
    <n v="27.166036305862299"/>
    <m/>
    <m/>
    <m/>
    <m/>
    <m/>
    <m/>
    <n v="109.64"/>
    <n v="6.2379195904024396"/>
    <n v="38.195999999999998"/>
    <n v="2.0736519299367999"/>
    <m/>
    <m/>
  </r>
  <r>
    <x v="0"/>
    <x v="1"/>
    <x v="239"/>
    <d v="2022-06-30T00:00:00"/>
    <m/>
    <n v="26"/>
    <n v="4801.4230769230799"/>
    <n v="-55.830769230769199"/>
    <n v="36.281760948371698"/>
    <m/>
    <m/>
    <m/>
    <m/>
    <m/>
    <m/>
    <n v="125.538461538462"/>
    <n v="17.4389688094249"/>
    <n v="35.043999999999997"/>
    <n v="4.2751845184350401"/>
    <m/>
    <m/>
  </r>
  <r>
    <x v="0"/>
    <x v="1"/>
    <x v="240"/>
    <d v="2022-07-01T00:00:00"/>
    <m/>
    <n v="30"/>
    <n v="3545.5333333333301"/>
    <n v="-55.8333333333334"/>
    <n v="40.0687103347827"/>
    <m/>
    <m/>
    <m/>
    <m/>
    <m/>
    <m/>
    <n v="127.73333333333299"/>
    <n v="14.1103966995672"/>
    <n v="29.926666666666701"/>
    <n v="2.5312980329863799"/>
    <m/>
    <m/>
  </r>
  <r>
    <x v="0"/>
    <x v="1"/>
    <x v="241"/>
    <d v="2022-07-02T00:00:00"/>
    <m/>
    <n v="32"/>
    <n v="4956.15625"/>
    <n v="-55.834375000000001"/>
    <n v="32.008727580427902"/>
    <m/>
    <m/>
    <m/>
    <m/>
    <m/>
    <m/>
    <n v="144.53125"/>
    <n v="14.396178954777699"/>
    <n v="45.815624999999997"/>
    <n v="3.4538580268530499"/>
    <m/>
    <m/>
  </r>
  <r>
    <x v="0"/>
    <x v="2"/>
    <x v="242"/>
    <d v="2021-09-07T00:00:00"/>
    <m/>
    <n v="26"/>
    <n v="6314.2692307692296"/>
    <n v="-55.834615384615397"/>
    <n v="35.966063466854102"/>
    <m/>
    <m/>
    <m/>
    <m/>
    <m/>
    <m/>
    <n v="120.57692307692299"/>
    <n v="13.0226043805404"/>
    <n v="40.638461538461499"/>
    <n v="4.16186007572826"/>
    <m/>
    <m/>
  </r>
  <r>
    <x v="0"/>
    <x v="1"/>
    <x v="243"/>
    <d v="2022-07-07T00:00:00"/>
    <m/>
    <n v="31"/>
    <n v="5018.5483870967701"/>
    <n v="-55.8354838709677"/>
    <n v="30.743264861981"/>
    <m/>
    <m/>
    <m/>
    <m/>
    <m/>
    <m/>
    <n v="132.322580645161"/>
    <n v="13.4326985973023"/>
    <n v="46.92"/>
    <n v="3.4808025233983799"/>
    <m/>
    <m/>
  </r>
  <r>
    <x v="0"/>
    <x v="3"/>
    <x v="244"/>
    <d v="2022-07-04T00:00:00"/>
    <m/>
    <n v="37"/>
    <n v="3830.59459459459"/>
    <n v="-55.837837837837903"/>
    <n v="32.589947452323599"/>
    <m/>
    <m/>
    <m/>
    <m/>
    <m/>
    <m/>
    <n v="125.56756756756801"/>
    <n v="11.8449404145498"/>
    <n v="24.202857142857201"/>
    <n v="1.46467357027666"/>
    <m/>
    <m/>
  </r>
  <r>
    <x v="0"/>
    <x v="5"/>
    <x v="245"/>
    <d v="2022-08-13T00:00:00"/>
    <m/>
    <n v="38"/>
    <n v="3806.71052631579"/>
    <n v="-56.321052631578901"/>
    <n v="45.737241403249797"/>
    <m/>
    <m/>
    <m/>
    <m/>
    <n v="3.6589392063492099"/>
    <n v="0.343201034454367"/>
    <n v="136.5"/>
    <n v="10.9853613962906"/>
    <n v="30.428947368421099"/>
    <n v="4.0415584854595696"/>
    <m/>
    <m/>
  </r>
  <r>
    <x v="0"/>
    <x v="1"/>
    <x v="246"/>
    <d v="2022-02-02T00:00:00"/>
    <m/>
    <n v="100"/>
    <n v="3620.84"/>
    <n v="-56.417000000000002"/>
    <n v="20.077515543865001"/>
    <m/>
    <m/>
    <m/>
    <m/>
    <n v="4.9206666666666701"/>
    <n v="0.26449497624778701"/>
    <n v="146.03"/>
    <n v="6.4624862307650801"/>
    <n v="25.370999999999999"/>
    <n v="1.7252558264404401"/>
    <m/>
    <m/>
  </r>
  <r>
    <x v="0"/>
    <x v="1"/>
    <x v="247"/>
    <d v="2022-07-06T00:00:00"/>
    <n v="0.92239583333333297"/>
    <n v="96"/>
    <n v="3722.3020833333298"/>
    <n v="-56.696874999999999"/>
    <n v="28.433329700121401"/>
    <m/>
    <m/>
    <m/>
    <m/>
    <m/>
    <m/>
    <n v="159.114583333333"/>
    <n v="6.4970450400592501"/>
    <n v="21.967708333333299"/>
    <n v="2.1354431186850902"/>
    <m/>
    <m/>
  </r>
  <r>
    <x v="0"/>
    <x v="2"/>
    <x v="248"/>
    <d v="2022-06-28T00:00:00"/>
    <n v="1.8885608856088601E-2"/>
    <n v="1355"/>
    <n v="4550.3306273062699"/>
    <n v="-57.0484870848707"/>
    <n v="8.2434186993048009"/>
    <m/>
    <m/>
    <m/>
    <m/>
    <n v="2.9526089743589701"/>
    <n v="9.7551954535175095E-2"/>
    <n v="128.79409594095901"/>
    <n v="1.7801254084503899"/>
    <n v="13.989450222882599"/>
    <n v="0.28401422468814802"/>
    <m/>
    <m/>
  </r>
  <r>
    <x v="0"/>
    <x v="4"/>
    <x v="249"/>
    <d v="2022-08-19T00:00:00"/>
    <n v="7.1752577319587604E-2"/>
    <n v="97"/>
    <n v="5278.52577319588"/>
    <n v="-57.662886597938098"/>
    <n v="27.871644980148901"/>
    <m/>
    <m/>
    <m/>
    <m/>
    <m/>
    <m/>
    <n v="100.670103092784"/>
    <n v="3.8759967582203498"/>
    <n v="46.2693181818182"/>
    <n v="2.9658586529899802"/>
    <m/>
    <m/>
  </r>
  <r>
    <x v="0"/>
    <x v="2"/>
    <x v="250"/>
    <d v="2022-03-07T00:00:00"/>
    <n v="8.6666666666666697E-2"/>
    <n v="39"/>
    <n v="3494.7179487179501"/>
    <n v="-57.830769230769199"/>
    <n v="39.4800621291295"/>
    <m/>
    <m/>
    <m/>
    <m/>
    <m/>
    <m/>
    <n v="139.333333333333"/>
    <n v="10.225285093368599"/>
    <n v="23.864102564102598"/>
    <n v="2.5145983685647999"/>
    <m/>
    <m/>
  </r>
  <r>
    <x v="0"/>
    <x v="2"/>
    <x v="251"/>
    <d v="2022-06-30T00:00:00"/>
    <m/>
    <n v="53"/>
    <n v="4281.2075471698099"/>
    <n v="-58.888679245283001"/>
    <n v="29.227960530640502"/>
    <m/>
    <m/>
    <m/>
    <m/>
    <m/>
    <m/>
    <n v="100.358490566038"/>
    <n v="7.2784198162442397"/>
    <n v="49.994339622641498"/>
    <n v="3.8979465167096299"/>
    <m/>
    <m/>
  </r>
  <r>
    <x v="0"/>
    <x v="5"/>
    <x v="252"/>
    <d v="2022-06-30T00:00:00"/>
    <m/>
    <n v="27"/>
    <n v="3843.4444444444398"/>
    <n v="-59.240740740740698"/>
    <n v="41.7420890910876"/>
    <m/>
    <m/>
    <m/>
    <m/>
    <m/>
    <m/>
    <n v="135"/>
    <n v="13.6383905944103"/>
    <n v="17.969230769230801"/>
    <n v="2.9944809193466799"/>
    <m/>
    <m/>
  </r>
  <r>
    <x v="0"/>
    <x v="2"/>
    <x v="253"/>
    <d v="2022-07-08T00:00:00"/>
    <m/>
    <n v="39"/>
    <n v="5159.7435897435898"/>
    <n v="-59.430769230769201"/>
    <n v="36.209648424877798"/>
    <m/>
    <m/>
    <m/>
    <m/>
    <m/>
    <m/>
    <n v="152.97435897435901"/>
    <n v="10.0497069051391"/>
    <n v="36.376315789473701"/>
    <n v="4.0897878478306797"/>
    <m/>
    <m/>
  </r>
  <r>
    <x v="0"/>
    <x v="2"/>
    <x v="254"/>
    <d v="2021-02-01T00:00:00"/>
    <m/>
    <n v="33"/>
    <n v="3812.0606060606101"/>
    <n v="-59.478787878787898"/>
    <n v="43.731138089357401"/>
    <m/>
    <m/>
    <m/>
    <m/>
    <m/>
    <m/>
    <n v="169.18181818181799"/>
    <n v="10.7716004397238"/>
    <n v="14.5875"/>
    <n v="1.60608564177309"/>
    <m/>
    <m/>
  </r>
  <r>
    <x v="0"/>
    <x v="2"/>
    <x v="255"/>
    <d v="2022-07-05T00:00:00"/>
    <n v="0.129661016949153"/>
    <n v="118"/>
    <n v="3416.7288135593199"/>
    <n v="-59.676271186440701"/>
    <n v="26.683664500003101"/>
    <m/>
    <m/>
    <m/>
    <m/>
    <m/>
    <m/>
    <n v="182.84745762711901"/>
    <n v="5.7477218952531297"/>
    <n v="25.9"/>
    <n v="1.2963068368741499"/>
    <m/>
    <m/>
  </r>
  <r>
    <x v="0"/>
    <x v="3"/>
    <x v="256"/>
    <d v="2022-08-28T00:00:00"/>
    <n v="1.5779220779220799E-2"/>
    <n v="154"/>
    <n v="3672.7272727272698"/>
    <n v="-59.706493506493601"/>
    <n v="23.383391929826999"/>
    <m/>
    <m/>
    <m/>
    <m/>
    <m/>
    <m/>
    <n v="111.136363636364"/>
    <n v="3.7075992475973099"/>
    <n v="32.973999999999997"/>
    <n v="2.3913160249319101"/>
    <m/>
    <m/>
  </r>
  <r>
    <x v="0"/>
    <x v="3"/>
    <x v="257"/>
    <d v="2022-05-03T00:00:00"/>
    <n v="0.72608391608391598"/>
    <n v="143"/>
    <n v="4284.8111888111898"/>
    <n v="-60.2258741258741"/>
    <n v="20.215309569144601"/>
    <m/>
    <m/>
    <m/>
    <m/>
    <n v="4.6714247279124601"/>
    <n v="0.217359217045477"/>
    <n v="164.566433566434"/>
    <n v="5.4380871842076397"/>
    <n v="25.556428571428601"/>
    <n v="1.5162827140664299"/>
    <m/>
    <m/>
  </r>
  <r>
    <x v="0"/>
    <x v="5"/>
    <x v="258"/>
    <d v="2022-05-09T00:00:00"/>
    <m/>
    <n v="66"/>
    <n v="3955.2727272727302"/>
    <n v="-60.401515151515099"/>
    <n v="36.544601130119801"/>
    <m/>
    <m/>
    <m/>
    <m/>
    <m/>
    <m/>
    <n v="123.30303030303"/>
    <n v="8.1563100602000809"/>
    <n v="23.533333333333299"/>
    <n v="3.0593753901373102"/>
    <m/>
    <m/>
  </r>
  <r>
    <x v="0"/>
    <x v="2"/>
    <x v="259"/>
    <d v="2022-07-01T00:00:00"/>
    <n v="0.17482517482517501"/>
    <n v="143"/>
    <n v="4806.2097902097903"/>
    <n v="-60.524475524475498"/>
    <n v="24.004062273511799"/>
    <m/>
    <m/>
    <m/>
    <m/>
    <m/>
    <m/>
    <n v="153.18181818181799"/>
    <n v="5.8627195048440397"/>
    <n v="18.742657342657299"/>
    <n v="1.1572269117990599"/>
    <m/>
    <m/>
  </r>
  <r>
    <x v="0"/>
    <x v="1"/>
    <x v="260"/>
    <d v="2022-07-02T00:00:00"/>
    <n v="0.35765217391304299"/>
    <n v="115"/>
    <n v="6569.3652173912997"/>
    <n v="-60.593043478260903"/>
    <n v="23.584875459766401"/>
    <m/>
    <m/>
    <m/>
    <n v="841.17857142857099"/>
    <n v="2.4696310414753602"/>
    <n v="0.212574955837177"/>
    <n v="117.286956521739"/>
    <n v="5.1391731552520303"/>
    <n v="41.507894736842097"/>
    <n v="2.6171603405810999"/>
    <m/>
    <m/>
  </r>
  <r>
    <x v="0"/>
    <x v="1"/>
    <x v="261"/>
    <d v="2022-07-08T00:00:00"/>
    <n v="8.5000000000000006E-3"/>
    <n v="60"/>
    <n v="6028.15"/>
    <n v="-60.66"/>
    <n v="29.358802874345699"/>
    <m/>
    <m/>
    <m/>
    <m/>
    <m/>
    <m/>
    <n v="96.283333333333303"/>
    <n v="5.2172622897815497"/>
    <n v="35.696296296296303"/>
    <n v="3.4677680911982001"/>
    <m/>
    <m/>
  </r>
  <r>
    <x v="0"/>
    <x v="1"/>
    <x v="262"/>
    <d v="2022-08-19T00:00:00"/>
    <n v="0.61173357664233596"/>
    <n v="548"/>
    <n v="6892.5036496350403"/>
    <n v="-61.288138686131397"/>
    <n v="11.8054320378301"/>
    <n v="243"/>
    <n v="303.10699588477399"/>
    <n v="245.29182879377399"/>
    <n v="932.71875"/>
    <n v="3.5548062195158101"/>
    <n v="6.0409194120906902E-2"/>
    <n v="128.64781021897801"/>
    <n v="2.11444233686084"/>
    <n v="45.2722868217054"/>
    <n v="1.1256382143966399"/>
    <n v="-108.85537037037"/>
    <n v="4.9649208380542298"/>
  </r>
  <r>
    <x v="0"/>
    <x v="1"/>
    <x v="263"/>
    <d v="2022-06-08T00:00:00"/>
    <m/>
    <n v="136"/>
    <n v="3489.9558823529401"/>
    <n v="-62.3"/>
    <n v="19.138952256172601"/>
    <m/>
    <m/>
    <m/>
    <m/>
    <m/>
    <m/>
    <n v="144.5"/>
    <n v="6.2564824769793299"/>
    <n v="19.273599999999998"/>
    <n v="0.66942646997984501"/>
    <m/>
    <m/>
  </r>
  <r>
    <x v="0"/>
    <x v="1"/>
    <x v="264"/>
    <d v="2022-07-06T00:00:00"/>
    <m/>
    <n v="33"/>
    <n v="3551.7878787878799"/>
    <n v="-63.9151515151515"/>
    <n v="45.391796732769002"/>
    <m/>
    <m/>
    <m/>
    <m/>
    <m/>
    <m/>
    <n v="156.42424242424201"/>
    <n v="11.5135814320351"/>
    <n v="32.3333333333333"/>
    <n v="3.5272741366739599"/>
    <m/>
    <m/>
  </r>
  <r>
    <x v="0"/>
    <x v="2"/>
    <x v="265"/>
    <d v="2022-07-05T00:00:00"/>
    <n v="0.52612903225806495"/>
    <n v="31"/>
    <n v="6707.6129032258104"/>
    <n v="-64.016129032258107"/>
    <n v="42.737452311036897"/>
    <m/>
    <m/>
    <m/>
    <m/>
    <m/>
    <m/>
    <n v="94.290322580645196"/>
    <n v="5.1104349389605401"/>
    <n v="38.793548387096799"/>
    <n v="3.7985111273496899"/>
    <m/>
    <m/>
  </r>
  <r>
    <x v="0"/>
    <x v="5"/>
    <x v="266"/>
    <d v="2022-07-06T00:00:00"/>
    <n v="7.1749999999999994E-2"/>
    <n v="40"/>
    <n v="5235.1499999999996"/>
    <n v="-64.452500000000001"/>
    <n v="26.723212800931101"/>
    <m/>
    <m/>
    <m/>
    <m/>
    <m/>
    <m/>
    <n v="118.77500000000001"/>
    <n v="9.8189695722890598"/>
    <n v="27.767499999999998"/>
    <n v="3.0436027645639898"/>
    <m/>
    <m/>
  </r>
  <r>
    <x v="0"/>
    <x v="3"/>
    <x v="267"/>
    <d v="2022-07-04T00:00:00"/>
    <m/>
    <n v="103"/>
    <n v="4985.2912621359201"/>
    <n v="-64.656310679611593"/>
    <n v="21.237515909142001"/>
    <m/>
    <m/>
    <m/>
    <m/>
    <m/>
    <m/>
    <n v="112.087378640777"/>
    <n v="5.2110074521812804"/>
    <n v="39.344117647058802"/>
    <n v="2.65342003516075"/>
    <m/>
    <m/>
  </r>
  <r>
    <x v="0"/>
    <x v="1"/>
    <x v="268"/>
    <d v="2022-07-04T00:00:00"/>
    <m/>
    <n v="91"/>
    <n v="4605.5934065934098"/>
    <n v="-66.442857142857207"/>
    <n v="25.780173882815902"/>
    <m/>
    <m/>
    <m/>
    <m/>
    <n v="3.9920660377358499"/>
    <n v="0.236636306727049"/>
    <n v="152.12087912087901"/>
    <n v="6.9206532959464697"/>
    <n v="26.2816091954023"/>
    <n v="2.1944582389902298"/>
    <m/>
    <m/>
  </r>
  <r>
    <x v="0"/>
    <x v="4"/>
    <x v="269"/>
    <d v="2022-06-30T00:00:00"/>
    <n v="1.2695454545454501"/>
    <n v="242"/>
    <n v="5677.1859504132199"/>
    <n v="-66.785537190082707"/>
    <n v="15.510975493023601"/>
    <m/>
    <m/>
    <m/>
    <m/>
    <m/>
    <m/>
    <n v="109.35123966942101"/>
    <n v="2.9841928487289602"/>
    <n v="41.137727272727197"/>
    <n v="1.87425876791111"/>
    <m/>
    <m/>
  </r>
  <r>
    <x v="0"/>
    <x v="1"/>
    <x v="270"/>
    <d v="2022-07-19T00:00:00"/>
    <n v="0.13852459016393401"/>
    <n v="61"/>
    <n v="3299.52459016393"/>
    <n v="-67.509836065573793"/>
    <n v="26.939638630372801"/>
    <m/>
    <m/>
    <m/>
    <m/>
    <m/>
    <m/>
    <n v="140.032786885246"/>
    <n v="8.9029057457410499"/>
    <n v="19.578688524590198"/>
    <n v="1.8504985515710799"/>
    <m/>
    <m/>
  </r>
  <r>
    <x v="0"/>
    <x v="1"/>
    <x v="271"/>
    <d v="2022-05-23T00:00:00"/>
    <m/>
    <n v="287"/>
    <n v="6617.7700348432099"/>
    <n v="-67.728571428571399"/>
    <n v="15.928304272507001"/>
    <n v="155"/>
    <n v="325.24516129032298"/>
    <n v="248.76687116564401"/>
    <n v="972.77300613496902"/>
    <n v="4.6504746769917702"/>
    <n v="0.109263187102008"/>
    <n v="134.355400696864"/>
    <n v="3.0356943253800801"/>
    <n v="37.385074626865702"/>
    <n v="1.43993166950636"/>
    <n v="-102.530418250951"/>
    <n v="5.9478821014434304"/>
  </r>
  <r>
    <x v="0"/>
    <x v="2"/>
    <x v="272"/>
    <d v="2022-07-20T00:00:00"/>
    <n v="0.106457680250784"/>
    <n v="319"/>
    <n v="3614.57993730408"/>
    <n v="-68.825078369905995"/>
    <n v="15.5745382654341"/>
    <m/>
    <m/>
    <m/>
    <m/>
    <m/>
    <m/>
    <n v="172.04075235109701"/>
    <n v="3.2846534171827599"/>
    <n v="21.388714733542301"/>
    <n v="0.79455459381567195"/>
    <m/>
    <m/>
  </r>
  <r>
    <x v="0"/>
    <x v="1"/>
    <x v="273"/>
    <d v="2022-08-05T00:00:00"/>
    <m/>
    <n v="56"/>
    <n v="4683.3571428571404"/>
    <n v="-69.492857142857105"/>
    <n v="29.163372983036101"/>
    <m/>
    <m/>
    <m/>
    <m/>
    <m/>
    <m/>
    <n v="130.375"/>
    <n v="5.0952334804971597"/>
    <n v="38.090909090909101"/>
    <n v="3.47814850000147"/>
    <m/>
    <m/>
  </r>
  <r>
    <x v="0"/>
    <x v="4"/>
    <x v="274"/>
    <d v="2022-07-02T00:00:00"/>
    <n v="0.55894736842105297"/>
    <n v="57"/>
    <n v="4300.85964912281"/>
    <n v="-70.082456140350899"/>
    <n v="34.648402908038001"/>
    <m/>
    <m/>
    <m/>
    <m/>
    <m/>
    <m/>
    <n v="139.45614035087701"/>
    <n v="8.4909309637534598"/>
    <n v="33.675438596491198"/>
    <n v="4.1670478126689003"/>
    <m/>
    <m/>
  </r>
  <r>
    <x v="0"/>
    <x v="0"/>
    <x v="275"/>
    <d v="2022-06-24T00:00:00"/>
    <n v="3.0919540229885099E-2"/>
    <n v="87"/>
    <n v="6250.4942528735601"/>
    <n v="-71.672413793103402"/>
    <n v="21.5078577790397"/>
    <m/>
    <m/>
    <m/>
    <m/>
    <m/>
    <m/>
    <n v="140.655172413793"/>
    <n v="6.5035270505181204"/>
    <n v="36.187356321839097"/>
    <n v="2.6771238784098199"/>
    <m/>
    <m/>
  </r>
  <r>
    <x v="0"/>
    <x v="3"/>
    <x v="276"/>
    <d v="2022-08-06T00:00:00"/>
    <n v="4.4247787610619497E-5"/>
    <n v="226"/>
    <n v="5528.2787610619498"/>
    <n v="-72.011946902654898"/>
    <n v="20.269283733829099"/>
    <m/>
    <m/>
    <m/>
    <m/>
    <m/>
    <m/>
    <n v="132.694690265487"/>
    <n v="3.65195744613272"/>
    <n v="39.494690265486703"/>
    <n v="1.7088205068547599"/>
    <m/>
    <m/>
  </r>
  <r>
    <x v="0"/>
    <x v="4"/>
    <x v="277"/>
    <d v="2022-06-16T00:00:00"/>
    <m/>
    <n v="180"/>
    <n v="4476.3500000000004"/>
    <n v="-72.39"/>
    <n v="18.836556638193201"/>
    <m/>
    <m/>
    <m/>
    <m/>
    <m/>
    <m/>
    <n v="121.76666666666701"/>
    <n v="4.5194874271971797"/>
    <n v="28.404790419161699"/>
    <n v="1.06107375053013"/>
    <m/>
    <m/>
  </r>
  <r>
    <x v="0"/>
    <x v="1"/>
    <x v="278"/>
    <d v="2022-08-15T00:00:00"/>
    <n v="1.03125"/>
    <n v="296"/>
    <n v="6646.0945945945996"/>
    <n v="-73.510810810810895"/>
    <n v="16.872779046737602"/>
    <n v="161"/>
    <n v="325.43478260869603"/>
    <n v="250.12352941176499"/>
    <n v="977.45882352941203"/>
    <n v="4.6592960782853998"/>
    <n v="0.10739150785813401"/>
    <n v="133.38513513513499"/>
    <n v="2.8996818790926202"/>
    <n v="37.059057971014497"/>
    <n v="1.3667156102698701"/>
    <n v="-110.276530612245"/>
    <n v="6.3911435400189598"/>
  </r>
  <r>
    <x v="0"/>
    <x v="1"/>
    <x v="279"/>
    <d v="2022-07-04T00:00:00"/>
    <m/>
    <n v="46"/>
    <n v="4386.5652173913004"/>
    <n v="-73.547826086956505"/>
    <n v="31.4079931884682"/>
    <m/>
    <m/>
    <m/>
    <m/>
    <m/>
    <m/>
    <n v="186.826086956522"/>
    <n v="13.245008333205799"/>
    <n v="23.871111111111102"/>
    <n v="2.42392457091325"/>
    <m/>
    <m/>
  </r>
  <r>
    <x v="0"/>
    <x v="6"/>
    <x v="280"/>
    <d v="2022-08-06T00:00:00"/>
    <n v="0.30120481927710802"/>
    <n v="83"/>
    <n v="5675.9036144578304"/>
    <n v="-75.532530120481894"/>
    <n v="27.833044189140701"/>
    <m/>
    <m/>
    <m/>
    <m/>
    <m/>
    <m/>
    <n v="108.457831325301"/>
    <n v="4.2613800279746004"/>
    <n v="56.362499999999997"/>
    <n v="4.2029508075287199"/>
    <m/>
    <m/>
  </r>
  <r>
    <x v="0"/>
    <x v="2"/>
    <x v="281"/>
    <d v="2022-07-05T00:00:00"/>
    <n v="1.28927272727273"/>
    <n v="55"/>
    <n v="4418.4727272727296"/>
    <n v="-75.8272727272727"/>
    <n v="35.285351970286101"/>
    <m/>
    <m/>
    <m/>
    <m/>
    <m/>
    <m/>
    <n v="134.61818181818199"/>
    <n v="9.0192644891539704"/>
    <n v="22.052727272727299"/>
    <n v="2.5481040083448598"/>
    <m/>
    <m/>
  </r>
  <r>
    <x v="0"/>
    <x v="2"/>
    <x v="282"/>
    <d v="2022-07-06T00:00:00"/>
    <n v="1.1956521739130399"/>
    <n v="115"/>
    <n v="3803.2260869565198"/>
    <n v="-75.829565217391306"/>
    <n v="23.83167468928"/>
    <m/>
    <m/>
    <m/>
    <m/>
    <m/>
    <m/>
    <n v="122.208695652174"/>
    <n v="5.4369767653202397"/>
    <n v="21.5133928571429"/>
    <n v="1.2880555214275899"/>
    <m/>
    <m/>
  </r>
  <r>
    <x v="0"/>
    <x v="2"/>
    <x v="283"/>
    <d v="2022-07-01T00:00:00"/>
    <m/>
    <n v="34"/>
    <n v="3385.7941176470599"/>
    <n v="-76.279411764705898"/>
    <n v="21.608473110100601"/>
    <m/>
    <m/>
    <m/>
    <m/>
    <m/>
    <m/>
    <n v="129.29411764705901"/>
    <n v="11.1186703166786"/>
    <n v="25.841666666666701"/>
    <n v="2.2232134715534202"/>
    <m/>
    <m/>
  </r>
  <r>
    <x v="0"/>
    <x v="4"/>
    <x v="284"/>
    <d v="2022-08-22T00:00:00"/>
    <n v="4.8771929824561397E-2"/>
    <n v="57"/>
    <n v="6692.85964912281"/>
    <n v="-76.398245614035105"/>
    <n v="27.038129056526301"/>
    <m/>
    <m/>
    <m/>
    <n v="941.538461538462"/>
    <n v="4.0705061904761903"/>
    <n v="0.25682452511619103"/>
    <n v="156.59649122806999"/>
    <n v="7.2250720720847301"/>
    <n v="43.712962962962997"/>
    <n v="4.2549203205566304"/>
    <m/>
    <m/>
  </r>
  <r>
    <x v="0"/>
    <x v="1"/>
    <x v="285"/>
    <d v="2022-06-22T00:00:00"/>
    <n v="2.1917808219178098E-3"/>
    <n v="73"/>
    <n v="5383.0136986301404"/>
    <n v="-76.861643835616405"/>
    <n v="30.616240593683699"/>
    <m/>
    <m/>
    <m/>
    <m/>
    <m/>
    <m/>
    <n v="97.123287671232902"/>
    <n v="4.638324945211"/>
    <n v="40.933333333333302"/>
    <n v="2.4968365890749298"/>
    <m/>
    <m/>
  </r>
  <r>
    <x v="0"/>
    <x v="2"/>
    <x v="286"/>
    <d v="2022-08-17T00:00:00"/>
    <m/>
    <n v="33"/>
    <n v="4604.9696969696997"/>
    <n v="-77.618181818181796"/>
    <n v="36.147379419701302"/>
    <m/>
    <m/>
    <m/>
    <m/>
    <m/>
    <m/>
    <n v="134.45454545454501"/>
    <n v="11.3635757574141"/>
    <n v="29.1354838709677"/>
    <n v="4.1280434803992296"/>
    <m/>
    <m/>
  </r>
  <r>
    <x v="0"/>
    <x v="0"/>
    <x v="287"/>
    <d v="2022-08-11T00:00:00"/>
    <n v="0.33374999999999999"/>
    <n v="32"/>
    <n v="5063.6875"/>
    <n v="-78.690624999999997"/>
    <n v="31.089574463314499"/>
    <m/>
    <m/>
    <m/>
    <n v="737.75"/>
    <m/>
    <m/>
    <n v="133.8125"/>
    <n v="9.2810548339423793"/>
    <n v="23.346875000000001"/>
    <n v="3.1502079564452301"/>
    <m/>
    <m/>
  </r>
  <r>
    <x v="0"/>
    <x v="1"/>
    <x v="288"/>
    <d v="2022-06-21T00:00:00"/>
    <m/>
    <n v="31"/>
    <n v="4607.8387096774204"/>
    <n v="-78.864516129032296"/>
    <n v="27.878773113031599"/>
    <m/>
    <m/>
    <m/>
    <m/>
    <m/>
    <m/>
    <n v="177.48387096774201"/>
    <n v="14.0281491944982"/>
    <n v="29.645161290322601"/>
    <n v="3.2453534648842299"/>
    <m/>
    <m/>
  </r>
  <r>
    <x v="0"/>
    <x v="1"/>
    <x v="289"/>
    <d v="2022-06-02T00:00:00"/>
    <n v="6.0937499999999999E-2"/>
    <n v="32"/>
    <n v="7038.375"/>
    <n v="-78.865624999999994"/>
    <n v="34.168190088131503"/>
    <m/>
    <m/>
    <m/>
    <n v="833.4"/>
    <n v="4.3495155225598801"/>
    <n v="0.34756973300475003"/>
    <n v="107.6875"/>
    <n v="9.6057817665598808"/>
    <n v="63.8466666666667"/>
    <n v="6.6992343589524204"/>
    <m/>
    <m/>
  </r>
  <r>
    <x v="0"/>
    <x v="0"/>
    <x v="290"/>
    <d v="2022-08-16T00:00:00"/>
    <n v="8.5172413793103405E-2"/>
    <n v="29"/>
    <n v="5290.4482758620697"/>
    <n v="-79.103448275862107"/>
    <n v="35.097928967418298"/>
    <m/>
    <m/>
    <m/>
    <m/>
    <m/>
    <m/>
    <n v="152.48275862068999"/>
    <n v="12.7947630806432"/>
    <n v="46.8379310344828"/>
    <n v="6.9734090542050202"/>
    <m/>
    <m/>
  </r>
  <r>
    <x v="0"/>
    <x v="1"/>
    <x v="291"/>
    <d v="2022-06-23T00:00:00"/>
    <m/>
    <n v="33"/>
    <n v="3861.7575757575801"/>
    <n v="-79.612121212121195"/>
    <n v="31.5450329728329"/>
    <m/>
    <m/>
    <m/>
    <m/>
    <m/>
    <m/>
    <n v="139.75757575757601"/>
    <n v="12.0663436177325"/>
    <n v="20.736363636363599"/>
    <n v="3.0319036492428202"/>
    <m/>
    <m/>
  </r>
  <r>
    <x v="0"/>
    <x v="2"/>
    <x v="292"/>
    <d v="2022-06-30T00:00:00"/>
    <n v="7.7096774193548406E-2"/>
    <n v="31"/>
    <n v="4638.2580645161297"/>
    <n v="-80.612903225806505"/>
    <n v="41.229745693298902"/>
    <m/>
    <m/>
    <m/>
    <m/>
    <m/>
    <m/>
    <n v="178.51612903225799"/>
    <n v="11.964541785863799"/>
    <n v="35.2709677419355"/>
    <n v="3.8624221982584599"/>
    <m/>
    <m/>
  </r>
  <r>
    <x v="0"/>
    <x v="4"/>
    <x v="293"/>
    <d v="2021-06-09T00:00:00"/>
    <n v="0.185502958579882"/>
    <n v="169"/>
    <n v="4845.3550295858004"/>
    <n v="-80.711242603550303"/>
    <n v="19.6347199186397"/>
    <m/>
    <m/>
    <m/>
    <m/>
    <m/>
    <m/>
    <n v="124.195266272189"/>
    <n v="3.90342234212702"/>
    <n v="14.408875739645"/>
    <n v="0.69937823809493105"/>
    <m/>
    <m/>
  </r>
  <r>
    <x v="0"/>
    <x v="2"/>
    <x v="294"/>
    <d v="2022-06-13T00:00:00"/>
    <m/>
    <n v="32"/>
    <n v="4214.21875"/>
    <n v="-81.196875000000006"/>
    <n v="44.818755408629102"/>
    <m/>
    <m/>
    <m/>
    <m/>
    <m/>
    <m/>
    <n v="111.3125"/>
    <n v="12.338916724227399"/>
    <n v="25.0625"/>
    <n v="4.9398473391260902"/>
    <m/>
    <m/>
  </r>
  <r>
    <x v="0"/>
    <x v="2"/>
    <x v="295"/>
    <d v="2022-06-27T00:00:00"/>
    <m/>
    <n v="28"/>
    <n v="5126.3571428571404"/>
    <n v="-83.210714285714303"/>
    <n v="46.873921952833904"/>
    <m/>
    <m/>
    <m/>
    <m/>
    <m/>
    <m/>
    <n v="107.107142857143"/>
    <n v="8.3584287664422092"/>
    <n v="26.111538461538501"/>
    <n v="3.3045345391915699"/>
    <m/>
    <m/>
  </r>
  <r>
    <x v="0"/>
    <x v="2"/>
    <x v="296"/>
    <d v="2022-07-06T00:00:00"/>
    <m/>
    <n v="43"/>
    <n v="4456.4883720930202"/>
    <n v="-83.406976744186096"/>
    <n v="27.1330370347724"/>
    <m/>
    <m/>
    <m/>
    <m/>
    <m/>
    <m/>
    <n v="148.09302325581399"/>
    <n v="10.314694758751299"/>
    <n v="32.725581395348897"/>
    <n v="3.7050803065219702"/>
    <m/>
    <m/>
  </r>
  <r>
    <x v="0"/>
    <x v="2"/>
    <x v="297"/>
    <d v="2022-07-02T00:00:00"/>
    <m/>
    <n v="36"/>
    <n v="3627.3333333333298"/>
    <n v="-84.1527777777778"/>
    <n v="36.422134924767299"/>
    <m/>
    <m/>
    <m/>
    <m/>
    <n v="3.45593511904762"/>
    <n v="0.288875564117483"/>
    <n v="167.777777777778"/>
    <n v="13.3589700624243"/>
    <n v="19.808333333333302"/>
    <n v="2.9678472102674101"/>
    <m/>
    <m/>
  </r>
  <r>
    <x v="0"/>
    <x v="2"/>
    <x v="298"/>
    <d v="2022-07-08T00:00:00"/>
    <n v="7.2962962962962993E-2"/>
    <n v="27"/>
    <n v="4432.1851851851898"/>
    <n v="-86.207407407407402"/>
    <n v="33.186895401342603"/>
    <m/>
    <m/>
    <m/>
    <m/>
    <m/>
    <m/>
    <n v="172.81481481481501"/>
    <n v="13.0271508099498"/>
    <n v="14.603999999999999"/>
    <n v="2.1651056941097999"/>
    <m/>
    <m/>
  </r>
  <r>
    <x v="0"/>
    <x v="2"/>
    <x v="299"/>
    <d v="2022-08-08T00:00:00"/>
    <n v="0.56379310344827605"/>
    <n v="29"/>
    <n v="3355.5172413793098"/>
    <n v="-86.727586206896603"/>
    <n v="42.902820907103298"/>
    <m/>
    <m/>
    <m/>
    <n v="459.13043478260897"/>
    <m/>
    <m/>
    <n v="137.758620689655"/>
    <n v="13.2176415151378"/>
    <n v="21.676923076923099"/>
    <n v="3.51285247973476"/>
    <m/>
    <m/>
  </r>
  <r>
    <x v="0"/>
    <x v="1"/>
    <x v="300"/>
    <d v="2022-07-03T00:00:00"/>
    <n v="0.12891891891891899"/>
    <n v="37"/>
    <n v="5536.8108108108099"/>
    <n v="-88.4675675675675"/>
    <n v="40.404910067569503"/>
    <m/>
    <m/>
    <m/>
    <n v="698.6"/>
    <m/>
    <m/>
    <n v="108.513513513514"/>
    <n v="5.5307795069399397"/>
    <n v="62.028571428571396"/>
    <n v="6.5923033444581502"/>
    <m/>
    <m/>
  </r>
  <r>
    <x v="0"/>
    <x v="1"/>
    <x v="301"/>
    <d v="2022-06-30T00:00:00"/>
    <n v="0.221940298507463"/>
    <n v="67"/>
    <n v="4868.6119402985096"/>
    <n v="-91.968656716417897"/>
    <n v="26.766527816427701"/>
    <m/>
    <m/>
    <m/>
    <m/>
    <m/>
    <m/>
    <n v="129.716417910448"/>
    <n v="6.7856236531949898"/>
    <n v="36.371212121212103"/>
    <n v="3.49378520170767"/>
    <m/>
    <m/>
  </r>
  <r>
    <x v="0"/>
    <x v="6"/>
    <x v="302"/>
    <d v="2022-06-10T00:00:00"/>
    <n v="0.30199999999999999"/>
    <n v="80"/>
    <n v="5144.375"/>
    <n v="-92.59375"/>
    <n v="32.284708647906598"/>
    <m/>
    <m/>
    <m/>
    <m/>
    <n v="4.2633449612403096"/>
    <n v="0.31079962657795102"/>
    <n v="133.02500000000001"/>
    <n v="6.5737773806718502"/>
    <n v="31.5402597402597"/>
    <n v="2.4407806784653898"/>
    <m/>
    <m/>
  </r>
  <r>
    <x v="0"/>
    <x v="1"/>
    <x v="303"/>
    <d v="2022-07-01T00:00:00"/>
    <n v="4.3703703703703699E-3"/>
    <n v="270"/>
    <n v="3996.2333333333299"/>
    <n v="-102.180740740741"/>
    <n v="17.825330943324701"/>
    <m/>
    <m/>
    <m/>
    <m/>
    <n v="3.5379063926940599"/>
    <n v="0.18168449891261601"/>
    <n v="163.42962962963"/>
    <n v="4.0778432741408803"/>
    <n v="22.990225563909799"/>
    <n v="1.08582736240686"/>
    <m/>
    <m/>
  </r>
  <r>
    <x v="0"/>
    <x v="2"/>
    <x v="304"/>
    <d v="2022-06-24T00:00:00"/>
    <m/>
    <n v="42"/>
    <n v="3405.6904761904798"/>
    <n v="-104.216666666667"/>
    <n v="36.760021098753398"/>
    <m/>
    <m/>
    <m/>
    <m/>
    <m/>
    <m/>
    <n v="102.97619047619"/>
    <n v="6.4669703188437602"/>
    <n v="23.490476190476201"/>
    <n v="2.0030864962128399"/>
    <m/>
    <m/>
  </r>
  <r>
    <x v="0"/>
    <x v="2"/>
    <x v="305"/>
    <d v="2022-07-08T00:00:00"/>
    <n v="1.1942307692307701"/>
    <n v="26"/>
    <n v="4881.1153846153802"/>
    <n v="-104.238461538462"/>
    <n v="43.849740663007502"/>
    <m/>
    <m/>
    <m/>
    <m/>
    <m/>
    <m/>
    <n v="123.115384615385"/>
    <n v="13.2835730738935"/>
    <n v="36.036000000000001"/>
    <n v="5.54347628598999"/>
    <m/>
    <m/>
  </r>
  <r>
    <x v="0"/>
    <x v="1"/>
    <x v="306"/>
    <d v="2022-08-05T00:00:00"/>
    <n v="1.44463414634146"/>
    <n v="41"/>
    <n v="3799.2682926829302"/>
    <n v="-109.04146341463399"/>
    <n v="58.623440847290198"/>
    <m/>
    <m/>
    <m/>
    <m/>
    <m/>
    <m/>
    <n v="140.09756097561001"/>
    <n v="9.6447132540951195"/>
    <n v="33.607317073170698"/>
    <n v="4.8272225896268397"/>
    <m/>
    <m/>
  </r>
  <r>
    <x v="0"/>
    <x v="2"/>
    <x v="307"/>
    <d v="2022-06-26T00:00:00"/>
    <n v="0.79442307692307701"/>
    <n v="52"/>
    <n v="4660.9038461538503"/>
    <n v="-112.988461538462"/>
    <n v="35.189573825023402"/>
    <m/>
    <m/>
    <m/>
    <m/>
    <m/>
    <m/>
    <n v="152.769230769231"/>
    <n v="8.4454873125335705"/>
    <n v="36.980769230769198"/>
    <n v="3.9393804384414199"/>
    <m/>
    <m/>
  </r>
  <r>
    <x v="0"/>
    <x v="3"/>
    <x v="308"/>
    <d v="2022-06-24T00:00:00"/>
    <n v="8.5357142857142798E-2"/>
    <n v="28"/>
    <n v="5152.0714285714303"/>
    <n v="-114.68214285714301"/>
    <n v="22.365002453623099"/>
    <m/>
    <m/>
    <m/>
    <m/>
    <m/>
    <m/>
    <n v="133.07142857142901"/>
    <n v="11.620763274323"/>
    <n v="41.3"/>
    <n v="3.73535362002939"/>
    <m/>
    <m/>
  </r>
  <r>
    <x v="0"/>
    <x v="8"/>
    <x v="309"/>
    <d v="2022-07-03T00:00:00"/>
    <n v="8.2524271844660203E-3"/>
    <n v="103"/>
    <n v="5696.9223300970898"/>
    <n v="-118.131067961165"/>
    <n v="29.471686265254402"/>
    <m/>
    <m/>
    <m/>
    <m/>
    <m/>
    <m/>
    <n v="116.417475728155"/>
    <n v="5.32847420954967"/>
    <n v="40.778640776699"/>
    <n v="3.0251011095164002"/>
    <m/>
    <m/>
  </r>
  <r>
    <x v="0"/>
    <x v="2"/>
    <x v="310"/>
    <d v="2022-06-16T00:00:00"/>
    <m/>
    <n v="43"/>
    <n v="4565.6511627907003"/>
    <n v="-123.539534883721"/>
    <n v="34.664458061651899"/>
    <m/>
    <m/>
    <m/>
    <m/>
    <m/>
    <m/>
    <n v="153.55813953488399"/>
    <n v="8.8728749316182096"/>
    <n v="66.146511627907003"/>
    <n v="5.4073688994359301"/>
    <m/>
    <m/>
  </r>
  <r>
    <x v="0"/>
    <x v="3"/>
    <x v="311"/>
    <d v="2022-07-05T00:00:00"/>
    <n v="1.1852777777777801"/>
    <n v="36"/>
    <n v="6887.25"/>
    <n v="-123.686111111111"/>
    <n v="25.344110224270398"/>
    <m/>
    <m/>
    <m/>
    <n v="894.70588235294099"/>
    <m/>
    <m/>
    <n v="117.75"/>
    <n v="8.6624875455143098"/>
    <n v="53.155555555555601"/>
    <n v="6.7474068439783403"/>
    <m/>
    <m/>
  </r>
  <r>
    <x v="0"/>
    <x v="1"/>
    <x v="312"/>
    <d v="2022-08-06T00:00:00"/>
    <m/>
    <n v="36"/>
    <n v="2673.3611111111099"/>
    <n v="-126.53888888888901"/>
    <n v="42.032485410762902"/>
    <m/>
    <m/>
    <m/>
    <m/>
    <m/>
    <m/>
    <n v="111.444444444444"/>
    <n v="7.3497051495167103"/>
    <n v="23.561111111111099"/>
    <n v="2.88761250801985"/>
    <m/>
    <m/>
  </r>
  <r>
    <x v="0"/>
    <x v="4"/>
    <x v="313"/>
    <d v="2022-08-19T00:00:00"/>
    <n v="0.361307692307692"/>
    <n v="130"/>
    <n v="4799.9461538461501"/>
    <n v="-136.57"/>
    <n v="21.935630519431999"/>
    <n v="121"/>
    <n v="204.37190082644599"/>
    <n v="176.96694214876001"/>
    <n v="639.91735537190095"/>
    <n v="4.8845417056567699"/>
    <n v="0.11864301029097001"/>
    <n v="151.08461538461501"/>
    <n v="5.1020712598682296"/>
    <n v="33.533858267716496"/>
    <n v="2.0256008104412202"/>
    <n v="-28.093023255814"/>
    <n v="6.8953276986845404"/>
  </r>
  <r>
    <x v="0"/>
    <x v="3"/>
    <x v="314"/>
    <d v="2022-08-03T00:00:00"/>
    <m/>
    <n v="49"/>
    <n v="4300.0816326530603"/>
    <n v="-140.234693877551"/>
    <n v="29.076469896194801"/>
    <m/>
    <m/>
    <m/>
    <m/>
    <m/>
    <m/>
    <n v="148.591836734694"/>
    <n v="8.3608009071481"/>
    <n v="34.876595744680799"/>
    <n v="2.97638440610333"/>
    <m/>
    <m/>
  </r>
  <r>
    <x v="0"/>
    <x v="1"/>
    <x v="315"/>
    <d v="2021-07-01T00:00:00"/>
    <m/>
    <n v="44"/>
    <n v="4391.2272727272702"/>
    <n v="-146.32045454545499"/>
    <n v="41.2772034176555"/>
    <m/>
    <m/>
    <m/>
    <m/>
    <m/>
    <m/>
    <n v="109.522727272727"/>
    <n v="8.4184615807923304"/>
    <n v="26.471794871794899"/>
    <n v="3.1700073621926501"/>
    <m/>
    <m/>
  </r>
  <r>
    <x v="0"/>
    <x v="1"/>
    <x v="316"/>
    <d v="2022-07-08T00:00:00"/>
    <n v="0.41096153846153799"/>
    <n v="104"/>
    <n v="4638.4519230769201"/>
    <n v="-160.13653846153801"/>
    <n v="28.508923208314201"/>
    <m/>
    <m/>
    <m/>
    <n v="740.2"/>
    <n v="3.4756108933126102"/>
    <n v="0.16287047975445701"/>
    <n v="144.25961538461499"/>
    <n v="5.4540307735584204"/>
    <n v="27.186597938144299"/>
    <n v="2.1250447887264898"/>
    <m/>
    <m/>
  </r>
  <r>
    <x v="0"/>
    <x v="2"/>
    <x v="317"/>
    <d v="2022-06-15T00:00:00"/>
    <n v="0.309428571428571"/>
    <n v="35"/>
    <n v="5835.8571428571404"/>
    <n v="-183.668571428571"/>
    <n v="42.217523298618602"/>
    <m/>
    <m/>
    <m/>
    <m/>
    <m/>
    <m/>
    <n v="99.771428571428601"/>
    <n v="6.1387439815542404"/>
    <n v="48.518181818181802"/>
    <n v="4.4093574193117604"/>
    <m/>
    <m/>
  </r>
  <r>
    <x v="1"/>
    <x v="2"/>
    <x v="68"/>
    <d v="2022-06-16T00:00:00"/>
    <n v="0.287741935483871"/>
    <n v="155"/>
    <n v="6655.6129032258104"/>
    <n v="233.15935483870999"/>
    <n v="28.3238607858666"/>
    <m/>
    <m/>
    <m/>
    <m/>
    <m/>
    <m/>
    <n v="134"/>
    <n v="4.4671495631936597"/>
    <n v="49.073376623376603"/>
    <n v="2.9506188276522698"/>
    <m/>
    <m/>
  </r>
  <r>
    <x v="1"/>
    <x v="1"/>
    <x v="169"/>
    <d v="2022-07-06T00:00:00"/>
    <n v="0.25570312499999998"/>
    <n v="128"/>
    <n v="6875.7265625"/>
    <n v="188.41562500000001"/>
    <n v="31.292421726776698"/>
    <n v="34"/>
    <n v="291"/>
    <n v="248.8"/>
    <n v="959.25714285714298"/>
    <n v="3.0773635901551599"/>
    <n v="0.166356825356541"/>
    <n v="107.2890625"/>
    <n v="3.88875752415372"/>
    <n v="67.207499999999996"/>
    <n v="4.2716043671023201"/>
    <n v="-43.025233644859803"/>
    <n v="11.233002370521501"/>
  </r>
  <r>
    <x v="1"/>
    <x v="8"/>
    <x v="318"/>
    <d v="2022-01-17T00:00:00"/>
    <n v="0.27607142857142902"/>
    <n v="28"/>
    <n v="6765.9642857142899"/>
    <n v="170.685714285714"/>
    <n v="67.463231160232795"/>
    <m/>
    <m/>
    <m/>
    <m/>
    <m/>
    <m/>
    <n v="167.82142857142901"/>
    <n v="12.8897495851882"/>
    <n v="47.679166666666703"/>
    <n v="7.2067097840717702"/>
    <m/>
    <m/>
  </r>
  <r>
    <x v="1"/>
    <x v="4"/>
    <x v="319"/>
    <d v="2022-07-01T00:00:00"/>
    <n v="0.27657534246575299"/>
    <n v="73"/>
    <n v="7351.8493150684899"/>
    <n v="167.313698630137"/>
    <n v="32.554930298485203"/>
    <m/>
    <m/>
    <m/>
    <n v="871.33333333333303"/>
    <m/>
    <m/>
    <n v="132.49315068493101"/>
    <n v="7.7070389086601203"/>
    <n v="47.931944444444397"/>
    <n v="4.0927551674484999"/>
    <m/>
    <m/>
  </r>
  <r>
    <x v="1"/>
    <x v="3"/>
    <x v="320"/>
    <d v="2022-05-25T00:00:00"/>
    <n v="0.15181818181818199"/>
    <n v="33"/>
    <n v="7787.2727272727298"/>
    <n v="117.878787878788"/>
    <n v="43.382025620339398"/>
    <m/>
    <m/>
    <m/>
    <m/>
    <m/>
    <m/>
    <n v="119.181818181818"/>
    <n v="11.5865039163138"/>
    <n v="27.818181818181799"/>
    <n v="4.3998653873723503"/>
    <m/>
    <m/>
  </r>
  <r>
    <x v="1"/>
    <x v="3"/>
    <x v="20"/>
    <d v="2022-07-25T00:00:00"/>
    <n v="0.25694352159468398"/>
    <n v="301"/>
    <n v="6441.7375415282404"/>
    <n v="100.465780730897"/>
    <n v="17.818407965675199"/>
    <m/>
    <m/>
    <m/>
    <m/>
    <m/>
    <m/>
    <n v="138.67774086378699"/>
    <n v="3.34400463642895"/>
    <n v="47.067999999999998"/>
    <n v="2.0380202013564799"/>
    <m/>
    <m/>
  </r>
  <r>
    <x v="1"/>
    <x v="8"/>
    <x v="67"/>
    <d v="2022-07-02T00:00:00"/>
    <m/>
    <n v="35"/>
    <n v="5087.6000000000004"/>
    <n v="92.974285714285699"/>
    <n v="61.8973705124098"/>
    <m/>
    <m/>
    <m/>
    <m/>
    <m/>
    <m/>
    <n v="124.342857142857"/>
    <n v="10.768218321074499"/>
    <n v="38.92"/>
    <n v="4.25085616685163"/>
    <m/>
    <m/>
  </r>
  <r>
    <x v="1"/>
    <x v="2"/>
    <x v="96"/>
    <d v="2022-08-11T00:00:00"/>
    <n v="0.115322580645161"/>
    <n v="372"/>
    <n v="5159.13440860215"/>
    <n v="92.5002688172044"/>
    <n v="19.620924962613898"/>
    <n v="281"/>
    <n v="189.63701067615699"/>
    <n v="176.17081850533799"/>
    <n v="648.97508896797103"/>
    <n v="3.7181412343517302"/>
    <n v="7.0683138497710005E-2"/>
    <n v="122.897849462366"/>
    <n v="2.7183187568325899"/>
    <n v="43.0632152588556"/>
    <n v="1.8225203242708601"/>
    <n v="20.2597260273972"/>
    <n v="5.5670452719695103"/>
  </r>
  <r>
    <x v="1"/>
    <x v="3"/>
    <x v="47"/>
    <d v="2021-11-22T00:00:00"/>
    <n v="0.43602040816326498"/>
    <n v="98"/>
    <n v="5587.2142857142899"/>
    <n v="89.386597938144305"/>
    <n v="28.879675341463201"/>
    <m/>
    <m/>
    <m/>
    <n v="765.1"/>
    <n v="3.5889950461245101"/>
    <n v="0.17568551148713399"/>
    <n v="114.765306122449"/>
    <n v="5.07239408802414"/>
    <n v="39.071134020618601"/>
    <n v="3.0480995004023899"/>
    <m/>
    <m/>
  </r>
  <r>
    <x v="1"/>
    <x v="8"/>
    <x v="113"/>
    <d v="2022-07-02T00:00:00"/>
    <n v="8.5283018867924498E-2"/>
    <n v="53"/>
    <n v="7062.1320754716999"/>
    <n v="79.701886792452797"/>
    <n v="38.923689762792399"/>
    <m/>
    <m/>
    <m/>
    <m/>
    <m/>
    <m/>
    <n v="111.358490566038"/>
    <n v="5.9716975399931398"/>
    <n v="51.211764705882302"/>
    <n v="4.68148430212573"/>
    <m/>
    <m/>
  </r>
  <r>
    <x v="1"/>
    <x v="2"/>
    <x v="101"/>
    <d v="2022-06-18T00:00:00"/>
    <n v="3.6666666666666702E-2"/>
    <n v="57"/>
    <n v="6921.7017543859602"/>
    <n v="75.477192982456103"/>
    <n v="35.256181936953602"/>
    <n v="47"/>
    <n v="287.14893617021301"/>
    <n v="246.208333333333"/>
    <n v="917.8125"/>
    <n v="2.98547048503284"/>
    <n v="0.17777199145479999"/>
    <n v="97.807017543859601"/>
    <n v="7.6433025786356596"/>
    <n v="48.1"/>
    <n v="4.4269886572509503"/>
    <n v="-46.290740740740702"/>
    <n v="16.540914537240401"/>
  </r>
  <r>
    <x v="1"/>
    <x v="4"/>
    <x v="202"/>
    <d v="2022-07-29T00:00:00"/>
    <n v="4.5679012345678997E-2"/>
    <n v="81"/>
    <n v="7143.2839506172804"/>
    <n v="73.864197530864203"/>
    <n v="29.244142513039598"/>
    <m/>
    <m/>
    <m/>
    <m/>
    <n v="2.6516032222222199"/>
    <n v="0.24809481308943801"/>
    <n v="115.456790123457"/>
    <n v="4.6233455293276897"/>
    <n v="74.203703703703695"/>
    <n v="4.5142488555425002"/>
    <m/>
    <m/>
  </r>
  <r>
    <x v="1"/>
    <x v="3"/>
    <x v="222"/>
    <d v="2022-08-11T00:00:00"/>
    <n v="0.170277777777778"/>
    <n v="360"/>
    <n v="6826.0333333333301"/>
    <n v="64.6030555555555"/>
    <n v="14.969852601062801"/>
    <n v="111"/>
    <n v="233.63963963964"/>
    <n v="224.49572649572701"/>
    <n v="833.461538461538"/>
    <n v="2.5861478145451802"/>
    <n v="0.114151074786531"/>
    <n v="118.76944444444401"/>
    <n v="2.4704221579036401"/>
    <n v="47.431104651162798"/>
    <n v="1.81956859251693"/>
    <n v="-55.1141843971631"/>
    <n v="6.5964107287746403"/>
  </r>
  <r>
    <x v="1"/>
    <x v="3"/>
    <x v="321"/>
    <d v="2022-05-28T00:00:00"/>
    <n v="0.17206896551724099"/>
    <n v="29"/>
    <n v="6457.1379310344801"/>
    <n v="61.527586206896601"/>
    <n v="56.9670907713353"/>
    <m/>
    <m/>
    <m/>
    <m/>
    <m/>
    <m/>
    <n v="111.586206896552"/>
    <n v="10.511372827685699"/>
    <n v="56.3217391304348"/>
    <n v="7.3159713652166198"/>
    <m/>
    <m/>
  </r>
  <r>
    <x v="1"/>
    <x v="0"/>
    <x v="102"/>
    <d v="2022-08-15T00:00:00"/>
    <n v="8.8235294117647092E-3"/>
    <n v="238"/>
    <n v="5781.15546218487"/>
    <n v="60.7743697478992"/>
    <n v="21.3083459409185"/>
    <m/>
    <m/>
    <m/>
    <m/>
    <m/>
    <m/>
    <n v="125.53781512605001"/>
    <n v="3.2418203210769101"/>
    <n v="52.100423728813503"/>
    <n v="2.2076845511735801"/>
    <m/>
    <m/>
  </r>
  <r>
    <x v="1"/>
    <x v="2"/>
    <x v="143"/>
    <d v="2022-08-10T00:00:00"/>
    <n v="1.0824175824175801E-2"/>
    <n v="182"/>
    <n v="5425.3516483516496"/>
    <n v="55.928571428571402"/>
    <n v="24.160963956932001"/>
    <m/>
    <m/>
    <m/>
    <m/>
    <n v="5.4434921875000004"/>
    <n v="0.33048075259962301"/>
    <n v="125.593406593407"/>
    <n v="4.1489842794236997"/>
    <n v="34.689655172413801"/>
    <n v="2.0749375417706801"/>
    <m/>
    <m/>
  </r>
  <r>
    <x v="1"/>
    <x v="1"/>
    <x v="14"/>
    <d v="2021-10-21T00:00:00"/>
    <n v="1.6129032258064498E-2"/>
    <n v="31"/>
    <n v="7145.0645161290304"/>
    <n v="54.126666666666701"/>
    <n v="55.670809523036397"/>
    <m/>
    <m/>
    <m/>
    <m/>
    <m/>
    <m/>
    <n v="93.677419354838705"/>
    <n v="6.81591860607766"/>
    <n v="53.296551724137899"/>
    <n v="7.0621702290307597"/>
    <m/>
    <m/>
  </r>
  <r>
    <x v="1"/>
    <x v="0"/>
    <x v="91"/>
    <d v="2022-06-30T00:00:00"/>
    <m/>
    <n v="98"/>
    <n v="7056.3367346938803"/>
    <n v="48.305102040816301"/>
    <n v="28.363294272105001"/>
    <m/>
    <m/>
    <m/>
    <m/>
    <m/>
    <m/>
    <n v="112.132653061224"/>
    <n v="5.46144680178769"/>
    <n v="52.482105263157898"/>
    <n v="3.9179150301573298"/>
    <m/>
    <m/>
  </r>
  <r>
    <x v="1"/>
    <x v="6"/>
    <x v="83"/>
    <d v="2022-07-01T00:00:00"/>
    <n v="2.9534883720930199E-2"/>
    <n v="129"/>
    <n v="7257.5813953488396"/>
    <n v="45.813953488372"/>
    <n v="26.803073634022802"/>
    <m/>
    <m/>
    <m/>
    <m/>
    <n v="3.0950285714285699"/>
    <n v="0.44174712619937001"/>
    <n v="90.069767441860506"/>
    <n v="2.9338059414598798"/>
    <n v="36.7889763779528"/>
    <n v="2.1646491221917001"/>
    <m/>
    <m/>
  </r>
  <r>
    <x v="1"/>
    <x v="6"/>
    <x v="322"/>
    <d v="2022-08-06T00:00:00"/>
    <n v="2.7419354838709699E-2"/>
    <n v="93"/>
    <n v="7320.8494623655897"/>
    <n v="37.253260869565203"/>
    <n v="28.483825363468501"/>
    <m/>
    <m/>
    <m/>
    <m/>
    <m/>
    <m/>
    <n v="121.31182795698901"/>
    <n v="5.7950015236292103"/>
    <n v="51.113043478260899"/>
    <n v="3.8693823134084302"/>
    <m/>
    <m/>
  </r>
  <r>
    <x v="1"/>
    <x v="1"/>
    <x v="323"/>
    <d v="2022-06-22T00:00:00"/>
    <m/>
    <n v="122"/>
    <n v="4833.1885245901603"/>
    <n v="37.208196721311502"/>
    <n v="26.268684257994401"/>
    <m/>
    <m/>
    <m/>
    <m/>
    <m/>
    <m/>
    <n v="124.016393442623"/>
    <n v="4.3936958879697503"/>
    <n v="45.695041322313998"/>
    <n v="2.9510391435053802"/>
    <m/>
    <m/>
  </r>
  <r>
    <x v="1"/>
    <x v="3"/>
    <x v="217"/>
    <d v="2022-06-29T00:00:00"/>
    <n v="9.1298701298701296E-2"/>
    <n v="77"/>
    <n v="9460.2207792207791"/>
    <n v="36.289473684210499"/>
    <n v="30.364784403251701"/>
    <m/>
    <m/>
    <m/>
    <m/>
    <m/>
    <m/>
    <n v="114.077922077922"/>
    <n v="6.1566685870549502"/>
    <n v="38.8052631578948"/>
    <n v="2.9279571315148898"/>
    <m/>
    <m/>
  </r>
  <r>
    <x v="1"/>
    <x v="1"/>
    <x v="324"/>
    <d v="2022-06-14T00:00:00"/>
    <n v="7.2045454545454496E-2"/>
    <n v="44"/>
    <n v="4246.9090909090901"/>
    <n v="35.9568181818182"/>
    <n v="32.292994088600999"/>
    <m/>
    <m/>
    <m/>
    <m/>
    <m/>
    <m/>
    <n v="137.90909090909099"/>
    <n v="8.0081101980953999"/>
    <n v="31.1"/>
    <n v="3.4447880169945999"/>
    <m/>
    <m/>
  </r>
  <r>
    <x v="1"/>
    <x v="1"/>
    <x v="132"/>
    <d v="2022-07-04T00:00:00"/>
    <n v="0.16089552238806001"/>
    <n v="2077"/>
    <n v="5460.8955223880603"/>
    <n v="32.611940298507399"/>
    <n v="7.9226594983398204"/>
    <m/>
    <m/>
    <m/>
    <m/>
    <n v="3.8192685185185198"/>
    <n v="0.35070205661571702"/>
    <n v="136.36109773712101"/>
    <n v="1.3308851974315801"/>
    <n v="32.4064759036144"/>
    <n v="0.54044662161141499"/>
    <m/>
    <m/>
  </r>
  <r>
    <x v="1"/>
    <x v="3"/>
    <x v="325"/>
    <d v="2022-08-06T00:00:00"/>
    <n v="2.8867924528301898E-2"/>
    <n v="53"/>
    <n v="6560.6792452830196"/>
    <n v="27.739622641509499"/>
    <n v="32.042206986869999"/>
    <m/>
    <m/>
    <m/>
    <m/>
    <m/>
    <m/>
    <n v="174.94339622641499"/>
    <n v="10.350126559961099"/>
    <n v="44.561999999999998"/>
    <n v="4.6002119649478104"/>
    <m/>
    <m/>
  </r>
  <r>
    <x v="1"/>
    <x v="1"/>
    <x v="326"/>
    <d v="2021-09-08T00:00:00"/>
    <n v="5.2222222222222198E-2"/>
    <n v="144"/>
    <n v="4406.4166666666697"/>
    <n v="27.676388888888901"/>
    <n v="28.821254560458101"/>
    <m/>
    <m/>
    <m/>
    <m/>
    <m/>
    <m/>
    <n v="159.638888888889"/>
    <n v="5.1991946502118704"/>
    <n v="25.0625"/>
    <n v="1.9438762038768"/>
    <m/>
    <m/>
  </r>
  <r>
    <x v="1"/>
    <x v="1"/>
    <x v="327"/>
    <d v="2022-07-05T00:00:00"/>
    <n v="3.8571428571428597E-2"/>
    <n v="28"/>
    <n v="8557.6428571428605"/>
    <n v="25.6642857142857"/>
    <n v="58.594786234979097"/>
    <m/>
    <m/>
    <m/>
    <n v="1077"/>
    <m/>
    <m/>
    <n v="111.857142857143"/>
    <n v="11.5032448016852"/>
    <n v="43.246153846153902"/>
    <n v="5.4639045795509604"/>
    <m/>
    <m/>
  </r>
  <r>
    <x v="1"/>
    <x v="3"/>
    <x v="35"/>
    <d v="2022-06-30T00:00:00"/>
    <n v="5.8942307692307697E-2"/>
    <n v="208"/>
    <n v="5725.8028846153802"/>
    <n v="25.128846153846201"/>
    <n v="24.253829525056599"/>
    <m/>
    <m/>
    <m/>
    <m/>
    <n v="4.1657583333333301"/>
    <n v="0.35066089606564099"/>
    <n v="127.51442307692299"/>
    <n v="3.81946973424178"/>
    <n v="48.276923076923097"/>
    <n v="2.2543185339932399"/>
    <m/>
    <m/>
  </r>
  <r>
    <x v="1"/>
    <x v="1"/>
    <x v="328"/>
    <d v="2022-07-13T00:00:00"/>
    <n v="0.118421052631579"/>
    <n v="76"/>
    <n v="4405.3157894736796"/>
    <n v="23.718421052631601"/>
    <n v="34.995137191536699"/>
    <m/>
    <m/>
    <m/>
    <m/>
    <m/>
    <m/>
    <n v="129.605263157895"/>
    <n v="5.4817105457921196"/>
    <n v="38.313513513513499"/>
    <n v="3.0201521867474801"/>
    <m/>
    <m/>
  </r>
  <r>
    <x v="1"/>
    <x v="1"/>
    <x v="43"/>
    <d v="2022-06-21T00:00:00"/>
    <n v="8.7692307692307694E-2"/>
    <n v="52"/>
    <n v="6304.4807692307704"/>
    <n v="14.9230769230769"/>
    <n v="41.452284042053101"/>
    <m/>
    <m/>
    <m/>
    <n v="706"/>
    <m/>
    <m/>
    <n v="137.769230769231"/>
    <n v="6.7785825981306598"/>
    <n v="55.772549019607801"/>
    <n v="4.5807132576140699"/>
    <m/>
    <m/>
  </r>
  <r>
    <x v="1"/>
    <x v="0"/>
    <x v="66"/>
    <d v="2022-07-04T00:00:00"/>
    <n v="0.353821656050955"/>
    <n v="157"/>
    <n v="5946.1528662420396"/>
    <n v="12.1656050955413"/>
    <n v="21.112622606967999"/>
    <n v="34"/>
    <n v="235.470588235294"/>
    <n v="205.17647058823499"/>
    <n v="755.14705882352905"/>
    <n v="4.2991538461538497"/>
    <n v="0.29597704532775299"/>
    <n v="131.76433121019099"/>
    <n v="4.0450583620420604"/>
    <n v="42.492258064516101"/>
    <n v="2.88645632382143"/>
    <n v="-40.417293233082702"/>
    <n v="8.3590800380933992"/>
  </r>
  <r>
    <x v="1"/>
    <x v="4"/>
    <x v="329"/>
    <d v="2022-06-26T00:00:00"/>
    <n v="5.9193548387096798E-2"/>
    <n v="62"/>
    <n v="6040.6129032258104"/>
    <n v="9.1790322580644794"/>
    <n v="33.831452869531603"/>
    <m/>
    <m/>
    <m/>
    <m/>
    <m/>
    <m/>
    <n v="121.01612903225799"/>
    <n v="5.8995420564367302"/>
    <n v="40.544262295082"/>
    <n v="3.65258387813771"/>
    <m/>
    <m/>
  </r>
  <r>
    <x v="1"/>
    <x v="6"/>
    <x v="330"/>
    <d v="2022-06-27T00:00:00"/>
    <n v="0.10199999999999999"/>
    <n v="50"/>
    <n v="6723.4"/>
    <n v="6.0679999999999801"/>
    <n v="34.925462606609997"/>
    <m/>
    <m/>
    <m/>
    <m/>
    <m/>
    <m/>
    <n v="121.38"/>
    <n v="8.4186813645824206"/>
    <n v="52.879591836734697"/>
    <n v="4.5896919216113803"/>
    <m/>
    <m/>
  </r>
  <r>
    <x v="1"/>
    <x v="3"/>
    <x v="331"/>
    <d v="2022-07-04T00:00:00"/>
    <n v="8.5614035087719295E-2"/>
    <n v="57"/>
    <n v="6301.8245614035104"/>
    <n v="5.9607142857143396"/>
    <n v="40.987597797839697"/>
    <m/>
    <m/>
    <m/>
    <m/>
    <m/>
    <m/>
    <n v="102.561403508772"/>
    <n v="6.5459154047487997"/>
    <n v="37.787500000000001"/>
    <n v="4.08043085840941"/>
    <m/>
    <m/>
  </r>
  <r>
    <x v="1"/>
    <x v="2"/>
    <x v="110"/>
    <d v="2022-06-03T00:00:00"/>
    <m/>
    <n v="43"/>
    <n v="5562.4186046511604"/>
    <n v="3.5674418604650899"/>
    <n v="34.290884001315803"/>
    <m/>
    <m/>
    <m/>
    <m/>
    <m/>
    <m/>
    <n v="177.11627906976699"/>
    <n v="10.3646798491159"/>
    <n v="36.251162790697698"/>
    <n v="2.3121959189929302"/>
    <m/>
    <m/>
  </r>
  <r>
    <x v="1"/>
    <x v="2"/>
    <x v="332"/>
    <d v="2022-06-05T00:00:00"/>
    <n v="8.5579710144927601E-2"/>
    <n v="138"/>
    <n v="6458.5507246376801"/>
    <n v="2.1855072463768002"/>
    <n v="21.125847282684902"/>
    <m/>
    <m/>
    <m/>
    <m/>
    <m/>
    <m/>
    <n v="148.52173913043501"/>
    <n v="4.8628303648204101"/>
    <n v="60.327941176470603"/>
    <n v="3.3394272223533799"/>
    <m/>
    <m/>
  </r>
  <r>
    <x v="1"/>
    <x v="2"/>
    <x v="124"/>
    <d v="2022-07-03T00:00:00"/>
    <n v="5.8219178082191798E-2"/>
    <n v="73"/>
    <n v="6172.6712328767098"/>
    <n v="1.3890410958903501"/>
    <n v="29.892564575513301"/>
    <n v="26"/>
    <n v="163.80769230769201"/>
    <n v="215.84615384615401"/>
    <n v="719.23076923076906"/>
    <n v="3.3041365876077502"/>
    <n v="0.224881595993491"/>
    <n v="137.57534246575301"/>
    <n v="6.7601583127975999"/>
    <n v="45.072602739726001"/>
    <n v="4.04127687725145"/>
    <n v="-41.1484375"/>
    <n v="10.881965018307101"/>
  </r>
  <r>
    <x v="1"/>
    <x v="1"/>
    <x v="333"/>
    <d v="2022-05-25T00:00:00"/>
    <n v="4.2780748663101602E-2"/>
    <n v="187"/>
    <n v="8334.6310160427802"/>
    <n v="-8.9839572192606104E-2"/>
    <n v="22.321523901046699"/>
    <m/>
    <m/>
    <m/>
    <m/>
    <n v="1.9958773408239701"/>
    <n v="0.12953861488792001"/>
    <n v="106.272727272727"/>
    <n v="3.46867617667586"/>
    <n v="50.011494252873497"/>
    <n v="2.1146305229844402"/>
    <m/>
    <m/>
  </r>
  <r>
    <x v="1"/>
    <x v="2"/>
    <x v="161"/>
    <d v="2022-06-14T00:00:00"/>
    <n v="0.117297297297297"/>
    <n v="74"/>
    <n v="5951.9054054054104"/>
    <n v="-2.1418918918918699"/>
    <n v="38.624243575840197"/>
    <m/>
    <m/>
    <m/>
    <m/>
    <m/>
    <m/>
    <n v="109.351351351351"/>
    <n v="4.9865213525036998"/>
    <n v="45.5178082191781"/>
    <n v="2.7744028266259799"/>
    <m/>
    <m/>
  </r>
  <r>
    <x v="1"/>
    <x v="6"/>
    <x v="92"/>
    <d v="2022-09-01T00:00:00"/>
    <m/>
    <n v="42"/>
    <n v="6153.7142857142899"/>
    <n v="-5.96190476190477"/>
    <n v="35.392069813995199"/>
    <m/>
    <m/>
    <m/>
    <m/>
    <m/>
    <m/>
    <n v="111.21428571428601"/>
    <n v="6.8173052767280602"/>
    <n v="52.35"/>
    <n v="5.63987406660641"/>
    <m/>
    <m/>
  </r>
  <r>
    <x v="1"/>
    <x v="3"/>
    <x v="334"/>
    <d v="2022-08-09T00:00:00"/>
    <n v="0.20230000000000001"/>
    <n v="100"/>
    <n v="7570.66"/>
    <n v="-6.3289999999999802"/>
    <n v="29.0583932239477"/>
    <m/>
    <m/>
    <m/>
    <n v="1039"/>
    <n v="2.6842706469456501"/>
    <n v="0.20821222797667399"/>
    <n v="122.41"/>
    <n v="4.7287877234375104"/>
    <n v="58.256382978723401"/>
    <n v="3.1922820585753802"/>
    <m/>
    <m/>
  </r>
  <r>
    <x v="1"/>
    <x v="6"/>
    <x v="170"/>
    <d v="2021-03-09T00:00:00"/>
    <m/>
    <n v="43"/>
    <n v="6936.3023255813996"/>
    <n v="-6.4534883720930303"/>
    <n v="40.617303475564498"/>
    <m/>
    <m/>
    <m/>
    <n v="899.4"/>
    <m/>
    <m/>
    <n v="124"/>
    <n v="8.5200564626207704"/>
    <n v="52.921951219512202"/>
    <n v="6.7246484287421602"/>
    <m/>
    <m/>
  </r>
  <r>
    <x v="1"/>
    <x v="7"/>
    <x v="335"/>
    <d v="2022-05-06T00:00:00"/>
    <m/>
    <n v="57"/>
    <n v="6375.9122807017502"/>
    <n v="-6.5561403508771896"/>
    <n v="32.005050903223797"/>
    <m/>
    <m/>
    <m/>
    <m/>
    <m/>
    <m/>
    <n v="120.87719298245599"/>
    <n v="8.2226256628663403"/>
    <n v="36.7649122807018"/>
    <n v="2.9410120622075899"/>
    <m/>
    <m/>
  </r>
  <r>
    <x v="1"/>
    <x v="1"/>
    <x v="316"/>
    <d v="2022-07-08T00:00:00"/>
    <n v="2.6607142857142899E-2"/>
    <n v="56"/>
    <n v="5543.5714285714303"/>
    <n v="-10.074999999999999"/>
    <n v="41.132409824699202"/>
    <m/>
    <m/>
    <m/>
    <n v="800.88888888888903"/>
    <n v="3.8071274341707699"/>
    <n v="0.19072066852514999"/>
    <n v="143.71428571428601"/>
    <n v="7.3281043369033503"/>
    <n v="35.219642857142901"/>
    <n v="3.5215048248507501"/>
    <m/>
    <m/>
  </r>
  <r>
    <x v="1"/>
    <x v="1"/>
    <x v="336"/>
    <d v="2022-07-04T00:00:00"/>
    <n v="0.25044776119403001"/>
    <n v="201"/>
    <n v="7687.1293532338304"/>
    <n v="-11.7253731343284"/>
    <n v="18.312937628681102"/>
    <m/>
    <m/>
    <m/>
    <m/>
    <m/>
    <m/>
    <n v="114.73134328358201"/>
    <n v="3.6282182233229299"/>
    <n v="46.025130890052402"/>
    <n v="2.3378531683002399"/>
    <m/>
    <m/>
  </r>
  <r>
    <x v="1"/>
    <x v="2"/>
    <x v="337"/>
    <d v="2022-07-02T00:00:00"/>
    <n v="5.4767441860465102E-2"/>
    <n v="86"/>
    <n v="6921.5116279069798"/>
    <n v="-15.559302325581401"/>
    <n v="30.5009259296517"/>
    <m/>
    <m/>
    <m/>
    <m/>
    <m/>
    <m/>
    <n v="162.94186046511601"/>
    <n v="7.2246794437271502"/>
    <n v="67.926744186046506"/>
    <n v="4.5126420458201002"/>
    <m/>
    <m/>
  </r>
  <r>
    <x v="1"/>
    <x v="1"/>
    <x v="134"/>
    <d v="2022-06-12T00:00:00"/>
    <n v="5.4385964912280699E-3"/>
    <n v="57"/>
    <n v="4576.0175438596498"/>
    <n v="-15.7821428571428"/>
    <n v="25.670599068582099"/>
    <m/>
    <m/>
    <m/>
    <m/>
    <m/>
    <m/>
    <n v="144.31578947368399"/>
    <n v="9.0828530337274103"/>
    <n v="26.912500000000001"/>
    <n v="2.34856831561632"/>
    <m/>
    <m/>
  </r>
  <r>
    <x v="1"/>
    <x v="2"/>
    <x v="81"/>
    <d v="2022-03-01T00:00:00"/>
    <n v="8.8785796105383702E-2"/>
    <n v="873"/>
    <n v="4766.1832760595598"/>
    <n v="-16.6894616265749"/>
    <n v="11.2525548324348"/>
    <m/>
    <m/>
    <m/>
    <m/>
    <n v="4.0102726495726504"/>
    <n v="0.19642602192761499"/>
    <n v="159.18900343642599"/>
    <n v="2.13328135479482"/>
    <n v="30.0502863688431"/>
    <n v="0.76607460929318105"/>
    <m/>
    <m/>
  </r>
  <r>
    <x v="1"/>
    <x v="6"/>
    <x v="302"/>
    <d v="2022-06-10T00:00:00"/>
    <n v="2.5820895522388101E-2"/>
    <n v="67"/>
    <n v="5939.6119402985096"/>
    <n v="-17.476119402985098"/>
    <n v="38.376286757563498"/>
    <m/>
    <m/>
    <m/>
    <m/>
    <n v="4.7092727272727304"/>
    <n v="0.49988053611864702"/>
    <n v="114.865671641791"/>
    <n v="7.0818978412637996"/>
    <n v="36.354838709677402"/>
    <n v="3.6584823725596598"/>
    <m/>
    <m/>
  </r>
  <r>
    <x v="1"/>
    <x v="4"/>
    <x v="176"/>
    <d v="2022-07-02T00:00:00"/>
    <n v="1.27388535031847E-3"/>
    <n v="157"/>
    <n v="6741.6624203821702"/>
    <n v="-19.230573248407602"/>
    <n v="22.428024163834301"/>
    <m/>
    <m/>
    <m/>
    <m/>
    <m/>
    <m/>
    <n v="102.07643312101899"/>
    <n v="3.9770957567398502"/>
    <n v="41.360714285714302"/>
    <n v="2.5212424742588202"/>
    <m/>
    <m/>
  </r>
  <r>
    <x v="1"/>
    <x v="1"/>
    <x v="105"/>
    <d v="2022-07-03T00:00:00"/>
    <n v="5.5813953488372103E-3"/>
    <n v="86"/>
    <n v="7317.22093023256"/>
    <n v="-20.2209302325581"/>
    <n v="28.7737147356553"/>
    <m/>
    <m/>
    <m/>
    <n v="980.66666666666697"/>
    <n v="3.66895202020202"/>
    <n v="0.37858036963853697"/>
    <n v="94.523255813953497"/>
    <n v="6.0955844336710303"/>
    <n v="52.115476190476201"/>
    <n v="3.5772639337909098"/>
    <m/>
    <m/>
  </r>
  <r>
    <x v="1"/>
    <x v="0"/>
    <x v="338"/>
    <d v="2022-06-28T00:00:00"/>
    <m/>
    <n v="129"/>
    <n v="7488.6201550387595"/>
    <n v="-20.837984496124001"/>
    <n v="32.290637109002297"/>
    <m/>
    <m/>
    <m/>
    <m/>
    <m/>
    <m/>
    <n v="101.15503875969"/>
    <n v="3.9606905916446702"/>
    <n v="37.285483870967703"/>
    <n v="2.4274164795537301"/>
    <m/>
    <m/>
  </r>
  <r>
    <x v="1"/>
    <x v="1"/>
    <x v="106"/>
    <d v="2022-07-04T00:00:00"/>
    <n v="0.27365853658536599"/>
    <n v="41"/>
    <n v="5823.3170731707296"/>
    <n v="-21.265853658536599"/>
    <n v="45.4839648251616"/>
    <n v="40"/>
    <n v="251.57499999999999"/>
    <n v="211.28205128205099"/>
    <n v="774.57500000000005"/>
    <n v="4.4780574307919396"/>
    <n v="6.15592483529823E-2"/>
    <n v="122.951219512195"/>
    <n v="7.5731353834452504"/>
    <n v="32.891891891891902"/>
    <n v="3.9936988251471499"/>
    <n v="24.8829268292683"/>
    <n v="18.532956111340301"/>
  </r>
  <r>
    <x v="1"/>
    <x v="2"/>
    <x v="178"/>
    <d v="2022-08-03T00:00:00"/>
    <n v="3.85421412300683E-2"/>
    <n v="439"/>
    <n v="5968.6560364464704"/>
    <n v="-22.313667425968099"/>
    <n v="16.038266986686299"/>
    <m/>
    <m/>
    <m/>
    <m/>
    <m/>
    <m/>
    <n v="109.767653758542"/>
    <n v="2.45241617187137"/>
    <n v="32.075058823529403"/>
    <n v="1.2889724280291499"/>
    <m/>
    <m/>
  </r>
  <r>
    <x v="1"/>
    <x v="2"/>
    <x v="148"/>
    <d v="2022-07-09T00:00:00"/>
    <n v="0.16980000000000001"/>
    <n v="300"/>
    <n v="4881.87"/>
    <n v="-23.318333333333399"/>
    <n v="16.8425183510493"/>
    <m/>
    <m/>
    <m/>
    <m/>
    <n v="4.7309491739552998"/>
    <n v="0.30684043063771999"/>
    <n v="110.87"/>
    <n v="2.7984028132959402"/>
    <n v="22.879054054053999"/>
    <n v="1.1375513264592001"/>
    <m/>
    <m/>
  </r>
  <r>
    <x v="1"/>
    <x v="3"/>
    <x v="339"/>
    <d v="2022-07-04T00:00:00"/>
    <n v="7.1973684210526301E-2"/>
    <n v="76"/>
    <n v="7137.9868421052597"/>
    <n v="-23.739473684210498"/>
    <n v="33.849835060312202"/>
    <m/>
    <m/>
    <m/>
    <m/>
    <m/>
    <m/>
    <n v="104.578947368421"/>
    <n v="5.47797065632356"/>
    <n v="44.602631578947403"/>
    <n v="3.17704042665122"/>
    <m/>
    <m/>
  </r>
  <r>
    <x v="1"/>
    <x v="2"/>
    <x v="100"/>
    <d v="2022-06-04T00:00:00"/>
    <n v="0.121401869158879"/>
    <n v="107"/>
    <n v="5258.4485981308399"/>
    <n v="-24.9579439252336"/>
    <n v="27.315334223744401"/>
    <m/>
    <m/>
    <m/>
    <m/>
    <n v="3.5304259259259299"/>
    <n v="0.34991982513473302"/>
    <n v="129.06542056074801"/>
    <n v="5.1025330912999696"/>
    <n v="43.1228571428572"/>
    <n v="3.4584930914535001"/>
    <m/>
    <m/>
  </r>
  <r>
    <x v="1"/>
    <x v="1"/>
    <x v="152"/>
    <d v="2022-07-27T00:00:00"/>
    <n v="0.20118380062305299"/>
    <n v="642"/>
    <n v="6856.0498442367598"/>
    <n v="-26.256386292835"/>
    <n v="12.665955800808399"/>
    <m/>
    <m/>
    <m/>
    <m/>
    <m/>
    <m/>
    <n v="105.77725856697801"/>
    <n v="1.6449500164457"/>
    <n v="48.066666666666698"/>
    <n v="1.3076291225866199"/>
    <m/>
    <m/>
  </r>
  <r>
    <x v="1"/>
    <x v="1"/>
    <x v="262"/>
    <d v="2022-08-19T00:00:00"/>
    <n v="0.105047619047619"/>
    <n v="105"/>
    <n v="7868.0476190476202"/>
    <n v="-29.3419047619048"/>
    <n v="28.725734807975901"/>
    <n v="79"/>
    <n v="302"/>
    <n v="266.95061728395098"/>
    <n v="1007.49382716049"/>
    <n v="3.3034785958636101"/>
    <n v="9.9747846351301406E-2"/>
    <n v="130.30476190476199"/>
    <n v="5.2528750859325601"/>
    <n v="46.314563106796101"/>
    <n v="3.0694826276276301"/>
    <n v="-7.0242718446601904"/>
    <n v="9.5055072824137206"/>
  </r>
  <r>
    <x v="1"/>
    <x v="1"/>
    <x v="36"/>
    <d v="2022-06-06T00:00:00"/>
    <m/>
    <n v="99"/>
    <n v="5685.5353535353497"/>
    <n v="-30.361616161616201"/>
    <n v="29.758678083341099"/>
    <m/>
    <m/>
    <m/>
    <n v="815"/>
    <n v="2.2623961111111099"/>
    <n v="0.26449343186889102"/>
    <n v="102.515151515152"/>
    <n v="5.39943123729946"/>
    <n v="32.548421052631603"/>
    <n v="2.1354806037724199"/>
    <m/>
    <m/>
  </r>
  <r>
    <x v="1"/>
    <x v="8"/>
    <x v="98"/>
    <d v="2022-06-20T00:00:00"/>
    <n v="0.313"/>
    <n v="140"/>
    <n v="7365.7857142857101"/>
    <n v="-32.856428571428602"/>
    <n v="27.9141499592094"/>
    <m/>
    <m/>
    <m/>
    <m/>
    <n v="4.0180470238095198"/>
    <n v="0.17054187748463101"/>
    <n v="115.021428571429"/>
    <n v="3.6757513212480801"/>
    <n v="52.8720588235294"/>
    <n v="3.0900778894612602"/>
    <m/>
    <m/>
  </r>
  <r>
    <x v="1"/>
    <x v="2"/>
    <x v="54"/>
    <d v="2022-07-29T00:00:00"/>
    <n v="4.8387096774193603E-3"/>
    <n v="62"/>
    <n v="3701.11290322581"/>
    <n v="-37.4145161290323"/>
    <n v="37.807164201709298"/>
    <n v="52"/>
    <n v="161.94230769230799"/>
    <n v="125.211538461538"/>
    <n v="485.730769230769"/>
    <n v="3.4021435858539899"/>
    <n v="0.16225470838568601"/>
    <n v="128.370967741935"/>
    <n v="6.1679402538981503"/>
    <n v="32.312903225806501"/>
    <n v="3.69645268794268"/>
    <n v="1.61639344262296"/>
    <n v="15.1833809024936"/>
  </r>
  <r>
    <x v="1"/>
    <x v="4"/>
    <x v="174"/>
    <d v="2022-03-02T00:00:00"/>
    <m/>
    <n v="44"/>
    <n v="4147.2045454545496"/>
    <n v="-39.906818181818203"/>
    <n v="37.611302111035798"/>
    <m/>
    <m/>
    <m/>
    <m/>
    <n v="4.5196191763191802"/>
    <n v="0.31778980102905102"/>
    <n v="110.15909090909101"/>
    <n v="7.0961341336331802"/>
    <n v="35.895238095238099"/>
    <n v="4.1934326625944198"/>
    <m/>
    <m/>
  </r>
  <r>
    <x v="1"/>
    <x v="3"/>
    <x v="89"/>
    <d v="2022-06-30T00:00:00"/>
    <m/>
    <n v="95"/>
    <n v="4271.9473684210498"/>
    <n v="-42.544210526315801"/>
    <n v="28.199881930760299"/>
    <m/>
    <m/>
    <m/>
    <m/>
    <m/>
    <m/>
    <n v="156.82105263157899"/>
    <n v="7.5106341772244196"/>
    <n v="22.84"/>
    <n v="1.96041303324535"/>
    <m/>
    <m/>
  </r>
  <r>
    <x v="1"/>
    <x v="2"/>
    <x v="225"/>
    <d v="2022-06-06T00:00:00"/>
    <m/>
    <n v="38"/>
    <n v="4665.7368421052597"/>
    <n v="-43.507894736842097"/>
    <n v="48.651880705495699"/>
    <m/>
    <m/>
    <m/>
    <m/>
    <m/>
    <m/>
    <n v="109.973684210526"/>
    <n v="9.6226444969857496"/>
    <n v="49.031578947368402"/>
    <n v="5.10370281620862"/>
    <m/>
    <m/>
  </r>
  <r>
    <x v="1"/>
    <x v="2"/>
    <x v="340"/>
    <d v="2022-06-06T00:00:00"/>
    <n v="0.06"/>
    <n v="39"/>
    <n v="5893.7692307692296"/>
    <n v="-43.535897435897397"/>
    <n v="37.302087455957803"/>
    <m/>
    <m/>
    <m/>
    <n v="801.23076923076906"/>
    <m/>
    <m/>
    <n v="105.358974358974"/>
    <n v="5.3381583074471797"/>
    <n v="44.636842105263199"/>
    <n v="6.0227454374129197"/>
    <m/>
    <m/>
  </r>
  <r>
    <x v="1"/>
    <x v="0"/>
    <x v="75"/>
    <d v="2022-07-01T00:00:00"/>
    <n v="2.8615384615384602E-2"/>
    <n v="65"/>
    <n v="6387.3384615384603"/>
    <n v="-46.243076923076899"/>
    <n v="28.403015648501"/>
    <m/>
    <m/>
    <m/>
    <m/>
    <m/>
    <m/>
    <n v="122.35384615384601"/>
    <n v="8.0773136352459503"/>
    <n v="48.183076923076896"/>
    <n v="3.9817912288984401"/>
    <m/>
    <m/>
  </r>
  <r>
    <x v="1"/>
    <x v="2"/>
    <x v="160"/>
    <d v="2022-07-02T00:00:00"/>
    <n v="4.3064516129032303E-2"/>
    <n v="62"/>
    <n v="7333.3064516128998"/>
    <n v="-51.482258064516103"/>
    <n v="31.860770910727801"/>
    <m/>
    <m/>
    <m/>
    <m/>
    <m/>
    <m/>
    <n v="110.322580645161"/>
    <n v="4.4654957918615201"/>
    <n v="59.179661016949197"/>
    <n v="4.6029592923461804"/>
    <m/>
    <m/>
  </r>
  <r>
    <x v="1"/>
    <x v="0"/>
    <x v="341"/>
    <d v="2022-08-03T00:00:00"/>
    <n v="1.35135135135135"/>
    <n v="37"/>
    <n v="5052.9189189189201"/>
    <n v="-53.0864864864865"/>
    <n v="40.429335557315703"/>
    <m/>
    <m/>
    <m/>
    <m/>
    <m/>
    <m/>
    <n v="135.67567567567599"/>
    <n v="9.6864548979268292"/>
    <n v="31.908333333333299"/>
    <n v="3.5662046318446801"/>
    <m/>
    <m/>
  </r>
  <r>
    <x v="1"/>
    <x v="2"/>
    <x v="342"/>
    <d v="2022-07-03T00:00:00"/>
    <n v="1.5376712328767099E-2"/>
    <n v="292"/>
    <n v="4365.0513698630102"/>
    <n v="-59.155479452054898"/>
    <n v="16.636699614338202"/>
    <m/>
    <m/>
    <m/>
    <m/>
    <m/>
    <m/>
    <n v="138.78767123287699"/>
    <n v="3.44767211492176"/>
    <n v="34.508904109588997"/>
    <n v="1.55853260366307"/>
    <m/>
    <m/>
  </r>
  <r>
    <x v="1"/>
    <x v="2"/>
    <x v="343"/>
    <d v="2022-08-04T00:00:00"/>
    <n v="0.53129032258064501"/>
    <n v="93"/>
    <n v="4461.3225806451601"/>
    <n v="-59.489247311828002"/>
    <n v="24.071500623523001"/>
    <m/>
    <m/>
    <m/>
    <m/>
    <m/>
    <m/>
    <n v="110.290322580645"/>
    <n v="7.7684401959087204"/>
    <n v="25.721978021978"/>
    <n v="2.2368060050590199"/>
    <m/>
    <m/>
  </r>
  <r>
    <x v="1"/>
    <x v="2"/>
    <x v="33"/>
    <d v="2022-06-26T00:00:00"/>
    <n v="0.22857638888888901"/>
    <n v="576"/>
    <n v="4765.5052083333303"/>
    <n v="-59.549305555555598"/>
    <n v="12.7780878973802"/>
    <m/>
    <m/>
    <m/>
    <m/>
    <m/>
    <m/>
    <n v="123.857638888889"/>
    <n v="2.55062884544436"/>
    <n v="38.971527777777801"/>
    <n v="1.26658270251788"/>
    <m/>
    <m/>
  </r>
  <r>
    <x v="1"/>
    <x v="3"/>
    <x v="308"/>
    <d v="2022-06-24T00:00:00"/>
    <n v="3.1399999999999997E-2"/>
    <n v="50"/>
    <n v="5987.86"/>
    <n v="-61.067999999999998"/>
    <n v="35.426016778863598"/>
    <m/>
    <m/>
    <m/>
    <m/>
    <n v="3.2696573696145101"/>
    <n v="0.255196642236722"/>
    <n v="144.08000000000001"/>
    <n v="7.5814941179970896"/>
    <n v="68.502127659574498"/>
    <n v="5.5840624018776701"/>
    <m/>
    <m/>
  </r>
  <r>
    <x v="1"/>
    <x v="0"/>
    <x v="51"/>
    <d v="2022-08-06T00:00:00"/>
    <n v="3.5866666666666699E-2"/>
    <n v="75"/>
    <n v="7024.16"/>
    <n v="-61.313333333333297"/>
    <n v="33.319847145715002"/>
    <n v="63"/>
    <n v="288.31746031746002"/>
    <n v="246.82539682539701"/>
    <n v="927.71428571428601"/>
    <n v="2.9898005387114601"/>
    <n v="0.160463723334175"/>
    <n v="130.91999999999999"/>
    <n v="5.6509509683633601"/>
    <n v="51.158108108108102"/>
    <n v="4.8685147796613197"/>
    <n v="-13.4955882352941"/>
    <n v="13.140985425514"/>
  </r>
  <r>
    <x v="1"/>
    <x v="2"/>
    <x v="307"/>
    <d v="2022-06-26T00:00:00"/>
    <n v="4.5121951219512201E-2"/>
    <n v="41"/>
    <n v="5255.6829268292704"/>
    <n v="-61.987804878048799"/>
    <n v="45.080565710941997"/>
    <m/>
    <m/>
    <m/>
    <m/>
    <m/>
    <m/>
    <n v="157.170731707317"/>
    <n v="9.3333850314423294"/>
    <n v="39.253658536585398"/>
    <n v="4.4299811395857098"/>
    <m/>
    <m/>
  </r>
  <r>
    <x v="1"/>
    <x v="1"/>
    <x v="344"/>
    <d v="2021-09-30T00:00:00"/>
    <n v="8.0642857142857099E-2"/>
    <n v="140"/>
    <n v="5118.0714285714303"/>
    <n v="-62.144999999999897"/>
    <n v="27.142015425567902"/>
    <m/>
    <m/>
    <m/>
    <m/>
    <n v="3.9535666040100299"/>
    <n v="0.279534340046108"/>
    <n v="131.37857142857101"/>
    <n v="5.3223574652968502"/>
    <n v="28.3044776119403"/>
    <n v="1.7885651156758999"/>
    <m/>
    <m/>
  </r>
  <r>
    <x v="1"/>
    <x v="2"/>
    <x v="162"/>
    <d v="2022-08-01T00:00:00"/>
    <n v="2.0608695652173901E-2"/>
    <n v="115"/>
    <n v="5276.2956521739097"/>
    <n v="-63.292173913043399"/>
    <n v="27.172404989306099"/>
    <m/>
    <m/>
    <m/>
    <m/>
    <m/>
    <m/>
    <n v="140.66086956521701"/>
    <n v="6.1547410233335897"/>
    <n v="31.7607142857143"/>
    <n v="2.5844178268556099"/>
    <m/>
    <m/>
  </r>
  <r>
    <x v="1"/>
    <x v="4"/>
    <x v="190"/>
    <d v="2022-08-04T00:00:00"/>
    <m/>
    <n v="208"/>
    <n v="6219.625"/>
    <n v="-63.701442307692297"/>
    <n v="22.410811800192501"/>
    <m/>
    <m/>
    <m/>
    <m/>
    <n v="3.3431799643779399"/>
    <n v="0.18773346091885601"/>
    <n v="114.038461538462"/>
    <n v="3.1501346770494001"/>
    <n v="58.276811594202897"/>
    <n v="2.5165057516817"/>
    <m/>
    <m/>
  </r>
  <r>
    <x v="1"/>
    <x v="6"/>
    <x v="345"/>
    <d v="2022-02-17T00:00:00"/>
    <n v="0.22907407407407401"/>
    <n v="54"/>
    <n v="6429.74074074074"/>
    <n v="-64.253703703703707"/>
    <n v="27.771090186118499"/>
    <m/>
    <m/>
    <m/>
    <m/>
    <m/>
    <m/>
    <n v="118.20370370370399"/>
    <n v="7.3792814210088897"/>
    <n v="45.050980392156902"/>
    <n v="4.1372998417780398"/>
    <m/>
    <m/>
  </r>
  <r>
    <x v="1"/>
    <x v="4"/>
    <x v="103"/>
    <d v="2022-08-19T00:00:00"/>
    <n v="1.70186335403727E-2"/>
    <n v="161"/>
    <n v="7021.2732919254704"/>
    <n v="-65.978260869565204"/>
    <n v="24.295678048027199"/>
    <n v="74"/>
    <n v="266.85135135135101"/>
    <n v="261.72000000000003"/>
    <n v="956.96"/>
    <n v="3.53587235329895"/>
    <n v="0.13821962278942801"/>
    <n v="110.04347826087"/>
    <n v="4.1931190660444404"/>
    <n v="50.026666666666699"/>
    <n v="2.66833929646213"/>
    <n v="-53.171171171171203"/>
    <n v="9.1688605568273598"/>
  </r>
  <r>
    <x v="1"/>
    <x v="4"/>
    <x v="346"/>
    <d v="2022-07-04T00:00:00"/>
    <m/>
    <n v="110"/>
    <n v="6376.2818181818202"/>
    <n v="-67.566055045871593"/>
    <n v="28.234176111228901"/>
    <m/>
    <m/>
    <m/>
    <m/>
    <m/>
    <m/>
    <n v="89.445454545454595"/>
    <n v="3.6944740730135801"/>
    <n v="31.018823529411801"/>
    <n v="1.63508580379248"/>
    <m/>
    <m/>
  </r>
  <r>
    <x v="1"/>
    <x v="2"/>
    <x v="94"/>
    <d v="2022-07-09T00:00:00"/>
    <n v="2.6041666666666699E-2"/>
    <n v="48"/>
    <n v="5346.9166666666697"/>
    <n v="-68.193749999999994"/>
    <n v="40.869782336237598"/>
    <m/>
    <m/>
    <m/>
    <n v="773.65217391304395"/>
    <n v="3.7062610545518"/>
    <n v="0.24263681219178701"/>
    <n v="125.104166666667"/>
    <n v="9.4522052468076403"/>
    <n v="43.991489361702101"/>
    <n v="5.53371370099513"/>
    <m/>
    <m/>
  </r>
  <r>
    <x v="1"/>
    <x v="1"/>
    <x v="347"/>
    <d v="2022-06-28T00:00:00"/>
    <n v="4.0540540540540499E-3"/>
    <n v="37"/>
    <n v="5841.9459459459504"/>
    <n v="-68.889189189189196"/>
    <n v="35.023009335859498"/>
    <m/>
    <m/>
    <m/>
    <m/>
    <m/>
    <m/>
    <n v="108.081081081081"/>
    <n v="9.2089832739835096"/>
    <n v="57.271428571428601"/>
    <n v="7.5380586978062496"/>
    <m/>
    <m/>
  </r>
  <r>
    <x v="1"/>
    <x v="3"/>
    <x v="348"/>
    <d v="2022-07-02T00:00:00"/>
    <n v="3.5652173913043497E-2"/>
    <n v="115"/>
    <n v="5545.4"/>
    <n v="-69.433043478260799"/>
    <n v="27.954187533237"/>
    <m/>
    <m/>
    <m/>
    <m/>
    <n v="3.2234187793427198"/>
    <n v="0.20903649127709301"/>
    <n v="144.22608695652201"/>
    <n v="5.5614185403972698"/>
    <n v="48.461403508771902"/>
    <n v="3.1855671523673399"/>
    <m/>
    <m/>
  </r>
  <r>
    <x v="1"/>
    <x v="0"/>
    <x v="349"/>
    <d v="2022-01-18T00:00:00"/>
    <n v="0.20315068493150701"/>
    <n v="73"/>
    <n v="6606.3424657534197"/>
    <n v="-69.561111111111103"/>
    <n v="34.6574755644749"/>
    <m/>
    <m/>
    <m/>
    <m/>
    <m/>
    <m/>
    <n v="117.424657534247"/>
    <n v="6.85900950156429"/>
    <n v="47.320895522388"/>
    <n v="3.6226862809461902"/>
    <m/>
    <m/>
  </r>
  <r>
    <x v="1"/>
    <x v="2"/>
    <x v="350"/>
    <d v="2022-06-30T00:00:00"/>
    <n v="1.64179104477612E-2"/>
    <n v="67"/>
    <n v="5241.8358208955196"/>
    <n v="-69.628358208955206"/>
    <n v="24.095526271023299"/>
    <n v="26"/>
    <n v="201.65384615384599"/>
    <n v="179.19230769230799"/>
    <n v="679"/>
    <n v="1.4870684210526299"/>
    <n v="0.178173332176046"/>
    <n v="106.85074626865701"/>
    <n v="7.2346549573897798"/>
    <n v="42.017910447761203"/>
    <n v="3.41623476903517"/>
    <n v="-60.752000000000002"/>
    <n v="14.269658188489499"/>
  </r>
  <r>
    <x v="1"/>
    <x v="7"/>
    <x v="351"/>
    <d v="2021-10-17T00:00:00"/>
    <m/>
    <n v="86"/>
    <n v="6083.2441860465096"/>
    <n v="-71.160465116279099"/>
    <n v="33.730177774396502"/>
    <m/>
    <m/>
    <m/>
    <m/>
    <m/>
    <m/>
    <n v="105.988372093023"/>
    <n v="3.6568057415559401"/>
    <n v="47.75"/>
    <n v="3.7541947832178701"/>
    <m/>
    <m/>
  </r>
  <r>
    <x v="1"/>
    <x v="2"/>
    <x v="352"/>
    <d v="2022-06-30T00:00:00"/>
    <m/>
    <n v="28"/>
    <n v="6686.9285714285697"/>
    <n v="-71.257692307692295"/>
    <n v="34.465103052252203"/>
    <m/>
    <m/>
    <m/>
    <m/>
    <m/>
    <m/>
    <n v="149.28571428571399"/>
    <n v="12.0555215941505"/>
    <n v="58.053846153846202"/>
    <n v="6.4524586387831304"/>
    <m/>
    <m/>
  </r>
  <r>
    <x v="1"/>
    <x v="1"/>
    <x v="231"/>
    <d v="2022-06-29T00:00:00"/>
    <m/>
    <n v="45"/>
    <n v="6417.7777777777801"/>
    <n v="-72.591111111111104"/>
    <n v="37.997583232853003"/>
    <m/>
    <m/>
    <m/>
    <m/>
    <m/>
    <m/>
    <n v="104.422222222222"/>
    <n v="9.5821007844481603"/>
    <n v="46.560465116279097"/>
    <n v="4.3749629196781799"/>
    <m/>
    <m/>
  </r>
  <r>
    <x v="1"/>
    <x v="4"/>
    <x v="353"/>
    <d v="2022-07-18T00:00:00"/>
    <n v="0.14816326530612201"/>
    <n v="49"/>
    <n v="5332.3469387755104"/>
    <n v="-73.597959183673495"/>
    <n v="43.793382717154699"/>
    <m/>
    <m/>
    <m/>
    <m/>
    <m/>
    <m/>
    <n v="141.857142857143"/>
    <n v="8.5470387122265503"/>
    <n v="46.908695652173897"/>
    <n v="5.9196739253511801"/>
    <m/>
    <m/>
  </r>
  <r>
    <x v="1"/>
    <x v="1"/>
    <x v="354"/>
    <d v="2022-05-25T00:00:00"/>
    <n v="2.70212765957447E-2"/>
    <n v="47"/>
    <n v="5680.7659574468098"/>
    <n v="-74.085106382978694"/>
    <n v="33.516092753164102"/>
    <m/>
    <m/>
    <m/>
    <m/>
    <m/>
    <m/>
    <n v="118.744680851064"/>
    <n v="9.6292737107810105"/>
    <n v="27.977777777777799"/>
    <n v="3.6312099562476998"/>
    <m/>
    <m/>
  </r>
  <r>
    <x v="1"/>
    <x v="3"/>
    <x v="215"/>
    <d v="2021-08-09T00:00:00"/>
    <m/>
    <n v="46"/>
    <n v="3797.02173913044"/>
    <n v="-74.781818181818196"/>
    <n v="32.905241020297801"/>
    <m/>
    <m/>
    <m/>
    <m/>
    <m/>
    <m/>
    <n v="113.76086956521701"/>
    <n v="10.435177629399"/>
    <n v="23.6727272727273"/>
    <n v="2.9165568836133899"/>
    <m/>
    <m/>
  </r>
  <r>
    <x v="1"/>
    <x v="7"/>
    <x v="355"/>
    <d v="2022-07-01T00:00:00"/>
    <n v="6.0946745562130197E-3"/>
    <n v="169"/>
    <n v="6291.3431952662704"/>
    <n v="-74.907692307692301"/>
    <n v="21.734409449068298"/>
    <m/>
    <m/>
    <m/>
    <m/>
    <n v="3.49384615384615"/>
    <n v="0.45501784814463903"/>
    <n v="134.45562130177501"/>
    <n v="4.2622865228893101"/>
    <n v="37.948466257668699"/>
    <n v="2.1629409450197601"/>
    <m/>
    <m/>
  </r>
  <r>
    <x v="1"/>
    <x v="3"/>
    <x v="356"/>
    <d v="2022-07-03T00:00:00"/>
    <m/>
    <n v="107"/>
    <n v="4950.5794392523403"/>
    <n v="-74.994392523364496"/>
    <n v="19.905470123623999"/>
    <m/>
    <m/>
    <m/>
    <m/>
    <m/>
    <m/>
    <n v="148.03738317757001"/>
    <n v="7.5875066134868296"/>
    <n v="32.128037383177599"/>
    <n v="2.3915304157563599"/>
    <m/>
    <m/>
  </r>
  <r>
    <x v="1"/>
    <x v="2"/>
    <x v="357"/>
    <d v="2022-07-06T00:00:00"/>
    <m/>
    <n v="61"/>
    <n v="4119.6885245901603"/>
    <n v="-75.444262295081998"/>
    <n v="27.7409803708819"/>
    <m/>
    <m/>
    <m/>
    <m/>
    <m/>
    <m/>
    <n v="131"/>
    <n v="9.1065040109004798"/>
    <n v="37.550819672131198"/>
    <n v="2.96499027629587"/>
    <m/>
    <m/>
  </r>
  <r>
    <x v="1"/>
    <x v="1"/>
    <x v="189"/>
    <d v="2022-07-03T00:00:00"/>
    <n v="0.11258064516129"/>
    <n v="31"/>
    <n v="4500.2903225806403"/>
    <n v="-75.732258064516103"/>
    <n v="40.258124775940601"/>
    <m/>
    <m/>
    <m/>
    <n v="581.125"/>
    <n v="3.520722993673"/>
    <n v="0.38387997284081599"/>
    <n v="152.129032258065"/>
    <n v="10.476675777417499"/>
    <n v="36.214285714285701"/>
    <n v="5.6057173060630801"/>
    <m/>
    <m/>
  </r>
  <r>
    <x v="1"/>
    <x v="2"/>
    <x v="64"/>
    <d v="2022-05-30T00:00:00"/>
    <n v="3.55123674911661E-3"/>
    <n v="566"/>
    <n v="4538.7897526501802"/>
    <n v="-76.029858657243906"/>
    <n v="12.332646482118699"/>
    <m/>
    <m/>
    <m/>
    <m/>
    <m/>
    <m/>
    <n v="176.365724381625"/>
    <n v="3.31863775701486"/>
    <n v="19.3911660777385"/>
    <n v="0.73555653876195304"/>
    <m/>
    <m/>
  </r>
  <r>
    <x v="1"/>
    <x v="1"/>
    <x v="358"/>
    <d v="2022-08-01T00:00:00"/>
    <n v="1.22222222222222E-2"/>
    <n v="45"/>
    <n v="4643.3555555555604"/>
    <n v="-76.262222222222206"/>
    <n v="36.147918655437003"/>
    <m/>
    <m/>
    <m/>
    <m/>
    <m/>
    <m/>
    <n v="122.111111111111"/>
    <n v="9.7266281502873309"/>
    <n v="30.345238095238098"/>
    <n v="3.3300085667106698"/>
    <m/>
    <m/>
  </r>
  <r>
    <x v="1"/>
    <x v="2"/>
    <x v="295"/>
    <d v="2022-06-27T00:00:00"/>
    <n v="0.19470000000000001"/>
    <n v="200"/>
    <n v="5562.46"/>
    <n v="-77.501499999999993"/>
    <n v="20.899631160669099"/>
    <m/>
    <m/>
    <m/>
    <m/>
    <m/>
    <m/>
    <n v="119.28"/>
    <n v="3.6932041351541298"/>
    <n v="41.899500000000003"/>
    <n v="2.12358607971038"/>
    <m/>
    <m/>
  </r>
  <r>
    <x v="1"/>
    <x v="4"/>
    <x v="183"/>
    <d v="2022-08-29T00:00:00"/>
    <n v="7.2602739726027399E-3"/>
    <n v="73"/>
    <n v="7110.7397260274001"/>
    <n v="-77.828767123287705"/>
    <n v="29.384831006844401"/>
    <m/>
    <m/>
    <m/>
    <m/>
    <m/>
    <m/>
    <n v="114.547945205479"/>
    <n v="5.5557243880853404"/>
    <n v="48.3735294117647"/>
    <n v="3.3376537379282998"/>
    <m/>
    <m/>
  </r>
  <r>
    <x v="1"/>
    <x v="1"/>
    <x v="300"/>
    <d v="2022-07-03T00:00:00"/>
    <n v="1.5E-3"/>
    <n v="40"/>
    <n v="6127.625"/>
    <n v="-78.094999999999999"/>
    <n v="49.141435849064301"/>
    <m/>
    <m/>
    <m/>
    <n v="703.66666666666697"/>
    <m/>
    <m/>
    <n v="110.075"/>
    <n v="6.6163538161522801"/>
    <n v="58.115384615384599"/>
    <n v="5.7276403707595804"/>
    <m/>
    <m/>
  </r>
  <r>
    <x v="1"/>
    <x v="2"/>
    <x v="298"/>
    <d v="2022-07-08T00:00:00"/>
    <n v="0.19764705882352901"/>
    <n v="85"/>
    <n v="5034.5882352941198"/>
    <n v="-79.677647058823496"/>
    <n v="25.199119208767499"/>
    <m/>
    <m/>
    <m/>
    <m/>
    <m/>
    <m/>
    <n v="159.68235294117599"/>
    <n v="7.3075152552560496"/>
    <n v="26.508333333333301"/>
    <n v="2.2695350773657101"/>
    <m/>
    <m/>
  </r>
  <r>
    <x v="1"/>
    <x v="3"/>
    <x v="359"/>
    <d v="2022-07-19T00:00:00"/>
    <n v="6.2976190476190505E-2"/>
    <n v="84"/>
    <n v="5915.9880952381"/>
    <n v="-79.683132530120503"/>
    <n v="28.057273652604799"/>
    <m/>
    <m/>
    <m/>
    <m/>
    <n v="3.41511932983753"/>
    <n v="0.33301159780095202"/>
    <n v="126.892857142857"/>
    <n v="6.1032899778232101"/>
    <n v="46.4738095238095"/>
    <n v="3.5929706501036298"/>
    <m/>
    <m/>
  </r>
  <r>
    <x v="1"/>
    <x v="1"/>
    <x v="360"/>
    <d v="2022-08-16T00:00:00"/>
    <m/>
    <n v="30"/>
    <n v="4702.8"/>
    <n v="-80.024137931034502"/>
    <n v="40.856770925061703"/>
    <m/>
    <m/>
    <m/>
    <m/>
    <m/>
    <m/>
    <n v="108.8"/>
    <n v="8.3866889607364108"/>
    <n v="47.23"/>
    <n v="5.0040630617965602"/>
    <m/>
    <m/>
  </r>
  <r>
    <x v="1"/>
    <x v="3"/>
    <x v="361"/>
    <d v="2022-07-02T00:00:00"/>
    <m/>
    <n v="264"/>
    <n v="3891.3787878787898"/>
    <n v="-80.168939393939397"/>
    <n v="21.704962782684699"/>
    <m/>
    <m/>
    <m/>
    <m/>
    <m/>
    <m/>
    <n v="129.25757575757601"/>
    <n v="4.04424573478427"/>
    <n v="29.511787072243301"/>
    <n v="1.5050206395130501"/>
    <m/>
    <m/>
  </r>
  <r>
    <x v="1"/>
    <x v="2"/>
    <x v="39"/>
    <d v="2022-08-05T00:00:00"/>
    <m/>
    <n v="112"/>
    <n v="3802.2142857142899"/>
    <n v="-80.861607142857096"/>
    <n v="20.300510643256899"/>
    <m/>
    <m/>
    <m/>
    <m/>
    <m/>
    <m/>
    <n v="135.27678571428601"/>
    <n v="5.7654750884662898"/>
    <n v="28.956363636363601"/>
    <n v="2.33184378943713"/>
    <m/>
    <m/>
  </r>
  <r>
    <x v="1"/>
    <x v="5"/>
    <x v="362"/>
    <d v="2021-11-11T00:00:00"/>
    <n v="0.10481751824817501"/>
    <n v="137"/>
    <n v="6530.8540145985398"/>
    <n v="-81.243795620437993"/>
    <n v="22.6311066180022"/>
    <m/>
    <m/>
    <m/>
    <m/>
    <m/>
    <m/>
    <n v="137.87591240875901"/>
    <n v="4.2663124328809197"/>
    <n v="44.556204379561997"/>
    <n v="2.2986442560238101"/>
    <m/>
    <m/>
  </r>
  <r>
    <x v="1"/>
    <x v="2"/>
    <x v="71"/>
    <d v="2022-07-04T00:00:00"/>
    <n v="4.4303030303030302E-2"/>
    <n v="165"/>
    <n v="6329.5757575757598"/>
    <n v="-81.295757575757506"/>
    <n v="22.917834409834601"/>
    <n v="36"/>
    <n v="299.16666666666703"/>
    <n v="232.388888888889"/>
    <n v="898.16666666666697"/>
    <n v="2.28812279886988"/>
    <n v="0.12855821038016699"/>
    <n v="98.854545454545502"/>
    <n v="3.4176107384120402"/>
    <n v="66.815432098765399"/>
    <n v="3.33691498064589"/>
    <n v="-38.760330578512402"/>
    <n v="8.1364935218462104"/>
  </r>
  <r>
    <x v="1"/>
    <x v="1"/>
    <x v="153"/>
    <d v="2022-06-30T00:00:00"/>
    <m/>
    <n v="236"/>
    <n v="4073.21186440678"/>
    <n v="-81.316101694915304"/>
    <n v="19.266455239361601"/>
    <m/>
    <m/>
    <m/>
    <m/>
    <m/>
    <m/>
    <n v="131.95762711864401"/>
    <n v="4.0574746957239798"/>
    <n v="24.7025423728814"/>
    <n v="1.42193786540991"/>
    <m/>
    <m/>
  </r>
  <r>
    <x v="1"/>
    <x v="1"/>
    <x v="188"/>
    <d v="2022-08-20T00:00:00"/>
    <n v="0.65030303030303005"/>
    <n v="33"/>
    <n v="7932.3939393939399"/>
    <n v="-82.045454545454504"/>
    <n v="70.455682273330794"/>
    <m/>
    <m/>
    <m/>
    <m/>
    <m/>
    <m/>
    <n v="139.06060606060601"/>
    <n v="11.5880145920469"/>
    <n v="41.441935483870999"/>
    <n v="5.6241927003832304"/>
    <m/>
    <m/>
  </r>
  <r>
    <x v="1"/>
    <x v="4"/>
    <x v="363"/>
    <d v="2022-07-08T00:00:00"/>
    <n v="1.69811320754717E-3"/>
    <n v="53"/>
    <n v="6591.0566037735898"/>
    <n v="-82.683018867924602"/>
    <n v="35.4136963508424"/>
    <m/>
    <m/>
    <m/>
    <m/>
    <m/>
    <m/>
    <n v="134.735849056604"/>
    <n v="10.6300826976658"/>
    <n v="52.871153846153902"/>
    <n v="3.8379636307040199"/>
    <m/>
    <m/>
  </r>
  <r>
    <x v="1"/>
    <x v="8"/>
    <x v="182"/>
    <d v="2022-07-31T00:00:00"/>
    <n v="4.8780487804878E-4"/>
    <n v="123"/>
    <n v="6462.3008130081298"/>
    <n v="-83.467479674796806"/>
    <n v="30.3844545992748"/>
    <m/>
    <m/>
    <m/>
    <m/>
    <n v="4.0681573483954798"/>
    <n v="0.17002920424347701"/>
    <n v="105.934959349593"/>
    <n v="3.3811131117779198"/>
    <n v="46.22"/>
    <n v="3.1435226631747999"/>
    <m/>
    <m/>
  </r>
  <r>
    <x v="1"/>
    <x v="2"/>
    <x v="87"/>
    <d v="2022-06-23T00:00:00"/>
    <n v="0.24237288135593199"/>
    <n v="236"/>
    <n v="4867.0677966101703"/>
    <n v="-83.614830508474597"/>
    <n v="16.7711508725077"/>
    <m/>
    <m/>
    <m/>
    <m/>
    <m/>
    <m/>
    <n v="113.203389830508"/>
    <n v="2.91393012474117"/>
    <n v="36.6349137931035"/>
    <n v="1.65366770185461"/>
    <m/>
    <m/>
  </r>
  <r>
    <x v="1"/>
    <x v="4"/>
    <x v="224"/>
    <d v="2022-08-02T00:00:00"/>
    <n v="1.02535211267606E-2"/>
    <n v="355"/>
    <n v="5478.4"/>
    <n v="-83.938591549295793"/>
    <n v="15.833760940722"/>
    <m/>
    <m/>
    <m/>
    <m/>
    <n v="3.1983535598705499"/>
    <n v="0.15250704586932801"/>
    <n v="117.67323943661999"/>
    <n v="2.8892560556692102"/>
    <n v="45.068376068376097"/>
    <n v="1.5446635036915399"/>
    <m/>
    <m/>
  </r>
  <r>
    <x v="1"/>
    <x v="1"/>
    <x v="60"/>
    <d v="2022-06-28T00:00:00"/>
    <n v="1.00833333333333E-2"/>
    <n v="120"/>
    <n v="7308.6666666666697"/>
    <n v="-84.745000000000005"/>
    <n v="24.486215348371701"/>
    <m/>
    <m/>
    <m/>
    <m/>
    <n v="2.0388888888888901"/>
    <n v="0.43966251086121799"/>
    <n v="104.758333333333"/>
    <n v="3.5480494470367998"/>
    <n v="55.377391304347803"/>
    <n v="3.7521500697938599"/>
    <m/>
    <m/>
  </r>
  <r>
    <x v="1"/>
    <x v="1"/>
    <x v="315"/>
    <d v="2021-07-01T00:00:00"/>
    <m/>
    <n v="87"/>
    <n v="5018.5632183908001"/>
    <n v="-84.775862068965495"/>
    <n v="25.7850095474687"/>
    <m/>
    <m/>
    <m/>
    <m/>
    <m/>
    <m/>
    <n v="110.218390804598"/>
    <n v="5.8698898513039497"/>
    <n v="36.646428571428601"/>
    <n v="3.2324522726346698"/>
    <m/>
    <m/>
  </r>
  <r>
    <x v="1"/>
    <x v="6"/>
    <x v="364"/>
    <d v="2022-02-16T00:00:00"/>
    <n v="0.334597701149425"/>
    <n v="87"/>
    <n v="6654.0804597701199"/>
    <n v="-84.910344827586201"/>
    <n v="24.3246131127718"/>
    <m/>
    <m/>
    <m/>
    <m/>
    <n v="2.8457287517754302"/>
    <n v="0.22586265535157399"/>
    <n v="103.873563218391"/>
    <n v="5.6317731112700802"/>
    <n v="40.591954022988503"/>
    <n v="3.2850166592768302"/>
    <m/>
    <m/>
  </r>
  <r>
    <x v="1"/>
    <x v="2"/>
    <x v="365"/>
    <d v="2022-06-30T00:00:00"/>
    <m/>
    <n v="90"/>
    <n v="4176.8555555555604"/>
    <n v="-85.408888888888896"/>
    <n v="25.692204749301101"/>
    <m/>
    <m/>
    <m/>
    <n v="658.8"/>
    <n v="3.9671282608695702"/>
    <n v="0.21165684003032301"/>
    <n v="142.62222222222201"/>
    <n v="6.8387085422824203"/>
    <n v="26.9177777777778"/>
    <n v="2.2282465283728001"/>
    <m/>
    <m/>
  </r>
  <r>
    <x v="1"/>
    <x v="2"/>
    <x v="82"/>
    <d v="2022-07-02T00:00:00"/>
    <m/>
    <n v="76"/>
    <n v="5410.0526315789502"/>
    <n v="-85.861842105263193"/>
    <n v="35.131265375760698"/>
    <m/>
    <m/>
    <m/>
    <m/>
    <m/>
    <m/>
    <n v="111.210526315789"/>
    <n v="6.6293424243104804"/>
    <n v="38.797368421052603"/>
    <n v="2.76166170018349"/>
    <m/>
    <m/>
  </r>
  <r>
    <x v="1"/>
    <x v="2"/>
    <x v="272"/>
    <d v="2022-07-20T00:00:00"/>
    <m/>
    <n v="139"/>
    <n v="3860.3093525179902"/>
    <n v="-87.851079136690601"/>
    <n v="24.269688278263601"/>
    <m/>
    <m/>
    <m/>
    <m/>
    <m/>
    <m/>
    <n v="172.76258992805799"/>
    <n v="4.7714590287499696"/>
    <n v="23.015827338129501"/>
    <n v="1.4335263037094801"/>
    <m/>
    <m/>
  </r>
  <r>
    <x v="1"/>
    <x v="2"/>
    <x v="191"/>
    <d v="2022-07-07T00:00:00"/>
    <m/>
    <n v="58"/>
    <n v="3637.5"/>
    <n v="-88.341379310344806"/>
    <n v="24.714687364671899"/>
    <m/>
    <m/>
    <m/>
    <n v="570.857142857143"/>
    <n v="3.5499450108225101"/>
    <n v="0.30973553071283899"/>
    <n v="132.48275862068999"/>
    <n v="8.1617881664123093"/>
    <n v="23.532758620689599"/>
    <n v="2.5620342085400001"/>
    <m/>
    <m/>
  </r>
  <r>
    <x v="1"/>
    <x v="3"/>
    <x v="314"/>
    <d v="2022-08-03T00:00:00"/>
    <m/>
    <n v="56"/>
    <n v="4965.6785714285697"/>
    <n v="-88.446428571428598"/>
    <n v="40.546281553553499"/>
    <m/>
    <m/>
    <m/>
    <m/>
    <m/>
    <m/>
    <n v="147.19642857142901"/>
    <n v="9.5779583149215508"/>
    <n v="40.137500000000003"/>
    <n v="3.64400464960785"/>
    <m/>
    <m/>
  </r>
  <r>
    <x v="1"/>
    <x v="3"/>
    <x v="366"/>
    <d v="2022-08-21T00:00:00"/>
    <m/>
    <n v="193"/>
    <n v="4805.8652849740902"/>
    <n v="-88.681865284974094"/>
    <n v="18.166737518773299"/>
    <m/>
    <m/>
    <m/>
    <m/>
    <m/>
    <m/>
    <n v="162.181347150259"/>
    <n v="4.7279755187247003"/>
    <n v="36.689119170984497"/>
    <n v="1.7797361582917099"/>
    <m/>
    <m/>
  </r>
  <r>
    <x v="1"/>
    <x v="1"/>
    <x v="367"/>
    <d v="2022-06-19T00:00:00"/>
    <n v="0.116502242152466"/>
    <n v="223"/>
    <n v="4283.3632286995498"/>
    <n v="-88.920179372197396"/>
    <n v="19.309994389200799"/>
    <m/>
    <m/>
    <m/>
    <m/>
    <n v="4.0011230769230801"/>
    <n v="0.20196714467392099"/>
    <n v="160.681614349776"/>
    <n v="4.4621210055526799"/>
    <n v="26.218918918918899"/>
    <n v="1.59508258794483"/>
    <m/>
    <m/>
  </r>
  <r>
    <x v="1"/>
    <x v="2"/>
    <x v="368"/>
    <d v="2022-08-16T00:00:00"/>
    <n v="0.15151515151515199"/>
    <n v="165"/>
    <n v="5716.1818181818198"/>
    <n v="-90.192727272727296"/>
    <n v="20.734814184447998"/>
    <m/>
    <m/>
    <m/>
    <m/>
    <n v="3.3158160997732402"/>
    <n v="0.190837432545124"/>
    <n v="118.963636363636"/>
    <n v="4.5190562340815896"/>
    <n v="43.484567901234598"/>
    <n v="2.2910439597305898"/>
    <m/>
    <m/>
  </r>
  <r>
    <x v="1"/>
    <x v="2"/>
    <x v="369"/>
    <d v="2022-06-21T00:00:00"/>
    <m/>
    <n v="29"/>
    <n v="3873.03448275862"/>
    <n v="-91.917857142857102"/>
    <n v="28.445430470371601"/>
    <m/>
    <m/>
    <m/>
    <m/>
    <m/>
    <m/>
    <n v="142.758620689655"/>
    <n v="14.0699917523909"/>
    <n v="21.8464285714286"/>
    <n v="3.2671423452779602"/>
    <m/>
    <m/>
  </r>
  <r>
    <x v="1"/>
    <x v="2"/>
    <x v="115"/>
    <d v="2022-04-24T00:00:00"/>
    <m/>
    <n v="55"/>
    <n v="5962.8727272727301"/>
    <n v="-92.807272727272704"/>
    <n v="39.300512060007001"/>
    <m/>
    <m/>
    <m/>
    <n v="834.461538461538"/>
    <n v="3.48187993750336"/>
    <n v="0.33300449793214998"/>
    <n v="135.07272727272701"/>
    <n v="7.9952786802831497"/>
    <n v="37.878846153846197"/>
    <n v="3.4171417502961998"/>
    <m/>
    <m/>
  </r>
  <r>
    <x v="1"/>
    <x v="2"/>
    <x v="370"/>
    <d v="2022-07-06T00:00:00"/>
    <n v="1.10989010989011E-2"/>
    <n v="91"/>
    <n v="5364.5384615384601"/>
    <n v="-93.346666666666707"/>
    <n v="22.280224583487399"/>
    <m/>
    <m/>
    <m/>
    <m/>
    <m/>
    <m/>
    <n v="108.593406593407"/>
    <n v="5.7906492351536496"/>
    <n v="46.904819277108402"/>
    <n v="3.54365698950736"/>
    <m/>
    <m/>
  </r>
  <r>
    <x v="1"/>
    <x v="1"/>
    <x v="149"/>
    <d v="2022-07-02T00:00:00"/>
    <n v="1.6944444444444401E-2"/>
    <n v="36"/>
    <n v="6269.8611111111104"/>
    <n v="-93.35"/>
    <n v="41.827051985261598"/>
    <m/>
    <m/>
    <m/>
    <m/>
    <m/>
    <m/>
    <n v="121.722222222222"/>
    <n v="8.0613334506000704"/>
    <n v="48.914705882352997"/>
    <n v="6.0722640712532296"/>
    <m/>
    <m/>
  </r>
  <r>
    <x v="1"/>
    <x v="2"/>
    <x v="59"/>
    <d v="2022-07-02T00:00:00"/>
    <m/>
    <n v="79"/>
    <n v="4540.7468354430403"/>
    <n v="-93.539240506329094"/>
    <n v="30.160321611895199"/>
    <m/>
    <m/>
    <m/>
    <m/>
    <m/>
    <m/>
    <n v="171.240506329114"/>
    <n v="7.98440981704604"/>
    <n v="29.139240506329099"/>
    <n v="2.3949966900764599"/>
    <m/>
    <m/>
  </r>
  <r>
    <x v="1"/>
    <x v="1"/>
    <x v="181"/>
    <d v="2022-07-03T00:00:00"/>
    <m/>
    <n v="156"/>
    <n v="5041.6538461538503"/>
    <n v="-93.967307692307699"/>
    <n v="25.273450765920899"/>
    <m/>
    <m/>
    <m/>
    <m/>
    <m/>
    <m/>
    <n v="115.339743589744"/>
    <n v="4.5676922842444201"/>
    <n v="37.198701298701302"/>
    <n v="2.1501691141076198"/>
    <m/>
    <m/>
  </r>
  <r>
    <x v="1"/>
    <x v="1"/>
    <x v="140"/>
    <d v="2021-12-01T00:00:00"/>
    <m/>
    <n v="105"/>
    <n v="5933.5809523809503"/>
    <n v="-94.044761904761899"/>
    <n v="28.436958165540599"/>
    <m/>
    <m/>
    <m/>
    <m/>
    <m/>
    <m/>
    <n v="118.37142857142901"/>
    <n v="5.3350773901383102"/>
    <n v="51.195"/>
    <n v="3.27222636809259"/>
    <m/>
    <m/>
  </r>
  <r>
    <x v="1"/>
    <x v="2"/>
    <x v="371"/>
    <d v="2021-02-03T00:00:00"/>
    <m/>
    <n v="35"/>
    <n v="2765.1714285714302"/>
    <n v="-94.277142857142906"/>
    <n v="41.350521540757804"/>
    <m/>
    <m/>
    <m/>
    <m/>
    <m/>
    <m/>
    <n v="125.71428571428601"/>
    <n v="9.0365803218676408"/>
    <n v="13.388235294117599"/>
    <n v="1.0280969448892401"/>
    <m/>
    <m/>
  </r>
  <r>
    <x v="1"/>
    <x v="2"/>
    <x v="254"/>
    <d v="2021-02-01T00:00:00"/>
    <n v="0.14988700564971799"/>
    <n v="177"/>
    <n v="4299.3446327683596"/>
    <n v="-95.157627118644101"/>
    <n v="20.9454048655885"/>
    <m/>
    <m/>
    <m/>
    <m/>
    <n v="3.9602102238273602"/>
    <n v="0.12866889284536701"/>
    <n v="159.813559322034"/>
    <n v="4.8144128528481103"/>
    <n v="29.871751412429301"/>
    <n v="1.8594075927431499"/>
    <m/>
    <m/>
  </r>
  <r>
    <x v="1"/>
    <x v="2"/>
    <x v="15"/>
    <d v="2022-08-02T00:00:00"/>
    <n v="5.7327586206896597E-2"/>
    <n v="116"/>
    <n v="4339.3793103448297"/>
    <n v="-96.268103448275895"/>
    <n v="23.1123193393931"/>
    <m/>
    <m/>
    <m/>
    <m/>
    <m/>
    <m/>
    <n v="130.35344827586201"/>
    <n v="6.1672741556781903"/>
    <n v="29.176724137931"/>
    <n v="2.04834498511577"/>
    <m/>
    <m/>
  </r>
  <r>
    <x v="1"/>
    <x v="2"/>
    <x v="218"/>
    <d v="2022-06-25T00:00:00"/>
    <n v="0.118421052631579"/>
    <n v="285"/>
    <n v="5191.1087719298203"/>
    <n v="-96.672280701754303"/>
    <n v="18.403926587823101"/>
    <m/>
    <m/>
    <m/>
    <m/>
    <m/>
    <m/>
    <n v="131.42105263157899"/>
    <n v="3.7007793970114999"/>
    <n v="25.954736842105302"/>
    <n v="1.1698323007492299"/>
    <m/>
    <m/>
  </r>
  <r>
    <x v="1"/>
    <x v="1"/>
    <x v="372"/>
    <d v="2022-06-16T00:00:00"/>
    <n v="0.32051282051282098"/>
    <n v="78"/>
    <n v="3660.35897435897"/>
    <n v="-96.997435897435906"/>
    <n v="22.656653238696801"/>
    <m/>
    <m/>
    <m/>
    <m/>
    <n v="3.4997687499999999"/>
    <n v="0.38567212654601901"/>
    <n v="125.79487179487199"/>
    <n v="7.4005417576336798"/>
    <n v="27.7153846153846"/>
    <n v="2.5639104157108301"/>
    <m/>
    <m/>
  </r>
  <r>
    <x v="1"/>
    <x v="4"/>
    <x v="269"/>
    <d v="2022-06-30T00:00:00"/>
    <m/>
    <n v="95"/>
    <n v="6615"/>
    <n v="-97.241052631578896"/>
    <n v="32.717080905345703"/>
    <m/>
    <m/>
    <m/>
    <m/>
    <m/>
    <m/>
    <n v="98.421052631578902"/>
    <n v="3.6071528711598502"/>
    <n v="45.540229885057499"/>
    <n v="3.61066630224086"/>
    <m/>
    <m/>
  </r>
  <r>
    <x v="1"/>
    <x v="6"/>
    <x v="373"/>
    <d v="2022-06-24T00:00:00"/>
    <m/>
    <n v="100"/>
    <n v="5950.79"/>
    <n v="-97.314999999999998"/>
    <n v="26.8199075908515"/>
    <m/>
    <m/>
    <m/>
    <n v="705.41666666666697"/>
    <n v="3.9571575757575799"/>
    <n v="0.223921883596577"/>
    <n v="126.33"/>
    <n v="4.2508716871966499"/>
    <n v="72.576999999999998"/>
    <n v="3.5354855809251098"/>
    <m/>
    <m/>
  </r>
  <r>
    <x v="1"/>
    <x v="3"/>
    <x v="374"/>
    <d v="2022-07-06T00:00:00"/>
    <n v="7.0588235294117598E-3"/>
    <n v="34"/>
    <n v="5697.8529411764703"/>
    <n v="-97.397058823529406"/>
    <n v="34.463978840631903"/>
    <m/>
    <m/>
    <m/>
    <m/>
    <m/>
    <m/>
    <n v="114.64705882352899"/>
    <n v="8.6087343567155106"/>
    <n v="51.326470588235303"/>
    <n v="5.2263409844728796"/>
    <m/>
    <m/>
  </r>
  <r>
    <x v="1"/>
    <x v="3"/>
    <x v="375"/>
    <d v="2022-06-27T00:00:00"/>
    <n v="0.203252032520325"/>
    <n v="246"/>
    <n v="4378.4959349593501"/>
    <n v="-97.443495934959401"/>
    <n v="16.7160597768972"/>
    <m/>
    <m/>
    <m/>
    <m/>
    <m/>
    <m/>
    <n v="144.55691056910601"/>
    <n v="3.9934837898786801"/>
    <n v="28.699176954732501"/>
    <n v="1.3034175802955299"/>
    <m/>
    <m/>
  </r>
  <r>
    <x v="1"/>
    <x v="2"/>
    <x v="376"/>
    <d v="2021-06-25T00:00:00"/>
    <m/>
    <n v="30"/>
    <n v="3941.7"/>
    <n v="-98.126666666666694"/>
    <n v="38.851647676811098"/>
    <m/>
    <m/>
    <m/>
    <m/>
    <m/>
    <m/>
    <n v="110.7"/>
    <n v="10.4603410858434"/>
    <n v="33.74"/>
    <n v="4.5286053776705604"/>
    <m/>
    <m/>
  </r>
  <r>
    <x v="1"/>
    <x v="2"/>
    <x v="377"/>
    <d v="2022-06-20T00:00:00"/>
    <n v="0.17154506437768199"/>
    <n v="233"/>
    <n v="7089.0386266094401"/>
    <n v="-98.561802575107293"/>
    <n v="16.964173726148498"/>
    <m/>
    <m/>
    <m/>
    <m/>
    <n v="4.7404772727272704"/>
    <n v="0.43902549804908603"/>
    <n v="137.98283261802601"/>
    <n v="3.98165731827762"/>
    <n v="43.1227467811159"/>
    <n v="2.1900238540519998"/>
    <m/>
    <m/>
  </r>
  <r>
    <x v="1"/>
    <x v="2"/>
    <x v="378"/>
    <d v="2022-05-31T00:00:00"/>
    <n v="1.55E-2"/>
    <n v="80"/>
    <n v="4647.3625000000002"/>
    <n v="-98.856250000000003"/>
    <n v="28.2613365202462"/>
    <m/>
    <m/>
    <m/>
    <m/>
    <n v="3.4856027922077901"/>
    <n v="0.204020582318021"/>
    <n v="124.4875"/>
    <n v="6.52970315853696"/>
    <n v="28.371794871794801"/>
    <n v="2.7795803504357401"/>
    <m/>
    <m/>
  </r>
  <r>
    <x v="1"/>
    <x v="4"/>
    <x v="28"/>
    <d v="2022-08-04T00:00:00"/>
    <m/>
    <n v="44"/>
    <n v="5434.6590909090901"/>
    <n v="-98.897727272727295"/>
    <n v="29.3462657561975"/>
    <m/>
    <m/>
    <m/>
    <n v="721.57142857142901"/>
    <n v="3.3324375831205901"/>
    <n v="0.252245426711039"/>
    <n v="114.886363636364"/>
    <n v="9.2541183283433206"/>
    <n v="45.656818181818203"/>
    <n v="5.2092802188794201"/>
    <m/>
    <m/>
  </r>
  <r>
    <x v="1"/>
    <x v="2"/>
    <x v="259"/>
    <d v="2022-07-01T00:00:00"/>
    <n v="1.21182266009852E-2"/>
    <n v="203"/>
    <n v="5318.1625615763596"/>
    <n v="-99.304950495049496"/>
    <n v="19.365184018683401"/>
    <m/>
    <m/>
    <m/>
    <m/>
    <m/>
    <m/>
    <n v="146.270935960591"/>
    <n v="4.83654720972714"/>
    <n v="24.898029556650201"/>
    <n v="1.16711637817086"/>
    <m/>
    <m/>
  </r>
  <r>
    <x v="1"/>
    <x v="1"/>
    <x v="379"/>
    <d v="2022-07-03T00:00:00"/>
    <m/>
    <n v="51"/>
    <n v="3903.6862745098001"/>
    <n v="-99.972549019607897"/>
    <n v="35.024988959249399"/>
    <m/>
    <m/>
    <m/>
    <m/>
    <m/>
    <m/>
    <n v="135.98039215686299"/>
    <n v="8.6129628796106896"/>
    <n v="32.33"/>
    <n v="3.52862377057766"/>
    <m/>
    <m/>
  </r>
  <r>
    <x v="1"/>
    <x v="2"/>
    <x v="380"/>
    <d v="2022-07-06T00:00:00"/>
    <m/>
    <n v="77"/>
    <n v="3863.8571428571399"/>
    <n v="-100.123376623377"/>
    <n v="28.239096389965301"/>
    <m/>
    <m/>
    <m/>
    <m/>
    <m/>
    <m/>
    <n v="120.15584415584399"/>
    <n v="7.30518371685951"/>
    <n v="18.5948051948052"/>
    <n v="1.82876770145682"/>
    <m/>
    <m/>
  </r>
  <r>
    <x v="1"/>
    <x v="5"/>
    <x v="209"/>
    <d v="2022-08-06T00:00:00"/>
    <m/>
    <n v="54"/>
    <n v="5325.1666666666697"/>
    <n v="-100.242592592593"/>
    <n v="33.3304221581853"/>
    <m/>
    <m/>
    <m/>
    <m/>
    <m/>
    <m/>
    <n v="123.240740740741"/>
    <n v="7.97300368058084"/>
    <n v="40.380392156862698"/>
    <n v="3.6538660906892799"/>
    <m/>
    <m/>
  </r>
  <r>
    <x v="1"/>
    <x v="3"/>
    <x v="177"/>
    <d v="2022-06-21T00:00:00"/>
    <m/>
    <n v="104"/>
    <n v="4402.6634615384601"/>
    <n v="-100.259615384615"/>
    <n v="31.9798095354301"/>
    <m/>
    <m/>
    <m/>
    <m/>
    <m/>
    <m/>
    <n v="134.24038461538501"/>
    <n v="4.2490717519074703"/>
    <n v="41.452884615384598"/>
    <n v="3.2064628412120899"/>
    <m/>
    <m/>
  </r>
  <r>
    <x v="1"/>
    <x v="1"/>
    <x v="381"/>
    <d v="2022-05-30T00:00:00"/>
    <m/>
    <n v="51"/>
    <n v="6282.98039215686"/>
    <n v="-101.136"/>
    <n v="39.1375692736923"/>
    <m/>
    <m/>
    <m/>
    <m/>
    <m/>
    <m/>
    <n v="124.705882352941"/>
    <n v="6.9999044317088002"/>
    <n v="38.156862745098003"/>
    <n v="4.3757641393421398"/>
    <m/>
    <m/>
  </r>
  <r>
    <x v="1"/>
    <x v="1"/>
    <x v="19"/>
    <d v="2022-07-09T00:00:00"/>
    <m/>
    <n v="151"/>
    <n v="6759.9006622516599"/>
    <n v="-102.273509933775"/>
    <n v="23.680427732063801"/>
    <m/>
    <m/>
    <m/>
    <m/>
    <m/>
    <m/>
    <n v="107.284768211921"/>
    <n v="3.7114152109802099"/>
    <n v="49.1292517006803"/>
    <n v="2.7868685134320001"/>
    <m/>
    <m/>
  </r>
  <r>
    <x v="1"/>
    <x v="3"/>
    <x v="257"/>
    <d v="2022-05-03T00:00:00"/>
    <m/>
    <n v="91"/>
    <n v="4556.2527472527499"/>
    <n v="-102.608791208791"/>
    <n v="27.138196846493098"/>
    <m/>
    <m/>
    <m/>
    <m/>
    <n v="4.34207607117692"/>
    <n v="0.22577522383115001"/>
    <n v="171.07692307692301"/>
    <n v="7.6623053492254796"/>
    <n v="27.84"/>
    <n v="2.1895511713784899"/>
    <m/>
    <m/>
  </r>
  <r>
    <x v="1"/>
    <x v="2"/>
    <x v="292"/>
    <d v="2022-06-30T00:00:00"/>
    <m/>
    <n v="34"/>
    <n v="5036.4117647058802"/>
    <n v="-102.663636363636"/>
    <n v="40.9255222052034"/>
    <m/>
    <m/>
    <m/>
    <m/>
    <m/>
    <m/>
    <n v="192.970588235294"/>
    <n v="11.2399279764788"/>
    <n v="31.990322580645199"/>
    <n v="3.5877400405661999"/>
    <m/>
    <m/>
  </r>
  <r>
    <x v="1"/>
    <x v="2"/>
    <x v="382"/>
    <d v="2022-07-07T00:00:00"/>
    <m/>
    <n v="96"/>
    <n v="5286.0833333333303"/>
    <n v="-102.67291666666701"/>
    <n v="34.4384075318751"/>
    <m/>
    <m/>
    <m/>
    <m/>
    <n v="3.7175675675675701"/>
    <n v="0.29382219524438402"/>
    <n v="130.552083333333"/>
    <n v="5.3043938628799499"/>
    <n v="48.353846153846099"/>
    <n v="3.79079158929708"/>
    <m/>
    <m/>
  </r>
  <r>
    <x v="1"/>
    <x v="1"/>
    <x v="383"/>
    <d v="2022-08-09T00:00:00"/>
    <n v="3.2142857142857098E-2"/>
    <n v="70"/>
    <n v="7158.6"/>
    <n v="-103.77428571428599"/>
    <n v="27.233703519614501"/>
    <m/>
    <m/>
    <m/>
    <m/>
    <m/>
    <m/>
    <n v="102.6"/>
    <n v="7.0851198575214802"/>
    <n v="40.114492753623203"/>
    <n v="2.9595326030157798"/>
    <m/>
    <m/>
  </r>
  <r>
    <x v="1"/>
    <x v="2"/>
    <x v="384"/>
    <d v="2022-08-04T00:00:00"/>
    <m/>
    <n v="168"/>
    <n v="5156.4226190476202"/>
    <n v="-104.044642857143"/>
    <n v="17.776056585700999"/>
    <m/>
    <m/>
    <m/>
    <n v="590.04166666666697"/>
    <n v="3.7094210339999401"/>
    <n v="0.18056308359248899"/>
    <n v="110.738095238095"/>
    <n v="4.3866635484060801"/>
    <n v="35.845394736842103"/>
    <n v="2.3737014829656502"/>
    <m/>
    <m/>
  </r>
  <r>
    <x v="1"/>
    <x v="3"/>
    <x v="69"/>
    <d v="2022-08-02T00:00:00"/>
    <n v="8.2926829268292705E-3"/>
    <n v="41"/>
    <n v="6021.2926829268299"/>
    <n v="-104.173170731707"/>
    <n v="41.320265214185397"/>
    <m/>
    <m/>
    <m/>
    <n v="812.85"/>
    <n v="3.3442811069175802"/>
    <n v="0.22512362575408501"/>
    <n v="139.09756097561001"/>
    <n v="9.5206966386617609"/>
    <n v="38.112820512820498"/>
    <n v="4.9033935472465604"/>
    <m/>
    <m/>
  </r>
  <r>
    <x v="1"/>
    <x v="2"/>
    <x v="32"/>
    <d v="2022-08-18T00:00:00"/>
    <m/>
    <n v="51"/>
    <n v="4452.3725490196102"/>
    <n v="-104.49803921568601"/>
    <n v="35.999587632735803"/>
    <m/>
    <m/>
    <m/>
    <m/>
    <m/>
    <m/>
    <n v="123.058823529412"/>
    <n v="6.5781224906298403"/>
    <n v="34.546938775510199"/>
    <n v="4.06855276677019"/>
    <m/>
    <m/>
  </r>
  <r>
    <x v="1"/>
    <x v="3"/>
    <x v="172"/>
    <d v="2022-05-29T00:00:00"/>
    <n v="4.3888888888888901E-2"/>
    <n v="36"/>
    <n v="6115.9722222222199"/>
    <n v="-104.966666666667"/>
    <n v="33.108197325718699"/>
    <m/>
    <m/>
    <m/>
    <m/>
    <m/>
    <m/>
    <n v="115.666666666667"/>
    <n v="10.9997113959254"/>
    <n v="54.58"/>
    <n v="5.4964293986599904"/>
    <m/>
    <m/>
  </r>
  <r>
    <x v="1"/>
    <x v="1"/>
    <x v="285"/>
    <d v="2022-06-22T00:00:00"/>
    <m/>
    <n v="34"/>
    <n v="5627.0882352941198"/>
    <n v="-105.12058823529399"/>
    <n v="43.299269645817098"/>
    <m/>
    <m/>
    <m/>
    <m/>
    <m/>
    <m/>
    <n v="89.058823529411796"/>
    <n v="8.6862463433511206"/>
    <n v="39.278125000000003"/>
    <n v="5.4617802071992996"/>
    <m/>
    <m/>
  </r>
  <r>
    <x v="1"/>
    <x v="1"/>
    <x v="10"/>
    <d v="2022-06-28T00:00:00"/>
    <n v="4.08080808080808E-2"/>
    <n v="99"/>
    <n v="6430.4444444444398"/>
    <n v="-105.39494949495"/>
    <n v="26.8057311017721"/>
    <m/>
    <m/>
    <m/>
    <m/>
    <m/>
    <m/>
    <n v="129.666666666667"/>
    <n v="7.2878218947426801"/>
    <n v="51.6989898989899"/>
    <n v="4.0134510219055803"/>
    <m/>
    <m/>
  </r>
  <r>
    <x v="1"/>
    <x v="2"/>
    <x v="164"/>
    <d v="2022-07-03T00:00:00"/>
    <m/>
    <n v="87"/>
    <n v="4895.2528735632204"/>
    <n v="-105.468965517241"/>
    <n v="28.012375845486901"/>
    <m/>
    <m/>
    <m/>
    <m/>
    <n v="4.5432550855780001"/>
    <n v="0.31836012807236003"/>
    <n v="159.80459770114899"/>
    <n v="7.67647825409421"/>
    <n v="26.616279069767401"/>
    <n v="2.1040225043822498"/>
    <m/>
    <m/>
  </r>
  <r>
    <x v="1"/>
    <x v="2"/>
    <x v="385"/>
    <d v="2022-05-26T00:00:00"/>
    <m/>
    <n v="48"/>
    <n v="4015.8125"/>
    <n v="-107.09375"/>
    <n v="28.1892272011358"/>
    <m/>
    <m/>
    <m/>
    <m/>
    <m/>
    <m/>
    <n v="155.895833333333"/>
    <n v="11.268650402782001"/>
    <n v="15.968085106383"/>
    <n v="1.8559505180545499"/>
    <m/>
    <m/>
  </r>
  <r>
    <x v="1"/>
    <x v="2"/>
    <x v="386"/>
    <d v="2022-07-07T00:00:00"/>
    <n v="6.9421487603305802E-3"/>
    <n v="121"/>
    <n v="4818.6115702479301"/>
    <n v="-107.22"/>
    <n v="29.1151075360325"/>
    <m/>
    <m/>
    <m/>
    <m/>
    <m/>
    <m/>
    <n v="151.760330578512"/>
    <n v="5.4045311159351597"/>
    <n v="35.059504132231403"/>
    <n v="2.3522984418188702"/>
    <m/>
    <m/>
  </r>
  <r>
    <x v="1"/>
    <x v="1"/>
    <x v="387"/>
    <d v="2022-07-10T00:00:00"/>
    <n v="1.7045454545454499"/>
    <n v="110"/>
    <n v="3860.9272727272701"/>
    <n v="-107.82909090909099"/>
    <n v="22.311829605825501"/>
    <m/>
    <m/>
    <m/>
    <m/>
    <m/>
    <m/>
    <n v="117.509090909091"/>
    <n v="6.2357192371392003"/>
    <n v="28.579090909090901"/>
    <n v="2.2067717810946998"/>
    <m/>
    <m/>
  </r>
  <r>
    <x v="1"/>
    <x v="2"/>
    <x v="388"/>
    <d v="2022-06-22T00:00:00"/>
    <m/>
    <n v="34"/>
    <n v="4227.8529411764703"/>
    <n v="-107.89705882352899"/>
    <n v="38.3365722460142"/>
    <m/>
    <m/>
    <m/>
    <m/>
    <m/>
    <m/>
    <n v="187.41176470588201"/>
    <n v="13.010698850402401"/>
    <n v="30.943750000000001"/>
    <n v="3.6016795407299802"/>
    <m/>
    <m/>
  </r>
  <r>
    <x v="1"/>
    <x v="2"/>
    <x v="389"/>
    <d v="2022-07-07T00:00:00"/>
    <m/>
    <n v="48"/>
    <n v="5673.5416666666697"/>
    <n v="-109.408333333333"/>
    <n v="35.175337260065298"/>
    <m/>
    <m/>
    <m/>
    <m/>
    <m/>
    <m/>
    <n v="158.604166666667"/>
    <n v="12.687799871847799"/>
    <n v="39.408333333333303"/>
    <n v="3.8239410453357299"/>
    <m/>
    <m/>
  </r>
  <r>
    <x v="1"/>
    <x v="1"/>
    <x v="312"/>
    <d v="2022-08-06T00:00:00"/>
    <m/>
    <n v="54"/>
    <n v="3025.5370370370401"/>
    <n v="-110.05185185185201"/>
    <n v="30.561410806331899"/>
    <m/>
    <m/>
    <m/>
    <m/>
    <m/>
    <m/>
    <n v="131.81481481481501"/>
    <n v="7.3918985094342604"/>
    <n v="24.584313725490201"/>
    <n v="2.61036602128712"/>
    <m/>
    <m/>
  </r>
  <r>
    <x v="1"/>
    <x v="2"/>
    <x v="390"/>
    <d v="2022-07-04T00:00:00"/>
    <m/>
    <n v="41"/>
    <n v="2920.07317073171"/>
    <n v="-110.18536585365899"/>
    <n v="34.667663565418799"/>
    <m/>
    <m/>
    <m/>
    <m/>
    <m/>
    <m/>
    <n v="131.90243902438999"/>
    <n v="9.2318909670169305"/>
    <n v="25.582926829268299"/>
    <n v="1.6961142910431399"/>
    <m/>
    <m/>
  </r>
  <r>
    <x v="1"/>
    <x v="2"/>
    <x v="282"/>
    <d v="2022-07-06T00:00:00"/>
    <m/>
    <n v="228"/>
    <n v="4024.5307017543901"/>
    <n v="-110.370614035088"/>
    <n v="19.213229683185499"/>
    <m/>
    <m/>
    <m/>
    <m/>
    <m/>
    <m/>
    <n v="122.68421052631599"/>
    <n v="3.8872281889844702"/>
    <n v="26.2568281938326"/>
    <n v="1.3232376193581801"/>
    <m/>
    <m/>
  </r>
  <r>
    <x v="1"/>
    <x v="3"/>
    <x v="213"/>
    <d v="2022-07-03T00:00:00"/>
    <m/>
    <n v="71"/>
    <n v="4626.3239436619697"/>
    <n v="-111.12676056338"/>
    <n v="32.250503027146898"/>
    <m/>
    <m/>
    <m/>
    <m/>
    <m/>
    <m/>
    <n v="141"/>
    <n v="7.4918063895076203"/>
    <n v="38.1915492957746"/>
    <n v="3.3171360137804098"/>
    <m/>
    <m/>
  </r>
  <r>
    <x v="1"/>
    <x v="9"/>
    <x v="391"/>
    <d v="2022-05-22T00:00:00"/>
    <m/>
    <n v="31"/>
    <n v="3659.4193548387102"/>
    <n v="-111.145161290323"/>
    <n v="26.655660029066102"/>
    <m/>
    <m/>
    <m/>
    <m/>
    <m/>
    <m/>
    <n v="106.41935483871001"/>
    <n v="10.629313716964599"/>
    <n v="28.665517241379298"/>
    <n v="4.3192896351446199"/>
    <m/>
    <m/>
  </r>
  <r>
    <x v="1"/>
    <x v="2"/>
    <x v="158"/>
    <d v="2022-06-29T00:00:00"/>
    <m/>
    <n v="51"/>
    <n v="4285.1372549019597"/>
    <n v="-112.41568627450999"/>
    <n v="31.4035148991318"/>
    <m/>
    <m/>
    <m/>
    <m/>
    <m/>
    <m/>
    <n v="176.862745098039"/>
    <n v="9.0185003582654399"/>
    <n v="31.605882352941201"/>
    <n v="4.3197561766383901"/>
    <m/>
    <m/>
  </r>
  <r>
    <x v="1"/>
    <x v="3"/>
    <x v="204"/>
    <d v="2022-06-30T00:00:00"/>
    <n v="2.5874125874125898E-3"/>
    <n v="143"/>
    <n v="5067.7832167832203"/>
    <n v="-112.90209790209801"/>
    <n v="23.261589113574502"/>
    <m/>
    <m/>
    <m/>
    <m/>
    <m/>
    <m/>
    <n v="161.839160839161"/>
    <n v="6.7658903894247997"/>
    <n v="32.04"/>
    <n v="1.88726347183625"/>
    <m/>
    <m/>
  </r>
  <r>
    <x v="1"/>
    <x v="5"/>
    <x v="252"/>
    <d v="2022-06-30T00:00:00"/>
    <n v="0.12953367875647701"/>
    <n v="193"/>
    <n v="3884.24870466321"/>
    <n v="-112.958031088083"/>
    <n v="18.6599386927086"/>
    <m/>
    <m/>
    <m/>
    <m/>
    <n v="3.78769444444444"/>
    <n v="0.216912604468042"/>
    <n v="135.87046632124401"/>
    <n v="4.5856361825222498"/>
    <n v="22.2062176165803"/>
    <n v="1.4412680821632999"/>
    <m/>
    <m/>
  </r>
  <r>
    <x v="1"/>
    <x v="1"/>
    <x v="392"/>
    <d v="2022-08-09T00:00:00"/>
    <m/>
    <n v="169"/>
    <n v="4463.6331360946697"/>
    <n v="-113.290532544379"/>
    <n v="24.648803754266599"/>
    <m/>
    <m/>
    <m/>
    <m/>
    <m/>
    <m/>
    <n v="149.562130177515"/>
    <n v="4.9970602714474497"/>
    <n v="29.280473372781099"/>
    <n v="2.0656000320991801"/>
    <m/>
    <m/>
  </r>
  <r>
    <x v="1"/>
    <x v="1"/>
    <x v="393"/>
    <d v="2022-07-03T00:00:00"/>
    <n v="0.310588235294118"/>
    <n v="51"/>
    <n v="7569.9411764705901"/>
    <n v="-114.01568627451"/>
    <n v="34.944062793135302"/>
    <m/>
    <m/>
    <m/>
    <n v="970.42857142857099"/>
    <n v="2.29588679267161"/>
    <n v="0.25574942432280401"/>
    <n v="92.568627450980401"/>
    <n v="6.1083841386942597"/>
    <n v="58.822448979591798"/>
    <n v="4.7986873429291199"/>
    <m/>
    <m/>
  </r>
  <r>
    <x v="1"/>
    <x v="7"/>
    <x v="394"/>
    <d v="2022-08-27T00:00:00"/>
    <m/>
    <n v="42"/>
    <n v="5044.3571428571404"/>
    <n v="-114.621951219512"/>
    <n v="24.723220671923499"/>
    <m/>
    <m/>
    <m/>
    <m/>
    <n v="4.0354586021505403"/>
    <n v="0.48485319499273799"/>
    <n v="96.595238095238102"/>
    <n v="8.8496973001383594"/>
    <n v="34.054761904761897"/>
    <n v="3.5685443444708298"/>
    <m/>
    <m/>
  </r>
  <r>
    <x v="1"/>
    <x v="4"/>
    <x v="395"/>
    <d v="2022-07-08T00:00:00"/>
    <m/>
    <n v="76"/>
    <n v="5201.46052631579"/>
    <n v="-114.864"/>
    <n v="23.177739836488101"/>
    <m/>
    <m/>
    <m/>
    <m/>
    <m/>
    <m/>
    <n v="137.43421052631601"/>
    <n v="8.63380413658329"/>
    <n v="41.908219178082199"/>
    <n v="3.7314517199677102"/>
    <m/>
    <m/>
  </r>
  <r>
    <x v="1"/>
    <x v="4"/>
    <x v="396"/>
    <d v="2022-08-18T00:00:00"/>
    <m/>
    <n v="130"/>
    <n v="5963.1769230769196"/>
    <n v="-115.08"/>
    <n v="21.385260261915999"/>
    <m/>
    <m/>
    <m/>
    <m/>
    <n v="2.8536956521739101"/>
    <n v="0.33060073102193399"/>
    <n v="130.553846153846"/>
    <n v="5.3701072117350801"/>
    <n v="51.659230769230803"/>
    <n v="3.1837522999440102"/>
    <m/>
    <m/>
  </r>
  <r>
    <x v="1"/>
    <x v="1"/>
    <x v="397"/>
    <d v="2022-08-19T00:00:00"/>
    <m/>
    <n v="40"/>
    <n v="3759.4749999999999"/>
    <n v="-115.2675"/>
    <n v="22.688029258501398"/>
    <m/>
    <m/>
    <m/>
    <m/>
    <m/>
    <m/>
    <n v="146.22499999999999"/>
    <n v="10.5717019164492"/>
    <n v="19.335000000000001"/>
    <n v="1.5475893164233501"/>
    <m/>
    <m/>
  </r>
  <r>
    <x v="1"/>
    <x v="1"/>
    <x v="291"/>
    <d v="2022-06-23T00:00:00"/>
    <m/>
    <n v="115"/>
    <n v="4531.9043478260901"/>
    <n v="-115.64824561403501"/>
    <n v="19.939526149004099"/>
    <m/>
    <m/>
    <m/>
    <m/>
    <m/>
    <m/>
    <n v="147.19130434782599"/>
    <n v="6.4279720488577201"/>
    <n v="27.972173913043498"/>
    <n v="1.95898896222532"/>
    <m/>
    <m/>
  </r>
  <r>
    <x v="1"/>
    <x v="1"/>
    <x v="57"/>
    <d v="2022-07-02T00:00:00"/>
    <m/>
    <n v="278"/>
    <n v="5424.9064748201399"/>
    <n v="-116.427697841727"/>
    <n v="16.022126626311799"/>
    <m/>
    <m/>
    <m/>
    <m/>
    <m/>
    <m/>
    <n v="127.848920863309"/>
    <n v="3.6458300361043099"/>
    <n v="37.357194244604301"/>
    <n v="1.49699792483"/>
    <m/>
    <m/>
  </r>
  <r>
    <x v="1"/>
    <x v="1"/>
    <x v="46"/>
    <d v="2022-08-05T00:00:00"/>
    <m/>
    <n v="69"/>
    <n v="6705.4492753623199"/>
    <n v="-116.6"/>
    <n v="28.178416083810099"/>
    <m/>
    <m/>
    <m/>
    <m/>
    <m/>
    <m/>
    <n v="138.333333333333"/>
    <n v="7.45374101952385"/>
    <n v="52.110447761194003"/>
    <n v="4.3710190956511603"/>
    <m/>
    <m/>
  </r>
  <r>
    <x v="1"/>
    <x v="1"/>
    <x v="270"/>
    <d v="2022-07-19T00:00:00"/>
    <n v="7.6271186440678004E-3"/>
    <n v="118"/>
    <n v="3421.6271186440699"/>
    <n v="-116.79915254237299"/>
    <n v="20.257920029237901"/>
    <m/>
    <m/>
    <m/>
    <m/>
    <n v="4.3358827160493796"/>
    <n v="0.52636500173682199"/>
    <n v="134.42372881355899"/>
    <n v="5.2058370884369696"/>
    <n v="20.0033898305085"/>
    <n v="1.5185892090575801"/>
    <m/>
    <m/>
  </r>
  <r>
    <x v="1"/>
    <x v="3"/>
    <x v="74"/>
    <d v="2022-08-02T00:00:00"/>
    <n v="2.66666666666667E-3"/>
    <n v="150"/>
    <n v="3844.4333333333302"/>
    <n v="-117.350666666667"/>
    <n v="21.707585860468999"/>
    <m/>
    <m/>
    <m/>
    <m/>
    <m/>
    <m/>
    <n v="96.3"/>
    <n v="4.4874645188130797"/>
    <n v="26.3793333333333"/>
    <n v="1.97962152545424"/>
    <m/>
    <m/>
  </r>
  <r>
    <x v="1"/>
    <x v="2"/>
    <x v="155"/>
    <d v="2022-07-08T00:00:00"/>
    <n v="0.35116883116883102"/>
    <n v="77"/>
    <n v="5322.1298701298701"/>
    <n v="-117.515584415584"/>
    <n v="32.223870394296803"/>
    <m/>
    <m/>
    <m/>
    <m/>
    <m/>
    <m/>
    <n v="109.35064935064899"/>
    <n v="4.7641133365020796"/>
    <n v="50.941558441558399"/>
    <n v="4.1502395778005399"/>
    <m/>
    <m/>
  </r>
  <r>
    <x v="1"/>
    <x v="5"/>
    <x v="63"/>
    <d v="2022-06-27T00:00:00"/>
    <m/>
    <n v="345"/>
    <n v="4659.8144927536196"/>
    <n v="-117.769855072464"/>
    <n v="17.140735112285"/>
    <m/>
    <m/>
    <m/>
    <m/>
    <n v="4.1339722222222202"/>
    <n v="0.39562282118783398"/>
    <n v="153.12753623188399"/>
    <n v="3.1644383824657201"/>
    <n v="34.915942028985498"/>
    <n v="1.44372269033781"/>
    <m/>
    <m/>
  </r>
  <r>
    <x v="1"/>
    <x v="3"/>
    <x v="398"/>
    <d v="2022-07-09T00:00:00"/>
    <m/>
    <n v="51"/>
    <n v="3938.3529411764698"/>
    <n v="-118.04313725490201"/>
    <n v="35.176243905973898"/>
    <m/>
    <m/>
    <m/>
    <m/>
    <m/>
    <m/>
    <n v="91.176470588235304"/>
    <n v="8.4173353280818493"/>
    <n v="25.496078431372499"/>
    <n v="3.3596719736988301"/>
    <m/>
    <m/>
  </r>
  <r>
    <x v="1"/>
    <x v="2"/>
    <x v="135"/>
    <d v="2022-06-25T00:00:00"/>
    <m/>
    <n v="98"/>
    <n v="3387.4591836734699"/>
    <n v="-118.32551020408199"/>
    <n v="28.168640817445599"/>
    <m/>
    <m/>
    <m/>
    <m/>
    <m/>
    <m/>
    <n v="158.908163265306"/>
    <n v="7.0425965940252402"/>
    <n v="23.1381443298969"/>
    <n v="2.2338983055161301"/>
    <m/>
    <m/>
  </r>
  <r>
    <x v="1"/>
    <x v="2"/>
    <x v="399"/>
    <d v="2022-08-07T00:00:00"/>
    <m/>
    <n v="96"/>
    <n v="4490.5104166666697"/>
    <n v="-118.38124999999999"/>
    <n v="30.1310447568857"/>
    <m/>
    <m/>
    <m/>
    <m/>
    <m/>
    <m/>
    <n v="138.520833333333"/>
    <n v="5.48908364765337"/>
    <n v="32.256250000000001"/>
    <n v="2.3370344139472299"/>
    <m/>
    <m/>
  </r>
  <r>
    <x v="1"/>
    <x v="2"/>
    <x v="229"/>
    <d v="2022-07-08T00:00:00"/>
    <n v="5.8393574297188798E-2"/>
    <n v="249"/>
    <n v="4329.5582329317303"/>
    <n v="-118.915261044177"/>
    <n v="18.694688578321401"/>
    <m/>
    <m/>
    <m/>
    <m/>
    <m/>
    <m/>
    <n v="129.70682730923701"/>
    <n v="3.6331340661734601"/>
    <n v="27.2221774193549"/>
    <n v="1.54704188032287"/>
    <m/>
    <m/>
  </r>
  <r>
    <x v="1"/>
    <x v="3"/>
    <x v="400"/>
    <d v="2022-05-28T00:00:00"/>
    <m/>
    <n v="42"/>
    <n v="5331.8095238095202"/>
    <n v="-119.17619047619"/>
    <n v="39.478820062915901"/>
    <m/>
    <m/>
    <m/>
    <m/>
    <m/>
    <m/>
    <n v="119.642857142857"/>
    <n v="11.2574054309449"/>
    <n v="46.881578947368403"/>
    <n v="5.4502637456418297"/>
    <m/>
    <m/>
  </r>
  <r>
    <x v="1"/>
    <x v="1"/>
    <x v="247"/>
    <d v="2022-07-06T00:00:00"/>
    <n v="4.7933884297520699E-3"/>
    <n v="121"/>
    <n v="3726.6446280991699"/>
    <n v="-119.242975206612"/>
    <n v="25.4626141926557"/>
    <m/>
    <m/>
    <m/>
    <m/>
    <m/>
    <m/>
    <n v="139.512396694215"/>
    <n v="5.5504959163751204"/>
    <n v="23.796694214875998"/>
    <n v="1.9486659044082399"/>
    <m/>
    <m/>
  </r>
  <r>
    <x v="1"/>
    <x v="5"/>
    <x v="108"/>
    <d v="2021-03-10T00:00:00"/>
    <m/>
    <n v="37"/>
    <n v="2914.5675675675702"/>
    <n v="-119.65"/>
    <n v="26.075357064319299"/>
    <m/>
    <m/>
    <m/>
    <m/>
    <m/>
    <m/>
    <n v="142.513513513514"/>
    <n v="9.3024441895844099"/>
    <n v="10.2424242424242"/>
    <n v="1.6763790699129599"/>
    <m/>
    <m/>
  </r>
  <r>
    <x v="1"/>
    <x v="1"/>
    <x v="401"/>
    <d v="2022-06-18T00:00:00"/>
    <m/>
    <n v="96"/>
    <n v="5388.1979166666697"/>
    <n v="-120.171875"/>
    <n v="30.209197387635101"/>
    <m/>
    <m/>
    <m/>
    <m/>
    <m/>
    <m/>
    <n v="132.166666666667"/>
    <n v="6.95801422737149"/>
    <n v="38.545833333333299"/>
    <n v="2.65596973925682"/>
    <m/>
    <m/>
  </r>
  <r>
    <x v="1"/>
    <x v="2"/>
    <x v="402"/>
    <d v="2022-06-30T00:00:00"/>
    <n v="1.26470588235294E-2"/>
    <n v="68"/>
    <n v="3566.98529411765"/>
    <n v="-120.60294117647101"/>
    <n v="25.2105291744952"/>
    <m/>
    <m/>
    <m/>
    <m/>
    <m/>
    <m/>
    <n v="144.57352941176501"/>
    <n v="8.0615857160097093"/>
    <n v="24.4537313432836"/>
    <n v="2.2000239795146901"/>
    <m/>
    <m/>
  </r>
  <r>
    <x v="1"/>
    <x v="2"/>
    <x v="235"/>
    <d v="2022-04-04T00:00:00"/>
    <m/>
    <n v="38"/>
    <n v="4009.5"/>
    <n v="-121.05"/>
    <n v="37.317605314778604"/>
    <m/>
    <m/>
    <m/>
    <m/>
    <m/>
    <m/>
    <n v="161.842105263158"/>
    <n v="10.487310378253699"/>
    <n v="29.402702702702701"/>
    <n v="2.86808179633841"/>
    <m/>
    <m/>
  </r>
  <r>
    <x v="1"/>
    <x v="1"/>
    <x v="206"/>
    <d v="2022-04-11T00:00:00"/>
    <m/>
    <n v="42"/>
    <n v="3939.9285714285702"/>
    <n v="-121.168292682927"/>
    <n v="25.6075542491322"/>
    <m/>
    <m/>
    <m/>
    <m/>
    <m/>
    <m/>
    <n v="144.07142857142901"/>
    <n v="12.1966272092425"/>
    <n v="29.633333333333301"/>
    <n v="4.5647320774847202"/>
    <m/>
    <m/>
  </r>
  <r>
    <x v="1"/>
    <x v="6"/>
    <x v="120"/>
    <d v="2022-06-30T00:00:00"/>
    <n v="0.224782608695652"/>
    <n v="69"/>
    <n v="4783.2463768115904"/>
    <n v="-121.175"/>
    <n v="36.551595124204802"/>
    <m/>
    <m/>
    <m/>
    <n v="599.8125"/>
    <n v="2.1792139784946198"/>
    <n v="0.190321839081489"/>
    <n v="117.144927536232"/>
    <n v="5.6614592452213399"/>
    <n v="49.986153846153798"/>
    <n v="4.6806480058254598"/>
    <m/>
    <m/>
  </r>
  <r>
    <x v="1"/>
    <x v="3"/>
    <x v="403"/>
    <d v="2022-08-22T00:00:00"/>
    <m/>
    <n v="27"/>
    <n v="5062.3333333333303"/>
    <n v="-121.255555555556"/>
    <n v="43.4173174757506"/>
    <m/>
    <m/>
    <m/>
    <m/>
    <m/>
    <m/>
    <n v="134.14814814814801"/>
    <n v="14.7481906470244"/>
    <n v="30.753846153846101"/>
    <n v="3.9941697154698299"/>
    <m/>
    <m/>
  </r>
  <r>
    <x v="1"/>
    <x v="2"/>
    <x v="404"/>
    <d v="2021-11-11T00:00:00"/>
    <m/>
    <n v="55"/>
    <n v="3546"/>
    <n v="-121.825454545455"/>
    <n v="36.044069473773099"/>
    <m/>
    <m/>
    <m/>
    <m/>
    <m/>
    <m/>
    <n v="147.81818181818201"/>
    <n v="9.3879746459100399"/>
    <n v="18.243636363636401"/>
    <n v="1.9249220783326"/>
    <m/>
    <m/>
  </r>
  <r>
    <x v="1"/>
    <x v="1"/>
    <x v="405"/>
    <d v="2022-07-22T00:00:00"/>
    <m/>
    <n v="475"/>
    <n v="3967.8168421052601"/>
    <n v="-123.27852631578899"/>
    <n v="12.7233498866572"/>
    <m/>
    <m/>
    <m/>
    <m/>
    <n v="3.4070749999999999"/>
    <n v="0.24753818764576199"/>
    <n v="147.51368421052601"/>
    <n v="3.31014004871987"/>
    <n v="22.348936170212799"/>
    <n v="0.88730074420196803"/>
    <m/>
    <m/>
  </r>
  <r>
    <x v="1"/>
    <x v="2"/>
    <x v="406"/>
    <d v="2022-06-30T00:00:00"/>
    <m/>
    <n v="36"/>
    <n v="3817.3611111111099"/>
    <n v="-123.874285714286"/>
    <n v="34.0181739225198"/>
    <m/>
    <m/>
    <m/>
    <m/>
    <m/>
    <m/>
    <n v="123.555555555556"/>
    <n v="9.9241124063904902"/>
    <n v="20.094444444444399"/>
    <n v="3.2288897901439699"/>
    <m/>
    <m/>
  </r>
  <r>
    <x v="1"/>
    <x v="2"/>
    <x v="223"/>
    <d v="2022-06-30T00:00:00"/>
    <m/>
    <n v="154"/>
    <n v="5787.2012987013004"/>
    <n v="-124.004545454545"/>
    <n v="19.842307178885001"/>
    <m/>
    <m/>
    <m/>
    <m/>
    <m/>
    <m/>
    <n v="158.67532467532499"/>
    <n v="5.7417905887007299"/>
    <n v="42.181879194630902"/>
    <n v="2.8301512468230601"/>
    <m/>
    <m/>
  </r>
  <r>
    <x v="1"/>
    <x v="2"/>
    <x v="117"/>
    <d v="2022-07-03T00:00:00"/>
    <n v="7.2674418604651195E-2"/>
    <n v="172"/>
    <n v="3597.3488372093002"/>
    <n v="-124.29883720930199"/>
    <n v="20.288512445277899"/>
    <m/>
    <m/>
    <m/>
    <m/>
    <m/>
    <m/>
    <n v="113.848837209302"/>
    <n v="4.1166441184565201"/>
    <n v="35.612352941176503"/>
    <n v="1.82017968669279"/>
    <m/>
    <m/>
  </r>
  <r>
    <x v="1"/>
    <x v="1"/>
    <x v="407"/>
    <d v="2022-06-29T00:00:00"/>
    <m/>
    <n v="49"/>
    <n v="4349.48979591837"/>
    <n v="-124.504081632653"/>
    <n v="29.881670114580199"/>
    <m/>
    <m/>
    <m/>
    <m/>
    <m/>
    <m/>
    <n v="154.97959183673501"/>
    <n v="12.1864584779428"/>
    <n v="38.204166666666701"/>
    <n v="2.8533123689120199"/>
    <m/>
    <m/>
  </r>
  <r>
    <x v="1"/>
    <x v="1"/>
    <x v="408"/>
    <d v="2022-06-27T00:00:00"/>
    <n v="1.17857142857143E-2"/>
    <n v="28"/>
    <n v="6195.7857142857101"/>
    <n v="-125.860714285714"/>
    <n v="50.968901022188803"/>
    <m/>
    <m/>
    <m/>
    <n v="663.4"/>
    <m/>
    <m/>
    <n v="103.071428571429"/>
    <n v="7.5563016505039604"/>
    <n v="39.876923076923099"/>
    <n v="5.0073678259519401"/>
    <m/>
    <m/>
  </r>
  <r>
    <x v="1"/>
    <x v="3"/>
    <x v="150"/>
    <d v="2022-06-29T00:00:00"/>
    <m/>
    <n v="176"/>
    <n v="3877.6647727272698"/>
    <n v="-126.13522727272699"/>
    <n v="20.8626740587783"/>
    <m/>
    <m/>
    <m/>
    <m/>
    <m/>
    <m/>
    <n v="135.261363636364"/>
    <n v="4.7389515295858304"/>
    <n v="20.579885057471301"/>
    <n v="1.32890767231768"/>
    <m/>
    <m/>
  </r>
  <r>
    <x v="1"/>
    <x v="1"/>
    <x v="216"/>
    <d v="2021-10-07T00:00:00"/>
    <m/>
    <n v="61"/>
    <n v="5781.6065573770502"/>
    <n v="-126.440983606557"/>
    <n v="31.121135472514901"/>
    <m/>
    <m/>
    <m/>
    <m/>
    <m/>
    <m/>
    <n v="138.72131147541"/>
    <n v="8.7409010035492098"/>
    <n v="41.518333333333302"/>
    <n v="4.1065130105067702"/>
    <m/>
    <m/>
  </r>
  <r>
    <x v="1"/>
    <x v="1"/>
    <x v="409"/>
    <d v="2022-07-07T00:00:00"/>
    <m/>
    <n v="42"/>
    <n v="4367.5238095238101"/>
    <n v="-127.15238095238099"/>
    <n v="32.813243983153697"/>
    <m/>
    <m/>
    <m/>
    <m/>
    <m/>
    <m/>
    <n v="147.54761904761901"/>
    <n v="8.2011020463487299"/>
    <n v="26.071428571428601"/>
    <n v="3.0328520359078901"/>
    <m/>
    <m/>
  </r>
  <r>
    <x v="1"/>
    <x v="1"/>
    <x v="23"/>
    <d v="2022-07-01T00:00:00"/>
    <n v="0.03"/>
    <n v="26"/>
    <n v="5482.8461538461497"/>
    <n v="-127.66"/>
    <n v="43.079639429007898"/>
    <m/>
    <m/>
    <m/>
    <m/>
    <m/>
    <m/>
    <n v="123.038461538462"/>
    <n v="5.9540498871920402"/>
    <n v="49.796153846153899"/>
    <n v="5.5896400896087197"/>
    <m/>
    <m/>
  </r>
  <r>
    <x v="1"/>
    <x v="3"/>
    <x v="107"/>
    <d v="2021-11-09T00:00:00"/>
    <m/>
    <n v="150"/>
    <n v="4268.34"/>
    <n v="-127.74533333333299"/>
    <n v="21.540475434788998"/>
    <m/>
    <m/>
    <m/>
    <m/>
    <n v="4.1927007575757598"/>
    <n v="0.28457440846031601"/>
    <n v="144.32"/>
    <n v="5.6356512975962598"/>
    <n v="28.9581081081081"/>
    <n v="2.3025949240728698"/>
    <m/>
    <m/>
  </r>
  <r>
    <x v="1"/>
    <x v="3"/>
    <x v="127"/>
    <d v="2022-07-04T00:00:00"/>
    <m/>
    <n v="109"/>
    <n v="4252.6788990825698"/>
    <n v="-127.844036697248"/>
    <n v="25.579453528144299"/>
    <m/>
    <m/>
    <m/>
    <m/>
    <n v="4.0270825509068002"/>
    <n v="0.17165278430842601"/>
    <n v="150.44954128440401"/>
    <n v="5.8973621014062099"/>
    <n v="34.918348623853198"/>
    <n v="2.32679773688105"/>
    <m/>
    <m/>
  </r>
  <r>
    <x v="1"/>
    <x v="3"/>
    <x v="410"/>
    <d v="2022-07-01T00:00:00"/>
    <m/>
    <n v="168"/>
    <n v="3452.61904761905"/>
    <n v="-128.76526946107799"/>
    <n v="18.697938412917502"/>
    <m/>
    <m/>
    <m/>
    <m/>
    <n v="4.1185909090909103"/>
    <n v="0.26633440576351303"/>
    <n v="161.96428571428601"/>
    <n v="5.4777649730676696"/>
    <n v="27.0048192771084"/>
    <n v="1.7225908739153999"/>
    <m/>
    <m/>
  </r>
  <r>
    <x v="1"/>
    <x v="1"/>
    <x v="411"/>
    <d v="2022-07-14T00:00:00"/>
    <m/>
    <n v="30"/>
    <n v="3414.4"/>
    <n v="-128.916666666667"/>
    <n v="28.443629302406499"/>
    <m/>
    <m/>
    <m/>
    <m/>
    <m/>
    <m/>
    <n v="107.866666666667"/>
    <n v="13.387310283561501"/>
    <n v="23.217241379310298"/>
    <n v="4.2423302830729401"/>
    <m/>
    <m/>
  </r>
  <r>
    <x v="1"/>
    <x v="6"/>
    <x v="49"/>
    <d v="2022-08-02T00:00:00"/>
    <m/>
    <n v="89"/>
    <n v="5862.7303370786503"/>
    <n v="-129.105617977528"/>
    <n v="30.902414171600999"/>
    <m/>
    <m/>
    <m/>
    <n v="821.66666666666697"/>
    <m/>
    <m/>
    <n v="88.123595505617999"/>
    <n v="4.3197299049436797"/>
    <n v="56.082022471910101"/>
    <n v="4.2803445830012503"/>
    <m/>
    <m/>
  </r>
  <r>
    <x v="1"/>
    <x v="3"/>
    <x v="27"/>
    <d v="2022-07-06T00:00:00"/>
    <n v="3.3333333333333301E-3"/>
    <n v="42"/>
    <n v="7063.2142857142899"/>
    <n v="-129.814285714286"/>
    <n v="36.024454136536299"/>
    <m/>
    <m/>
    <m/>
    <m/>
    <m/>
    <m/>
    <n v="121.333333333333"/>
    <n v="8.6604999055490293"/>
    <n v="43.233333333333299"/>
    <n v="4.9142763732365804"/>
    <m/>
    <m/>
  </r>
  <r>
    <x v="1"/>
    <x v="3"/>
    <x v="130"/>
    <d v="2022-07-06T00:00:00"/>
    <n v="0.18518518518518501"/>
    <n v="135"/>
    <n v="4880.24444444444"/>
    <n v="-129.90444444444401"/>
    <n v="24.011637538422502"/>
    <m/>
    <m/>
    <m/>
    <m/>
    <m/>
    <m/>
    <n v="106.525925925926"/>
    <n v="5.00474986802827"/>
    <n v="27.573880597014899"/>
    <n v="1.8572118071043"/>
    <m/>
    <m/>
  </r>
  <r>
    <x v="1"/>
    <x v="3"/>
    <x v="31"/>
    <d v="2022-06-29T00:00:00"/>
    <n v="7.02247191011236E-2"/>
    <n v="89"/>
    <n v="5585.0898876404499"/>
    <n v="-130.32921348314599"/>
    <n v="35.242383619333097"/>
    <m/>
    <m/>
    <m/>
    <m/>
    <n v="2.6865135135135101"/>
    <n v="0.23045171278243301"/>
    <n v="126.74157303370799"/>
    <n v="5.1395373080690501"/>
    <n v="50.428735632183901"/>
    <n v="3.06217139181356"/>
    <m/>
    <m/>
  </r>
  <r>
    <x v="1"/>
    <x v="7"/>
    <x v="412"/>
    <d v="2021-10-05T00:00:00"/>
    <m/>
    <n v="31"/>
    <n v="5889.4516129032299"/>
    <n v="-131.10333333333301"/>
    <n v="33.159160757558297"/>
    <m/>
    <m/>
    <m/>
    <m/>
    <m/>
    <m/>
    <n v="131.29032258064501"/>
    <n v="13.469295512736901"/>
    <n v="36.9677419354839"/>
    <n v="4.2779514419539204"/>
    <m/>
    <m/>
  </r>
  <r>
    <x v="1"/>
    <x v="7"/>
    <x v="99"/>
    <d v="2022-06-27T00:00:00"/>
    <m/>
    <n v="39"/>
    <n v="6227.17948717949"/>
    <n v="-131.26153846153801"/>
    <n v="48.822152614388401"/>
    <m/>
    <m/>
    <m/>
    <m/>
    <n v="2.6189310924369802"/>
    <n v="0.38852362445085498"/>
    <n v="116.48717948717901"/>
    <n v="7.5482140593425804"/>
    <n v="57.897435897435898"/>
    <n v="6.5396934882378899"/>
    <m/>
    <m/>
  </r>
  <r>
    <x v="1"/>
    <x v="3"/>
    <x v="413"/>
    <d v="2022-07-03T00:00:00"/>
    <m/>
    <n v="50"/>
    <n v="4540.4799999999996"/>
    <n v="-131.86000000000001"/>
    <n v="29.066734615785201"/>
    <m/>
    <m/>
    <m/>
    <m/>
    <m/>
    <m/>
    <n v="130.4"/>
    <n v="8.1884438231508891"/>
    <n v="40.186"/>
    <n v="3.9442771873452598"/>
    <m/>
    <m/>
  </r>
  <r>
    <x v="1"/>
    <x v="2"/>
    <x v="194"/>
    <d v="2022-07-03T00:00:00"/>
    <m/>
    <n v="49"/>
    <n v="4007.51020408163"/>
    <n v="-131.96734693877599"/>
    <n v="28.050504346866301"/>
    <m/>
    <m/>
    <m/>
    <m/>
    <m/>
    <m/>
    <n v="130.816326530612"/>
    <n v="8.8230273020822594"/>
    <n v="35.777272727272702"/>
    <n v="4.4893518176298297"/>
    <m/>
    <m/>
  </r>
  <r>
    <x v="1"/>
    <x v="2"/>
    <x v="305"/>
    <d v="2022-07-08T00:00:00"/>
    <n v="0.10410256410256399"/>
    <n v="39"/>
    <n v="5170.2564102564102"/>
    <n v="-132.546153846154"/>
    <n v="46.643868806618499"/>
    <m/>
    <m/>
    <m/>
    <m/>
    <m/>
    <m/>
    <n v="117.07692307692299"/>
    <n v="10.8118733538121"/>
    <n v="34.0230769230769"/>
    <n v="5.1243490900806403"/>
    <m/>
    <m/>
  </r>
  <r>
    <x v="1"/>
    <x v="2"/>
    <x v="414"/>
    <d v="2022-03-06T00:00:00"/>
    <m/>
    <n v="67"/>
    <n v="6280.08955223881"/>
    <n v="-132.57761194029899"/>
    <n v="33.787812148100102"/>
    <m/>
    <m/>
    <m/>
    <m/>
    <n v="4.3488501661129604"/>
    <n v="0.33674344072720802"/>
    <n v="158.925373134328"/>
    <n v="7.5114359799377697"/>
    <n v="53.8"/>
    <n v="4.0801163727960699"/>
    <m/>
    <m/>
  </r>
  <r>
    <x v="1"/>
    <x v="2"/>
    <x v="73"/>
    <d v="2022-06-28T00:00:00"/>
    <n v="7.9514563106796096E-2"/>
    <n v="103"/>
    <n v="5808.4174757281598"/>
    <n v="-132.772815533981"/>
    <n v="28.181486875958701"/>
    <m/>
    <m/>
    <m/>
    <m/>
    <n v="3.4311358225108202"/>
    <n v="0.29066266661505002"/>
    <n v="105.553398058252"/>
    <n v="4.7540243786453802"/>
    <n v="53.258415841584203"/>
    <n v="2.9705562593150598"/>
    <m/>
    <m/>
  </r>
  <r>
    <x v="1"/>
    <x v="2"/>
    <x v="415"/>
    <d v="2022-07-04T00:00:00"/>
    <m/>
    <n v="27"/>
    <n v="4384.2222222222199"/>
    <n v="-133.25925925925901"/>
    <n v="46.6807113356803"/>
    <m/>
    <m/>
    <m/>
    <m/>
    <m/>
    <m/>
    <n v="114.29629629629601"/>
    <n v="10.371835468343001"/>
    <n v="38.5115384615385"/>
    <n v="5.2346282710517897"/>
    <m/>
    <m/>
  </r>
  <r>
    <x v="1"/>
    <x v="3"/>
    <x v="416"/>
    <d v="2022-06-09T00:00:00"/>
    <m/>
    <n v="75"/>
    <n v="4539.1066666666702"/>
    <n v="-133.76621621621601"/>
    <n v="22.026216942354299"/>
    <m/>
    <m/>
    <m/>
    <m/>
    <m/>
    <m/>
    <n v="141.30666666666701"/>
    <n v="7.6724139836388101"/>
    <n v="31.8906666666667"/>
    <n v="3.22903001826537"/>
    <m/>
    <m/>
  </r>
  <r>
    <x v="1"/>
    <x v="3"/>
    <x v="175"/>
    <d v="2022-07-29T00:00:00"/>
    <m/>
    <n v="64"/>
    <n v="5956.21875"/>
    <n v="-134.26249999999999"/>
    <n v="32.240660984758399"/>
    <m/>
    <m/>
    <m/>
    <m/>
    <n v="2.8101052631579"/>
    <n v="0.28567949939038301"/>
    <n v="97.453125"/>
    <n v="4.9521484879370696"/>
    <n v="53.860937499999999"/>
    <n v="4.1696266969124096"/>
    <m/>
    <m/>
  </r>
  <r>
    <x v="1"/>
    <x v="2"/>
    <x v="114"/>
    <d v="2022-01-29T00:00:00"/>
    <m/>
    <n v="123"/>
    <n v="4085.6666666666702"/>
    <n v="-134.29674796748"/>
    <n v="23.207268681430101"/>
    <m/>
    <m/>
    <m/>
    <m/>
    <m/>
    <m/>
    <n v="100.07317073170699"/>
    <n v="4.4133696459253198"/>
    <n v="29.417213114754102"/>
    <n v="2.3719573505238598"/>
    <m/>
    <m/>
  </r>
  <r>
    <x v="1"/>
    <x v="1"/>
    <x v="228"/>
    <d v="2022-08-13T00:00:00"/>
    <m/>
    <n v="52"/>
    <n v="4282.0961538461497"/>
    <n v="-134.59038461538501"/>
    <n v="33.322381525862902"/>
    <n v="41"/>
    <n v="178.31707317073199"/>
    <n v="151.170731707317"/>
    <n v="579.09756097561001"/>
    <n v="3.6453270544760801"/>
    <n v="0.164267090609309"/>
    <n v="138.69230769230799"/>
    <n v="8.3774790780113406"/>
    <n v="41.8"/>
    <n v="5.1271482307021197"/>
    <n v="-22.144736842105299"/>
    <n v="14.2981395687044"/>
  </r>
  <r>
    <x v="1"/>
    <x v="3"/>
    <x v="25"/>
    <d v="2022-07-09T00:00:00"/>
    <m/>
    <n v="46"/>
    <n v="3835.95652173913"/>
    <n v="-135.15"/>
    <n v="36.491374501976203"/>
    <m/>
    <m/>
    <m/>
    <m/>
    <m/>
    <m/>
    <n v="113.565217391304"/>
    <n v="7.5629820674501804"/>
    <n v="44.38"/>
    <n v="5.1723796371796897"/>
    <m/>
    <m/>
  </r>
  <r>
    <x v="1"/>
    <x v="1"/>
    <x v="144"/>
    <d v="2022-08-09T00:00:00"/>
    <m/>
    <n v="88"/>
    <n v="3682.4772727272698"/>
    <n v="-135.995454545455"/>
    <n v="30.664235977781601"/>
    <m/>
    <m/>
    <m/>
    <m/>
    <n v="4.2157092948718002"/>
    <n v="0.19499948563528399"/>
    <n v="123.78409090909101"/>
    <n v="7.2610929955467496"/>
    <n v="29.649425287356301"/>
    <n v="2.2250336752109101"/>
    <m/>
    <m/>
  </r>
  <r>
    <x v="1"/>
    <x v="2"/>
    <x v="304"/>
    <d v="2022-06-24T00:00:00"/>
    <m/>
    <n v="74"/>
    <n v="3695"/>
    <n v="-136.32972972972999"/>
    <n v="29.7257553046665"/>
    <m/>
    <m/>
    <m/>
    <m/>
    <m/>
    <m/>
    <n v="103.959459459459"/>
    <n v="5.8811642553655199"/>
    <n v="30.463513513513501"/>
    <n v="2.7120547425861199"/>
    <m/>
    <m/>
  </r>
  <r>
    <x v="1"/>
    <x v="3"/>
    <x v="417"/>
    <d v="2022-06-18T00:00:00"/>
    <m/>
    <n v="56"/>
    <n v="3147.0178571428601"/>
    <n v="-136.46296296296299"/>
    <n v="21.4552770181092"/>
    <m/>
    <m/>
    <m/>
    <m/>
    <n v="3.8521350877192999"/>
    <n v="0.26643971843488501"/>
    <n v="128.607142857143"/>
    <n v="8.2368225563989803"/>
    <n v="22.7090909090909"/>
    <n v="1.6809995277527201"/>
    <m/>
    <m/>
  </r>
  <r>
    <x v="1"/>
    <x v="1"/>
    <x v="418"/>
    <d v="2022-07-02T00:00:00"/>
    <m/>
    <n v="158"/>
    <n v="4091.8797468354401"/>
    <n v="-136.46687898089201"/>
    <n v="15.616832351981399"/>
    <m/>
    <m/>
    <m/>
    <m/>
    <m/>
    <m/>
    <n v="143.62658227848101"/>
    <n v="6.00821472762685"/>
    <n v="22.333121019108301"/>
    <n v="1.3024544940520799"/>
    <m/>
    <m/>
  </r>
  <r>
    <x v="1"/>
    <x v="4"/>
    <x v="419"/>
    <d v="2022-07-06T00:00:00"/>
    <m/>
    <n v="32"/>
    <n v="4297.65625"/>
    <n v="-137.28125"/>
    <n v="40.456602455071099"/>
    <m/>
    <m/>
    <m/>
    <m/>
    <m/>
    <m/>
    <n v="110.71875"/>
    <n v="12.2414580467723"/>
    <n v="45.703125"/>
    <n v="4.0946500411113798"/>
    <m/>
    <m/>
  </r>
  <r>
    <x v="1"/>
    <x v="2"/>
    <x v="420"/>
    <d v="2022-06-15T00:00:00"/>
    <n v="0.32467532467532501"/>
    <n v="154"/>
    <n v="3403.7857142857101"/>
    <n v="-137.330519480519"/>
    <n v="17.168208556819199"/>
    <m/>
    <m/>
    <m/>
    <m/>
    <m/>
    <m/>
    <n v="139.727272727273"/>
    <n v="4.3433829201647001"/>
    <n v="22.8935064935065"/>
    <n v="1.38314814181729"/>
    <m/>
    <m/>
  </r>
  <r>
    <x v="1"/>
    <x v="1"/>
    <x v="145"/>
    <d v="2022-07-03T00:00:00"/>
    <m/>
    <n v="65"/>
    <n v="3471.1076923076898"/>
    <n v="-137.80923076923099"/>
    <n v="27.821781616612601"/>
    <m/>
    <m/>
    <m/>
    <m/>
    <m/>
    <m/>
    <n v="137"/>
    <n v="9.4237323162975493"/>
    <n v="30.696923076923099"/>
    <n v="2.7128389270980899"/>
    <m/>
    <m/>
  </r>
  <r>
    <x v="1"/>
    <x v="2"/>
    <x v="421"/>
    <d v="2022-07-01T00:00:00"/>
    <m/>
    <n v="184"/>
    <n v="4471.6195652173901"/>
    <n v="-138.769565217391"/>
    <n v="19.562769843081899"/>
    <m/>
    <m/>
    <m/>
    <m/>
    <m/>
    <m/>
    <n v="138.26086956521701"/>
    <n v="5.0451085857593103"/>
    <n v="32.497802197802201"/>
    <n v="1.82682139207567"/>
    <m/>
    <m/>
  </r>
  <r>
    <x v="1"/>
    <x v="1"/>
    <x v="422"/>
    <d v="2022-06-29T00:00:00"/>
    <n v="4.82352941176471E-3"/>
    <n v="85"/>
    <n v="8162.5058823529398"/>
    <n v="-139.14588235294099"/>
    <n v="26.253962888965599"/>
    <m/>
    <m/>
    <m/>
    <m/>
    <n v="3.2661363636363601"/>
    <n v="0.39304351077227201"/>
    <n v="113.8"/>
    <n v="6.6703449236572601"/>
    <n v="40.094117647058802"/>
    <n v="2.7485928933533699"/>
    <m/>
    <m/>
  </r>
  <r>
    <x v="1"/>
    <x v="1"/>
    <x v="122"/>
    <d v="2022-06-03T00:00:00"/>
    <n v="1.8452380952381001E-3"/>
    <n v="168"/>
    <n v="5696.5119047619"/>
    <n v="-139.460714285714"/>
    <n v="21.2634176602186"/>
    <m/>
    <m/>
    <m/>
    <m/>
    <m/>
    <m/>
    <n v="133.75595238095201"/>
    <n v="4.2050851890749303"/>
    <n v="41.207228915662697"/>
    <n v="2.2934332604079102"/>
    <m/>
    <m/>
  </r>
  <r>
    <x v="1"/>
    <x v="2"/>
    <x v="286"/>
    <d v="2022-08-17T00:00:00"/>
    <m/>
    <n v="74"/>
    <n v="5204.2027027026998"/>
    <n v="-139.60135135135101"/>
    <n v="27.626426328190799"/>
    <m/>
    <m/>
    <m/>
    <m/>
    <n v="3.4019875925925902"/>
    <n v="0.234207344045546"/>
    <n v="130.70270270270299"/>
    <n v="6.5059915918908198"/>
    <n v="51.549230769230803"/>
    <n v="4.8680221871713902"/>
    <m/>
    <m/>
  </r>
  <r>
    <x v="1"/>
    <x v="2"/>
    <x v="423"/>
    <d v="2022-06-20T00:00:00"/>
    <m/>
    <n v="45"/>
    <n v="2736.2666666666701"/>
    <n v="-139.97999999999999"/>
    <n v="32.720958069251203"/>
    <m/>
    <m/>
    <m/>
    <m/>
    <m/>
    <m/>
    <n v="92.533333333333303"/>
    <n v="8.3549175019653195"/>
    <n v="24.191111111111098"/>
    <n v="1.05166449225258"/>
    <m/>
    <m/>
  </r>
  <r>
    <x v="1"/>
    <x v="1"/>
    <x v="264"/>
    <d v="2022-07-06T00:00:00"/>
    <m/>
    <n v="66"/>
    <n v="3716.1818181818198"/>
    <n v="-140.030303030303"/>
    <n v="31.2788144429894"/>
    <m/>
    <m/>
    <m/>
    <m/>
    <m/>
    <m/>
    <n v="156.78787878787901"/>
    <n v="9.1837881675048205"/>
    <n v="33.015151515151501"/>
    <n v="2.4982252371055602"/>
    <m/>
    <m/>
  </r>
  <r>
    <x v="1"/>
    <x v="1"/>
    <x v="424"/>
    <d v="2022-07-26T00:00:00"/>
    <m/>
    <n v="50"/>
    <n v="4684.66"/>
    <n v="-140.30799999999999"/>
    <n v="26.279658283741099"/>
    <m/>
    <m/>
    <m/>
    <m/>
    <m/>
    <m/>
    <n v="131.66"/>
    <n v="10.0205344270693"/>
    <n v="56.566000000000003"/>
    <n v="5.0324932839559002"/>
    <m/>
    <m/>
  </r>
  <r>
    <x v="1"/>
    <x v="2"/>
    <x v="126"/>
    <d v="2022-07-04T00:00:00"/>
    <m/>
    <n v="53"/>
    <n v="3903.1509433962301"/>
    <n v="-140.905660377358"/>
    <n v="35.568880967610603"/>
    <m/>
    <m/>
    <m/>
    <m/>
    <n v="2.60945418385589"/>
    <n v="0.205420582367669"/>
    <n v="142.22641509434001"/>
    <n v="9.6804398383560297"/>
    <n v="20.692307692307701"/>
    <n v="2.483737219255"/>
    <m/>
    <m/>
  </r>
  <r>
    <x v="1"/>
    <x v="2"/>
    <x v="425"/>
    <d v="2022-06-21T00:00:00"/>
    <m/>
    <n v="136"/>
    <n v="4312.7352941176496"/>
    <n v="-141.94852941176501"/>
    <n v="23.2416131237486"/>
    <m/>
    <m/>
    <m/>
    <m/>
    <m/>
    <m/>
    <n v="159.10294117647101"/>
    <n v="4.97259679545511"/>
    <n v="28.912500000000001"/>
    <n v="1.98427929259018"/>
    <m/>
    <m/>
  </r>
  <r>
    <x v="1"/>
    <x v="3"/>
    <x v="426"/>
    <d v="2022-05-25T00:00:00"/>
    <m/>
    <n v="322"/>
    <n v="4004.9099378882001"/>
    <n v="-142.27391304347799"/>
    <n v="14.4239318360016"/>
    <m/>
    <m/>
    <m/>
    <m/>
    <m/>
    <m/>
    <n v="119.468944099379"/>
    <n v="3.5488505431530601"/>
    <n v="31.221250000000001"/>
    <n v="1.6614273577282399"/>
    <m/>
    <m/>
  </r>
  <r>
    <x v="1"/>
    <x v="3"/>
    <x v="427"/>
    <d v="2022-06-07T00:00:00"/>
    <m/>
    <n v="37"/>
    <n v="3402.5135135135101"/>
    <n v="-143.678378378378"/>
    <n v="26.7812451562497"/>
    <m/>
    <m/>
    <m/>
    <m/>
    <m/>
    <m/>
    <n v="121.486486486486"/>
    <n v="8.1447694689373904"/>
    <n v="24.563888888888901"/>
    <n v="2.7658494282886599"/>
    <m/>
    <m/>
  </r>
  <r>
    <x v="1"/>
    <x v="4"/>
    <x v="428"/>
    <d v="2021-07-30T00:00:00"/>
    <m/>
    <n v="40"/>
    <n v="5726.9"/>
    <n v="-144.20769230769201"/>
    <n v="49.870640405164899"/>
    <m/>
    <m/>
    <m/>
    <m/>
    <m/>
    <m/>
    <n v="135.4"/>
    <n v="8.98836855223289"/>
    <n v="55.842500000000001"/>
    <n v="5.5940214051046704"/>
    <m/>
    <m/>
  </r>
  <r>
    <x v="1"/>
    <x v="1"/>
    <x v="429"/>
    <d v="2022-07-03T00:00:00"/>
    <m/>
    <n v="49"/>
    <n v="4359.3061224489802"/>
    <n v="-144.46530612244899"/>
    <n v="28.712394445981101"/>
    <m/>
    <m/>
    <m/>
    <m/>
    <n v="2.9244363287255601"/>
    <n v="0.15544968526376601"/>
    <n v="108.020408163265"/>
    <n v="5.0769160281684202"/>
    <n v="33.322448979591798"/>
    <n v="3.0617153518020301"/>
    <m/>
    <m/>
  </r>
  <r>
    <x v="1"/>
    <x v="1"/>
    <x v="221"/>
    <d v="2022-07-03T00:00:00"/>
    <m/>
    <n v="32"/>
    <n v="3188.4375"/>
    <n v="-144.49687499999999"/>
    <n v="36.346343463307598"/>
    <m/>
    <m/>
    <m/>
    <m/>
    <m/>
    <m/>
    <n v="181.3125"/>
    <n v="13.7712766102423"/>
    <n v="22.878125000000001"/>
    <n v="3.5717776318114902"/>
    <m/>
    <m/>
  </r>
  <r>
    <x v="1"/>
    <x v="5"/>
    <x v="258"/>
    <d v="2022-05-09T00:00:00"/>
    <m/>
    <n v="258"/>
    <n v="4125"/>
    <n v="-144.51937984496101"/>
    <n v="18.516844030531701"/>
    <m/>
    <m/>
    <m/>
    <m/>
    <m/>
    <m/>
    <n v="131.375968992248"/>
    <n v="4.3394461112942802"/>
    <n v="27.266666666666701"/>
    <n v="1.38924921474887"/>
    <m/>
    <m/>
  </r>
  <r>
    <x v="1"/>
    <x v="2"/>
    <x v="430"/>
    <d v="2021-09-03T00:00:00"/>
    <m/>
    <n v="39"/>
    <n v="4041.8461538461502"/>
    <n v="-144.884210526316"/>
    <n v="31.132090336796999"/>
    <m/>
    <m/>
    <m/>
    <m/>
    <m/>
    <m/>
    <n v="131.538461538462"/>
    <n v="11.078778522064299"/>
    <n v="33.407894736842103"/>
    <n v="3.6724327338458198"/>
    <m/>
    <m/>
  </r>
  <r>
    <x v="1"/>
    <x v="5"/>
    <x v="245"/>
    <d v="2022-08-13T00:00:00"/>
    <m/>
    <n v="32"/>
    <n v="4118.75"/>
    <n v="-144.98750000000001"/>
    <n v="35.468340252713503"/>
    <m/>
    <m/>
    <m/>
    <m/>
    <m/>
    <m/>
    <n v="137.75"/>
    <n v="13.830191377865599"/>
    <n v="35.746875000000003"/>
    <n v="4.3695472572529699"/>
    <m/>
    <m/>
  </r>
  <r>
    <x v="1"/>
    <x v="2"/>
    <x v="159"/>
    <d v="2022-06-28T00:00:00"/>
    <m/>
    <n v="388"/>
    <n v="5083.6597938144296"/>
    <n v="-145.019072164948"/>
    <n v="16.106960786336099"/>
    <m/>
    <m/>
    <m/>
    <m/>
    <n v="3.5481560283687998"/>
    <n v="0.119080521090749"/>
    <n v="164.79639175257699"/>
    <n v="3.4745681608121299"/>
    <n v="38.576030927834999"/>
    <n v="1.3102896806336899"/>
    <m/>
    <m/>
  </r>
  <r>
    <x v="1"/>
    <x v="2"/>
    <x v="431"/>
    <d v="2022-08-10T00:00:00"/>
    <n v="2.35922330097087E-2"/>
    <n v="103"/>
    <n v="6243.6116504854399"/>
    <n v="-146.25392156862699"/>
    <n v="28.9311869993466"/>
    <m/>
    <m/>
    <m/>
    <m/>
    <n v="5.2876333333333303"/>
    <n v="0.49740803455035698"/>
    <n v="133.72815533980599"/>
    <n v="5.8118575198224898"/>
    <n v="32.990291262135898"/>
    <n v="2.3869910115083601"/>
    <m/>
    <m/>
  </r>
  <r>
    <x v="1"/>
    <x v="1"/>
    <x v="201"/>
    <d v="2022-06-23T00:00:00"/>
    <m/>
    <n v="134"/>
    <n v="5675.0373134328402"/>
    <n v="-146.588805970149"/>
    <n v="25.687456229485701"/>
    <m/>
    <m/>
    <m/>
    <n v="714.24"/>
    <n v="2.9101770503542901"/>
    <n v="0.17105332946735599"/>
    <n v="110.261194029851"/>
    <n v="4.53138940811297"/>
    <n v="39.228346456692897"/>
    <n v="3.2217483474420301"/>
    <m/>
    <m/>
  </r>
  <r>
    <x v="1"/>
    <x v="2"/>
    <x v="61"/>
    <d v="2022-08-19T00:00:00"/>
    <m/>
    <n v="196"/>
    <n v="3039.6938775510198"/>
    <n v="-146.70969387755099"/>
    <n v="17.818550995840098"/>
    <m/>
    <m/>
    <m/>
    <m/>
    <m/>
    <m/>
    <n v="141.08163265306101"/>
    <n v="5.86031517298139"/>
    <n v="21.155612244897998"/>
    <n v="1.0124094474244001"/>
    <m/>
    <m/>
  </r>
  <r>
    <x v="1"/>
    <x v="2"/>
    <x v="432"/>
    <d v="2022-02-27T00:00:00"/>
    <m/>
    <n v="30"/>
    <n v="5296.9333333333298"/>
    <n v="-146.83793103448301"/>
    <n v="33.711231122401998"/>
    <m/>
    <m/>
    <m/>
    <m/>
    <m/>
    <m/>
    <n v="143.26666666666699"/>
    <n v="13.466513029736999"/>
    <n v="41.043333333333301"/>
    <n v="4.3220463526354598"/>
    <m/>
    <m/>
  </r>
  <r>
    <x v="1"/>
    <x v="2"/>
    <x v="433"/>
    <d v="2022-07-02T00:00:00"/>
    <m/>
    <n v="62"/>
    <n v="4374.3064516128998"/>
    <n v="-148.19999999999999"/>
    <n v="25.3687289153332"/>
    <m/>
    <m/>
    <m/>
    <n v="589.75"/>
    <m/>
    <m/>
    <n v="134.22580645161301"/>
    <n v="8.7969160548192207"/>
    <n v="31.172131147540998"/>
    <n v="2.46775171580548"/>
    <m/>
    <m/>
  </r>
  <r>
    <x v="1"/>
    <x v="4"/>
    <x v="37"/>
    <d v="2022-07-04T00:00:00"/>
    <n v="6.5806451612903202E-2"/>
    <n v="31"/>
    <n v="5938.22580645161"/>
    <n v="-148.44838709677401"/>
    <n v="51.368770871815002"/>
    <m/>
    <m/>
    <m/>
    <n v="722.2"/>
    <m/>
    <m/>
    <n v="105.677419354839"/>
    <n v="7.1029884815763902"/>
    <n v="44.7344827586207"/>
    <n v="4.8550549449795399"/>
    <m/>
    <m/>
  </r>
  <r>
    <x v="1"/>
    <x v="3"/>
    <x v="137"/>
    <d v="2022-06-15T00:00:00"/>
    <m/>
    <n v="184"/>
    <n v="4037.60326086957"/>
    <n v="-148.513586956522"/>
    <n v="20.294779541116"/>
    <m/>
    <m/>
    <m/>
    <m/>
    <m/>
    <m/>
    <n v="138.440217391304"/>
    <n v="5.0469679918624903"/>
    <n v="21.762983425414401"/>
    <n v="1.4235973031123701"/>
    <m/>
    <m/>
  </r>
  <r>
    <x v="1"/>
    <x v="0"/>
    <x v="290"/>
    <d v="2022-08-16T00:00:00"/>
    <m/>
    <n v="29"/>
    <n v="6041.1724137930996"/>
    <n v="-149.16206896551699"/>
    <n v="42.222950187157899"/>
    <m/>
    <m/>
    <m/>
    <m/>
    <m/>
    <m/>
    <n v="153.51724137931001"/>
    <n v="9.0451277864952004"/>
    <n v="49.806896551724101"/>
    <n v="5.70707350193726"/>
    <m/>
    <m/>
  </r>
  <r>
    <x v="1"/>
    <x v="5"/>
    <x v="266"/>
    <d v="2022-07-06T00:00:00"/>
    <m/>
    <n v="28"/>
    <n v="5802.1785714285697"/>
    <n v="-149.166666666667"/>
    <n v="39.866820312427301"/>
    <m/>
    <m/>
    <m/>
    <m/>
    <m/>
    <m/>
    <n v="106.892857142857"/>
    <n v="11.479028414828999"/>
    <n v="37.246428571428602"/>
    <n v="6.1570892639978396"/>
    <m/>
    <m/>
  </r>
  <r>
    <x v="1"/>
    <x v="4"/>
    <x v="274"/>
    <d v="2022-07-02T00:00:00"/>
    <m/>
    <n v="54"/>
    <n v="4674.24074074074"/>
    <n v="-149.38148148148201"/>
    <n v="38.891676157144403"/>
    <m/>
    <m/>
    <m/>
    <m/>
    <m/>
    <m/>
    <n v="133.722222222222"/>
    <n v="8.60189538645173"/>
    <n v="27.314814814814799"/>
    <n v="2.8569693708675801"/>
    <m/>
    <m/>
  </r>
  <r>
    <x v="1"/>
    <x v="2"/>
    <x v="253"/>
    <d v="2022-07-08T00:00:00"/>
    <m/>
    <n v="107"/>
    <n v="5419.1588785046697"/>
    <n v="-149.419626168224"/>
    <n v="26.151082088679299"/>
    <m/>
    <m/>
    <m/>
    <m/>
    <m/>
    <m/>
    <n v="119.682242990654"/>
    <n v="6.0971763576581299"/>
    <n v="43.341414141414099"/>
    <n v="2.7286178951268898"/>
    <m/>
    <m/>
  </r>
  <r>
    <x v="1"/>
    <x v="1"/>
    <x v="434"/>
    <d v="2022-06-25T00:00:00"/>
    <m/>
    <n v="88"/>
    <n v="4872.4545454545496"/>
    <n v="-149.521590909091"/>
    <n v="20.956526470172602"/>
    <m/>
    <m/>
    <m/>
    <m/>
    <m/>
    <m/>
    <n v="138.44318181818201"/>
    <n v="7.1389928492327499"/>
    <n v="44.389655172413804"/>
    <n v="3.2693116884168698"/>
    <m/>
    <m/>
  </r>
  <r>
    <x v="1"/>
    <x v="1"/>
    <x v="435"/>
    <d v="2022-06-20T00:00:00"/>
    <m/>
    <n v="76"/>
    <n v="3494.9342105263199"/>
    <n v="-149.54"/>
    <n v="22.173117316505799"/>
    <m/>
    <m/>
    <m/>
    <m/>
    <m/>
    <m/>
    <n v="122.197368421053"/>
    <n v="7.7064115420234502"/>
    <n v="26.687671232876699"/>
    <n v="2.3977459173229998"/>
    <m/>
    <m/>
  </r>
  <r>
    <x v="1"/>
    <x v="2"/>
    <x v="436"/>
    <d v="2022-07-04T00:00:00"/>
    <m/>
    <n v="46"/>
    <n v="4028.4130434782601"/>
    <n v="-149.93111111111099"/>
    <n v="25.0776851231041"/>
    <m/>
    <m/>
    <m/>
    <m/>
    <m/>
    <m/>
    <n v="107.717391304348"/>
    <n v="9.8411864020788702"/>
    <n v="37.571111111111101"/>
    <n v="5.1957272871705502"/>
    <m/>
    <m/>
  </r>
  <r>
    <x v="1"/>
    <x v="2"/>
    <x v="88"/>
    <d v="2022-07-01T00:00:00"/>
    <m/>
    <n v="71"/>
    <n v="4529.3098591549297"/>
    <n v="-150.076056338028"/>
    <n v="23.6932245843911"/>
    <m/>
    <m/>
    <m/>
    <m/>
    <m/>
    <m/>
    <n v="173.63380281690101"/>
    <n v="8.1892661610296305"/>
    <n v="37.669014084506998"/>
    <n v="3.1994300244080498"/>
    <m/>
    <m/>
  </r>
  <r>
    <x v="1"/>
    <x v="3"/>
    <x v="437"/>
    <d v="2021-10-13T00:00:00"/>
    <m/>
    <n v="455"/>
    <n v="3013.7978021978001"/>
    <n v="-150.12923076923099"/>
    <n v="15.439518276259401"/>
    <m/>
    <m/>
    <m/>
    <m/>
    <m/>
    <m/>
    <n v="129.734065934066"/>
    <n v="3.1297751023679901"/>
    <n v="20.740659340659398"/>
    <n v="0.57472762671184696"/>
    <m/>
    <m/>
  </r>
  <r>
    <x v="1"/>
    <x v="2"/>
    <x v="128"/>
    <d v="2022-05-29T00:00:00"/>
    <m/>
    <n v="272"/>
    <n v="2910.73529411765"/>
    <n v="-150.27058823529401"/>
    <n v="15.679552147796899"/>
    <m/>
    <m/>
    <m/>
    <m/>
    <m/>
    <m/>
    <n v="111.231617647059"/>
    <n v="4.1849932814904198"/>
    <n v="24.4795539033457"/>
    <n v="1.0133131277107501"/>
    <m/>
    <m/>
  </r>
  <r>
    <x v="1"/>
    <x v="3"/>
    <x v="205"/>
    <d v="2021-02-28T00:00:00"/>
    <m/>
    <n v="84"/>
    <n v="3970.4404761904798"/>
    <n v="-150.63095238095201"/>
    <n v="23.985985818996401"/>
    <m/>
    <m/>
    <m/>
    <n v="498.0625"/>
    <m/>
    <m/>
    <n v="138.77380952381"/>
    <n v="6.9672900042272703"/>
    <n v="20.415476190476198"/>
    <n v="1.8964845743674299"/>
    <m/>
    <m/>
  </r>
  <r>
    <x v="1"/>
    <x v="1"/>
    <x v="438"/>
    <d v="2022-07-04T00:00:00"/>
    <m/>
    <n v="36"/>
    <n v="4469.6944444444398"/>
    <n v="-150.65833333333299"/>
    <n v="27.376932235931701"/>
    <m/>
    <m/>
    <m/>
    <m/>
    <m/>
    <m/>
    <n v="135.361111111111"/>
    <n v="12.147581428741301"/>
    <n v="32.822857142857103"/>
    <n v="4.3200277888039604"/>
    <m/>
    <m/>
  </r>
  <r>
    <x v="1"/>
    <x v="5"/>
    <x v="53"/>
    <d v="2022-06-26T00:00:00"/>
    <m/>
    <n v="391"/>
    <n v="5139.3196930946297"/>
    <n v="-151.837084398977"/>
    <n v="14.6386069928563"/>
    <m/>
    <m/>
    <m/>
    <m/>
    <n v="3.6657466666666698"/>
    <n v="0.13258670743550599"/>
    <n v="155.21739130434801"/>
    <n v="3.8694297852528199"/>
    <n v="43.9260869565218"/>
    <n v="1.59810722753184"/>
    <m/>
    <m/>
  </r>
  <r>
    <x v="1"/>
    <x v="1"/>
    <x v="193"/>
    <d v="2022-06-20T00:00:00"/>
    <m/>
    <n v="48"/>
    <n v="3735.1041666666702"/>
    <n v="-151.97708333333301"/>
    <n v="27.098141708221601"/>
    <m/>
    <m/>
    <m/>
    <m/>
    <m/>
    <m/>
    <n v="119.166666666667"/>
    <n v="8.2290639862522994"/>
    <n v="30.325531914893599"/>
    <n v="3.2090996718456801"/>
    <m/>
    <m/>
  </r>
  <r>
    <x v="1"/>
    <x v="5"/>
    <x v="439"/>
    <d v="2022-05-24T00:00:00"/>
    <m/>
    <n v="113"/>
    <n v="3893.80530973451"/>
    <n v="-152.075675675676"/>
    <n v="16.2729133970495"/>
    <m/>
    <m/>
    <m/>
    <m/>
    <m/>
    <m/>
    <n v="101.610619469027"/>
    <n v="6.7627581544290702"/>
    <n v="16.926548672566401"/>
    <n v="1.7182918531779501"/>
    <m/>
    <m/>
  </r>
  <r>
    <x v="1"/>
    <x v="4"/>
    <x v="86"/>
    <d v="2022-08-16T00:00:00"/>
    <m/>
    <n v="27"/>
    <n v="3571"/>
    <n v="-152.83703703703699"/>
    <n v="53.448816784066999"/>
    <m/>
    <m/>
    <m/>
    <m/>
    <m/>
    <m/>
    <n v="126.259259259259"/>
    <n v="15.7857442803949"/>
    <n v="20.422222222222199"/>
    <n v="2.1088291760659899"/>
    <m/>
    <m/>
  </r>
  <r>
    <x v="1"/>
    <x v="2"/>
    <x v="173"/>
    <d v="2022-07-02T00:00:00"/>
    <m/>
    <n v="42"/>
    <n v="4057.7380952381"/>
    <n v="-152.88333333333301"/>
    <n v="22.676907551120699"/>
    <m/>
    <m/>
    <m/>
    <n v="563.375"/>
    <n v="3.6644344757094802"/>
    <n v="0.25598505053806497"/>
    <n v="151.78571428571399"/>
    <n v="12.6872747441959"/>
    <n v="20.590476190476199"/>
    <n v="2.2505459642776602"/>
    <m/>
    <m/>
  </r>
  <r>
    <x v="1"/>
    <x v="1"/>
    <x v="440"/>
    <d v="2022-06-30T00:00:00"/>
    <n v="0.03"/>
    <n v="63"/>
    <n v="6672.25396825397"/>
    <n v="-153.80158730158701"/>
    <n v="34.587316095285303"/>
    <m/>
    <m/>
    <m/>
    <m/>
    <m/>
    <m/>
    <n v="118.84126984127001"/>
    <n v="6.3756451577286697"/>
    <n v="54.395161290322598"/>
    <n v="4.8209722888362396"/>
    <m/>
    <m/>
  </r>
  <r>
    <x v="1"/>
    <x v="0"/>
    <x v="109"/>
    <d v="2022-06-27T00:00:00"/>
    <n v="0.02"/>
    <n v="42"/>
    <n v="8508.1666666666697"/>
    <n v="-153.92857142857099"/>
    <n v="59.762656028520098"/>
    <m/>
    <m/>
    <m/>
    <m/>
    <m/>
    <m/>
    <n v="123.357142857143"/>
    <n v="12.2087353500891"/>
    <n v="36.9414634146342"/>
    <n v="3.93671426633342"/>
    <m/>
    <m/>
  </r>
  <r>
    <x v="1"/>
    <x v="2"/>
    <x v="17"/>
    <d v="2022-07-31T00:00:00"/>
    <n v="2.89473684210526E-2"/>
    <n v="95"/>
    <n v="3094.16842105263"/>
    <n v="-154.07789473684201"/>
    <n v="24.743099173866"/>
    <n v="88"/>
    <n v="133.488636363636"/>
    <n v="95.636363636363598"/>
    <n v="388.72727272727298"/>
    <n v="3.8780922108731799"/>
    <n v="0.108760601687185"/>
    <n v="118.105263157895"/>
    <n v="5.0448264649453796"/>
    <n v="16.557894736842101"/>
    <n v="1.1058903462318701"/>
    <n v="-28.7202247191011"/>
    <n v="8.8498527223214598"/>
  </r>
  <r>
    <x v="1"/>
    <x v="2"/>
    <x v="441"/>
    <d v="2021-10-19T00:00:00"/>
    <m/>
    <n v="87"/>
    <n v="3691.1494252873599"/>
    <n v="-154.423255813954"/>
    <n v="25.925342917731399"/>
    <m/>
    <m/>
    <m/>
    <m/>
    <m/>
    <m/>
    <n v="133.908045977011"/>
    <n v="7.7822653955617298"/>
    <n v="22.901176470588201"/>
    <n v="2.1663685384964499"/>
    <m/>
    <m/>
  </r>
  <r>
    <x v="1"/>
    <x v="1"/>
    <x v="442"/>
    <d v="2022-07-05T00:00:00"/>
    <m/>
    <n v="72"/>
    <n v="3864.1944444444398"/>
    <n v="-155.090277777778"/>
    <n v="28.276249535472999"/>
    <m/>
    <m/>
    <m/>
    <m/>
    <n v="2.3087991200828202"/>
    <n v="0.248109962074537"/>
    <n v="136.375"/>
    <n v="7.2232301496624203"/>
    <n v="29.255555555555599"/>
    <n v="2.91740694085754"/>
    <m/>
    <m/>
  </r>
  <r>
    <x v="1"/>
    <x v="1"/>
    <x v="141"/>
    <d v="2022-07-04T00:00:00"/>
    <m/>
    <n v="77"/>
    <n v="5055.1298701298701"/>
    <n v="-155.523376623377"/>
    <n v="26.762879939176401"/>
    <m/>
    <m/>
    <m/>
    <m/>
    <m/>
    <m/>
    <n v="107.922077922078"/>
    <n v="6.7341562678916898"/>
    <n v="31.410389610389601"/>
    <n v="2.5677282264203698"/>
    <m/>
    <m/>
  </r>
  <r>
    <x v="1"/>
    <x v="2"/>
    <x v="310"/>
    <d v="2022-06-16T00:00:00"/>
    <m/>
    <n v="62"/>
    <n v="4695.4354838709696"/>
    <n v="-155.583870967742"/>
    <n v="30.053082527422099"/>
    <m/>
    <m/>
    <m/>
    <m/>
    <m/>
    <m/>
    <n v="146.46774193548401"/>
    <n v="7.57185629788634"/>
    <n v="43.041935483871001"/>
    <n v="2.9527618388431001"/>
    <m/>
    <m/>
  </r>
  <r>
    <x v="1"/>
    <x v="3"/>
    <x v="267"/>
    <d v="2022-07-04T00:00:00"/>
    <m/>
    <n v="40"/>
    <n v="5531.5749999999998"/>
    <n v="-155.63"/>
    <n v="37.823274817878001"/>
    <m/>
    <m/>
    <m/>
    <m/>
    <m/>
    <m/>
    <n v="114.075"/>
    <n v="7.3711484945159702"/>
    <n v="53.715789473684197"/>
    <n v="5.7059968532974601"/>
    <m/>
    <m/>
  </r>
  <r>
    <x v="1"/>
    <x v="2"/>
    <x v="443"/>
    <d v="2022-03-06T00:00:00"/>
    <m/>
    <n v="30"/>
    <n v="4092.2666666666701"/>
    <n v="-157.25"/>
    <n v="37.436343442500203"/>
    <m/>
    <m/>
    <m/>
    <m/>
    <m/>
    <m/>
    <n v="116.166666666667"/>
    <n v="9.2706536531729107"/>
    <n v="33.42"/>
    <n v="4.8486125518709899"/>
    <m/>
    <m/>
  </r>
  <r>
    <x v="1"/>
    <x v="2"/>
    <x v="227"/>
    <d v="2022-07-03T00:00:00"/>
    <m/>
    <n v="27"/>
    <n v="4998.7037037036998"/>
    <n v="-157.87307692307701"/>
    <n v="48.692916735770503"/>
    <m/>
    <m/>
    <m/>
    <m/>
    <m/>
    <m/>
    <n v="105.59259259259299"/>
    <n v="6.0454732798497099"/>
    <n v="58.219230769230798"/>
    <n v="2.7564024448309099"/>
    <m/>
    <m/>
  </r>
  <r>
    <x v="1"/>
    <x v="3"/>
    <x v="256"/>
    <d v="2022-08-28T00:00:00"/>
    <m/>
    <n v="109"/>
    <n v="4135.2018348623897"/>
    <n v="-158.69174311926599"/>
    <n v="29.466667592874298"/>
    <m/>
    <m/>
    <m/>
    <m/>
    <m/>
    <m/>
    <n v="102.60550458715601"/>
    <n v="4.8547369308184196"/>
    <n v="41.565048543689301"/>
    <n v="3.5493013254169101"/>
    <m/>
    <m/>
  </r>
  <r>
    <x v="1"/>
    <x v="1"/>
    <x v="444"/>
    <d v="2022-06-14T00:00:00"/>
    <m/>
    <n v="48"/>
    <n v="3189.7916666666702"/>
    <n v="-158.74791666666701"/>
    <n v="30.418894456876199"/>
    <m/>
    <m/>
    <m/>
    <m/>
    <m/>
    <m/>
    <n v="109.9375"/>
    <n v="12.081960288216001"/>
    <n v="17.481249999999999"/>
    <n v="2.2912987897828399"/>
    <m/>
    <m/>
  </r>
  <r>
    <x v="1"/>
    <x v="2"/>
    <x v="250"/>
    <d v="2022-03-07T00:00:00"/>
    <n v="6.2681159420289803E-2"/>
    <n v="138"/>
    <n v="3692.3913043478301"/>
    <n v="-159.31739130434801"/>
    <n v="24.846266022733499"/>
    <m/>
    <m/>
    <m/>
    <m/>
    <n v="3.86996474426808"/>
    <n v="0.25817086658613603"/>
    <n v="141.21739130434801"/>
    <n v="5.7305107750333404"/>
    <n v="24.182608695652199"/>
    <n v="1.4716445797162501"/>
    <m/>
    <m/>
  </r>
  <r>
    <x v="1"/>
    <x v="2"/>
    <x v="255"/>
    <d v="2022-07-05T00:00:00"/>
    <m/>
    <n v="51"/>
    <n v="3224.9019607843102"/>
    <n v="-159.67647058823499"/>
    <n v="38.791180075790898"/>
    <m/>
    <m/>
    <m/>
    <m/>
    <m/>
    <m/>
    <n v="165.23529411764699"/>
    <n v="6.9308963421849699"/>
    <n v="21.555102040816301"/>
    <n v="2.0078757796404498"/>
    <m/>
    <m/>
  </r>
  <r>
    <x v="1"/>
    <x v="1"/>
    <x v="445"/>
    <d v="2022-02-13T00:00:00"/>
    <m/>
    <n v="80"/>
    <n v="2723.4625000000001"/>
    <n v="-159.71"/>
    <n v="28.618920978518499"/>
    <m/>
    <m/>
    <m/>
    <m/>
    <m/>
    <m/>
    <n v="125.8125"/>
    <n v="8.4783994666341798"/>
    <n v="25.503846153846201"/>
    <n v="1.7988585961038901"/>
    <m/>
    <m/>
  </r>
  <r>
    <x v="1"/>
    <x v="2"/>
    <x v="163"/>
    <d v="2022-07-02T00:00:00"/>
    <m/>
    <n v="39"/>
    <n v="5950.0769230769201"/>
    <n v="-159.712820512821"/>
    <n v="32.136033432852301"/>
    <m/>
    <m/>
    <m/>
    <m/>
    <m/>
    <m/>
    <n v="122.25641025641001"/>
    <n v="7.7469002942022103"/>
    <n v="50.897142857142903"/>
    <n v="4.3411853814605204"/>
    <m/>
    <m/>
  </r>
  <r>
    <x v="1"/>
    <x v="4"/>
    <x v="446"/>
    <d v="2022-07-19T00:00:00"/>
    <m/>
    <n v="49"/>
    <n v="4798.0612244898002"/>
    <n v="-159.944897959184"/>
    <n v="31.9576421748814"/>
    <m/>
    <m/>
    <m/>
    <m/>
    <m/>
    <m/>
    <n v="135.16326530612201"/>
    <n v="9.6107201225750494"/>
    <n v="34.214285714285701"/>
    <n v="3.87547012728559"/>
    <m/>
    <m/>
  </r>
  <r>
    <x v="1"/>
    <x v="7"/>
    <x v="34"/>
    <d v="2022-06-19T00:00:00"/>
    <m/>
    <n v="49"/>
    <n v="3577.8979591836701"/>
    <n v="-160.687755102041"/>
    <n v="33.844058230190797"/>
    <m/>
    <m/>
    <m/>
    <m/>
    <m/>
    <m/>
    <n v="140.08163265306101"/>
    <n v="9.9015492472384299"/>
    <n v="26.481249999999999"/>
    <n v="2.2835474926421999"/>
    <m/>
    <m/>
  </r>
  <r>
    <x v="1"/>
    <x v="2"/>
    <x v="447"/>
    <d v="2021-10-02T00:00:00"/>
    <m/>
    <n v="40"/>
    <n v="4227.1750000000002"/>
    <n v="-162.41999999999999"/>
    <n v="31.624142473425099"/>
    <m/>
    <m/>
    <m/>
    <m/>
    <m/>
    <m/>
    <n v="116.7"/>
    <n v="10.0728245726705"/>
    <n v="33.505000000000003"/>
    <n v="5.1686319049851699"/>
    <m/>
    <m/>
  </r>
  <r>
    <x v="1"/>
    <x v="1"/>
    <x v="448"/>
    <d v="2021-10-12T00:00:00"/>
    <m/>
    <n v="113"/>
    <n v="5076.9557522123896"/>
    <n v="-162.81504424778799"/>
    <n v="25.534802148573799"/>
    <m/>
    <m/>
    <m/>
    <m/>
    <m/>
    <m/>
    <n v="111"/>
    <n v="6.2756175372694196"/>
    <n v="44.610619469026503"/>
    <n v="3.82353116713039"/>
    <m/>
    <m/>
  </r>
  <r>
    <x v="1"/>
    <x v="5"/>
    <x v="208"/>
    <d v="2022-08-01T00:00:00"/>
    <m/>
    <n v="26"/>
    <n v="2349.6923076923099"/>
    <n v="-163.434615384615"/>
    <n v="49.670918884597199"/>
    <m/>
    <m/>
    <m/>
    <m/>
    <m/>
    <m/>
    <n v="132.19230769230799"/>
    <n v="12.0220335193689"/>
    <n v="12.5260869565217"/>
    <n v="1.8769795072942399"/>
    <m/>
    <m/>
  </r>
  <r>
    <x v="1"/>
    <x v="2"/>
    <x v="449"/>
    <d v="2022-05-30T00:00:00"/>
    <m/>
    <n v="43"/>
    <n v="4114.6046511627901"/>
    <n v="-163.43902439024399"/>
    <n v="30.562651940477"/>
    <m/>
    <m/>
    <m/>
    <m/>
    <m/>
    <m/>
    <n v="139.11627906976699"/>
    <n v="12.416507842443799"/>
    <n v="22.583720930232602"/>
    <n v="2.6295027936222701"/>
    <m/>
    <m/>
  </r>
  <r>
    <x v="1"/>
    <x v="1"/>
    <x v="450"/>
    <d v="2022-07-03T00:00:00"/>
    <m/>
    <n v="74"/>
    <n v="4974.7972972973002"/>
    <n v="-163.527027027027"/>
    <n v="27.863470045324"/>
    <m/>
    <m/>
    <m/>
    <m/>
    <m/>
    <m/>
    <n v="99.175675675675706"/>
    <n v="6.92572746298623"/>
    <n v="27.090140845070401"/>
    <n v="2.2575151979403998"/>
    <m/>
    <m/>
  </r>
  <r>
    <x v="1"/>
    <x v="1"/>
    <x v="234"/>
    <d v="2022-06-16T00:00:00"/>
    <m/>
    <n v="42"/>
    <n v="3278.4047619047601"/>
    <n v="-163.642857142857"/>
    <n v="25.167679516624801"/>
    <n v="26"/>
    <n v="104.461538461538"/>
    <n v="100.961538461538"/>
    <n v="377.11538461538498"/>
    <n v="3.49915171488056"/>
    <n v="0.24645181688776999"/>
    <n v="134.88095238095201"/>
    <n v="13.2561734738768"/>
    <n v="24.873809523809499"/>
    <n v="1.96561634443677"/>
    <n v="-30.984000000000002"/>
    <n v="18.2433117242091"/>
  </r>
  <r>
    <x v="1"/>
    <x v="3"/>
    <x v="451"/>
    <d v="2022-07-01T00:00:00"/>
    <m/>
    <n v="42"/>
    <n v="2570.4047619047601"/>
    <n v="-164.19047619047601"/>
    <n v="27.406054463363098"/>
    <m/>
    <m/>
    <m/>
    <m/>
    <n v="4.7970591397849498"/>
    <n v="0.37073461998537199"/>
    <n v="96.3333333333333"/>
    <n v="9.0140338813309597"/>
    <n v="28.052380952380901"/>
    <n v="2.2153808189562501"/>
    <m/>
    <m/>
  </r>
  <r>
    <x v="1"/>
    <x v="2"/>
    <x v="296"/>
    <d v="2022-07-06T00:00:00"/>
    <m/>
    <n v="90"/>
    <n v="4805.3999999999996"/>
    <n v="-164.463333333333"/>
    <n v="26.937502711083201"/>
    <m/>
    <m/>
    <m/>
    <m/>
    <m/>
    <m/>
    <n v="168.23333333333301"/>
    <n v="7.4702414195537896"/>
    <n v="35.340000000000003"/>
    <n v="2.1616708754532401"/>
    <m/>
    <m/>
  </r>
  <r>
    <x v="1"/>
    <x v="1"/>
    <x v="452"/>
    <d v="2022-08-26T00:00:00"/>
    <m/>
    <n v="38"/>
    <n v="5638.8684210526299"/>
    <n v="-164.523684210526"/>
    <n v="45.740584062281201"/>
    <m/>
    <m/>
    <m/>
    <m/>
    <m/>
    <m/>
    <n v="132.18421052631601"/>
    <n v="9.4066390452076405"/>
    <n v="50.331578947368399"/>
    <n v="5.9639386983338802"/>
    <m/>
    <m/>
  </r>
  <r>
    <x v="1"/>
    <x v="6"/>
    <x v="453"/>
    <d v="2022-07-04T00:00:00"/>
    <n v="4.0000000000000001E-3"/>
    <n v="65"/>
    <n v="6970.1076923076898"/>
    <n v="-166.30307692307699"/>
    <n v="35.053500934096199"/>
    <m/>
    <m/>
    <m/>
    <m/>
    <m/>
    <m/>
    <n v="119.461538461538"/>
    <n v="6.6540573554742402"/>
    <n v="48.1"/>
    <n v="3.75377625308063"/>
    <m/>
    <m/>
  </r>
  <r>
    <x v="1"/>
    <x v="2"/>
    <x v="297"/>
    <d v="2022-07-02T00:00:00"/>
    <m/>
    <n v="129"/>
    <n v="3905.55813953488"/>
    <n v="-166.39379844961201"/>
    <n v="23.791565543844602"/>
    <m/>
    <m/>
    <m/>
    <m/>
    <n v="3.8085247661564599"/>
    <n v="0.155374475014359"/>
    <n v="149.05426356589101"/>
    <n v="6.2946978241512097"/>
    <n v="27.962204724409499"/>
    <n v="2.3782010914477798"/>
    <m/>
    <m/>
  </r>
  <r>
    <x v="1"/>
    <x v="1"/>
    <x v="214"/>
    <d v="2022-06-10T00:00:00"/>
    <m/>
    <n v="49"/>
    <n v="4609.4693877550999"/>
    <n v="-166.67291666666699"/>
    <n v="31.8377088550378"/>
    <m/>
    <m/>
    <m/>
    <m/>
    <m/>
    <m/>
    <n v="112.224489795918"/>
    <n v="10.5659278363342"/>
    <n v="38.322448979591798"/>
    <n v="5.3456577404257004"/>
    <m/>
    <m/>
  </r>
  <r>
    <x v="1"/>
    <x v="2"/>
    <x v="220"/>
    <d v="2022-06-28T00:00:00"/>
    <m/>
    <n v="43"/>
    <n v="4052.8372093023299"/>
    <n v="-166.839534883721"/>
    <n v="45.621856846726899"/>
    <m/>
    <m/>
    <m/>
    <m/>
    <m/>
    <m/>
    <n v="133.90697674418601"/>
    <n v="9.8885155460695806"/>
    <n v="19.073809523809501"/>
    <n v="2.4283030584336598"/>
    <m/>
    <m/>
  </r>
  <r>
    <x v="1"/>
    <x v="1"/>
    <x v="454"/>
    <d v="2021-10-30T00:00:00"/>
    <m/>
    <n v="32"/>
    <n v="4196.1875"/>
    <n v="-167.91290322580599"/>
    <n v="22.833287218508701"/>
    <m/>
    <m/>
    <m/>
    <m/>
    <m/>
    <m/>
    <n v="139.21875"/>
    <n v="16.2546354663261"/>
    <n v="23.925000000000001"/>
    <n v="2.85130446801322"/>
    <m/>
    <m/>
  </r>
  <r>
    <x v="1"/>
    <x v="1"/>
    <x v="303"/>
    <d v="2022-07-01T00:00:00"/>
    <m/>
    <n v="86"/>
    <n v="4908.3255813953501"/>
    <n v="-168.601162790698"/>
    <n v="33.113602104074097"/>
    <m/>
    <m/>
    <m/>
    <m/>
    <n v="3.8713207070707099"/>
    <n v="0.338012970156499"/>
    <n v="144.59302325581399"/>
    <n v="7.3324304073794897"/>
    <n v="39.406976744185997"/>
    <n v="3.83484555973576"/>
    <m/>
    <m/>
  </r>
  <r>
    <x v="1"/>
    <x v="2"/>
    <x v="455"/>
    <d v="2022-07-02T00:00:00"/>
    <m/>
    <n v="85"/>
    <n v="4809.2823529411799"/>
    <n v="-168.916470588235"/>
    <n v="29.716185587085398"/>
    <m/>
    <m/>
    <m/>
    <m/>
    <m/>
    <m/>
    <n v="147.11764705882399"/>
    <n v="6.7966133386612304"/>
    <n v="42.423809523809503"/>
    <n v="3.3588643389241901"/>
    <m/>
    <m/>
  </r>
  <r>
    <x v="1"/>
    <x v="6"/>
    <x v="456"/>
    <d v="2022-07-31T00:00:00"/>
    <m/>
    <n v="44"/>
    <n v="5156.8636363636397"/>
    <n v="-169.44318181818201"/>
    <n v="39.340123689432801"/>
    <m/>
    <m/>
    <m/>
    <n v="713.71428571428601"/>
    <n v="2.3781968584656101"/>
    <n v="0.22678866896844399"/>
    <n v="96.431818181818201"/>
    <n v="4.9685477699372802"/>
    <n v="57.227272727272698"/>
    <n v="6.0006600796499798"/>
    <m/>
    <m/>
  </r>
  <r>
    <x v="1"/>
    <x v="2"/>
    <x v="457"/>
    <d v="2022-06-30T00:00:00"/>
    <m/>
    <n v="67"/>
    <n v="4191.91044776119"/>
    <n v="-170.93880597014899"/>
    <n v="26.266399538370099"/>
    <m/>
    <m/>
    <m/>
    <m/>
    <m/>
    <m/>
    <n v="168.74626865671601"/>
    <n v="9.3012146020091802"/>
    <n v="29.483582089552201"/>
    <n v="2.4115334184664499"/>
    <m/>
    <m/>
  </r>
  <r>
    <x v="1"/>
    <x v="3"/>
    <x v="151"/>
    <d v="2022-07-04T00:00:00"/>
    <m/>
    <n v="50"/>
    <n v="6749.98"/>
    <n v="-171.08799999999999"/>
    <n v="39.638544799171399"/>
    <m/>
    <m/>
    <m/>
    <m/>
    <m/>
    <m/>
    <n v="118.3"/>
    <n v="7.2090787432605197"/>
    <n v="60.754347826086899"/>
    <n v="6.0372152669052603"/>
    <m/>
    <m/>
  </r>
  <r>
    <x v="1"/>
    <x v="1"/>
    <x v="458"/>
    <d v="2022-08-09T00:00:00"/>
    <m/>
    <n v="53"/>
    <n v="3493.28301886792"/>
    <n v="-171.19433962264199"/>
    <n v="24.7348356169548"/>
    <m/>
    <m/>
    <m/>
    <m/>
    <m/>
    <m/>
    <n v="138.05660377358501"/>
    <n v="9.3985073967954893"/>
    <n v="26.771153846153801"/>
    <n v="3.9599877893934599"/>
    <m/>
    <m/>
  </r>
  <r>
    <x v="1"/>
    <x v="1"/>
    <x v="459"/>
    <d v="2022-05-23T00:00:00"/>
    <m/>
    <n v="34"/>
    <n v="5002.2058823529396"/>
    <n v="-171.332352941176"/>
    <n v="30.3180295924811"/>
    <m/>
    <m/>
    <m/>
    <m/>
    <m/>
    <m/>
    <n v="116.558823529412"/>
    <n v="15.613833117729"/>
    <n v="20.576470588235299"/>
    <n v="2.0382748412334299"/>
    <m/>
    <m/>
  </r>
  <r>
    <x v="1"/>
    <x v="2"/>
    <x v="460"/>
    <d v="2022-01-25T00:00:00"/>
    <m/>
    <n v="26"/>
    <n v="4318.2692307692296"/>
    <n v="-171.33461538461501"/>
    <n v="32.531609689563197"/>
    <m/>
    <m/>
    <m/>
    <m/>
    <m/>
    <m/>
    <n v="139.30769230769201"/>
    <n v="15.9363898267474"/>
    <n v="22.9153846153846"/>
    <n v="2.9171940802379202"/>
    <m/>
    <m/>
  </r>
  <r>
    <x v="1"/>
    <x v="1"/>
    <x v="461"/>
    <d v="2021-10-20T00:00:00"/>
    <m/>
    <n v="26"/>
    <n v="5223.7692307692296"/>
    <n v="-171.33461538461501"/>
    <n v="42.086492239126798"/>
    <m/>
    <m/>
    <m/>
    <m/>
    <m/>
    <m/>
    <n v="126"/>
    <n v="16.546531126121"/>
    <n v="20.036842105263201"/>
    <n v="1.9080502054019099"/>
    <m/>
    <m/>
  </r>
  <r>
    <x v="1"/>
    <x v="2"/>
    <x v="462"/>
    <d v="2022-06-29T00:00:00"/>
    <m/>
    <n v="159"/>
    <n v="2567.3144654088101"/>
    <n v="-171.33522012578601"/>
    <n v="21.782903887910699"/>
    <m/>
    <m/>
    <m/>
    <m/>
    <m/>
    <m/>
    <n v="117.333333333333"/>
    <n v="4.7468908169332504"/>
    <n v="21.469078947368399"/>
    <n v="1.6479399334798199"/>
    <m/>
    <m/>
  </r>
  <r>
    <x v="1"/>
    <x v="1"/>
    <x v="463"/>
    <d v="2022-06-14T00:00:00"/>
    <m/>
    <n v="63"/>
    <n v="2393.4285714285702"/>
    <n v="-171.34126984126999"/>
    <n v="22.0553254712602"/>
    <m/>
    <m/>
    <m/>
    <m/>
    <m/>
    <m/>
    <n v="90.063492063492106"/>
    <n v="7.6365156473280296"/>
    <n v="16.315873015872999"/>
    <n v="1.2390001550752701"/>
    <m/>
    <m/>
  </r>
  <r>
    <x v="1"/>
    <x v="2"/>
    <x v="464"/>
    <d v="2022-05-26T00:00:00"/>
    <m/>
    <n v="47"/>
    <n v="4192.1702127659601"/>
    <n v="-171.43260869565199"/>
    <n v="19.398901571161399"/>
    <m/>
    <m/>
    <m/>
    <m/>
    <m/>
    <m/>
    <n v="173.531914893617"/>
    <n v="8.40608183994987"/>
    <n v="35.661702127659602"/>
    <n v="3.70864997989454"/>
    <m/>
    <m/>
  </r>
  <r>
    <x v="1"/>
    <x v="2"/>
    <x v="97"/>
    <d v="2022-06-25T00:00:00"/>
    <m/>
    <n v="34"/>
    <n v="3277.2941176470599"/>
    <n v="-171.476470588235"/>
    <n v="42.765919065192698"/>
    <m/>
    <m/>
    <m/>
    <m/>
    <m/>
    <m/>
    <n v="99.676470588235304"/>
    <n v="9.5603646090789791"/>
    <n v="37.467647058823502"/>
    <n v="5.1098271693204103"/>
    <m/>
    <m/>
  </r>
  <r>
    <x v="1"/>
    <x v="1"/>
    <x v="465"/>
    <d v="2021-09-07T00:00:00"/>
    <m/>
    <n v="69"/>
    <n v="3078.8985507246398"/>
    <n v="-171.66470588235299"/>
    <n v="26.157311190756101"/>
    <m/>
    <m/>
    <m/>
    <m/>
    <n v="3.4579285714285701"/>
    <n v="0.412968886719493"/>
    <n v="153.27536231884099"/>
    <n v="8.4513018528811799"/>
    <n v="22.247826086956501"/>
    <n v="2.3013762225860201"/>
    <m/>
    <m/>
  </r>
  <r>
    <x v="1"/>
    <x v="4"/>
    <x v="466"/>
    <d v="2022-06-28T00:00:00"/>
    <m/>
    <n v="31"/>
    <n v="4664.3870967741896"/>
    <n v="-171.86451612903201"/>
    <n v="45.999780398818302"/>
    <m/>
    <m/>
    <m/>
    <m/>
    <m/>
    <m/>
    <n v="117.193548387097"/>
    <n v="7.9018739243158098"/>
    <n v="32.951612903225801"/>
    <n v="4.2307905434991904"/>
    <m/>
    <m/>
  </r>
  <r>
    <x v="1"/>
    <x v="1"/>
    <x v="467"/>
    <d v="2021-05-25T00:00:00"/>
    <m/>
    <n v="38"/>
    <n v="5790.8947368421104"/>
    <n v="-175.04210526315799"/>
    <n v="41.9042708795374"/>
    <m/>
    <m/>
    <m/>
    <m/>
    <m/>
    <m/>
    <n v="142.052631578947"/>
    <n v="10.348064006811899"/>
    <n v="52.7631578947368"/>
    <n v="5.5748513507124997"/>
    <m/>
    <m/>
  </r>
  <r>
    <x v="1"/>
    <x v="1"/>
    <x v="468"/>
    <d v="2021-10-28T00:00:00"/>
    <m/>
    <n v="31"/>
    <n v="4813.8387096774204"/>
    <n v="-175.074193548387"/>
    <n v="22.560177574866401"/>
    <m/>
    <m/>
    <m/>
    <m/>
    <m/>
    <m/>
    <n v="102.903225806452"/>
    <n v="12.531453316905599"/>
    <n v="35.096774193548399"/>
    <n v="3.9130866288605302"/>
    <m/>
    <m/>
  </r>
  <r>
    <x v="1"/>
    <x v="2"/>
    <x v="299"/>
    <d v="2022-08-08T00:00:00"/>
    <n v="0.17435294117647099"/>
    <n v="85"/>
    <n v="3539.4352941176498"/>
    <n v="-178.17764705882399"/>
    <n v="27.523226421536702"/>
    <n v="65"/>
    <n v="153.676923076923"/>
    <n v="117.07692307692299"/>
    <n v="456.04615384615403"/>
    <n v="3.0283472288616502"/>
    <n v="0.10926692980144"/>
    <n v="122.305882352941"/>
    <n v="4.2140562284091301"/>
    <n v="24.1294117647059"/>
    <n v="2.09470308595029"/>
    <n v="-3.57848101265823"/>
    <n v="9.6452192998423598"/>
  </r>
  <r>
    <x v="1"/>
    <x v="2"/>
    <x v="219"/>
    <d v="2022-07-02T00:00:00"/>
    <m/>
    <n v="265"/>
    <n v="4262.0943396226403"/>
    <n v="-178.227924528302"/>
    <n v="16.947523534013399"/>
    <m/>
    <m/>
    <m/>
    <m/>
    <m/>
    <m/>
    <n v="153.36981132075499"/>
    <n v="4.10478071012969"/>
    <n v="27.954263565891502"/>
    <n v="1.4728075473250899"/>
    <m/>
    <m/>
  </r>
  <r>
    <x v="1"/>
    <x v="2"/>
    <x v="469"/>
    <d v="2022-07-01T00:00:00"/>
    <m/>
    <n v="85"/>
    <n v="3397.9058823529399"/>
    <n v="-178.72470588235299"/>
    <n v="25.119349116099201"/>
    <m/>
    <m/>
    <m/>
    <m/>
    <m/>
    <m/>
    <n v="107.152941176471"/>
    <n v="6.6913863666404696"/>
    <n v="27.597647058823501"/>
    <n v="2.6572094081673701"/>
    <m/>
    <m/>
  </r>
  <r>
    <x v="1"/>
    <x v="9"/>
    <x v="470"/>
    <d v="2022-06-20T00:00:00"/>
    <m/>
    <n v="41"/>
    <n v="5397.92682926829"/>
    <n v="-178.936585365854"/>
    <n v="34.039845331556798"/>
    <m/>
    <m/>
    <m/>
    <m/>
    <m/>
    <m/>
    <n v="88.975609756097597"/>
    <n v="7.1488091968367797"/>
    <n v="51.0075"/>
    <n v="4.5227861669040301"/>
    <m/>
    <m/>
  </r>
  <r>
    <x v="1"/>
    <x v="2"/>
    <x v="251"/>
    <d v="2022-06-30T00:00:00"/>
    <m/>
    <n v="112"/>
    <n v="4761.2767857142899"/>
    <n v="-180.983928571429"/>
    <n v="21.225439609224701"/>
    <m/>
    <m/>
    <m/>
    <m/>
    <m/>
    <m/>
    <n v="126.330357142857"/>
    <n v="7.0125644317012004"/>
    <n v="34.636607142857201"/>
    <n v="3.0703571418747102"/>
    <m/>
    <m/>
  </r>
  <r>
    <x v="1"/>
    <x v="2"/>
    <x v="294"/>
    <d v="2022-06-13T00:00:00"/>
    <m/>
    <n v="156"/>
    <n v="4567.42948717949"/>
    <n v="-181.032692307692"/>
    <n v="20.177000438683098"/>
    <m/>
    <m/>
    <m/>
    <m/>
    <m/>
    <m/>
    <n v="117.301282051282"/>
    <n v="4.8135923818746402"/>
    <n v="24.579220779220801"/>
    <n v="1.5503480953678399"/>
    <m/>
    <m/>
  </r>
  <r>
    <x v="1"/>
    <x v="2"/>
    <x v="136"/>
    <d v="2022-01-09T00:00:00"/>
    <m/>
    <n v="93"/>
    <n v="6522.9139784946201"/>
    <n v="-181.101075268817"/>
    <n v="28.8992619057497"/>
    <m/>
    <m/>
    <m/>
    <m/>
    <n v="4.6582820512820504"/>
    <n v="0.36245986924538898"/>
    <n v="130.34408602150501"/>
    <n v="5.0779453881509502"/>
    <n v="49.447191011236001"/>
    <n v="3.6661448698963799"/>
    <m/>
    <m/>
  </r>
  <r>
    <x v="1"/>
    <x v="2"/>
    <x v="471"/>
    <d v="2022-04-15T00:00:00"/>
    <m/>
    <n v="35"/>
    <n v="3859.1714285714302"/>
    <n v="-181.137142857143"/>
    <n v="45.517977072083198"/>
    <m/>
    <m/>
    <m/>
    <m/>
    <m/>
    <m/>
    <n v="164.74285714285699"/>
    <n v="11.9558953396786"/>
    <n v="28.0558823529412"/>
    <n v="3.7773982859412998"/>
    <m/>
    <m/>
  </r>
  <r>
    <x v="1"/>
    <x v="3"/>
    <x v="472"/>
    <d v="2022-06-22T00:00:00"/>
    <m/>
    <n v="74"/>
    <n v="4294.5"/>
    <n v="-182.14864864864899"/>
    <n v="25.814670715529498"/>
    <m/>
    <m/>
    <m/>
    <m/>
    <m/>
    <m/>
    <n v="144.743243243243"/>
    <n v="6.9267618638761403"/>
    <n v="41.672972972973"/>
    <n v="3.5669392376350801"/>
    <m/>
    <m/>
  </r>
  <r>
    <x v="1"/>
    <x v="1"/>
    <x v="473"/>
    <d v="2022-07-09T00:00:00"/>
    <m/>
    <n v="33"/>
    <n v="4753.5757575757598"/>
    <n v="-182.70303030303"/>
    <n v="46.313481307815799"/>
    <m/>
    <m/>
    <m/>
    <m/>
    <m/>
    <m/>
    <n v="110.969696969697"/>
    <n v="7.4961460866523604"/>
    <n v="43.109375"/>
    <n v="4.1381056699637702"/>
    <m/>
    <m/>
  </r>
  <r>
    <x v="1"/>
    <x v="1"/>
    <x v="306"/>
    <d v="2022-08-05T00:00:00"/>
    <m/>
    <n v="167"/>
    <n v="3887.2694610778399"/>
    <n v="-184.20602409638599"/>
    <n v="25.236217688892701"/>
    <m/>
    <m/>
    <m/>
    <m/>
    <m/>
    <m/>
    <n v="113.80239520958099"/>
    <n v="4.0060307283093701"/>
    <n v="22.185029940119801"/>
    <n v="1.31448250049088"/>
    <m/>
    <m/>
  </r>
  <r>
    <x v="1"/>
    <x v="1"/>
    <x v="212"/>
    <d v="2021-10-16T00:00:00"/>
    <m/>
    <n v="46"/>
    <n v="5681.6956521739103"/>
    <n v="-185.06304347826099"/>
    <n v="34.652348542404802"/>
    <m/>
    <m/>
    <m/>
    <m/>
    <m/>
    <m/>
    <n v="105.39130434782599"/>
    <n v="7.7226361710747398"/>
    <n v="42.491304347826102"/>
    <n v="5.57100570811716"/>
    <m/>
    <m/>
  </r>
  <r>
    <x v="1"/>
    <x v="2"/>
    <x v="248"/>
    <d v="2022-06-28T00:00:00"/>
    <m/>
    <n v="47"/>
    <n v="4353.0638297872301"/>
    <n v="-186.176086956522"/>
    <n v="43.7631428082125"/>
    <m/>
    <m/>
    <m/>
    <m/>
    <m/>
    <m/>
    <n v="85.106382978723403"/>
    <n v="6.29422257170775"/>
    <n v="21.904255319148898"/>
    <n v="1.9767893624756201"/>
    <m/>
    <m/>
  </r>
  <r>
    <x v="1"/>
    <x v="4"/>
    <x v="474"/>
    <d v="2022-06-11T00:00:00"/>
    <m/>
    <n v="38"/>
    <n v="5347.3684210526299"/>
    <n v="-188.051351351351"/>
    <n v="39.052304500645498"/>
    <m/>
    <m/>
    <m/>
    <m/>
    <m/>
    <m/>
    <n v="82.947368421052602"/>
    <n v="7.5809474601267404"/>
    <n v="29.832432432432402"/>
    <n v="3.5097484446831499"/>
    <m/>
    <m/>
  </r>
  <r>
    <x v="1"/>
    <x v="2"/>
    <x v="475"/>
    <d v="2022-08-01T00:00:00"/>
    <m/>
    <n v="26"/>
    <n v="4903.6538461538503"/>
    <n v="-190.58"/>
    <n v="45.811462539412602"/>
    <m/>
    <m/>
    <m/>
    <m/>
    <m/>
    <m/>
    <n v="127.884615384615"/>
    <n v="11.2161047568735"/>
    <n v="45.007692307692302"/>
    <n v="7.5227305252955201"/>
    <m/>
    <m/>
  </r>
  <r>
    <x v="1"/>
    <x v="2"/>
    <x v="476"/>
    <d v="2022-06-22T00:00:00"/>
    <m/>
    <n v="40"/>
    <n v="6714.3"/>
    <n v="-191.16923076923101"/>
    <n v="34.731292628352399"/>
    <m/>
    <m/>
    <m/>
    <n v="914"/>
    <n v="2.9001844444444398"/>
    <n v="0.33559184684360399"/>
    <n v="173.32499999999999"/>
    <n v="12.106492616011399"/>
    <n v="31.23"/>
    <n v="4.2713914144438503"/>
    <m/>
    <m/>
  </r>
  <r>
    <x v="1"/>
    <x v="1"/>
    <x v="477"/>
    <d v="2021-05-02T00:00:00"/>
    <m/>
    <n v="55"/>
    <n v="3780.1454545454499"/>
    <n v="-192.06909090909099"/>
    <n v="20.945149125041301"/>
    <m/>
    <m/>
    <m/>
    <m/>
    <m/>
    <m/>
    <n v="141.90909090909099"/>
    <n v="9.6309431422686398"/>
    <n v="15.1290909090909"/>
    <n v="1.59362719222316"/>
    <m/>
    <m/>
  </r>
  <r>
    <x v="1"/>
    <x v="1"/>
    <x v="478"/>
    <d v="2022-07-03T00:00:00"/>
    <m/>
    <n v="113"/>
    <n v="4864.9380530973403"/>
    <n v="-192.47876106194701"/>
    <n v="22.629211143647101"/>
    <m/>
    <m/>
    <m/>
    <m/>
    <m/>
    <m/>
    <n v="102"/>
    <n v="5.4562244810732903"/>
    <n v="24.445192307692299"/>
    <n v="1.7496142110811299"/>
    <m/>
    <m/>
  </r>
  <r>
    <x v="1"/>
    <x v="3"/>
    <x v="311"/>
    <d v="2022-07-05T00:00:00"/>
    <n v="0.186582278481013"/>
    <n v="79"/>
    <n v="7473.2151898734201"/>
    <n v="-193.43924050632901"/>
    <n v="30.135036097154899"/>
    <m/>
    <m/>
    <m/>
    <n v="962.48"/>
    <n v="2.88011568354485"/>
    <n v="0.22889377340198899"/>
    <n v="101.31645569620299"/>
    <n v="4.2134521400679397"/>
    <n v="49.498666666666701"/>
    <n v="3.38456725025098"/>
    <m/>
    <m/>
  </r>
  <r>
    <x v="1"/>
    <x v="2"/>
    <x v="479"/>
    <d v="2022-07-24T00:00:00"/>
    <n v="8.3162393162393197E-2"/>
    <n v="117"/>
    <n v="7405.4786324786301"/>
    <n v="-193.75726495726499"/>
    <n v="29.104301957777899"/>
    <m/>
    <m/>
    <m/>
    <m/>
    <n v="3.9869765625000002"/>
    <n v="0.35612272311450699"/>
    <n v="121.401709401709"/>
    <n v="5.3408857311609399"/>
    <n v="49.682608695652199"/>
    <n v="3.2965257491875501"/>
    <m/>
    <m/>
  </r>
  <r>
    <x v="1"/>
    <x v="3"/>
    <x v="21"/>
    <d v="2022-07-06T00:00:00"/>
    <n v="4.1836734693877498E-2"/>
    <n v="49"/>
    <n v="4249.0204081632701"/>
    <n v="-194.24693877550999"/>
    <n v="40.443043651278998"/>
    <m/>
    <m/>
    <m/>
    <m/>
    <m/>
    <m/>
    <n v="99.448979591836704"/>
    <n v="5.5306091071105898"/>
    <n v="27.245833333333302"/>
    <n v="3.4471053206433302"/>
    <m/>
    <m/>
  </r>
  <r>
    <x v="1"/>
    <x v="1"/>
    <x v="480"/>
    <d v="2022-08-12T00:00:00"/>
    <n v="0.17051282051282099"/>
    <n v="39"/>
    <n v="8102.5384615384601"/>
    <n v="-194.50256410256401"/>
    <n v="44.417767275714098"/>
    <m/>
    <m/>
    <m/>
    <n v="994.33333333333303"/>
    <n v="2.7926658061882699"/>
    <n v="0.19460375105887801"/>
    <n v="101.97435897435901"/>
    <n v="6.2420245664020797"/>
    <n v="73.297058823529397"/>
    <n v="6.53113410904575"/>
    <m/>
    <m/>
  </r>
  <r>
    <x v="1"/>
    <x v="1"/>
    <x v="481"/>
    <d v="2021-10-31T00:00:00"/>
    <m/>
    <n v="46"/>
    <n v="5454.7608695652198"/>
    <n v="-195.68"/>
    <n v="36.7481028988799"/>
    <m/>
    <m/>
    <m/>
    <m/>
    <m/>
    <m/>
    <n v="112.73913043478299"/>
    <n v="9.6180905826794305"/>
    <n v="38.473913043478298"/>
    <n v="4.8212567114905696"/>
    <m/>
    <m/>
  </r>
  <r>
    <x v="1"/>
    <x v="2"/>
    <x v="226"/>
    <d v="2022-07-25T00:00:00"/>
    <n v="2.35416666666667E-2"/>
    <n v="48"/>
    <n v="6737.5"/>
    <n v="-195.90833333333299"/>
    <n v="37.508178639258297"/>
    <m/>
    <m/>
    <m/>
    <m/>
    <m/>
    <m/>
    <n v="133.5"/>
    <n v="9.0159924893145202"/>
    <n v="36.185416666666697"/>
    <n v="3.6148849946678698"/>
    <m/>
    <m/>
  </r>
  <r>
    <x v="1"/>
    <x v="2"/>
    <x v="80"/>
    <d v="2022-07-30T00:00:00"/>
    <n v="0.19082089552238801"/>
    <n v="134"/>
    <n v="6574.9179104477598"/>
    <n v="-201.69104477611901"/>
    <n v="22.8478615086056"/>
    <m/>
    <m/>
    <m/>
    <m/>
    <n v="4.1650282828282803"/>
    <n v="0.32166625157595802"/>
    <n v="126.52985074626901"/>
    <n v="4.8044312661439701"/>
    <n v="45.642424242424298"/>
    <n v="3.1685371567395002"/>
    <m/>
    <m/>
  </r>
  <r>
    <x v="1"/>
    <x v="1"/>
    <x v="198"/>
    <d v="2022-07-04T00:00:00"/>
    <m/>
    <n v="115"/>
    <n v="4515.4173913043496"/>
    <n v="-205.72434782608701"/>
    <n v="22.578122045577"/>
    <m/>
    <m/>
    <m/>
    <m/>
    <m/>
    <m/>
    <n v="150.68695652173901"/>
    <n v="5.9737075233034904"/>
    <n v="27.384210526315801"/>
    <n v="2.3387236446187298"/>
    <m/>
    <m/>
  </r>
  <r>
    <x v="1"/>
    <x v="1"/>
    <x v="482"/>
    <d v="2022-07-02T00:00:00"/>
    <n v="1.7749999999999998E-2"/>
    <n v="40"/>
    <n v="7897.8"/>
    <n v="-215.18717948717901"/>
    <n v="47.4464610807687"/>
    <m/>
    <m/>
    <m/>
    <m/>
    <m/>
    <m/>
    <n v="101.47499999999999"/>
    <n v="5.9001290185806496"/>
    <n v="56.564864864864902"/>
    <n v="3.6801619305512001"/>
    <m/>
    <m/>
  </r>
  <r>
    <x v="1"/>
    <x v="3"/>
    <x v="483"/>
    <d v="2022-07-10T00:00:00"/>
    <n v="0.17358974358974399"/>
    <n v="39"/>
    <n v="6865.1538461538503"/>
    <n v="-219.66923076923101"/>
    <n v="44.3083512284188"/>
    <m/>
    <m/>
    <m/>
    <m/>
    <m/>
    <m/>
    <n v="105.948717948718"/>
    <n v="8.6213610303782708"/>
    <n v="50.05"/>
    <n v="5.5052464154875098"/>
    <m/>
    <m/>
  </r>
  <r>
    <x v="1"/>
    <x v="2"/>
    <x v="484"/>
    <d v="2021-10-14T00:00:00"/>
    <m/>
    <n v="49"/>
    <n v="3722.7755102040801"/>
    <n v="-222"/>
    <n v="29.8124863981201"/>
    <m/>
    <m/>
    <m/>
    <m/>
    <m/>
    <m/>
    <n v="143.93877551020401"/>
    <n v="9.1069051399071004"/>
    <n v="28.9"/>
    <n v="4.1325875842919597"/>
    <m/>
    <m/>
  </r>
  <r>
    <x v="1"/>
    <x v="6"/>
    <x v="197"/>
    <d v="2022-08-28T00:00:00"/>
    <m/>
    <n v="35"/>
    <n v="4670.1428571428596"/>
    <n v="-222.397142857143"/>
    <n v="49.272667263460598"/>
    <m/>
    <m/>
    <m/>
    <m/>
    <m/>
    <m/>
    <n v="99.457142857142898"/>
    <n v="6.2129362004202298"/>
    <n v="26.396296296296299"/>
    <n v="3.2835707818234199"/>
    <m/>
    <m/>
  </r>
  <r>
    <x v="1"/>
    <x v="1"/>
    <x v="260"/>
    <d v="2022-07-02T00:00:00"/>
    <m/>
    <n v="57"/>
    <n v="7649.6491228070199"/>
    <n v="-226.005263157895"/>
    <n v="35.9466057862277"/>
    <m/>
    <m/>
    <m/>
    <m/>
    <m/>
    <m/>
    <n v="80.087719298245602"/>
    <n v="5.22556856770015"/>
    <n v="36.181249999999999"/>
    <n v="3.1690808121134499"/>
    <m/>
    <m/>
  </r>
  <r>
    <x v="1"/>
    <x v="3"/>
    <x v="485"/>
    <d v="2022-08-05T00:00:00"/>
    <m/>
    <n v="58"/>
    <n v="6645.7931034482799"/>
    <n v="-232.14561403508799"/>
    <n v="25.977008591772801"/>
    <m/>
    <m/>
    <m/>
    <n v="831.555555555556"/>
    <m/>
    <m/>
    <n v="110.827586206897"/>
    <n v="5.8828623070573203"/>
    <n v="65.1357142857143"/>
    <n v="4.5644194440096602"/>
    <m/>
    <m/>
  </r>
  <r>
    <x v="1"/>
    <x v="4"/>
    <x v="486"/>
    <d v="2022-08-05T00:00:00"/>
    <m/>
    <n v="81"/>
    <n v="5344.6666666666697"/>
    <n v="-235.175949367089"/>
    <n v="31.909907267312299"/>
    <m/>
    <m/>
    <m/>
    <m/>
    <m/>
    <m/>
    <n v="152.48148148148101"/>
    <n v="8.2864628396148792"/>
    <n v="30.113043478260899"/>
    <n v="2.9467336469442902"/>
    <m/>
    <m/>
  </r>
  <r>
    <x v="1"/>
    <x v="2"/>
    <x v="487"/>
    <d v="2022-07-05T00:00:00"/>
    <m/>
    <n v="62"/>
    <n v="6524.6774193548399"/>
    <n v="-258.41666666666703"/>
    <n v="32.519107392030101"/>
    <m/>
    <m/>
    <m/>
    <m/>
    <m/>
    <m/>
    <n v="108.822580645161"/>
    <n v="7.2440834259373297"/>
    <n v="46.259677419354901"/>
    <n v="4.4506349612516303"/>
    <m/>
    <m/>
  </r>
  <r>
    <x v="1"/>
    <x v="6"/>
    <x v="488"/>
    <d v="2022-04-02T00:00:00"/>
    <m/>
    <n v="38"/>
    <n v="4738.0789473684199"/>
    <n v="-263.57368421052598"/>
    <n v="33.978573636149498"/>
    <m/>
    <m/>
    <m/>
    <m/>
    <m/>
    <m/>
    <n v="118.68421052631599"/>
    <n v="10.4752709721066"/>
    <n v="40.7918918918919"/>
    <n v="4.5523339530504296"/>
    <m/>
    <m/>
  </r>
  <r>
    <x v="1"/>
    <x v="0"/>
    <x v="118"/>
    <d v="2022-07-01T00:00:00"/>
    <n v="7.9000000000000001E-2"/>
    <n v="60"/>
    <n v="5965.2666666666701"/>
    <n v="-363.72666666666697"/>
    <n v="52.421960123611399"/>
    <m/>
    <m/>
    <m/>
    <n v="774.86363636363603"/>
    <n v="3.6071881492555602"/>
    <n v="0.30625325316469698"/>
    <n v="113"/>
    <n v="7.5707958070827903"/>
    <n v="31.671666666666699"/>
    <n v="3.38963532500693"/>
    <m/>
    <m/>
  </r>
  <r>
    <x v="2"/>
    <x v="1"/>
    <x v="489"/>
    <d v="2022-08-24T00:00:00"/>
    <n v="0.94928229665071695"/>
    <n v="1463"/>
    <n v="8742.8489405331493"/>
    <n v="342.20252904989701"/>
    <n v="10.1362424085155"/>
    <m/>
    <m/>
    <m/>
    <m/>
    <m/>
    <m/>
    <n v="157.93506493506499"/>
    <n v="1.5530686511798699"/>
    <n v="38.7861012116892"/>
    <n v="0.66808854082617097"/>
    <m/>
    <m/>
  </r>
  <r>
    <x v="2"/>
    <x v="6"/>
    <x v="170"/>
    <d v="2021-03-09T00:00:00"/>
    <n v="2.34884615384615"/>
    <n v="26"/>
    <n v="7980.6153846153802"/>
    <n v="327.08461538461501"/>
    <n v="66.360189338142206"/>
    <m/>
    <m/>
    <m/>
    <n v="1042.5"/>
    <m/>
    <m/>
    <n v="136"/>
    <n v="7.8505266849281696"/>
    <n v="43.841666666666697"/>
    <n v="5.2261186191337101"/>
    <m/>
    <m/>
  </r>
  <r>
    <x v="2"/>
    <x v="3"/>
    <x v="5"/>
    <d v="2022-06-23T00:00:00"/>
    <n v="1.8769432314410499"/>
    <n v="229"/>
    <n v="6440.4061135371203"/>
    <n v="311.831441048035"/>
    <n v="21.208474838976301"/>
    <n v="222"/>
    <n v="222.31531531531499"/>
    <n v="207.18918918918899"/>
    <n v="780.93693693693695"/>
    <n v="3.5821387997479301"/>
    <n v="9.0285201300777301E-2"/>
    <n v="155.506550218341"/>
    <n v="3.4574695390632102"/>
    <n v="33.596506550218301"/>
    <n v="1.4701790497987099"/>
    <n v="4.3532751091703004"/>
    <n v="7.5135545307312901"/>
  </r>
  <r>
    <x v="2"/>
    <x v="6"/>
    <x v="92"/>
    <d v="2022-09-01T00:00:00"/>
    <n v="1.7900943396226401"/>
    <n v="212"/>
    <n v="7086.1179245283001"/>
    <n v="302.85849056603797"/>
    <n v="27.249875230022599"/>
    <m/>
    <m/>
    <m/>
    <n v="948"/>
    <n v="3.01247849462366"/>
    <n v="0.24989048498771299"/>
    <n v="138.61320754716999"/>
    <n v="3.4556834717178102"/>
    <n v="47.093170731707303"/>
    <n v="2.6122083536730298"/>
    <m/>
    <m/>
  </r>
  <r>
    <x v="2"/>
    <x v="2"/>
    <x v="96"/>
    <d v="2022-08-11T00:00:00"/>
    <n v="0.53131147540983603"/>
    <n v="61"/>
    <n v="5682.7377049180304"/>
    <n v="295.788524590164"/>
    <n v="49.424684166002201"/>
    <n v="39"/>
    <n v="188.94871794871801"/>
    <n v="191.461538461538"/>
    <n v="699.48717948717899"/>
    <n v="3.9610964395616199"/>
    <n v="0.25167072186654699"/>
    <n v="139.16393442623001"/>
    <n v="6.3410442128420703"/>
    <n v="31.398360655737701"/>
    <n v="2.9690208242218001"/>
    <n v="17.4196721311475"/>
    <n v="14.4558050471445"/>
  </r>
  <r>
    <x v="2"/>
    <x v="8"/>
    <x v="318"/>
    <d v="2022-01-17T00:00:00"/>
    <n v="1.55325925925926"/>
    <n v="945"/>
    <n v="6445.0539682539702"/>
    <n v="289.62899470899498"/>
    <n v="12.395464833251101"/>
    <m/>
    <m/>
    <m/>
    <m/>
    <m/>
    <m/>
    <n v="170.60634920634899"/>
    <n v="1.9165568747445301"/>
    <n v="35.004262295082"/>
    <n v="0.80142810958654698"/>
    <m/>
    <m/>
  </r>
  <r>
    <x v="2"/>
    <x v="6"/>
    <x v="196"/>
    <d v="2022-07-27T00:00:00"/>
    <n v="1.8778730158730199"/>
    <n v="945"/>
    <n v="9345.3894179894196"/>
    <n v="277.262751322751"/>
    <n v="13.6473708858785"/>
    <n v="398"/>
    <n v="288.376884422111"/>
    <n v="300.19298245613999"/>
    <n v="1114.72431077694"/>
    <n v="4.0719599163315099"/>
    <n v="7.1737873710253794E-2"/>
    <n v="141.077248677249"/>
    <n v="1.6345189047828601"/>
    <n v="42.454845814978"/>
    <n v="0.93842433587017005"/>
    <n v="-17.305714285714298"/>
    <n v="4.10145859870841"/>
  </r>
  <r>
    <x v="2"/>
    <x v="1"/>
    <x v="490"/>
    <d v="2022-07-04T00:00:00"/>
    <n v="2.3297905759162298"/>
    <n v="191"/>
    <n v="9159.0890052356008"/>
    <n v="266.749214659686"/>
    <n v="28.962695059003099"/>
    <m/>
    <m/>
    <m/>
    <m/>
    <m/>
    <m/>
    <n v="115.86910994764401"/>
    <n v="2.9493180447130398"/>
    <n v="52.873626373626401"/>
    <n v="2.4047084212895902"/>
    <m/>
    <m/>
  </r>
  <r>
    <x v="2"/>
    <x v="4"/>
    <x v="186"/>
    <d v="2022-07-06T00:00:00"/>
    <n v="1.8255022831050201"/>
    <n v="438"/>
    <n v="8610.5593607305891"/>
    <n v="261.73082191780901"/>
    <n v="20.566721046310299"/>
    <n v="218"/>
    <n v="289.83944954128401"/>
    <n v="273.95454545454498"/>
    <n v="1061.98636363636"/>
    <n v="4.0563823278070901"/>
    <n v="8.7512848532743104E-2"/>
    <n v="137.31735159817401"/>
    <n v="2.3896334652889202"/>
    <n v="43.637115839243499"/>
    <n v="1.62716081952279"/>
    <n v="-43.2778032036613"/>
    <n v="5.1725377750236996"/>
  </r>
  <r>
    <x v="2"/>
    <x v="1"/>
    <x v="491"/>
    <d v="2022-07-08T00:00:00"/>
    <n v="0.91645539906103302"/>
    <n v="1278"/>
    <n v="7456.7175273865396"/>
    <n v="247.3779342723"/>
    <n v="10.9074978348649"/>
    <n v="263"/>
    <n v="261.03802281368797"/>
    <n v="241.99622641509399"/>
    <n v="927.83773584905703"/>
    <n v="2.8583295585324402"/>
    <n v="6.24026053759889E-2"/>
    <n v="153.28403755868499"/>
    <n v="1.5474828402995799"/>
    <n v="32.070111287758301"/>
    <n v="0.62570930956950199"/>
    <n v="-19.632188498402598"/>
    <n v="2.5014438478154801"/>
  </r>
  <r>
    <x v="2"/>
    <x v="2"/>
    <x v="148"/>
    <d v="2022-07-09T00:00:00"/>
    <n v="1.68518518518519"/>
    <n v="27"/>
    <n v="5580.9259259259297"/>
    <n v="242.737037037037"/>
    <n v="53.110061002782899"/>
    <m/>
    <m/>
    <m/>
    <m/>
    <m/>
    <m/>
    <n v="151.51851851851899"/>
    <n v="12.332683093319901"/>
    <n v="17.72"/>
    <n v="3.1262384212767"/>
    <m/>
    <m/>
  </r>
  <r>
    <x v="2"/>
    <x v="1"/>
    <x v="492"/>
    <d v="2022-06-21T00:00:00"/>
    <n v="1.0742741935483899"/>
    <n v="620"/>
    <n v="7635.2129032258099"/>
    <n v="235.305483870968"/>
    <n v="15.645090651276901"/>
    <n v="585"/>
    <n v="256.95897435897399"/>
    <n v="238.87542662115999"/>
    <n v="909.44197952218406"/>
    <n v="3.3818166921264199"/>
    <n v="5.1333022225187298E-2"/>
    <n v="131.314516129032"/>
    <n v="2.0378548367328602"/>
    <n v="38.156761268781302"/>
    <n v="1.1891716238278001"/>
    <n v="2.2555194805194798"/>
    <n v="5.4305217930182197"/>
  </r>
  <r>
    <x v="2"/>
    <x v="4"/>
    <x v="319"/>
    <d v="2022-07-01T00:00:00"/>
    <n v="0.83973544973545"/>
    <n v="189"/>
    <n v="7550.3968253968296"/>
    <n v="228.84497354497299"/>
    <n v="23.839504180623901"/>
    <m/>
    <m/>
    <m/>
    <n v="903.4"/>
    <m/>
    <m/>
    <n v="140.56084656084701"/>
    <n v="3.5342144524993802"/>
    <n v="39.261375661375702"/>
    <n v="1.9075320707037899"/>
    <m/>
    <m/>
  </r>
  <r>
    <x v="2"/>
    <x v="1"/>
    <x v="22"/>
    <d v="2022-07-01T00:00:00"/>
    <n v="1.5308205128205099"/>
    <n v="195"/>
    <n v="7812.8358974358998"/>
    <n v="225.432307692308"/>
    <n v="25.589682522678299"/>
    <m/>
    <m/>
    <m/>
    <m/>
    <m/>
    <m/>
    <n v="129.53333333333299"/>
    <n v="3.6705979453745998"/>
    <n v="38.997948717948702"/>
    <n v="2.2785553342634102"/>
    <m/>
    <m/>
  </r>
  <r>
    <x v="2"/>
    <x v="6"/>
    <x v="493"/>
    <d v="2022-07-03T00:00:00"/>
    <n v="1.59779661016949"/>
    <n v="118"/>
    <n v="10354.2966101695"/>
    <n v="222.42881355932201"/>
    <n v="30.298828584942399"/>
    <m/>
    <m/>
    <m/>
    <m/>
    <m/>
    <m/>
    <n v="183.110169491525"/>
    <n v="6.5650974625945899"/>
    <n v="45.511864406779701"/>
    <n v="2.4844558536491999"/>
    <m/>
    <m/>
  </r>
  <r>
    <x v="2"/>
    <x v="1"/>
    <x v="494"/>
    <d v="2022-08-16T00:00:00"/>
    <n v="2.0768341708542701"/>
    <n v="398"/>
    <n v="9350.1005025125596"/>
    <n v="216.26005025125701"/>
    <n v="19.346892433767799"/>
    <n v="218"/>
    <n v="332.04128440366998"/>
    <n v="307.552631578947"/>
    <n v="1183.9649122807"/>
    <n v="4.5589888557396199"/>
    <n v="0.13764361255945701"/>
    <n v="155.09798994974901"/>
    <n v="2.8613708913820801"/>
    <n v="34.828157894736798"/>
    <n v="1.19349451927934"/>
    <n v="-59.25"/>
    <n v="6.12519230755463"/>
  </r>
  <r>
    <x v="2"/>
    <x v="1"/>
    <x v="326"/>
    <d v="2021-09-08T00:00:00"/>
    <n v="0.45025423728813602"/>
    <n v="354"/>
    <n v="4834.0310734463301"/>
    <n v="215.988983050847"/>
    <n v="27.9407058755124"/>
    <m/>
    <m/>
    <m/>
    <m/>
    <m/>
    <m/>
    <n v="152.88418079095999"/>
    <n v="3.1054413077817302"/>
    <n v="23.139660056657199"/>
    <n v="1.2609449519947999"/>
    <m/>
    <m/>
  </r>
  <r>
    <x v="2"/>
    <x v="1"/>
    <x v="408"/>
    <d v="2022-06-27T00:00:00"/>
    <n v="0.90343220338983099"/>
    <n v="236"/>
    <n v="7861.5211864406801"/>
    <n v="215.370338983051"/>
    <n v="23.874446379117401"/>
    <n v="45"/>
    <n v="282.66666666666703"/>
    <n v="258.88888888888903"/>
    <n v="988.4"/>
    <n v="3.1079400128425001"/>
    <n v="0.12913971901091101"/>
    <n v="131.02966101694901"/>
    <n v="3.1583545736547798"/>
    <n v="39.654385964912301"/>
    <n v="1.9240677190092701"/>
    <n v="-48.579237288135602"/>
    <n v="5.6916094162595297"/>
  </r>
  <r>
    <x v="2"/>
    <x v="3"/>
    <x v="331"/>
    <d v="2022-07-04T00:00:00"/>
    <n v="0.93034825870646698"/>
    <n v="201"/>
    <n v="6907.8905472636798"/>
    <n v="206.37462686567201"/>
    <n v="25.564048605598"/>
    <m/>
    <m/>
    <m/>
    <m/>
    <m/>
    <m/>
    <n v="136.26368159204"/>
    <n v="3.0655322834681802"/>
    <n v="36.0124378109453"/>
    <n v="1.68630508757901"/>
    <m/>
    <m/>
  </r>
  <r>
    <x v="2"/>
    <x v="1"/>
    <x v="495"/>
    <d v="2022-06-28T00:00:00"/>
    <n v="1.0857758620689699"/>
    <n v="232"/>
    <n v="11393.0387931034"/>
    <n v="206.16077586206899"/>
    <n v="24.138298466308001"/>
    <m/>
    <m/>
    <m/>
    <m/>
    <m/>
    <m/>
    <n v="144.193965517241"/>
    <n v="3.7198062239353602"/>
    <n v="53.047272727272698"/>
    <n v="2.0596724217515701"/>
    <m/>
    <m/>
  </r>
  <r>
    <x v="2"/>
    <x v="6"/>
    <x v="496"/>
    <d v="2022-08-09T00:00:00"/>
    <n v="1.83478070175439"/>
    <n v="228"/>
    <n v="7489.3508771929801"/>
    <n v="202.385964912281"/>
    <n v="23.860721999014"/>
    <n v="225"/>
    <n v="266.391111111111"/>
    <n v="228.10964912280701"/>
    <n v="882.25"/>
    <n v="4.1094834249234102"/>
    <n v="3.4219534464655699E-2"/>
    <n v="161.188596491228"/>
    <n v="3.41238727839665"/>
    <n v="42.340789473684197"/>
    <n v="1.9029391129309601"/>
    <n v="-3.4872807017543899"/>
    <n v="9.1159617813593297"/>
  </r>
  <r>
    <x v="2"/>
    <x v="1"/>
    <x v="497"/>
    <d v="2022-06-28T00:00:00"/>
    <n v="0.97272396212672896"/>
    <n v="1373"/>
    <n v="8208.2418062636607"/>
    <n v="198.54093226511199"/>
    <n v="12.159765246316599"/>
    <m/>
    <m/>
    <m/>
    <m/>
    <m/>
    <m/>
    <n v="175.67807720320499"/>
    <n v="1.77894054083564"/>
    <n v="31.189123867069402"/>
    <n v="0.57772754666165504"/>
    <m/>
    <m/>
  </r>
  <r>
    <x v="2"/>
    <x v="1"/>
    <x v="498"/>
    <d v="2022-08-25T00:00:00"/>
    <n v="2.21870967741935"/>
    <n v="496"/>
    <n v="8327.9294354838694"/>
    <n v="197.82862903225799"/>
    <n v="17.715772658905799"/>
    <n v="425"/>
    <n v="290.27999999999997"/>
    <n v="255.131455399061"/>
    <n v="1003.40375586854"/>
    <n v="3.4047209084310799"/>
    <n v="6.24198748393055E-2"/>
    <n v="138.01209677419399"/>
    <n v="2.3730215708952498"/>
    <n v="38.739330543933001"/>
    <n v="1.3232444423015"/>
    <n v="-29.4594758064516"/>
    <n v="5.8835854454689303"/>
  </r>
  <r>
    <x v="2"/>
    <x v="0"/>
    <x v="499"/>
    <d v="2022-08-01T00:00:00"/>
    <n v="1.62160278745645"/>
    <n v="574"/>
    <n v="9124.1567944250892"/>
    <n v="196.34668989547001"/>
    <n v="18.1943925084074"/>
    <n v="516"/>
    <n v="298.41279069767398"/>
    <n v="288.80077369439101"/>
    <n v="1086.28046421663"/>
    <n v="3.1230638474757701"/>
    <n v="4.9906864083562999E-2"/>
    <n v="145.743902439024"/>
    <n v="1.8365041150072201"/>
    <n v="46.782826475849802"/>
    <n v="1.3220491629223701"/>
    <n v="-44.879442508710802"/>
    <n v="6.7358203654304001"/>
  </r>
  <r>
    <x v="2"/>
    <x v="8"/>
    <x v="98"/>
    <d v="2022-06-20T00:00:00"/>
    <n v="0.88976190476190498"/>
    <n v="42"/>
    <n v="7822.9523809523798"/>
    <n v="191.104761904762"/>
    <n v="69.416480281260107"/>
    <m/>
    <m/>
    <m/>
    <m/>
    <m/>
    <m/>
    <n v="132.26190476190499"/>
    <n v="8.3253429420743394"/>
    <n v="39.122222222222199"/>
    <n v="4.5022500743430998"/>
    <m/>
    <m/>
  </r>
  <r>
    <x v="2"/>
    <x v="3"/>
    <x v="334"/>
    <d v="2022-08-09T00:00:00"/>
    <n v="0.84753623188405702"/>
    <n v="276"/>
    <n v="8003"/>
    <n v="189.46956521739099"/>
    <n v="25.175805323898299"/>
    <m/>
    <m/>
    <m/>
    <n v="953.60869565217399"/>
    <n v="2.3313670995671001"/>
    <n v="0.15927837905141601"/>
    <n v="139.78985507246401"/>
    <n v="2.89390302611565"/>
    <n v="47.201127819548802"/>
    <n v="1.9722806346236901"/>
    <m/>
    <m/>
  </r>
  <r>
    <x v="2"/>
    <x v="6"/>
    <x v="500"/>
    <d v="2022-06-26T00:00:00"/>
    <n v="1.6278651685393299"/>
    <n v="178"/>
    <n v="8163.5505617977497"/>
    <n v="184.84719101123599"/>
    <n v="27.0612577480608"/>
    <m/>
    <m/>
    <m/>
    <m/>
    <m/>
    <m/>
    <n v="149.88202247191001"/>
    <n v="4.9930394084028302"/>
    <n v="46.516571428571403"/>
    <n v="2.4760671311959799"/>
    <m/>
    <m/>
  </r>
  <r>
    <x v="2"/>
    <x v="1"/>
    <x v="262"/>
    <d v="2022-08-19T00:00:00"/>
    <n v="1.10808"/>
    <n v="125"/>
    <n v="8646.4879999999994"/>
    <n v="183.12"/>
    <n v="33.980128063705202"/>
    <n v="91"/>
    <n v="306.78021978022002"/>
    <n v="276.65934065934101"/>
    <n v="1070.9450549450501"/>
    <n v="3.32121928302919"/>
    <n v="9.4630040441900196E-2"/>
    <n v="143.32"/>
    <n v="4.2401399855162998"/>
    <n v="43.299193548387102"/>
    <n v="2.59977240222329"/>
    <n v="10.216935483871"/>
    <n v="11.8682850614013"/>
  </r>
  <r>
    <x v="2"/>
    <x v="3"/>
    <x v="320"/>
    <d v="2022-05-25T00:00:00"/>
    <n v="0.47262108262108199"/>
    <n v="351"/>
    <n v="8377.4871794871797"/>
    <n v="175.07150997151001"/>
    <n v="19.365938119803801"/>
    <m/>
    <m/>
    <m/>
    <m/>
    <m/>
    <m/>
    <n v="141.15384615384599"/>
    <n v="3.1482456204742202"/>
    <n v="32.366666666666603"/>
    <n v="1.2894978562233901"/>
    <m/>
    <m/>
  </r>
  <r>
    <x v="2"/>
    <x v="2"/>
    <x v="501"/>
    <d v="2022-07-03T00:00:00"/>
    <n v="1.6561052631578901"/>
    <n v="190"/>
    <n v="7885.4210526315801"/>
    <n v="172.36315789473699"/>
    <n v="26.601508889363799"/>
    <m/>
    <m/>
    <m/>
    <n v="906.36842105263202"/>
    <n v="2.6296917800453499"/>
    <n v="0.24137840736381799"/>
    <n v="152.36315789473699"/>
    <n v="4.0904897549902097"/>
    <n v="44.059259259259299"/>
    <n v="2.2954279642155702"/>
    <m/>
    <m/>
  </r>
  <r>
    <x v="2"/>
    <x v="0"/>
    <x v="502"/>
    <d v="2022-05-17T00:00:00"/>
    <n v="0.70874999999999999"/>
    <n v="256"/>
    <n v="8739.19921875"/>
    <n v="170.61210937499999"/>
    <n v="24.804604930180801"/>
    <n v="100"/>
    <n v="283.06"/>
    <n v="278.3"/>
    <n v="1038.83"/>
    <n v="2.9392401904859899"/>
    <n v="0.108861056080907"/>
    <n v="144.109375"/>
    <n v="3.4180374555419601"/>
    <n v="55.4975308641975"/>
    <n v="2.05948911151386"/>
    <n v="-55.222924901185799"/>
    <n v="8.5917844702887205"/>
  </r>
  <r>
    <x v="2"/>
    <x v="3"/>
    <x v="35"/>
    <d v="2022-06-30T00:00:00"/>
    <n v="0.31578947368421001"/>
    <n v="38"/>
    <n v="6338.5263157894697"/>
    <n v="168.871052631579"/>
    <n v="61.749167259937998"/>
    <m/>
    <m/>
    <m/>
    <m/>
    <m/>
    <m/>
    <n v="143.5"/>
    <n v="9.9388421465879908"/>
    <n v="40.529032258064497"/>
    <n v="5.2136281168516003"/>
    <m/>
    <m/>
  </r>
  <r>
    <x v="2"/>
    <x v="0"/>
    <x v="349"/>
    <d v="2022-01-18T00:00:00"/>
    <n v="0.43394833948339501"/>
    <n v="271"/>
    <n v="6965.0479704796999"/>
    <n v="167.61254612546099"/>
    <n v="25.102094357678101"/>
    <m/>
    <m/>
    <m/>
    <m/>
    <n v="2.3456145833333299"/>
    <n v="0.25851644152578102"/>
    <n v="136.81918819188201"/>
    <n v="3.5191817840842101"/>
    <n v="40.664750957854402"/>
    <n v="1.68488003855142"/>
    <m/>
    <m/>
  </r>
  <r>
    <x v="2"/>
    <x v="2"/>
    <x v="143"/>
    <d v="2022-08-10T00:00:00"/>
    <n v="1.42534482758621"/>
    <n v="580"/>
    <n v="5953.4051724137898"/>
    <n v="159.81051724137899"/>
    <n v="16.8869908852141"/>
    <m/>
    <m/>
    <m/>
    <m/>
    <n v="5.0604680751173703"/>
    <n v="0.24527639120301101"/>
    <n v="161.25172413793101"/>
    <n v="2.3498905785743101"/>
    <n v="28.203846153846101"/>
    <n v="0.88416755614188403"/>
    <m/>
    <m/>
  </r>
  <r>
    <x v="2"/>
    <x v="6"/>
    <x v="83"/>
    <d v="2022-07-01T00:00:00"/>
    <n v="1.1815021459227499"/>
    <n v="233"/>
    <n v="7966.7725321888402"/>
    <n v="157.817596566524"/>
    <n v="27.800809619501099"/>
    <n v="54"/>
    <n v="262.83333333333297"/>
    <n v="243.85185185185199"/>
    <n v="930.40740740740705"/>
    <m/>
    <m/>
    <n v="134"/>
    <n v="4.2340726983156403"/>
    <n v="15.624892703862701"/>
    <n v="0.95687977653006795"/>
    <m/>
    <m/>
  </r>
  <r>
    <x v="2"/>
    <x v="4"/>
    <x v="329"/>
    <d v="2022-06-26T00:00:00"/>
    <n v="1.4189393939393899"/>
    <n v="66"/>
    <n v="7850.7424242424204"/>
    <n v="154.26969696969701"/>
    <n v="43.081966490500001"/>
    <m/>
    <m/>
    <m/>
    <m/>
    <m/>
    <m/>
    <n v="168.28787878787901"/>
    <n v="7.1062782954812302"/>
    <n v="34.024999999999999"/>
    <n v="2.80087411950865"/>
    <m/>
    <m/>
  </r>
  <r>
    <x v="2"/>
    <x v="0"/>
    <x v="125"/>
    <d v="2022-06-20T00:00:00"/>
    <n v="1.5138362068965501"/>
    <n v="232"/>
    <n v="6845.9396551724103"/>
    <n v="152.51077586206901"/>
    <n v="23.013106367755299"/>
    <m/>
    <m/>
    <m/>
    <n v="908.5"/>
    <n v="3.7811806034482802"/>
    <n v="0.189965877493707"/>
    <n v="146.68965517241401"/>
    <n v="3.5671371389041302"/>
    <n v="40.459825327510899"/>
    <n v="2.0628647150564499"/>
    <m/>
    <m/>
  </r>
  <r>
    <x v="2"/>
    <x v="4"/>
    <x v="503"/>
    <d v="2022-07-02T00:00:00"/>
    <n v="0.425470737913486"/>
    <n v="393"/>
    <n v="7827.1374045801504"/>
    <n v="149.099491094147"/>
    <n v="18.8937942972786"/>
    <m/>
    <m/>
    <m/>
    <m/>
    <m/>
    <m/>
    <n v="151.50127226463101"/>
    <n v="3.4200812816244701"/>
    <n v="27.579896907216501"/>
    <n v="1.0737522493529199"/>
    <m/>
    <m/>
  </r>
  <r>
    <x v="2"/>
    <x v="3"/>
    <x v="504"/>
    <d v="2021-07-19T00:00:00"/>
    <n v="0.85670025188916898"/>
    <n v="397"/>
    <n v="6071.8816120906804"/>
    <n v="147.112342569269"/>
    <n v="20.0252756236025"/>
    <m/>
    <m/>
    <m/>
    <m/>
    <m/>
    <m/>
    <n v="167.002518891688"/>
    <n v="3.0717643857813202"/>
    <n v="21.739798488664999"/>
    <n v="0.93359660483666496"/>
    <m/>
    <m/>
  </r>
  <r>
    <x v="2"/>
    <x v="0"/>
    <x v="505"/>
    <d v="2022-07-05T00:00:00"/>
    <n v="0.66256130790190704"/>
    <n v="367"/>
    <n v="8714.1525885558603"/>
    <n v="146.88692098092599"/>
    <n v="22.674928095784399"/>
    <m/>
    <m/>
    <m/>
    <m/>
    <m/>
    <m/>
    <n v="140.822888283379"/>
    <n v="2.7426175256810201"/>
    <n v="47.500862068965503"/>
    <n v="1.67870136515973"/>
    <m/>
    <m/>
  </r>
  <r>
    <x v="2"/>
    <x v="0"/>
    <x v="506"/>
    <d v="2022-08-15T00:00:00"/>
    <n v="3.0786783042393999"/>
    <n v="401"/>
    <n v="8050.1670822942597"/>
    <n v="144.321695760599"/>
    <n v="20.3808127429363"/>
    <n v="117"/>
    <n v="316.69230769230802"/>
    <n v="281.59836065573802"/>
    <n v="1074.7868852459001"/>
    <n v="2.68185279797361"/>
    <n v="8.6721653358986295E-2"/>
    <n v="154.920199501247"/>
    <n v="2.7083590084410401"/>
    <n v="38.906683804627299"/>
    <n v="1.5543203719676899"/>
    <n v="-78.230279898218797"/>
    <n v="5.2041550262996701"/>
  </r>
  <r>
    <x v="2"/>
    <x v="1"/>
    <x v="327"/>
    <d v="2022-07-05T00:00:00"/>
    <n v="1.0676296296296299"/>
    <n v="135"/>
    <n v="8106.7703703703701"/>
    <n v="142.805185185185"/>
    <n v="31.3366745390246"/>
    <n v="38"/>
    <n v="300.15789473684202"/>
    <n v="268.97435897435901"/>
    <n v="1074.41025641026"/>
    <n v="2.5864900113423799"/>
    <n v="0.17774537960888701"/>
    <n v="136.681481481481"/>
    <n v="4.36153157042164"/>
    <n v="46.5"/>
    <n v="2.7349346048877199"/>
    <n v="-59.86"/>
    <n v="6.7804946733611002"/>
  </r>
  <r>
    <x v="2"/>
    <x v="6"/>
    <x v="507"/>
    <d v="2022-06-30T00:00:00"/>
    <n v="0.30149999999999999"/>
    <n v="60"/>
    <n v="6905.05"/>
    <n v="142.37166666666701"/>
    <n v="48.563765996363301"/>
    <m/>
    <m/>
    <m/>
    <m/>
    <n v="2.5616616905905398"/>
    <n v="0.205691021930616"/>
    <n v="138.71666666666701"/>
    <n v="7.70285337353386"/>
    <n v="38.155000000000001"/>
    <n v="3.4644566714347298"/>
    <m/>
    <m/>
  </r>
  <r>
    <x v="2"/>
    <x v="2"/>
    <x v="2"/>
    <d v="2022-06-14T00:00:00"/>
    <n v="1.2711458333333301"/>
    <n v="96"/>
    <n v="7390.8958333333303"/>
    <n v="138.370833333333"/>
    <n v="44.810060325737098"/>
    <m/>
    <m/>
    <m/>
    <n v="983.66666666666697"/>
    <m/>
    <m/>
    <n v="152.791666666667"/>
    <n v="6.1624733846382096"/>
    <n v="29.6252631578947"/>
    <n v="2.4685610955052302"/>
    <m/>
    <m/>
  </r>
  <r>
    <x v="2"/>
    <x v="2"/>
    <x v="226"/>
    <d v="2022-07-25T00:00:00"/>
    <n v="1.17453703703704"/>
    <n v="108"/>
    <n v="8961.0370370370401"/>
    <n v="135.832407407407"/>
    <n v="32.332551050602"/>
    <m/>
    <m/>
    <m/>
    <m/>
    <m/>
    <m/>
    <n v="167.972222222222"/>
    <n v="5.8983024693810799"/>
    <n v="40.566666666666698"/>
    <n v="2.6469366817439499"/>
    <m/>
    <m/>
  </r>
  <r>
    <x v="2"/>
    <x v="0"/>
    <x v="338"/>
    <d v="2022-06-28T00:00:00"/>
    <n v="0.13277108433734899"/>
    <n v="83"/>
    <n v="8100.4457831325299"/>
    <n v="135.25180722891599"/>
    <n v="53.696910960759404"/>
    <m/>
    <m/>
    <m/>
    <m/>
    <m/>
    <m/>
    <n v="114.843373493976"/>
    <n v="5.4613885767199699"/>
    <n v="39.826923076923102"/>
    <n v="2.7937240408172301"/>
    <m/>
    <m/>
  </r>
  <r>
    <x v="2"/>
    <x v="2"/>
    <x v="479"/>
    <d v="2022-07-24T00:00:00"/>
    <n v="0.36725000000000002"/>
    <n v="160"/>
    <n v="8479.0249999999996"/>
    <n v="133.63499999999999"/>
    <n v="32.037637005648001"/>
    <m/>
    <m/>
    <m/>
    <m/>
    <n v="4.6422630208333304"/>
    <n v="0.432412111331897"/>
    <n v="144.65625"/>
    <n v="4.7113709537413699"/>
    <n v="40.311038961039003"/>
    <n v="2.4002301550665601"/>
    <m/>
    <m/>
  </r>
  <r>
    <x v="2"/>
    <x v="1"/>
    <x v="132"/>
    <d v="2022-07-04T00:00:00"/>
    <n v="0.72689981096408296"/>
    <n v="1058"/>
    <n v="5843.1502835538704"/>
    <n v="131.513137996219"/>
    <n v="13.155742011485099"/>
    <m/>
    <m/>
    <m/>
    <m/>
    <n v="4.6056315789473699"/>
    <n v="0.39858292779576898"/>
    <n v="162.48582230623799"/>
    <n v="1.8619376107530901"/>
    <n v="23.596637848222901"/>
    <n v="0.59576451730177904"/>
    <m/>
    <m/>
  </r>
  <r>
    <x v="2"/>
    <x v="1"/>
    <x v="508"/>
    <d v="2022-08-28T00:00:00"/>
    <n v="1.7770977917981099"/>
    <n v="317"/>
    <n v="10160.470031545699"/>
    <n v="131.144794952681"/>
    <n v="24.870205098155601"/>
    <m/>
    <m/>
    <m/>
    <m/>
    <m/>
    <m/>
    <n v="151.914826498423"/>
    <n v="3.7711359139514502"/>
    <n v="35.329337539432203"/>
    <n v="1.79959913688489"/>
    <m/>
    <m/>
  </r>
  <r>
    <x v="2"/>
    <x v="2"/>
    <x v="68"/>
    <d v="2022-06-16T00:00:00"/>
    <n v="0.90495238095238095"/>
    <n v="105"/>
    <n v="6624.2380952381"/>
    <n v="131.10380952380899"/>
    <n v="30.604145405119102"/>
    <m/>
    <m/>
    <m/>
    <m/>
    <m/>
    <m/>
    <n v="164.81904761904801"/>
    <n v="7.0269729015968698"/>
    <n v="33.243809523809503"/>
    <n v="2.38214086454858"/>
    <m/>
    <m/>
  </r>
  <r>
    <x v="2"/>
    <x v="4"/>
    <x v="269"/>
    <d v="2022-06-30T00:00:00"/>
    <n v="0.20100000000000001"/>
    <n v="30"/>
    <n v="8472.7000000000007"/>
    <n v="130.75"/>
    <n v="68.856516106646197"/>
    <m/>
    <m/>
    <m/>
    <m/>
    <m/>
    <m/>
    <n v="135"/>
    <n v="12.354998057931599"/>
    <n v="47.034482758620697"/>
    <n v="6.3069616627439498"/>
    <m/>
    <m/>
  </r>
  <r>
    <x v="2"/>
    <x v="1"/>
    <x v="149"/>
    <d v="2022-07-02T00:00:00"/>
    <n v="0.7208"/>
    <n v="75"/>
    <n v="6877.5466666666698"/>
    <n v="130.71866666666699"/>
    <n v="31.062733484152801"/>
    <m/>
    <m/>
    <m/>
    <m/>
    <m/>
    <m/>
    <n v="152.80000000000001"/>
    <n v="6.2711695534060903"/>
    <n v="41.398630136986299"/>
    <n v="3.0730523977612498"/>
    <m/>
    <m/>
  </r>
  <r>
    <x v="2"/>
    <x v="4"/>
    <x v="509"/>
    <d v="2022-06-29T00:00:00"/>
    <n v="1.5499752475247499"/>
    <n v="404"/>
    <n v="7903.39356435644"/>
    <n v="128.671782178218"/>
    <n v="18.924190906449699"/>
    <m/>
    <m/>
    <m/>
    <m/>
    <m/>
    <m/>
    <n v="137.95297029702999"/>
    <n v="2.5359587564585202"/>
    <n v="27.121782178217799"/>
    <n v="1.0392667970729701"/>
    <m/>
    <m/>
  </r>
  <r>
    <x v="2"/>
    <x v="1"/>
    <x v="344"/>
    <d v="2021-09-30T00:00:00"/>
    <n v="0.60010869565217395"/>
    <n v="276"/>
    <n v="5996.0905797101505"/>
    <n v="128.594202898551"/>
    <n v="21.069432100741398"/>
    <n v="42"/>
    <n v="241.45238095238099"/>
    <n v="251.30952380952399"/>
    <n v="921.16666666666697"/>
    <n v="3.4713412303463498"/>
    <n v="0.18010069893125899"/>
    <n v="152.304347826087"/>
    <n v="3.39570455390714"/>
    <n v="23.6"/>
    <n v="1.06670277532335"/>
    <n v="1.09541666666666"/>
    <n v="5.0849669476906403"/>
  </r>
  <r>
    <x v="2"/>
    <x v="6"/>
    <x v="510"/>
    <d v="2022-08-22T00:00:00"/>
    <n v="0.50550898203592798"/>
    <n v="167"/>
    <n v="7393.6227544910198"/>
    <n v="125.7"/>
    <n v="27.542319962795201"/>
    <n v="83"/>
    <n v="255.89156626505999"/>
    <n v="219.481927710843"/>
    <n v="873.92771084337301"/>
    <n v="3.2878459791701502"/>
    <n v="0.18605872522976999"/>
    <n v="150.56287425149699"/>
    <n v="4.0154860830947801"/>
    <n v="43.268098159509201"/>
    <n v="2.2556206493475699"/>
    <n v="-28.195918367346898"/>
    <n v="8.8867842433796493"/>
  </r>
  <r>
    <x v="2"/>
    <x v="6"/>
    <x v="302"/>
    <d v="2022-06-10T00:00:00"/>
    <n v="0.78749999999999998"/>
    <n v="96"/>
    <n v="6627.34375"/>
    <n v="124.551041666667"/>
    <n v="32.426200318474699"/>
    <m/>
    <m/>
    <m/>
    <m/>
    <n v="3.6930499999999999"/>
    <n v="0.36936848521736798"/>
    <n v="139.197916666667"/>
    <n v="5.8166921741699298"/>
    <n v="35.254838709677401"/>
    <n v="2.1889627700618299"/>
    <m/>
    <m/>
  </r>
  <r>
    <x v="2"/>
    <x v="3"/>
    <x v="222"/>
    <d v="2022-08-11T00:00:00"/>
    <n v="1.82241610738255"/>
    <n v="298"/>
    <n v="8261.0302013422806"/>
    <n v="123.673154362416"/>
    <n v="24.659014400895899"/>
    <n v="52"/>
    <n v="231"/>
    <n v="250.64406779660999"/>
    <n v="948.34482758620697"/>
    <n v="2.0631482031856998"/>
    <n v="0.14933046051112001"/>
    <n v="134.35234899328901"/>
    <n v="2.6357136951664999"/>
    <n v="36.848135593220398"/>
    <n v="1.6231161071593601"/>
    <n v="-22.542953020134199"/>
    <n v="4.7350308491451099"/>
  </r>
  <r>
    <x v="2"/>
    <x v="0"/>
    <x v="511"/>
    <d v="2022-07-30T00:00:00"/>
    <n v="0.62723653395784595"/>
    <n v="427"/>
    <n v="6859.4074941452"/>
    <n v="123.010772833724"/>
    <n v="20.218616050435099"/>
    <n v="121"/>
    <n v="234.04132231405001"/>
    <n v="239.99180327868899"/>
    <n v="887.80327868852498"/>
    <n v="3.6453985351934701"/>
    <n v="0.10376512187230399"/>
    <n v="133.386416861827"/>
    <n v="2.1705634973987098"/>
    <n v="39.094299287410898"/>
    <n v="1.12014122208584"/>
    <n v="-67.3743405275779"/>
    <n v="5.1534398337437999"/>
  </r>
  <r>
    <x v="2"/>
    <x v="3"/>
    <x v="321"/>
    <d v="2022-05-28T00:00:00"/>
    <n v="1.38397058823529"/>
    <n v="68"/>
    <n v="6810.3382352941198"/>
    <n v="120.523529411765"/>
    <n v="36.198728817899301"/>
    <m/>
    <m/>
    <m/>
    <m/>
    <m/>
    <m/>
    <n v="122.89705882352899"/>
    <n v="8.0233181812905503"/>
    <n v="47.123728813559303"/>
    <n v="3.7061918738279802"/>
    <m/>
    <m/>
  </r>
  <r>
    <x v="2"/>
    <x v="1"/>
    <x v="188"/>
    <d v="2022-08-20T00:00:00"/>
    <n v="0.89703190013869605"/>
    <n v="721"/>
    <n v="8182.8502080443805"/>
    <n v="116.651040221914"/>
    <n v="13.7370726942702"/>
    <n v="139"/>
    <n v="225.12230215827299"/>
    <n v="250.812949640288"/>
    <n v="917.08633093525202"/>
    <m/>
    <m/>
    <n v="153.67822468793301"/>
    <n v="2.2277397278871001"/>
    <n v="34.053675450762803"/>
    <n v="1.0197527046272801"/>
    <m/>
    <m/>
  </r>
  <r>
    <x v="2"/>
    <x v="0"/>
    <x v="118"/>
    <d v="2022-07-01T00:00:00"/>
    <n v="0.53049180327868795"/>
    <n v="183"/>
    <n v="7645.5519125683104"/>
    <n v="115.981967213115"/>
    <n v="31.796106753604299"/>
    <n v="67"/>
    <n v="257.38805970149298"/>
    <n v="228.671641791045"/>
    <n v="890.880597014925"/>
    <n v="3.7191866607109998"/>
    <n v="0.125351251032743"/>
    <n v="143.994535519126"/>
    <n v="5.0418086139824503"/>
    <n v="30.342076502732201"/>
    <n v="1.90464975433568"/>
    <n v="43.015686274509797"/>
    <n v="11.368926266781701"/>
  </r>
  <r>
    <x v="2"/>
    <x v="1"/>
    <x v="105"/>
    <d v="2022-07-03T00:00:00"/>
    <n v="0.531787709497207"/>
    <n v="179"/>
    <n v="7773.6592178770998"/>
    <n v="111.916201117318"/>
    <n v="26.628997214622199"/>
    <m/>
    <m/>
    <m/>
    <n v="1006.25"/>
    <n v="2.9273333333333298"/>
    <n v="0.175104619148193"/>
    <n v="134.27932960893901"/>
    <n v="4.3146446238192402"/>
    <n v="55.907821229050299"/>
    <n v="3.04169552253668"/>
    <m/>
    <m/>
  </r>
  <r>
    <x v="2"/>
    <x v="4"/>
    <x v="202"/>
    <d v="2022-07-29T00:00:00"/>
    <n v="1.0669090909090899"/>
    <n v="55"/>
    <n v="6855.1454545454499"/>
    <n v="108.36"/>
    <n v="42.244536363004997"/>
    <m/>
    <m/>
    <m/>
    <n v="791.30769230769204"/>
    <m/>
    <m/>
    <n v="154.690909090909"/>
    <n v="6.63623725722569"/>
    <n v="34.700000000000003"/>
    <n v="3.7830837221742302"/>
    <m/>
    <m/>
  </r>
  <r>
    <x v="2"/>
    <x v="8"/>
    <x v="67"/>
    <d v="2022-07-02T00:00:00"/>
    <n v="0.3155"/>
    <n v="140"/>
    <n v="5812.8285714285703"/>
    <n v="106.706428571429"/>
    <n v="33.026080077312898"/>
    <m/>
    <m/>
    <m/>
    <m/>
    <m/>
    <m/>
    <n v="134.22142857142899"/>
    <n v="4.3271065108372104"/>
    <n v="37.503676470588303"/>
    <n v="1.9737673432171801"/>
    <m/>
    <m/>
  </r>
  <r>
    <x v="2"/>
    <x v="6"/>
    <x v="120"/>
    <d v="2022-06-30T00:00:00"/>
    <n v="0.14499999999999999"/>
    <n v="48"/>
    <n v="6295.6041666666697"/>
    <n v="104.689583333333"/>
    <n v="55.082376273022398"/>
    <m/>
    <m/>
    <m/>
    <n v="790.2"/>
    <m/>
    <m/>
    <n v="155.020833333333"/>
    <n v="7.8947245146698801"/>
    <n v="41.764583333333299"/>
    <n v="4.0808110131045003"/>
    <m/>
    <m/>
  </r>
  <r>
    <x v="2"/>
    <x v="1"/>
    <x v="512"/>
    <d v="2022-06-27T00:00:00"/>
    <n v="1.0453453947368401"/>
    <n v="608"/>
    <n v="8501.3338815789502"/>
    <n v="100.14358552631499"/>
    <n v="18.170857036853199"/>
    <m/>
    <m/>
    <m/>
    <m/>
    <m/>
    <m/>
    <n v="130.66282894736801"/>
    <n v="2.0242864223311998"/>
    <n v="39.718556701030899"/>
    <n v="1.22866793320992"/>
    <m/>
    <m/>
  </r>
  <r>
    <x v="2"/>
    <x v="6"/>
    <x v="513"/>
    <d v="2022-06-23T00:00:00"/>
    <n v="1.50104046242775"/>
    <n v="173"/>
    <n v="7375.2774566474"/>
    <n v="95.164161849710993"/>
    <n v="26.472519718292101"/>
    <m/>
    <m/>
    <m/>
    <m/>
    <m/>
    <m/>
    <n v="171.01734104046199"/>
    <n v="4.1067182390257297"/>
    <n v="43.794219653179198"/>
    <n v="2.0498988842210699"/>
    <m/>
    <m/>
  </r>
  <r>
    <x v="2"/>
    <x v="3"/>
    <x v="69"/>
    <d v="2022-08-02T00:00:00"/>
    <n v="0.99896551724137905"/>
    <n v="203"/>
    <n v="6861.93103448276"/>
    <n v="92.642857142857096"/>
    <n v="21.447637251347501"/>
    <n v="145"/>
    <n v="232.586206896552"/>
    <n v="212.472602739726"/>
    <n v="815.57534246575301"/>
    <n v="3.1172829808012201"/>
    <n v="0.109618386850521"/>
    <n v="183.906403940887"/>
    <n v="4.5290610325844103"/>
    <n v="28.875124378109501"/>
    <n v="1.58202602973323"/>
    <n v="-14.9024875621891"/>
    <n v="7.4359035704720302"/>
  </r>
  <r>
    <x v="2"/>
    <x v="0"/>
    <x v="514"/>
    <d v="2022-06-27T00:00:00"/>
    <n v="0.81744849445324796"/>
    <n v="631"/>
    <n v="6763.8320126782901"/>
    <n v="91.748494453248895"/>
    <n v="13.552738748423"/>
    <m/>
    <m/>
    <m/>
    <m/>
    <n v="4.0881764705882402"/>
    <n v="0.23002016970797101"/>
    <n v="151.20285261489701"/>
    <n v="2.3934565808912698"/>
    <n v="38.890968801313598"/>
    <n v="1.20375074641679"/>
    <m/>
    <m/>
  </r>
  <r>
    <x v="2"/>
    <x v="4"/>
    <x v="142"/>
    <d v="2022-08-01T00:00:00"/>
    <n v="2.7931034482758601E-2"/>
    <n v="29"/>
    <n v="10754.8275862069"/>
    <n v="90.817241379310403"/>
    <n v="54.6450674875"/>
    <m/>
    <m/>
    <m/>
    <n v="1088.1428571428601"/>
    <m/>
    <m/>
    <n v="132.03448275862101"/>
    <n v="8.5026050425100905"/>
    <n v="67.838095238095207"/>
    <n v="7.6186877891220801"/>
    <m/>
    <m/>
  </r>
  <r>
    <x v="2"/>
    <x v="1"/>
    <x v="14"/>
    <d v="2021-10-21T00:00:00"/>
    <n v="0.39360465116279097"/>
    <n v="86"/>
    <n v="7208.3604651162796"/>
    <n v="89.868604651162698"/>
    <n v="40.732577041640198"/>
    <m/>
    <m/>
    <m/>
    <n v="552.79999999999995"/>
    <m/>
    <m/>
    <n v="137.488372093023"/>
    <n v="5.2824398506690198"/>
    <n v="38.809411764705899"/>
    <n v="2.8270004808223499"/>
    <m/>
    <m/>
  </r>
  <r>
    <x v="2"/>
    <x v="3"/>
    <x v="20"/>
    <d v="2022-07-25T00:00:00"/>
    <n v="0.50323008849557505"/>
    <n v="226"/>
    <n v="6548.1902654867299"/>
    <n v="88.825221238937999"/>
    <n v="27.270936927603401"/>
    <m/>
    <m/>
    <m/>
    <m/>
    <m/>
    <m/>
    <n v="152.29646017699099"/>
    <n v="3.4516042674442202"/>
    <n v="33.279464285714297"/>
    <n v="1.5328268286004501"/>
    <m/>
    <m/>
  </r>
  <r>
    <x v="2"/>
    <x v="8"/>
    <x v="113"/>
    <d v="2022-07-02T00:00:00"/>
    <n v="0.37494505494505498"/>
    <n v="182"/>
    <n v="6993.1098901098903"/>
    <n v="87.298351648351598"/>
    <n v="28.308462796821999"/>
    <m/>
    <m/>
    <m/>
    <m/>
    <m/>
    <m/>
    <n v="123.379120879121"/>
    <n v="3.7404355216238598"/>
    <n v="34.301129943502801"/>
    <n v="2.13276346866924"/>
    <m/>
    <m/>
  </r>
  <r>
    <x v="2"/>
    <x v="1"/>
    <x v="10"/>
    <d v="2022-06-28T00:00:00"/>
    <n v="0.60864197530864195"/>
    <n v="162"/>
    <n v="7596.5370370370401"/>
    <n v="86.432716049382705"/>
    <n v="29.3576338271554"/>
    <m/>
    <m/>
    <m/>
    <m/>
    <m/>
    <m/>
    <n v="150.277777777778"/>
    <n v="4.4840048353615503"/>
    <n v="60.278395061728403"/>
    <n v="3.0911783472029799"/>
    <m/>
    <m/>
  </r>
  <r>
    <x v="2"/>
    <x v="3"/>
    <x v="325"/>
    <d v="2022-08-06T00:00:00"/>
    <n v="0.58253456221198197"/>
    <n v="217"/>
    <n v="6076.4331797235"/>
    <n v="82.569124423963103"/>
    <n v="21.051203315151"/>
    <m/>
    <m/>
    <m/>
    <m/>
    <m/>
    <m/>
    <n v="185.96774193548401"/>
    <n v="3.9903738663788202"/>
    <n v="31.3023148148148"/>
    <n v="1.58949561636388"/>
    <m/>
    <m/>
  </r>
  <r>
    <x v="2"/>
    <x v="1"/>
    <x v="336"/>
    <d v="2022-07-04T00:00:00"/>
    <n v="0.84061797752808998"/>
    <n v="356"/>
    <n v="8086.2921348314603"/>
    <n v="78.681460674157407"/>
    <n v="17.6609537368121"/>
    <m/>
    <m/>
    <m/>
    <m/>
    <m/>
    <m/>
    <n v="130.02808988763999"/>
    <n v="2.5711334705069802"/>
    <n v="38.591907514450902"/>
    <n v="1.47044496847151"/>
    <m/>
    <m/>
  </r>
  <r>
    <x v="2"/>
    <x v="3"/>
    <x v="515"/>
    <d v="2022-06-24T00:00:00"/>
    <n v="0.64261904761904798"/>
    <n v="42"/>
    <n v="7485.7380952381"/>
    <n v="78.607142857142904"/>
    <n v="39.802179594813197"/>
    <m/>
    <m/>
    <m/>
    <m/>
    <m/>
    <m/>
    <n v="109.380952380952"/>
    <n v="7.0779591457519899"/>
    <n v="59.160526315789497"/>
    <n v="6.3478444045410303"/>
    <m/>
    <m/>
  </r>
  <r>
    <x v="2"/>
    <x v="3"/>
    <x v="516"/>
    <d v="2022-05-27T00:00:00"/>
    <n v="0.79293650793650805"/>
    <n v="126"/>
    <n v="7734.75396825397"/>
    <n v="70.995238095238093"/>
    <n v="25.460596081680201"/>
    <m/>
    <m/>
    <m/>
    <m/>
    <m/>
    <m/>
    <n v="133.38095238095201"/>
    <n v="3.9396858652122599"/>
    <n v="41.9181818181818"/>
    <n v="2.4763759844839601"/>
    <m/>
    <m/>
  </r>
  <r>
    <x v="2"/>
    <x v="0"/>
    <x v="112"/>
    <d v="2022-07-01T00:00:00"/>
    <n v="0.44159624413145498"/>
    <n v="426"/>
    <n v="6675.0938967136199"/>
    <n v="69.995539906103303"/>
    <n v="16.1074195239371"/>
    <m/>
    <m/>
    <m/>
    <m/>
    <n v="2.4994999999999998"/>
    <n v="0.36405325683136502"/>
    <n v="169.29812206572799"/>
    <n v="2.70980823918699"/>
    <n v="34.632629107981202"/>
    <n v="1.16218431901234"/>
    <m/>
    <m/>
  </r>
  <r>
    <x v="2"/>
    <x v="6"/>
    <x v="517"/>
    <d v="2022-06-27T00:00:00"/>
    <n v="0.27625641025641001"/>
    <n v="195"/>
    <n v="7792.9282051282098"/>
    <n v="69.745128205127997"/>
    <n v="31.194788169784999"/>
    <m/>
    <m/>
    <m/>
    <n v="433"/>
    <m/>
    <m/>
    <n v="141.12307692307701"/>
    <n v="4.2195028419843901"/>
    <n v="66.140740740740796"/>
    <n v="3.3623396691391698"/>
    <m/>
    <m/>
  </r>
  <r>
    <x v="2"/>
    <x v="2"/>
    <x v="518"/>
    <d v="2022-08-01T00:00:00"/>
    <n v="0.85808743169398904"/>
    <n v="183"/>
    <n v="8908.5956284152999"/>
    <n v="69.616393442623007"/>
    <n v="26.207744125035301"/>
    <m/>
    <m/>
    <m/>
    <n v="1062.5999999999999"/>
    <m/>
    <m/>
    <n v="155.32240437158501"/>
    <n v="3.7443846070419098"/>
    <n v="50.275956284152997"/>
    <n v="2.3004367136850199"/>
    <m/>
    <m/>
  </r>
  <r>
    <x v="2"/>
    <x v="1"/>
    <x v="383"/>
    <d v="2022-08-09T00:00:00"/>
    <n v="0.171739130434783"/>
    <n v="69"/>
    <n v="8031.8840579710104"/>
    <n v="68.724637681159507"/>
    <n v="40.474105706751303"/>
    <m/>
    <m/>
    <m/>
    <m/>
    <m/>
    <m/>
    <n v="105.347826086957"/>
    <n v="5.5968122887007397"/>
    <n v="44.598550724637697"/>
    <n v="3.1945202260516599"/>
    <m/>
    <m/>
  </r>
  <r>
    <x v="2"/>
    <x v="6"/>
    <x v="519"/>
    <d v="2022-06-23T00:00:00"/>
    <n v="0.40597222222222201"/>
    <n v="72"/>
    <n v="5909.9305555555602"/>
    <n v="67.758333333333397"/>
    <n v="35.829784557867796"/>
    <m/>
    <m/>
    <m/>
    <m/>
    <m/>
    <m/>
    <n v="170.305555555556"/>
    <n v="6.3637347576777197"/>
    <n v="41.35"/>
    <n v="2.97955343200069"/>
    <m/>
    <m/>
  </r>
  <r>
    <x v="2"/>
    <x v="1"/>
    <x v="520"/>
    <d v="2022-08-16T00:00:00"/>
    <n v="0.71405063291139204"/>
    <n v="79"/>
    <n v="10326.746835443"/>
    <n v="67.427848101265795"/>
    <n v="33.761058987856302"/>
    <m/>
    <m/>
    <m/>
    <m/>
    <m/>
    <m/>
    <n v="152.87341772151899"/>
    <n v="6.6127002776643797"/>
    <n v="42.903797468354398"/>
    <n v="3.20029790231226"/>
    <m/>
    <m/>
  </r>
  <r>
    <x v="2"/>
    <x v="3"/>
    <x v="359"/>
    <d v="2022-07-19T00:00:00"/>
    <n v="1.45049180327869"/>
    <n v="61"/>
    <n v="6650.9508196721299"/>
    <n v="66.613114754098405"/>
    <n v="42.083341036113097"/>
    <m/>
    <m/>
    <m/>
    <m/>
    <m/>
    <m/>
    <n v="153.26229508196701"/>
    <n v="7.5211868918367397"/>
    <n v="38.089830508474599"/>
    <n v="2.7418021850931402"/>
    <m/>
    <m/>
  </r>
  <r>
    <x v="2"/>
    <x v="4"/>
    <x v="521"/>
    <d v="2022-07-03T00:00:00"/>
    <n v="0.754236111111111"/>
    <n v="288"/>
    <n v="7771.6736111111104"/>
    <n v="65.412152777777706"/>
    <n v="20.628042469512199"/>
    <m/>
    <m/>
    <m/>
    <m/>
    <n v="2.9266240976645399"/>
    <n v="0.183485892474617"/>
    <n v="139.114583333333"/>
    <n v="2.9782149128864699"/>
    <n v="45.379094076655001"/>
    <n v="1.8123195801845999"/>
    <m/>
    <m/>
  </r>
  <r>
    <x v="2"/>
    <x v="8"/>
    <x v="522"/>
    <d v="2022-07-02T00:00:00"/>
    <n v="0.56242290748898704"/>
    <n v="227"/>
    <n v="9398.2555066079294"/>
    <n v="63.421585903083603"/>
    <n v="27.4671885174902"/>
    <m/>
    <m/>
    <m/>
    <n v="1136.7142857142901"/>
    <n v="3.4301106060605999"/>
    <n v="0.17699389662888301"/>
    <n v="169.008810572687"/>
    <n v="3.6039127696916902"/>
    <n v="49.997737556561098"/>
    <n v="2.1653438250025601"/>
    <m/>
    <m/>
  </r>
  <r>
    <x v="2"/>
    <x v="2"/>
    <x v="178"/>
    <d v="2022-08-03T00:00:00"/>
    <n v="0.86961538461538501"/>
    <n v="52"/>
    <n v="6673.4615384615399"/>
    <n v="63.2269230769231"/>
    <n v="48.249700029185298"/>
    <m/>
    <m/>
    <m/>
    <m/>
    <m/>
    <m/>
    <n v="130.36538461538501"/>
    <n v="7.9541023521116898"/>
    <n v="25.141176470588199"/>
    <n v="2.95230342304616"/>
    <m/>
    <m/>
  </r>
  <r>
    <x v="2"/>
    <x v="2"/>
    <x v="523"/>
    <d v="2022-06-20T00:00:00"/>
    <n v="1.0730476190476199"/>
    <n v="840"/>
    <n v="9546.3452380952403"/>
    <n v="62.750595238095201"/>
    <n v="15.0247212721005"/>
    <m/>
    <m/>
    <m/>
    <m/>
    <m/>
    <m/>
    <n v="155.770238095238"/>
    <n v="1.9060704075644701"/>
    <n v="36.108476658476697"/>
    <n v="0.781279315474109"/>
    <m/>
    <m/>
  </r>
  <r>
    <x v="2"/>
    <x v="2"/>
    <x v="80"/>
    <d v="2022-07-30T00:00:00"/>
    <n v="0.28252336448598098"/>
    <n v="107"/>
    <n v="7378.2056074766397"/>
    <n v="60.186915887850397"/>
    <n v="32.837463607819501"/>
    <m/>
    <m/>
    <m/>
    <m/>
    <n v="4.4964196428571404"/>
    <n v="0.38739435733820698"/>
    <n v="151.168224299065"/>
    <n v="5.4275739173537403"/>
    <n v="39.5906542056075"/>
    <n v="2.6835935544642702"/>
    <m/>
    <m/>
  </r>
  <r>
    <x v="2"/>
    <x v="4"/>
    <x v="156"/>
    <d v="2022-07-04T00:00:00"/>
    <n v="0.55123595505617995"/>
    <n v="267"/>
    <n v="5653.1722846441899"/>
    <n v="58.865917602996198"/>
    <n v="20.981214592389001"/>
    <n v="82"/>
    <n v="132.90243902438999"/>
    <n v="181.04385964912299"/>
    <n v="603.02631578947398"/>
    <n v="2.58043852387814"/>
    <n v="0.13914966478315699"/>
    <n v="151.90636704119899"/>
    <n v="3.3552460296973599"/>
    <n v="34.193984962405999"/>
    <n v="1.47414233428551"/>
    <n v="-55.314062499999999"/>
    <n v="5.7170644137755797"/>
  </r>
  <r>
    <x v="2"/>
    <x v="2"/>
    <x v="337"/>
    <d v="2022-07-02T00:00:00"/>
    <n v="0.40870370370370401"/>
    <n v="54"/>
    <n v="7206.3888888888896"/>
    <n v="58.359259259259197"/>
    <n v="38.306828911950298"/>
    <m/>
    <m/>
    <m/>
    <m/>
    <m/>
    <m/>
    <n v="202.24074074074099"/>
    <n v="8.5263981573824399"/>
    <n v="46.670370370370399"/>
    <n v="3.4443105028697798"/>
    <m/>
    <m/>
  </r>
  <r>
    <x v="2"/>
    <x v="1"/>
    <x v="524"/>
    <d v="2022-05-30T00:00:00"/>
    <n v="1.74103092783505"/>
    <n v="194"/>
    <n v="9089.7268041237094"/>
    <n v="57.654639175257699"/>
    <n v="24.0256415495518"/>
    <m/>
    <m/>
    <m/>
    <m/>
    <n v="2.8911600000000002"/>
    <n v="0.38388704159171699"/>
    <n v="143.061855670103"/>
    <n v="3.7564369117262202"/>
    <n v="50.5833333333334"/>
    <n v="2.3564518661868998"/>
    <m/>
    <m/>
  </r>
  <r>
    <x v="2"/>
    <x v="1"/>
    <x v="480"/>
    <d v="2022-08-12T00:00:00"/>
    <n v="0.50870967741935502"/>
    <n v="93"/>
    <n v="8709.9892473118307"/>
    <n v="55.267741935483897"/>
    <n v="33.278924476442498"/>
    <n v="32"/>
    <n v="262.40625"/>
    <n v="248.03125"/>
    <n v="953.96875"/>
    <n v="2.61156884194033"/>
    <n v="0.11328040750978099"/>
    <n v="123.118279569892"/>
    <n v="4.7360644096321796"/>
    <n v="72.534444444444404"/>
    <n v="3.9433219710756999"/>
    <n v="-47.959340659340697"/>
    <n v="10.7063125375387"/>
  </r>
  <r>
    <x v="2"/>
    <x v="7"/>
    <x v="335"/>
    <d v="2022-05-06T00:00:00"/>
    <n v="0.51081081081081103"/>
    <n v="185"/>
    <n v="6917.3027027027001"/>
    <n v="50.662162162162197"/>
    <n v="24.221752755634501"/>
    <m/>
    <m/>
    <m/>
    <m/>
    <n v="4.2276774193548396"/>
    <n v="0.392238964323461"/>
    <n v="163.194594594595"/>
    <n v="5.5693338270534696"/>
    <n v="38.0956756756757"/>
    <n v="1.62903441641456"/>
    <m/>
    <m/>
  </r>
  <r>
    <x v="2"/>
    <x v="6"/>
    <x v="525"/>
    <d v="2022-06-27T00:00:00"/>
    <n v="0.51951612903225797"/>
    <n v="248"/>
    <n v="9008.1532258064508"/>
    <n v="50.274999999999999"/>
    <n v="25.851957182564"/>
    <m/>
    <m/>
    <m/>
    <m/>
    <n v="4.9387586206896597"/>
    <n v="0.49374626744282801"/>
    <n v="142.693548387097"/>
    <n v="3.2632194396575902"/>
    <n v="48.146747967479698"/>
    <n v="1.7860079312493899"/>
    <m/>
    <m/>
  </r>
  <r>
    <x v="2"/>
    <x v="0"/>
    <x v="121"/>
    <d v="2022-08-08T00:00:00"/>
    <n v="1.0295918367346899"/>
    <n v="49"/>
    <n v="7798.5714285714303"/>
    <n v="45.7836734693878"/>
    <n v="51.248664189239598"/>
    <m/>
    <m/>
    <m/>
    <n v="959.22222222222194"/>
    <n v="4.1192347457494201"/>
    <n v="0.29705566981908099"/>
    <n v="144.53061224489801"/>
    <n v="6.6477262007508999"/>
    <n v="49.783673469387701"/>
    <n v="3.6335482683166398"/>
    <m/>
    <m/>
  </r>
  <r>
    <x v="2"/>
    <x v="2"/>
    <x v="526"/>
    <d v="2022-07-04T00:00:00"/>
    <n v="0.11461538461538499"/>
    <n v="26"/>
    <n v="6481.1923076923104"/>
    <n v="43.376923076923099"/>
    <n v="44.179304694773201"/>
    <m/>
    <m/>
    <m/>
    <n v="826.5"/>
    <m/>
    <m/>
    <n v="158.15384615384599"/>
    <n v="8.9927650077830403"/>
    <n v="49.111538461538501"/>
    <n v="7.3570381308765498"/>
    <m/>
    <m/>
  </r>
  <r>
    <x v="2"/>
    <x v="0"/>
    <x v="51"/>
    <d v="2022-08-06T00:00:00"/>
    <n v="0.199315068493151"/>
    <n v="73"/>
    <n v="8454.0821917808207"/>
    <n v="43.084931506849301"/>
    <n v="40.477213729718201"/>
    <n v="57"/>
    <n v="293.508771929825"/>
    <n v="266.85964912280701"/>
    <n v="1023.2631578947399"/>
    <n v="3.0371990026282401"/>
    <n v="0.21737085163098499"/>
    <n v="143.45205479452099"/>
    <n v="5.1512895747631298"/>
    <n v="44.768493150684897"/>
    <n v="3.3020177844277399"/>
    <n v="-14.388571428571399"/>
    <n v="15.640384175418699"/>
  </r>
  <r>
    <x v="2"/>
    <x v="1"/>
    <x v="271"/>
    <d v="2022-05-23T00:00:00"/>
    <m/>
    <n v="393"/>
    <n v="9402.5674300254504"/>
    <n v="41.864376590330799"/>
    <n v="18.4909116545461"/>
    <n v="213"/>
    <n v="333.55399061032898"/>
    <n v="308.75336322869998"/>
    <n v="1189.1793721973099"/>
    <n v="4.5638601073817302"/>
    <n v="0.14308593321886501"/>
    <n v="154.93638676844799"/>
    <n v="2.9022894073027201"/>
    <n v="34.914477211796303"/>
    <n v="1.2092223053959299"/>
    <n v="-46.7252604166667"/>
    <n v="5.3078444025809199"/>
  </r>
  <r>
    <x v="2"/>
    <x v="6"/>
    <x v="527"/>
    <d v="2022-06-30T00:00:00"/>
    <n v="0.70674846625766896"/>
    <n v="163"/>
    <n v="10052.748466257701"/>
    <n v="41.173006134969299"/>
    <n v="27.711772787523"/>
    <m/>
    <m/>
    <m/>
    <m/>
    <n v="1.9673461538461501"/>
    <n v="0.25420640401174899"/>
    <n v="139.07361963190201"/>
    <n v="5.2156012378465704"/>
    <n v="45.017177914110398"/>
    <n v="2.38784977560432"/>
    <m/>
    <m/>
  </r>
  <r>
    <x v="2"/>
    <x v="0"/>
    <x v="131"/>
    <d v="2022-06-20T00:00:00"/>
    <n v="0.36056737588652499"/>
    <n v="282"/>
    <n v="7614.8475177304999"/>
    <n v="40.092553191489301"/>
    <n v="23.244505020191301"/>
    <m/>
    <m/>
    <m/>
    <m/>
    <m/>
    <m/>
    <n v="133.84397163120599"/>
    <n v="2.6784112383019201"/>
    <n v="43.192363636363702"/>
    <n v="1.68653732486331"/>
    <m/>
    <m/>
  </r>
  <r>
    <x v="2"/>
    <x v="3"/>
    <x v="528"/>
    <d v="2022-06-28T00:00:00"/>
    <n v="0.35821721311475402"/>
    <n v="488"/>
    <n v="7215.4098360655698"/>
    <n v="39.076024590164202"/>
    <n v="18.131682047909599"/>
    <m/>
    <m/>
    <m/>
    <m/>
    <m/>
    <m/>
    <n v="138.34631147541"/>
    <n v="2.1740102816110398"/>
    <n v="47.910492505353297"/>
    <n v="1.37028850110457"/>
    <m/>
    <m/>
  </r>
  <r>
    <x v="2"/>
    <x v="0"/>
    <x v="147"/>
    <d v="2022-06-26T00:00:00"/>
    <n v="0.282608695652174"/>
    <n v="184"/>
    <n v="7392.9619565217399"/>
    <n v="37.264673913043502"/>
    <n v="27.4289174414412"/>
    <m/>
    <m/>
    <m/>
    <m/>
    <m/>
    <m/>
    <n v="158.173913043478"/>
    <n v="4.5000146339041898"/>
    <n v="40.479891304347902"/>
    <n v="2.1845582965968799"/>
    <m/>
    <m/>
  </r>
  <r>
    <x v="2"/>
    <x v="1"/>
    <x v="482"/>
    <d v="2022-07-02T00:00:00"/>
    <n v="0.19075757575757599"/>
    <n v="66"/>
    <n v="8605.3333333333303"/>
    <n v="35.737878787878799"/>
    <n v="34.734485578681301"/>
    <m/>
    <m/>
    <m/>
    <m/>
    <n v="2.71722058823529"/>
    <n v="0.27411024688443902"/>
    <n v="118.80303030303"/>
    <n v="5.9413693137690604"/>
    <n v="54.213636363636397"/>
    <n v="3.82278891490785"/>
    <m/>
    <m/>
  </r>
  <r>
    <x v="2"/>
    <x v="3"/>
    <x v="339"/>
    <d v="2022-07-04T00:00:00"/>
    <n v="1.4375000000000001E-2"/>
    <n v="32"/>
    <n v="7858.75"/>
    <n v="34.890625"/>
    <n v="53.436587260526998"/>
    <m/>
    <m/>
    <m/>
    <m/>
    <m/>
    <m/>
    <n v="115.03125"/>
    <n v="5.7993124549033199"/>
    <n v="44.71875"/>
    <n v="4.9752541625383202"/>
    <m/>
    <m/>
  </r>
  <r>
    <x v="2"/>
    <x v="6"/>
    <x v="322"/>
    <d v="2022-08-06T00:00:00"/>
    <n v="0.69105058365758798"/>
    <n v="257"/>
    <n v="7646.9649805447498"/>
    <n v="34.820622568093398"/>
    <n v="26.080764899381599"/>
    <m/>
    <m/>
    <m/>
    <m/>
    <m/>
    <m/>
    <n v="147.75875486381301"/>
    <n v="3.3582255415201399"/>
    <n v="45.697665369649798"/>
    <n v="1.9220016768034001"/>
    <m/>
    <m/>
  </r>
  <r>
    <x v="2"/>
    <x v="3"/>
    <x v="529"/>
    <d v="2022-07-02T00:00:00"/>
    <n v="0.24689189189189201"/>
    <n v="74"/>
    <n v="8768.3108108108099"/>
    <n v="34.6472972972973"/>
    <n v="40.811583898626203"/>
    <m/>
    <m/>
    <m/>
    <m/>
    <m/>
    <m/>
    <n v="110.243243243243"/>
    <n v="4.9457183383028998"/>
    <n v="51.459420289855103"/>
    <n v="3.7432361955745299"/>
    <m/>
    <m/>
  </r>
  <r>
    <x v="2"/>
    <x v="1"/>
    <x v="60"/>
    <d v="2022-06-28T00:00:00"/>
    <n v="0.42096045197740101"/>
    <n v="177"/>
    <n v="8089.4802259887001"/>
    <n v="34.233898305084701"/>
    <n v="31.944327733804901"/>
    <m/>
    <m/>
    <m/>
    <m/>
    <m/>
    <m/>
    <n v="122.717514124294"/>
    <n v="3.2321666890370602"/>
    <n v="43.183734939758999"/>
    <n v="2.4976756342098101"/>
    <m/>
    <m/>
  </r>
  <r>
    <x v="2"/>
    <x v="6"/>
    <x v="330"/>
    <d v="2022-06-27T00:00:00"/>
    <n v="0.73545454545454503"/>
    <n v="88"/>
    <n v="6580.2045454545496"/>
    <n v="33.712499999999999"/>
    <n v="31.507876717195099"/>
    <m/>
    <m/>
    <m/>
    <m/>
    <m/>
    <m/>
    <n v="115.352272727273"/>
    <n v="4.1427329258930996"/>
    <n v="40.5238636363636"/>
    <n v="2.6610492988175101"/>
    <m/>
    <m/>
  </r>
  <r>
    <x v="2"/>
    <x v="1"/>
    <x v="530"/>
    <d v="2022-07-31T00:00:00"/>
    <n v="0.18506756756756801"/>
    <n v="148"/>
    <n v="6834.4324324324298"/>
    <n v="33.687837837837897"/>
    <n v="25.308275985106199"/>
    <m/>
    <m/>
    <m/>
    <m/>
    <m/>
    <m/>
    <n v="159.18918918918899"/>
    <n v="5.39731698573876"/>
    <n v="38.684931506849303"/>
    <n v="2.11160241388786"/>
    <m/>
    <m/>
  </r>
  <r>
    <x v="2"/>
    <x v="1"/>
    <x v="260"/>
    <d v="2022-07-02T00:00:00"/>
    <m/>
    <n v="33"/>
    <n v="9177.2121212121201"/>
    <n v="31.472727272727301"/>
    <n v="65.048403200641104"/>
    <m/>
    <m/>
    <m/>
    <m/>
    <m/>
    <m/>
    <n v="128.030303030303"/>
    <n v="9.4075933273627204"/>
    <n v="42.086666666666702"/>
    <n v="3.93258925360225"/>
    <m/>
    <m/>
  </r>
  <r>
    <x v="2"/>
    <x v="0"/>
    <x v="531"/>
    <d v="2022-07-04T00:00:00"/>
    <n v="0.352296296296296"/>
    <n v="135"/>
    <n v="8567.1037037037004"/>
    <n v="30.690370370370399"/>
    <n v="30.434966541179499"/>
    <m/>
    <m/>
    <m/>
    <m/>
    <m/>
    <m/>
    <n v="139.51851851851899"/>
    <n v="4.4064485116197298"/>
    <n v="64.798484848484804"/>
    <n v="2.6157537075889401"/>
    <m/>
    <m/>
  </r>
  <r>
    <x v="2"/>
    <x v="1"/>
    <x v="532"/>
    <d v="2022-05-19T00:00:00"/>
    <n v="5.5714285714285702E-2"/>
    <n v="56"/>
    <n v="8626.9464285714294"/>
    <n v="30.480357142857201"/>
    <n v="44.006244791472902"/>
    <m/>
    <m/>
    <m/>
    <m/>
    <m/>
    <m/>
    <n v="139.857142857143"/>
    <n v="8.0260302397896908"/>
    <n v="46.210416666666703"/>
    <n v="3.4561426962340098"/>
    <m/>
    <m/>
  </r>
  <r>
    <x v="2"/>
    <x v="1"/>
    <x v="328"/>
    <d v="2022-07-13T00:00:00"/>
    <n v="1.444"/>
    <n v="30"/>
    <n v="4615.8"/>
    <n v="30.323333333333299"/>
    <n v="59.716503751530198"/>
    <m/>
    <m/>
    <m/>
    <m/>
    <m/>
    <m/>
    <n v="158.19999999999999"/>
    <n v="10.395556079734099"/>
    <n v="19.809999999999999"/>
    <n v="2.8495668152339899"/>
    <m/>
    <m/>
  </r>
  <r>
    <x v="2"/>
    <x v="2"/>
    <x v="295"/>
    <d v="2022-06-27T00:00:00"/>
    <n v="0.192727272727273"/>
    <n v="165"/>
    <n v="6329.4242424242402"/>
    <n v="30.023636363636399"/>
    <n v="31.382992542295302"/>
    <m/>
    <m/>
    <m/>
    <m/>
    <n v="3.7831351351351401"/>
    <n v="0.34690227432401499"/>
    <n v="158.57575757575799"/>
    <n v="4.19523672734437"/>
    <n v="33.229268292682903"/>
    <n v="1.7312631703190899"/>
    <m/>
    <m/>
  </r>
  <r>
    <x v="2"/>
    <x v="3"/>
    <x v="4"/>
    <d v="2022-08-03T00:00:00"/>
    <n v="0.98012422360248497"/>
    <n v="161"/>
    <n v="6904.0931677018598"/>
    <n v="25.126086956521799"/>
    <n v="32.1970846221991"/>
    <n v="124"/>
    <n v="248.064516129032"/>
    <n v="223.985185185185"/>
    <n v="851.71111111111099"/>
    <n v="3.1327272983577399"/>
    <n v="0.11131126892696599"/>
    <n v="129.60248447205001"/>
    <n v="2.85928094790648"/>
    <n v="44.089873417721499"/>
    <n v="2.7747405334037598"/>
    <n v="-43.659627329192503"/>
    <n v="9.9639450322009608"/>
  </r>
  <r>
    <x v="2"/>
    <x v="3"/>
    <x v="533"/>
    <d v="2022-05-20T00:00:00"/>
    <n v="0.212671232876712"/>
    <n v="146"/>
    <n v="8602.6575342465694"/>
    <n v="24.9849315068493"/>
    <n v="27.486433452557399"/>
    <n v="66"/>
    <n v="282.969696969697"/>
    <n v="285.95522388059698"/>
    <n v="1051.80597014925"/>
    <n v="2.9672261331678502"/>
    <n v="0.14901466903941299"/>
    <n v="142.856164383562"/>
    <n v="5.0543292052714603"/>
    <n v="44.933103448275901"/>
    <n v="2.5648166670555201"/>
    <n v="-56.527906976744198"/>
    <n v="8.9182421118313702"/>
  </r>
  <r>
    <x v="2"/>
    <x v="1"/>
    <x v="207"/>
    <d v="2022-08-04T00:00:00"/>
    <n v="0.87656682027649802"/>
    <n v="434"/>
    <n v="8356.1175115207407"/>
    <n v="20.985714285714099"/>
    <n v="21.5424182005587"/>
    <n v="176"/>
    <n v="239.948863636364"/>
    <n v="239.24157303370799"/>
    <n v="899.74719101123605"/>
    <n v="3.1812346279480499"/>
    <n v="6.3773921873437403E-2"/>
    <n v="130.31105990783399"/>
    <n v="2.6352951102227702"/>
    <n v="42.926328502415402"/>
    <n v="1.77639157744266"/>
    <n v="-45.691454965357998"/>
    <n v="5.3438006917790402"/>
  </r>
  <r>
    <x v="2"/>
    <x v="0"/>
    <x v="287"/>
    <d v="2022-08-11T00:00:00"/>
    <n v="0.321174377224199"/>
    <n v="281"/>
    <n v="6611.3736654804297"/>
    <n v="20.259430604982199"/>
    <n v="22.292717656611501"/>
    <n v="53"/>
    <n v="230.905660377358"/>
    <n v="216.41509433962301"/>
    <n v="816.86792452830196"/>
    <n v="2.7878108517982301"/>
    <n v="0.123471075358982"/>
    <n v="135.30249110320301"/>
    <n v="3.07314922594463"/>
    <n v="38.682022471910102"/>
    <n v="1.6797087374787001"/>
    <n v="-29.5769516728624"/>
    <n v="4.8380176538092803"/>
  </r>
  <r>
    <x v="2"/>
    <x v="0"/>
    <x v="66"/>
    <d v="2022-07-04T00:00:00"/>
    <n v="0.279230769230769"/>
    <n v="26"/>
    <n v="7060.9615384615399"/>
    <n v="19.992307692307701"/>
    <n v="48.925358195481998"/>
    <m/>
    <m/>
    <m/>
    <n v="842.5"/>
    <m/>
    <m/>
    <n v="170.961538461538"/>
    <n v="9.2929221651138292"/>
    <n v="53.640909090909098"/>
    <n v="5.0452182971872599"/>
    <m/>
    <m/>
  </r>
  <r>
    <x v="2"/>
    <x v="6"/>
    <x v="534"/>
    <d v="2022-07-28T00:00:00"/>
    <n v="0.86200573065902697"/>
    <n v="349"/>
    <n v="8669.8252148997108"/>
    <n v="18.865902578796799"/>
    <n v="22.2865120142305"/>
    <n v="199"/>
    <n v="297.763819095477"/>
    <n v="274.43216080401999"/>
    <n v="1075.8944723618099"/>
    <n v="2.1359084577681098"/>
    <n v="6.9301758922034204E-2"/>
    <n v="117.822349570201"/>
    <n v="2.2838047496629001"/>
    <n v="61.214836795252197"/>
    <n v="1.8363300663794599"/>
    <n v="-68.990544412607505"/>
    <n v="5.6961357090786997"/>
  </r>
  <r>
    <x v="2"/>
    <x v="3"/>
    <x v="535"/>
    <d v="2022-08-18T00:00:00"/>
    <n v="0.498823529411765"/>
    <n v="187"/>
    <n v="7949.0534759358297"/>
    <n v="17.468449197860998"/>
    <n v="27.363464361651602"/>
    <m/>
    <m/>
    <m/>
    <m/>
    <m/>
    <m/>
    <n v="152.77540106951901"/>
    <n v="4.18882064018175"/>
    <n v="36.9540106951872"/>
    <n v="1.9421712951379499"/>
    <m/>
    <m/>
  </r>
  <r>
    <x v="2"/>
    <x v="2"/>
    <x v="536"/>
    <d v="2022-07-04T00:00:00"/>
    <n v="4.1692307692307702E-2"/>
    <n v="65"/>
    <n v="6750.8461538461497"/>
    <n v="17.358461538461501"/>
    <n v="47.183578817838502"/>
    <m/>
    <m/>
    <m/>
    <m/>
    <n v="3.5280248578306601"/>
    <n v="0.198816939338815"/>
    <n v="171.06153846153799"/>
    <n v="6.7977611176782098"/>
    <n v="44.216923076923102"/>
    <n v="2.98940160691996"/>
    <m/>
    <m/>
  </r>
  <r>
    <x v="2"/>
    <x v="3"/>
    <x v="483"/>
    <d v="2022-07-10T00:00:00"/>
    <n v="0.107428571428571"/>
    <n v="105"/>
    <n v="8040.6380952380996"/>
    <n v="15.0561904761904"/>
    <n v="37.8903747412052"/>
    <m/>
    <m/>
    <m/>
    <m/>
    <m/>
    <m/>
    <n v="120.857142857143"/>
    <n v="4.11446631675242"/>
    <n v="52.719230769230798"/>
    <n v="2.9448497075539199"/>
    <m/>
    <m/>
  </r>
  <r>
    <x v="2"/>
    <x v="3"/>
    <x v="537"/>
    <d v="2022-05-07T00:00:00"/>
    <n v="4.2250000000000003E-2"/>
    <n v="40"/>
    <n v="9427.15"/>
    <n v="14.81"/>
    <n v="35.069826646643698"/>
    <n v="38"/>
    <n v="297.947368421053"/>
    <n v="291.58974358974399"/>
    <n v="1108.7435897435901"/>
    <n v="1.9110533418317801"/>
    <n v="0.15160833990167299"/>
    <n v="153.57499999999999"/>
    <n v="11.728656966199001"/>
    <n v="41.805"/>
    <n v="3.7678123115920501"/>
    <n v="-52.874358974358998"/>
    <n v="16.454303760810401"/>
  </r>
  <r>
    <x v="2"/>
    <x v="6"/>
    <x v="538"/>
    <d v="2022-07-05T00:00:00"/>
    <n v="0.61407035175879399"/>
    <n v="199"/>
    <n v="8161.4472361809003"/>
    <n v="13.951758793969899"/>
    <n v="23.590783382027499"/>
    <n v="38"/>
    <n v="277.15789473684202"/>
    <n v="248.552631578947"/>
    <n v="982.65789473684197"/>
    <m/>
    <m/>
    <n v="154.41206030150801"/>
    <n v="4.0730668900784304"/>
    <n v="44.103015075376902"/>
    <n v="2.10648746300066"/>
    <m/>
    <m/>
  </r>
  <r>
    <x v="2"/>
    <x v="7"/>
    <x v="539"/>
    <d v="2022-07-08T00:00:00"/>
    <n v="0.52509615384615405"/>
    <n v="104"/>
    <n v="7266.6153846153802"/>
    <n v="13.3211538461538"/>
    <n v="30.9159330039484"/>
    <m/>
    <m/>
    <m/>
    <m/>
    <m/>
    <m/>
    <n v="162.90384615384599"/>
    <n v="6.3215216052226504"/>
    <n v="34.140776699029097"/>
    <n v="2.5707415358885801"/>
    <m/>
    <m/>
  </r>
  <r>
    <x v="2"/>
    <x v="2"/>
    <x v="332"/>
    <d v="2022-06-05T00:00:00"/>
    <n v="0.48085106382978698"/>
    <n v="47"/>
    <n v="6570.0638297872301"/>
    <n v="8.2595744680851304"/>
    <n v="42.781220717325397"/>
    <m/>
    <m/>
    <m/>
    <m/>
    <m/>
    <m/>
    <n v="157.89361702127701"/>
    <n v="8.6593585401077"/>
    <n v="44.084782608695697"/>
    <n v="4.1337107908429598"/>
    <m/>
    <m/>
  </r>
  <r>
    <x v="2"/>
    <x v="2"/>
    <x v="81"/>
    <d v="2022-03-01T00:00:00"/>
    <n v="0.28481818181818203"/>
    <n v="770"/>
    <n v="4952.7636363636402"/>
    <n v="7.2429870129871503"/>
    <n v="15.291355364874899"/>
    <m/>
    <m/>
    <m/>
    <m/>
    <n v="3.7108372395833298"/>
    <n v="0.22443539828272799"/>
    <n v="169.801298701299"/>
    <n v="2.2669081460630598"/>
    <n v="19.448307291666701"/>
    <n v="0.56988589493708897"/>
    <m/>
    <m/>
  </r>
  <r>
    <x v="2"/>
    <x v="1"/>
    <x v="393"/>
    <d v="2022-07-03T00:00:00"/>
    <n v="0.28407894736842099"/>
    <n v="76"/>
    <n v="7914.21052631579"/>
    <n v="7.2144736842105504"/>
    <n v="29.028515061582599"/>
    <n v="28"/>
    <n v="242.53571428571399"/>
    <n v="269.96551724137902"/>
    <n v="975.13793103448302"/>
    <n v="2.07774082769083"/>
    <n v="0.25453741453807199"/>
    <n v="124.960526315789"/>
    <n v="6.9110499060073396"/>
    <n v="48.371052631578898"/>
    <n v="3.6793600777468698"/>
    <n v="-75.152112676056305"/>
    <n v="11.192217736615101"/>
  </r>
  <r>
    <x v="2"/>
    <x v="1"/>
    <x v="70"/>
    <d v="2022-08-01T00:00:00"/>
    <n v="0.21256410256410299"/>
    <n v="117"/>
    <n v="7326.7264957264997"/>
    <n v="6.6743589743590501"/>
    <n v="34.992037853847698"/>
    <n v="55"/>
    <n v="233.52727272727299"/>
    <n v="219.4"/>
    <n v="832.45454545454595"/>
    <n v="3.1905686465902598"/>
    <n v="0.17189017619830199"/>
    <n v="134.760683760684"/>
    <n v="3.922673020655"/>
    <n v="50.078070175438597"/>
    <n v="2.4088303237465798"/>
    <n v="-29.618260869565201"/>
    <n v="8.5331914064947298"/>
  </r>
  <r>
    <x v="2"/>
    <x v="1"/>
    <x v="540"/>
    <d v="2022-06-27T00:00:00"/>
    <m/>
    <n v="30"/>
    <n v="7853.2666666666701"/>
    <n v="6.0433333333333499"/>
    <n v="43.923187048942602"/>
    <m/>
    <m/>
    <m/>
    <m/>
    <m/>
    <m/>
    <n v="121.133333333333"/>
    <n v="9.3210592527818292"/>
    <n v="50.036666666666697"/>
    <n v="7.0960997597811604"/>
    <m/>
    <m/>
  </r>
  <r>
    <x v="2"/>
    <x v="3"/>
    <x v="311"/>
    <d v="2022-07-05T00:00:00"/>
    <n v="0.347319587628866"/>
    <n v="97"/>
    <n v="9065.1443298969098"/>
    <n v="4.3010309278350896"/>
    <n v="33.165467581423101"/>
    <n v="53"/>
    <n v="254.32075471698101"/>
    <n v="286.43396226415098"/>
    <n v="1052.28301886792"/>
    <n v="3.4598147858314499"/>
    <n v="0.17652282278071199"/>
    <n v="133.77319587628901"/>
    <n v="4.7867430662923001"/>
    <n v="54.970212765957399"/>
    <n v="3.0617554510402898"/>
    <n v="-53.626041666666701"/>
    <n v="9.0174176299128099"/>
  </r>
  <r>
    <x v="2"/>
    <x v="2"/>
    <x v="377"/>
    <d v="2022-06-20T00:00:00"/>
    <n v="1.2777333333333301"/>
    <n v="75"/>
    <n v="7557.7733333333299"/>
    <n v="3.2733333333333401"/>
    <n v="34.260724464623401"/>
    <m/>
    <m/>
    <m/>
    <m/>
    <m/>
    <m/>
    <n v="154.506666666667"/>
    <n v="6.4725163474392096"/>
    <n v="35.875999999999998"/>
    <n v="2.7334892330842302"/>
    <m/>
    <m/>
  </r>
  <r>
    <x v="2"/>
    <x v="3"/>
    <x v="130"/>
    <d v="2022-07-06T00:00:00"/>
    <n v="0.173375"/>
    <n v="160"/>
    <n v="5545.03125"/>
    <n v="2.98687499999998"/>
    <n v="27.174226469493298"/>
    <m/>
    <m/>
    <m/>
    <m/>
    <m/>
    <m/>
    <n v="147.41249999999999"/>
    <n v="5.1993694246054503"/>
    <n v="26.266666666666701"/>
    <n v="1.62421633695523"/>
    <m/>
    <m/>
  </r>
  <r>
    <x v="2"/>
    <x v="2"/>
    <x v="136"/>
    <d v="2022-01-09T00:00:00"/>
    <m/>
    <n v="37"/>
    <n v="7495.0270270270303"/>
    <n v="2.0189189189188999"/>
    <n v="56.131109101607301"/>
    <m/>
    <m/>
    <m/>
    <m/>
    <m/>
    <m/>
    <n v="164.29729729729701"/>
    <n v="9.2342606020278293"/>
    <n v="47.151428571428603"/>
    <n v="5.0148960819826804"/>
    <m/>
    <m/>
  </r>
  <r>
    <x v="2"/>
    <x v="1"/>
    <x v="333"/>
    <d v="2022-05-25T00:00:00"/>
    <n v="0.30380952380952397"/>
    <n v="189"/>
    <n v="8295.2486772486809"/>
    <n v="1.72486772486777"/>
    <n v="28.9087755570533"/>
    <m/>
    <m/>
    <m/>
    <m/>
    <n v="1.8503803030303001"/>
    <n v="0.21500874663304101"/>
    <n v="129.089947089947"/>
    <n v="3.9679123272199801"/>
    <n v="48.213903743315498"/>
    <n v="2.4898936881281299"/>
    <m/>
    <m/>
  </r>
  <r>
    <x v="2"/>
    <x v="2"/>
    <x v="541"/>
    <d v="2022-01-10T00:00:00"/>
    <n v="0.49906666666666699"/>
    <n v="75"/>
    <n v="8097.9466666666704"/>
    <n v="1.6400000000000201"/>
    <n v="39.281209133515603"/>
    <m/>
    <m/>
    <m/>
    <m/>
    <n v="3.2459494949495"/>
    <n v="0.37829075759169101"/>
    <n v="129.773333333333"/>
    <n v="5.1998466135843699"/>
    <n v="51.859459459459501"/>
    <n v="3.9627882766157101"/>
    <m/>
    <m/>
  </r>
  <r>
    <x v="2"/>
    <x v="2"/>
    <x v="542"/>
    <d v="2022-06-11T00:00:00"/>
    <n v="0.26070921985815598"/>
    <n v="141"/>
    <n v="6654.8723404255297"/>
    <n v="1.0134751773049"/>
    <n v="33.7068580838435"/>
    <n v="46"/>
    <n v="275.95652173912998"/>
    <n v="237.127659574468"/>
    <n v="919.340425531915"/>
    <n v="3.3862142182033201"/>
    <n v="0.192645125318823"/>
    <n v="133.01418439716301"/>
    <n v="4.1574749981501302"/>
    <n v="45.498540145985402"/>
    <n v="2.80038122776631"/>
    <n v="-41.662601626016297"/>
    <n v="9.0891188992600398"/>
  </r>
  <r>
    <x v="2"/>
    <x v="4"/>
    <x v="543"/>
    <d v="2022-06-28T00:00:00"/>
    <n v="0.26846153846153797"/>
    <n v="52"/>
    <n v="7730.4230769230799"/>
    <n v="0.83269230769225899"/>
    <n v="41.2280258872619"/>
    <m/>
    <m/>
    <m/>
    <n v="967.18181818181802"/>
    <n v="4.0801894271850099"/>
    <n v="0.40597369306284498"/>
    <n v="132.480769230769"/>
    <n v="6.8243691184399999"/>
    <n v="43.973999999999997"/>
    <n v="3.8360713427853201"/>
    <m/>
    <m/>
  </r>
  <r>
    <x v="2"/>
    <x v="1"/>
    <x v="544"/>
    <d v="2022-08-07T00:00:00"/>
    <n v="0.77395061728395098"/>
    <n v="81"/>
    <n v="8682.2962962962993"/>
    <n v="-1.50987654320987"/>
    <n v="32.362494515253402"/>
    <m/>
    <m/>
    <m/>
    <m/>
    <m/>
    <m/>
    <n v="134.09876543209899"/>
    <n v="6.76149238718315"/>
    <n v="28.155555555555601"/>
    <n v="2.70316743793847"/>
    <m/>
    <m/>
  </r>
  <r>
    <x v="2"/>
    <x v="1"/>
    <x v="545"/>
    <d v="2022-03-30T00:00:00"/>
    <n v="2.1756756756756802E-2"/>
    <n v="74"/>
    <n v="6910.04054054054"/>
    <n v="-3.2040540540540801"/>
    <n v="37.376725451495197"/>
    <m/>
    <m/>
    <m/>
    <m/>
    <n v="3.4478801146384499"/>
    <n v="0.193644220602228"/>
    <n v="160.67567567567599"/>
    <n v="9.0885460361656492"/>
    <n v="37.785135135135199"/>
    <n v="2.9856981583710902"/>
    <m/>
    <m/>
  </r>
  <r>
    <x v="2"/>
    <x v="3"/>
    <x v="546"/>
    <d v="2022-07-01T00:00:00"/>
    <n v="0.360793650793651"/>
    <n v="63"/>
    <n v="8890.4603174603199"/>
    <n v="-6.3428571428571603"/>
    <n v="34.669138494107898"/>
    <m/>
    <m/>
    <m/>
    <m/>
    <m/>
    <m/>
    <n v="139.920634920635"/>
    <n v="7.6311976428379902"/>
    <n v="55.5741935483871"/>
    <n v="3.4251495703840802"/>
    <m/>
    <m/>
  </r>
  <r>
    <x v="2"/>
    <x v="4"/>
    <x v="176"/>
    <d v="2022-07-02T00:00:00"/>
    <n v="0.253723076923077"/>
    <n v="325"/>
    <n v="6920.4"/>
    <n v="-7.3255384615384802"/>
    <n v="20.6861324230793"/>
    <m/>
    <m/>
    <m/>
    <m/>
    <n v="3.3969113537219702"/>
    <n v="0.10967259555760001"/>
    <n v="145.772307692308"/>
    <n v="2.9857864474974001"/>
    <n v="37.965109034267897"/>
    <n v="1.4633905721703699"/>
    <m/>
    <m/>
  </r>
  <r>
    <x v="2"/>
    <x v="7"/>
    <x v="355"/>
    <d v="2022-07-01T00:00:00"/>
    <n v="0.114339622641509"/>
    <n v="159"/>
    <n v="7788.2515723270399"/>
    <n v="-7.6654088050314204"/>
    <n v="30.806940862023101"/>
    <m/>
    <m/>
    <m/>
    <m/>
    <n v="3.2549999999999999"/>
    <n v="0.33694286235575999"/>
    <n v="171.308176100629"/>
    <n v="4.38102411747884"/>
    <n v="46.527215189873402"/>
    <n v="2.08169046112834"/>
    <m/>
    <m/>
  </r>
  <r>
    <x v="2"/>
    <x v="6"/>
    <x v="364"/>
    <d v="2022-02-16T00:00:00"/>
    <n v="0.25307692307692298"/>
    <n v="65"/>
    <n v="6822.4769230769198"/>
    <n v="-7.7938461538461397"/>
    <n v="37.618587166051597"/>
    <m/>
    <m/>
    <m/>
    <m/>
    <n v="2.9750573130428601"/>
    <n v="0.281194238453568"/>
    <n v="135.07692307692301"/>
    <n v="6.95971608106208"/>
    <n v="40.449230769230802"/>
    <n v="3.0715045197415698"/>
    <m/>
    <m/>
  </r>
  <r>
    <x v="2"/>
    <x v="0"/>
    <x v="290"/>
    <d v="2022-08-16T00:00:00"/>
    <n v="0.17249999999999999"/>
    <n v="52"/>
    <n v="6944.4807692307704"/>
    <n v="-8.1499999999999897"/>
    <n v="31.766352601721401"/>
    <m/>
    <m/>
    <m/>
    <m/>
    <n v="3.0517473118279601"/>
    <n v="0.25799084568226899"/>
    <n v="179.69230769230799"/>
    <n v="8.0024759772126792"/>
    <n v="59.463461538461502"/>
    <n v="4.1525147561140301"/>
    <m/>
    <m/>
  </r>
  <r>
    <x v="2"/>
    <x v="0"/>
    <x v="547"/>
    <d v="2022-07-22T00:00:00"/>
    <n v="0.39244582043343701"/>
    <n v="323"/>
    <n v="7757.2414860681101"/>
    <n v="-11.895356037151601"/>
    <n v="22.210381953179201"/>
    <m/>
    <m/>
    <m/>
    <m/>
    <n v="3.12206112669447"/>
    <n v="9.6493159268209894E-2"/>
    <n v="135.91021671826601"/>
    <n v="2.54348636480653"/>
    <n v="51.610389610389603"/>
    <n v="1.9987403144989999"/>
    <m/>
    <m/>
  </r>
  <r>
    <x v="2"/>
    <x v="2"/>
    <x v="305"/>
    <d v="2022-07-08T00:00:00"/>
    <n v="0.59889655172413803"/>
    <n v="145"/>
    <n v="6201.6206896551703"/>
    <n v="-13.7758620689655"/>
    <n v="27.857933503339702"/>
    <m/>
    <m/>
    <m/>
    <m/>
    <m/>
    <m/>
    <n v="140.92413793103401"/>
    <n v="4.7104481849730799"/>
    <n v="29.5675862068966"/>
    <n v="1.7441522116800099"/>
    <m/>
    <m/>
  </r>
  <r>
    <x v="2"/>
    <x v="6"/>
    <x v="453"/>
    <d v="2022-07-04T00:00:00"/>
    <n v="0.15093023255814"/>
    <n v="172"/>
    <n v="7997.3430232558103"/>
    <n v="-14.590697674418699"/>
    <n v="27.1212414833842"/>
    <m/>
    <m/>
    <m/>
    <m/>
    <n v="3.4573"/>
    <n v="0.396005096121055"/>
    <n v="135.34302325581399"/>
    <n v="4.2866993000468003"/>
    <n v="53.302941176470597"/>
    <n v="2.4491213148975901"/>
    <m/>
    <m/>
  </r>
  <r>
    <x v="2"/>
    <x v="2"/>
    <x v="33"/>
    <d v="2022-06-26T00:00:00"/>
    <n v="0.34371257485029899"/>
    <n v="334"/>
    <n v="5127.17664670659"/>
    <n v="-14.9410179640719"/>
    <n v="20.438528002584299"/>
    <m/>
    <m/>
    <m/>
    <m/>
    <m/>
    <m/>
    <n v="157.82035928143699"/>
    <n v="3.45527769187541"/>
    <n v="30.880239520958099"/>
    <n v="1.2186900144363899"/>
    <m/>
    <m/>
  </r>
  <r>
    <x v="2"/>
    <x v="4"/>
    <x v="284"/>
    <d v="2022-08-22T00:00:00"/>
    <m/>
    <n v="40"/>
    <n v="8268.6"/>
    <n v="-16.197500000000101"/>
    <n v="57.655651032605498"/>
    <m/>
    <m/>
    <m/>
    <n v="1021.44444444444"/>
    <n v="5.0412322278911601"/>
    <n v="0.47504116989686801"/>
    <n v="160.67500000000001"/>
    <n v="10.232200774628501"/>
    <n v="35.167499999999997"/>
    <n v="3.1497118050907802"/>
    <m/>
    <m/>
  </r>
  <r>
    <x v="2"/>
    <x v="1"/>
    <x v="19"/>
    <d v="2022-07-09T00:00:00"/>
    <n v="3.1621621621621597E-2"/>
    <n v="37"/>
    <n v="8100.5135135135097"/>
    <n v="-17.608108108108102"/>
    <n v="48.622458073453899"/>
    <m/>
    <m/>
    <m/>
    <m/>
    <m/>
    <m/>
    <n v="146.459459459459"/>
    <n v="8.1524139827193203"/>
    <n v="58.794594594594599"/>
    <n v="5.1185641432023896"/>
    <m/>
    <m/>
  </r>
  <r>
    <x v="2"/>
    <x v="2"/>
    <x v="378"/>
    <d v="2022-05-31T00:00:00"/>
    <n v="9.7560975609756101E-2"/>
    <n v="41"/>
    <n v="5093.07317073171"/>
    <n v="-24.914634146341399"/>
    <n v="45.402741880373298"/>
    <m/>
    <m/>
    <m/>
    <m/>
    <n v="3.5344731620718499"/>
    <n v="0.21358461010864399"/>
    <n v="170.39024390243901"/>
    <n v="10.6188900968395"/>
    <n v="33.062162162162203"/>
    <n v="3.4312670930917601"/>
    <m/>
    <m/>
  </r>
  <r>
    <x v="2"/>
    <x v="3"/>
    <x v="485"/>
    <d v="2022-08-05T00:00:00"/>
    <n v="0.29971962616822401"/>
    <n v="107"/>
    <n v="7374.0186915887898"/>
    <n v="-26.936448598130902"/>
    <n v="28.5925896831098"/>
    <m/>
    <m/>
    <m/>
    <n v="906.05263157894694"/>
    <n v="3.5310949074074101"/>
    <n v="0.25810274450547899"/>
    <n v="139.691588785047"/>
    <n v="5.1087867646666902"/>
    <n v="46.739805825242698"/>
    <n v="2.4246467258756499"/>
    <m/>
    <m/>
  </r>
  <r>
    <x v="2"/>
    <x v="1"/>
    <x v="440"/>
    <d v="2022-06-30T00:00:00"/>
    <n v="0.14342741935483899"/>
    <n v="248"/>
    <n v="7148.5927419354803"/>
    <n v="-27.0754032258065"/>
    <n v="23.955765517183899"/>
    <m/>
    <m/>
    <m/>
    <m/>
    <m/>
    <m/>
    <n v="124.07661290322601"/>
    <n v="3.1777362146599701"/>
    <n v="48.5275423728813"/>
    <n v="1.85433513655868"/>
    <m/>
    <m/>
  </r>
  <r>
    <x v="2"/>
    <x v="6"/>
    <x v="548"/>
    <d v="2022-06-27T00:00:00"/>
    <n v="0.19092783505154601"/>
    <n v="97"/>
    <n v="7360"/>
    <n v="-27.126804123711299"/>
    <n v="33.202459085696297"/>
    <m/>
    <m/>
    <m/>
    <m/>
    <m/>
    <m/>
    <n v="137.82474226804101"/>
    <n v="5.97954363448709"/>
    <n v="48.723711340206201"/>
    <n v="3.0412173466070902"/>
    <m/>
    <m/>
  </r>
  <r>
    <x v="2"/>
    <x v="6"/>
    <x v="488"/>
    <d v="2022-04-02T00:00:00"/>
    <n v="2.69047619047619E-2"/>
    <n v="42"/>
    <n v="5815.1666666666697"/>
    <n v="-33.419047619047603"/>
    <n v="47.985814691346903"/>
    <m/>
    <m/>
    <m/>
    <m/>
    <m/>
    <m/>
    <n v="146.38095238095201"/>
    <n v="8.1960552805227493"/>
    <n v="44.066666666666698"/>
    <n v="4.3016752087110097"/>
    <m/>
    <m/>
  </r>
  <r>
    <x v="2"/>
    <x v="2"/>
    <x v="414"/>
    <d v="2022-03-06T00:00:00"/>
    <n v="8.0514705882352905E-2"/>
    <n v="136"/>
    <n v="6775.7941176470604"/>
    <n v="-34.079411764705902"/>
    <n v="28.649469384069299"/>
    <m/>
    <m/>
    <m/>
    <m/>
    <n v="4.05048259882882"/>
    <n v="0.193598882532552"/>
    <n v="162.308823529412"/>
    <n v="5.3044100810392001"/>
    <n v="50.065671641791099"/>
    <n v="2.72268864302151"/>
    <m/>
    <m/>
  </r>
  <r>
    <x v="2"/>
    <x v="1"/>
    <x v="354"/>
    <d v="2022-05-25T00:00:00"/>
    <n v="0.20605263157894699"/>
    <n v="38"/>
    <n v="6469.8157894736796"/>
    <n v="-35.357894736842098"/>
    <n v="41.720833311073697"/>
    <m/>
    <m/>
    <m/>
    <m/>
    <m/>
    <m/>
    <n v="153.07894736842101"/>
    <n v="12.4027586971063"/>
    <n v="27.739473684210498"/>
    <n v="3.3902179998337298"/>
    <m/>
    <m/>
  </r>
  <r>
    <x v="2"/>
    <x v="0"/>
    <x v="109"/>
    <d v="2022-06-27T00:00:00"/>
    <n v="4.2945736434108497E-2"/>
    <n v="129"/>
    <n v="7183.3410852713196"/>
    <n v="-41.206976744186001"/>
    <n v="34.6038491878695"/>
    <m/>
    <m/>
    <m/>
    <m/>
    <m/>
    <m/>
    <n v="135.41860465116301"/>
    <n v="4.7349913035477504"/>
    <n v="42.457812500000003"/>
    <n v="2.5567009014984898"/>
    <m/>
    <m/>
  </r>
  <r>
    <x v="2"/>
    <x v="2"/>
    <x v="340"/>
    <d v="2022-06-06T00:00:00"/>
    <n v="0.18699074074074101"/>
    <n v="216"/>
    <n v="6203.2870370370401"/>
    <n v="-41.601851851851897"/>
    <n v="29.397121204739999"/>
    <n v="80"/>
    <n v="248.27500000000001"/>
    <n v="215.71250000000001"/>
    <n v="839.58749999999998"/>
    <n v="2.8541739720995198"/>
    <n v="0.128442903669715"/>
    <n v="125.79629629629601"/>
    <n v="2.95331547377168"/>
    <n v="38.892523364486003"/>
    <n v="1.8514308618407"/>
    <n v="-37.584577114427802"/>
    <n v="7.1091352522338198"/>
  </r>
  <r>
    <x v="2"/>
    <x v="2"/>
    <x v="549"/>
    <d v="2022-07-05T00:00:00"/>
    <n v="0.12596590909090899"/>
    <n v="176"/>
    <n v="6297.3352272727298"/>
    <n v="-43.218181818181897"/>
    <n v="28.940064161908801"/>
    <m/>
    <m/>
    <m/>
    <m/>
    <n v="3.0799466019963702"/>
    <n v="0.136927699766628"/>
    <n v="209.78409090909099"/>
    <n v="4.6801938141635304"/>
    <n v="30.286931818181799"/>
    <n v="1.73811137933863"/>
    <m/>
    <m/>
  </r>
  <r>
    <x v="2"/>
    <x v="6"/>
    <x v="550"/>
    <d v="2022-05-03T00:00:00"/>
    <n v="5.4571428571428597E-2"/>
    <n v="70"/>
    <n v="7701.2714285714301"/>
    <n v="-46.001428571428598"/>
    <n v="45.649449165134001"/>
    <m/>
    <m/>
    <m/>
    <m/>
    <m/>
    <m/>
    <n v="117.957142857143"/>
    <n v="7.02466626350148"/>
    <n v="30.6435483870968"/>
    <n v="2.4925214647173899"/>
    <m/>
    <m/>
  </r>
  <r>
    <x v="2"/>
    <x v="2"/>
    <x v="432"/>
    <d v="2022-02-27T00:00:00"/>
    <n v="1.585"/>
    <n v="34"/>
    <n v="6537.6470588235297"/>
    <n v="-51.135294117647099"/>
    <n v="49.510370163190302"/>
    <m/>
    <m/>
    <m/>
    <m/>
    <m/>
    <m/>
    <n v="170.32352941176501"/>
    <n v="10.896999586080099"/>
    <n v="31.696874999999999"/>
    <n v="4.0262207234591703"/>
    <m/>
    <m/>
  </r>
  <r>
    <x v="2"/>
    <x v="3"/>
    <x v="27"/>
    <d v="2022-07-06T00:00:00"/>
    <n v="8.7837837837837801E-2"/>
    <n v="111"/>
    <n v="8149.7027027026998"/>
    <n v="-55.100900900900903"/>
    <n v="30.847187771993301"/>
    <m/>
    <m/>
    <m/>
    <m/>
    <m/>
    <m/>
    <n v="137.94594594594599"/>
    <n v="5.1924603223791701"/>
    <n v="42.417117117117101"/>
    <n v="2.30723104797082"/>
    <m/>
    <m/>
  </r>
  <r>
    <x v="2"/>
    <x v="4"/>
    <x v="353"/>
    <d v="2022-07-18T00:00:00"/>
    <n v="0.40344398340248999"/>
    <n v="241"/>
    <n v="5585.8755186722001"/>
    <n v="-55.198340248962602"/>
    <n v="23.232974759403898"/>
    <m/>
    <m/>
    <m/>
    <m/>
    <n v="3.3458461538461499"/>
    <n v="0.32346051564311501"/>
    <n v="166.863070539419"/>
    <n v="3.6748568185800599"/>
    <n v="30.842307692307699"/>
    <n v="1.60058423975368"/>
    <m/>
    <m/>
  </r>
  <r>
    <x v="2"/>
    <x v="1"/>
    <x v="181"/>
    <d v="2022-07-03T00:00:00"/>
    <n v="1.34042553191489E-2"/>
    <n v="47"/>
    <n v="5255.7659574468098"/>
    <n v="-55.4063829787234"/>
    <n v="56.792712201050101"/>
    <m/>
    <m/>
    <m/>
    <m/>
    <m/>
    <m/>
    <n v="149.723404255319"/>
    <n v="9.1744679563861506"/>
    <n v="28.1586956521739"/>
    <n v="3.3102119494978899"/>
    <m/>
    <m/>
  </r>
  <r>
    <x v="2"/>
    <x v="2"/>
    <x v="218"/>
    <d v="2022-06-25T00:00:00"/>
    <n v="0.48323529411764699"/>
    <n v="170"/>
    <n v="6077.3764705882404"/>
    <n v="-56.327058823529498"/>
    <n v="29.122731994339301"/>
    <m/>
    <m/>
    <m/>
    <m/>
    <m/>
    <m/>
    <n v="158.34117647058801"/>
    <n v="4.7504454579432203"/>
    <n v="27.534705882352899"/>
    <n v="1.4775152615971501"/>
    <m/>
    <m/>
  </r>
  <r>
    <x v="2"/>
    <x v="1"/>
    <x v="210"/>
    <d v="2022-07-02T00:00:00"/>
    <n v="0.36829741379310299"/>
    <n v="464"/>
    <n v="7305.5991379310299"/>
    <n v="-58.016379310344803"/>
    <n v="16.838297334615099"/>
    <n v="247"/>
    <n v="226.534412955466"/>
    <n v="221.11336032388701"/>
    <n v="834.08097165991899"/>
    <n v="3.2976358790103699"/>
    <n v="9.0658319280250699E-2"/>
    <n v="145"/>
    <n v="2.5578326047402"/>
    <n v="36.267602591792603"/>
    <n v="1.1932935755562899"/>
    <n v="-26.7308176100629"/>
    <n v="6.0308611008541204"/>
  </r>
  <r>
    <x v="2"/>
    <x v="3"/>
    <x v="205"/>
    <d v="2021-02-28T00:00:00"/>
    <n v="2.47826086956522E-2"/>
    <n v="69"/>
    <n v="4542.6521739130403"/>
    <n v="-64.621739130434804"/>
    <n v="36.2352814502648"/>
    <m/>
    <m/>
    <m/>
    <n v="578.79999999999995"/>
    <n v="4.2691914474210098"/>
    <n v="8.0333577322480296E-2"/>
    <n v="161.60869565217399"/>
    <n v="7.3532305069285"/>
    <n v="25.515942028985499"/>
    <n v="2.0088748353138901"/>
    <m/>
    <m/>
  </r>
  <r>
    <x v="2"/>
    <x v="1"/>
    <x v="231"/>
    <d v="2022-06-29T00:00:00"/>
    <n v="0.13196078431372599"/>
    <n v="102"/>
    <n v="7190.0784313725499"/>
    <n v="-65.406862745098096"/>
    <n v="32.044427676238101"/>
    <m/>
    <m/>
    <m/>
    <m/>
    <m/>
    <m/>
    <n v="117.38235294117599"/>
    <n v="5.0789160362053796"/>
    <n v="36.705154639175298"/>
    <n v="2.9144018100651801"/>
    <m/>
    <m/>
  </r>
  <r>
    <x v="2"/>
    <x v="6"/>
    <x v="551"/>
    <d v="2022-06-06T00:00:00"/>
    <n v="9.8011363636363605E-2"/>
    <n v="176"/>
    <n v="8376.125"/>
    <n v="-66.598295454545394"/>
    <n v="29.4182054406287"/>
    <m/>
    <m/>
    <m/>
    <m/>
    <m/>
    <m/>
    <n v="139.375"/>
    <n v="4.1717325265082899"/>
    <n v="61.884482758620699"/>
    <n v="3.3617923791108"/>
    <m/>
    <m/>
  </r>
  <r>
    <x v="2"/>
    <x v="2"/>
    <x v="317"/>
    <d v="2022-06-15T00:00:00"/>
    <n v="0.166304347826087"/>
    <n v="46"/>
    <n v="7263.9130434782601"/>
    <n v="-67.178260869565193"/>
    <n v="57.142148958239503"/>
    <m/>
    <m/>
    <m/>
    <m/>
    <m/>
    <m/>
    <n v="114.065217391304"/>
    <n v="7.1447695252539898"/>
    <n v="24.688636363636402"/>
    <n v="2.5011207126676198"/>
    <m/>
    <m/>
  </r>
  <r>
    <x v="2"/>
    <x v="3"/>
    <x v="151"/>
    <d v="2022-07-04T00:00:00"/>
    <n v="0.05"/>
    <n v="26"/>
    <n v="7017.9230769230799"/>
    <n v="-69.657692307692301"/>
    <n v="55.436612776166903"/>
    <m/>
    <m/>
    <m/>
    <m/>
    <m/>
    <m/>
    <n v="127.269230769231"/>
    <n v="8.8586433572064305"/>
    <n v="45.811538461538497"/>
    <n v="6.54314750635662"/>
    <m/>
    <m/>
  </r>
  <r>
    <x v="2"/>
    <x v="2"/>
    <x v="343"/>
    <d v="2022-08-04T00:00:00"/>
    <n v="3.5522"/>
    <n v="50"/>
    <n v="5013.74"/>
    <n v="-71.3"/>
    <n v="38.534326706118499"/>
    <m/>
    <m/>
    <m/>
    <m/>
    <m/>
    <m/>
    <n v="135.34"/>
    <n v="11.8009204068572"/>
    <n v="25.494"/>
    <n v="3.1185938877536898"/>
    <m/>
    <m/>
  </r>
  <r>
    <x v="2"/>
    <x v="2"/>
    <x v="219"/>
    <d v="2022-07-02T00:00:00"/>
    <m/>
    <n v="44"/>
    <n v="5080.6818181818198"/>
    <n v="-74.045454545454504"/>
    <n v="36.579072803623497"/>
    <m/>
    <m/>
    <m/>
    <m/>
    <m/>
    <m/>
    <n v="146.20454545454501"/>
    <n v="10.0604714700788"/>
    <n v="27.1690476190476"/>
    <n v="4.13365059303083"/>
    <m/>
    <m/>
  </r>
  <r>
    <x v="2"/>
    <x v="1"/>
    <x v="552"/>
    <d v="2021-08-28T00:00:00"/>
    <n v="3.8323353293413201E-2"/>
    <n v="167"/>
    <n v="4520.4311377245504"/>
    <n v="-76.881437125748604"/>
    <n v="29.087603573362799"/>
    <m/>
    <m/>
    <m/>
    <m/>
    <m/>
    <m/>
    <n v="142.15568862275401"/>
    <n v="4.29662704588422"/>
    <n v="23.377439024390299"/>
    <n v="1.20708087396236"/>
    <m/>
    <m/>
  </r>
  <r>
    <x v="2"/>
    <x v="2"/>
    <x v="370"/>
    <d v="2022-07-06T00:00:00"/>
    <n v="0.29642857142857099"/>
    <n v="70"/>
    <n v="6410.2142857142899"/>
    <n v="-79.594285714285704"/>
    <n v="37.422728940427497"/>
    <m/>
    <m/>
    <m/>
    <m/>
    <m/>
    <m/>
    <n v="152.228571428571"/>
    <n v="6.3783462432342404"/>
    <n v="51.617142857142902"/>
    <n v="3.2265981620736701"/>
    <m/>
    <m/>
  </r>
  <r>
    <x v="2"/>
    <x v="1"/>
    <x v="347"/>
    <d v="2022-06-28T00:00:00"/>
    <n v="1.6541935483871"/>
    <n v="31"/>
    <n v="6744.8709677419401"/>
    <n v="-81.125806451612902"/>
    <n v="42.201160348859503"/>
    <m/>
    <m/>
    <m/>
    <m/>
    <m/>
    <m/>
    <n v="127.54838709677399"/>
    <n v="9.3521130623238893"/>
    <n v="42.411538461538498"/>
    <n v="5.9060264578403396"/>
    <m/>
    <m/>
  </r>
  <r>
    <x v="2"/>
    <x v="0"/>
    <x v="341"/>
    <d v="2022-08-03T00:00:00"/>
    <n v="0.88419354838709696"/>
    <n v="62"/>
    <n v="5034.5806451612898"/>
    <n v="-81.295161290322596"/>
    <n v="45.421287756125302"/>
    <m/>
    <m/>
    <m/>
    <m/>
    <m/>
    <m/>
    <n v="168.629032258065"/>
    <n v="8.3157618547707699"/>
    <n v="27.872131147541001"/>
    <n v="3.1508027697243102"/>
    <m/>
    <m/>
  </r>
  <r>
    <x v="2"/>
    <x v="0"/>
    <x v="275"/>
    <d v="2022-06-24T00:00:00"/>
    <m/>
    <n v="74"/>
    <n v="8091.9054054054104"/>
    <n v="-86.708108108108107"/>
    <n v="41.601447122109498"/>
    <m/>
    <m/>
    <m/>
    <m/>
    <m/>
    <m/>
    <n v="142.20270270270299"/>
    <n v="6.3553590434215099"/>
    <n v="37.201351351351299"/>
    <n v="2.86513046434608"/>
    <m/>
    <m/>
  </r>
  <r>
    <x v="2"/>
    <x v="3"/>
    <x v="553"/>
    <d v="2021-11-30T00:00:00"/>
    <n v="0.31422857142857102"/>
    <n v="175"/>
    <n v="7701.9714285714299"/>
    <n v="-88.649142857142905"/>
    <n v="27.131669301018299"/>
    <m/>
    <m/>
    <m/>
    <m/>
    <m/>
    <m/>
    <n v="131.74857142857101"/>
    <n v="3.80704099716786"/>
    <n v="45.604624277456701"/>
    <n v="2.65703187780462"/>
    <m/>
    <m/>
  </r>
  <r>
    <x v="2"/>
    <x v="1"/>
    <x v="554"/>
    <d v="2022-06-26T00:00:00"/>
    <n v="0.106294117647059"/>
    <n v="170"/>
    <n v="8668.38823529412"/>
    <n v="-97.207647058823497"/>
    <n v="24.411144325566301"/>
    <n v="37"/>
    <n v="163.18918918918899"/>
    <n v="258.97297297297303"/>
    <n v="871.94594594594605"/>
    <n v="3.3537412780006099"/>
    <n v="0.119246887673693"/>
    <n v="151.23529411764699"/>
    <n v="4.7750970644349504"/>
    <n v="42.02"/>
    <n v="1.8722413236451401"/>
    <n v="-11.497142857142901"/>
    <n v="8.0393305890860898"/>
  </r>
  <r>
    <x v="2"/>
    <x v="1"/>
    <x v="95"/>
    <d v="2022-07-09T00:00:00"/>
    <n v="9.4350282485875705E-3"/>
    <n v="177"/>
    <n v="7759.5141242937898"/>
    <n v="-99.092090395480199"/>
    <n v="25.006407980069699"/>
    <m/>
    <m/>
    <m/>
    <m/>
    <m/>
    <m/>
    <n v="137.53107344632801"/>
    <n v="4.7311790208494102"/>
    <n v="40.6651162790698"/>
    <n v="2.0414795474388101"/>
    <m/>
    <m/>
  </r>
  <r>
    <x v="2"/>
    <x v="1"/>
    <x v="122"/>
    <d v="2022-06-03T00:00:00"/>
    <m/>
    <n v="156"/>
    <n v="6164.8141025640998"/>
    <n v="-99.753205128205096"/>
    <n v="32.146612768783299"/>
    <m/>
    <m/>
    <m/>
    <m/>
    <m/>
    <m/>
    <n v="163.75"/>
    <n v="5.0075429043386501"/>
    <n v="34.3519230769231"/>
    <n v="2.1441602209404902"/>
    <m/>
    <m/>
  </r>
  <r>
    <x v="2"/>
    <x v="2"/>
    <x v="254"/>
    <d v="2021-02-01T00:00:00"/>
    <n v="4.2692307692307703E-2"/>
    <n v="26"/>
    <n v="4475.1538461538503"/>
    <n v="-100.39230769230799"/>
    <n v="56.485080378144502"/>
    <m/>
    <m/>
    <m/>
    <m/>
    <m/>
    <m/>
    <n v="188.769230769231"/>
    <n v="12.1656904312348"/>
    <n v="17.312000000000001"/>
    <n v="2.7523040045266298"/>
    <m/>
    <m/>
  </r>
  <r>
    <x v="2"/>
    <x v="2"/>
    <x v="455"/>
    <d v="2022-07-02T00:00:00"/>
    <m/>
    <n v="46"/>
    <n v="5296.9130434782601"/>
    <n v="-100.72391304347801"/>
    <n v="52.980923846611198"/>
    <m/>
    <m/>
    <m/>
    <m/>
    <m/>
    <m/>
    <n v="179.73913043478299"/>
    <n v="9.56076092936196"/>
    <n v="31.4826086956522"/>
    <n v="3.3683541535657602"/>
    <m/>
    <m/>
  </r>
  <r>
    <x v="2"/>
    <x v="4"/>
    <x v="346"/>
    <d v="2022-07-04T00:00:00"/>
    <n v="0.72016460905349799"/>
    <n v="243"/>
    <n v="6776.89711934156"/>
    <n v="-102.025925925926"/>
    <n v="26.168121737922601"/>
    <m/>
    <m/>
    <m/>
    <m/>
    <n v="3.73958401812052"/>
    <n v="0.13888350199676799"/>
    <n v="135.255144032922"/>
    <n v="3.53353532146008"/>
    <n v="38.117083333333298"/>
    <n v="1.4499264154267499"/>
    <m/>
    <m/>
  </r>
  <r>
    <x v="2"/>
    <x v="3"/>
    <x v="267"/>
    <d v="2022-07-04T00:00:00"/>
    <m/>
    <n v="42"/>
    <n v="6676.2380952381"/>
    <n v="-102.57619047619001"/>
    <n v="39.182506319840499"/>
    <m/>
    <m/>
    <m/>
    <m/>
    <m/>
    <m/>
    <n v="138.52380952381"/>
    <n v="8.9332430674300092"/>
    <n v="46.376190476190501"/>
    <n v="4.2450939224315096"/>
    <m/>
    <m/>
  </r>
  <r>
    <x v="2"/>
    <x v="4"/>
    <x v="274"/>
    <d v="2022-07-02T00:00:00"/>
    <n v="2.3636363636363601E-2"/>
    <n v="77"/>
    <n v="5581.8051948051998"/>
    <n v="-104.64025974026001"/>
    <n v="41.575214855644901"/>
    <m/>
    <m/>
    <m/>
    <m/>
    <m/>
    <m/>
    <n v="153.46753246753201"/>
    <n v="7.00918702902033"/>
    <n v="23.730263157894701"/>
    <n v="2.1498461958343298"/>
    <m/>
    <m/>
  </r>
  <r>
    <x v="2"/>
    <x v="1"/>
    <x v="555"/>
    <d v="2021-07-13T00:00:00"/>
    <n v="0.103021806853583"/>
    <n v="321"/>
    <n v="5787.3707165108999"/>
    <n v="-105.293769470405"/>
    <n v="22.148471341916"/>
    <m/>
    <m/>
    <m/>
    <m/>
    <m/>
    <m/>
    <n v="136.38629283489101"/>
    <n v="3.5158576285976801"/>
    <n v="27.679127725856699"/>
    <n v="1.29567182592212"/>
    <m/>
    <m/>
  </r>
  <r>
    <x v="2"/>
    <x v="3"/>
    <x v="556"/>
    <d v="2022-06-27T00:00:00"/>
    <n v="5.70114942528736E-2"/>
    <n v="87"/>
    <n v="7363.1724137930996"/>
    <n v="-107.350574712644"/>
    <n v="26.110227905283999"/>
    <m/>
    <m/>
    <m/>
    <m/>
    <m/>
    <m/>
    <n v="143.27586206896601"/>
    <n v="7.0724605230111797"/>
    <n v="46.678313253012099"/>
    <n v="3.1891529574374999"/>
    <m/>
    <m/>
  </r>
  <r>
    <x v="2"/>
    <x v="2"/>
    <x v="384"/>
    <d v="2022-08-04T00:00:00"/>
    <m/>
    <n v="51"/>
    <n v="5379.3921568627402"/>
    <n v="-109.907843137255"/>
    <n v="32.3900450505637"/>
    <m/>
    <m/>
    <m/>
    <n v="615.71428571428601"/>
    <m/>
    <m/>
    <n v="137.725490196078"/>
    <n v="8.44038278248102"/>
    <n v="30.410204081632699"/>
    <n v="3.3709483678621002"/>
    <m/>
    <m/>
  </r>
  <r>
    <x v="2"/>
    <x v="1"/>
    <x v="422"/>
    <d v="2022-06-29T00:00:00"/>
    <n v="0.312068965517241"/>
    <n v="87"/>
    <n v="8558.0804597701208"/>
    <n v="-110.483908045977"/>
    <n v="39.606501126689203"/>
    <m/>
    <m/>
    <m/>
    <m/>
    <n v="3.03872826086956"/>
    <n v="0.373809238178338"/>
    <n v="146.55172413793099"/>
    <n v="7.8601067018536996"/>
    <n v="41.870114942528701"/>
    <n v="3.2449092879363199"/>
    <m/>
    <m/>
  </r>
  <r>
    <x v="2"/>
    <x v="2"/>
    <x v="557"/>
    <d v="2022-07-07T00:00:00"/>
    <n v="0.02"/>
    <n v="26"/>
    <n v="6996.0384615384601"/>
    <n v="-112.753846153846"/>
    <n v="48.915152672221602"/>
    <m/>
    <m/>
    <m/>
    <n v="808"/>
    <m/>
    <m/>
    <n v="109.230769230769"/>
    <n v="9.0651161802233293"/>
    <n v="37.442307692307701"/>
    <n v="5.2807259788693202"/>
    <m/>
    <m/>
  </r>
  <r>
    <x v="2"/>
    <x v="4"/>
    <x v="363"/>
    <d v="2022-07-08T00:00:00"/>
    <n v="0.109367088607595"/>
    <n v="79"/>
    <n v="6597.11392405063"/>
    <n v="-117.151898734177"/>
    <n v="33.744847965798598"/>
    <m/>
    <m/>
    <m/>
    <m/>
    <m/>
    <m/>
    <n v="143.670886075949"/>
    <n v="8.0826773211216008"/>
    <n v="29.830769230769199"/>
    <n v="1.9301197708892901"/>
    <m/>
    <m/>
  </r>
  <r>
    <x v="2"/>
    <x v="1"/>
    <x v="168"/>
    <d v="2022-06-10T00:00:00"/>
    <n v="1.10810810810811E-2"/>
    <n v="74"/>
    <n v="7441.7837837837797"/>
    <n v="-120.709459459459"/>
    <n v="35.2938918379607"/>
    <m/>
    <m/>
    <m/>
    <n v="854.5"/>
    <n v="5.0568661149825802"/>
    <n v="0.22684826854757101"/>
    <n v="132.959459459459"/>
    <n v="7.0361482467863796"/>
    <n v="38.772222222222197"/>
    <n v="3.17431694020354"/>
    <m/>
    <m/>
  </r>
  <r>
    <x v="2"/>
    <x v="2"/>
    <x v="342"/>
    <d v="2022-07-03T00:00:00"/>
    <n v="0.27064102564102599"/>
    <n v="780"/>
    <n v="4571.3871794871802"/>
    <n v="-121.538717948718"/>
    <n v="14.476219173097"/>
    <m/>
    <m/>
    <m/>
    <m/>
    <m/>
    <m/>
    <n v="153.02948717948701"/>
    <n v="2.1899173493753201"/>
    <n v="24.786923076923099"/>
    <n v="0.59932648555808699"/>
    <m/>
    <m/>
  </r>
  <r>
    <x v="2"/>
    <x v="2"/>
    <x v="431"/>
    <d v="2022-08-10T00:00:00"/>
    <n v="3.2666666666666698E-2"/>
    <n v="135"/>
    <n v="6543.9407407407398"/>
    <n v="-124.48222222222201"/>
    <n v="27.531345096372601"/>
    <m/>
    <m/>
    <m/>
    <m/>
    <n v="3.9320512820512801"/>
    <n v="0.33941368623425899"/>
    <n v="161.78518518518499"/>
    <n v="5.5360059199912897"/>
    <n v="26.852631578947399"/>
    <n v="1.7845022112303"/>
    <m/>
    <m/>
  </r>
  <r>
    <x v="2"/>
    <x v="1"/>
    <x v="452"/>
    <d v="2022-08-26T00:00:00"/>
    <m/>
    <n v="96"/>
    <n v="5859.2604166666697"/>
    <n v="-125.236458333333"/>
    <n v="27.118751488227598"/>
    <m/>
    <m/>
    <m/>
    <m/>
    <m/>
    <m/>
    <n v="153.083333333333"/>
    <n v="5.7978116460472302"/>
    <n v="41.123958333333299"/>
    <n v="2.9209319982803801"/>
    <m/>
    <m/>
  </r>
  <r>
    <x v="2"/>
    <x v="1"/>
    <x v="558"/>
    <d v="2022-03-31T00:00:00"/>
    <m/>
    <n v="26"/>
    <n v="6541.2307692307704"/>
    <n v="-125.753846153846"/>
    <n v="49.8033212456819"/>
    <m/>
    <m/>
    <m/>
    <m/>
    <m/>
    <m/>
    <n v="121"/>
    <n v="13.131641176943599"/>
    <n v="35.076923076923102"/>
    <n v="4.0996634296837602"/>
    <m/>
    <m/>
  </r>
  <r>
    <x v="2"/>
    <x v="2"/>
    <x v="559"/>
    <d v="2021-10-20T00:00:00"/>
    <m/>
    <n v="69"/>
    <n v="5954.4492753623199"/>
    <n v="-127.21159420289899"/>
    <n v="34.097630159695498"/>
    <m/>
    <m/>
    <m/>
    <n v="780.20833333333303"/>
    <n v="3.4839030303030301"/>
    <n v="0.21937703583751"/>
    <n v="173.60869565217399"/>
    <n v="7.5509132194805604"/>
    <n v="30.053030303030301"/>
    <n v="2.39224584544889"/>
    <m/>
    <m/>
  </r>
  <r>
    <x v="2"/>
    <x v="1"/>
    <x v="57"/>
    <d v="2022-07-02T00:00:00"/>
    <n v="1.3224043715846999E-2"/>
    <n v="183"/>
    <n v="5687.1366120218599"/>
    <n v="-132.98087431694"/>
    <n v="24.410816016705901"/>
    <m/>
    <m/>
    <m/>
    <m/>
    <m/>
    <m/>
    <n v="154.95081967213099"/>
    <n v="4.3140349624673302"/>
    <n v="35.6934065934066"/>
    <n v="1.4790696873581399"/>
    <m/>
    <m/>
  </r>
  <r>
    <x v="2"/>
    <x v="4"/>
    <x v="560"/>
    <d v="2022-07-30T00:00:00"/>
    <n v="0.297619047619048"/>
    <n v="84"/>
    <n v="6129.8809523809496"/>
    <n v="-134.40238095238101"/>
    <n v="37.831432933137698"/>
    <m/>
    <m/>
    <m/>
    <m/>
    <n v="3.2976051948051999"/>
    <n v="0.38744343401458903"/>
    <n v="147.54761904761901"/>
    <n v="6.3033928146575402"/>
    <n v="43.014285714285698"/>
    <n v="3.1750222567139099"/>
    <m/>
    <m/>
  </r>
  <r>
    <x v="2"/>
    <x v="2"/>
    <x v="561"/>
    <d v="2021-08-17T00:00:00"/>
    <m/>
    <n v="267"/>
    <n v="6477.5880149812701"/>
    <n v="-134.820599250936"/>
    <n v="18.769876021147098"/>
    <m/>
    <m/>
    <m/>
    <m/>
    <n v="2.7406739507667499"/>
    <n v="0.16221136341591499"/>
    <n v="168.30337078651701"/>
    <n v="3.9260726854611199"/>
    <n v="35.580898876404497"/>
    <n v="1.43396061016862"/>
    <m/>
    <m/>
  </r>
  <r>
    <x v="2"/>
    <x v="1"/>
    <x v="562"/>
    <d v="2022-06-20T00:00:00"/>
    <n v="2.1333333333333301E-2"/>
    <n v="30"/>
    <n v="6113.5"/>
    <n v="-135.25"/>
    <n v="36.0926071807434"/>
    <m/>
    <m/>
    <m/>
    <m/>
    <m/>
    <m/>
    <n v="175.96666666666701"/>
    <n v="10.6943408961499"/>
    <n v="27.156666666666698"/>
    <n v="3.0740915239006799"/>
    <m/>
    <m/>
  </r>
  <r>
    <x v="2"/>
    <x v="3"/>
    <x v="563"/>
    <d v="2022-04-23T00:00:00"/>
    <n v="8.7500000000000008E-3"/>
    <n v="32"/>
    <n v="7479.9375"/>
    <n v="-135.81562500000001"/>
    <n v="42.387400913920203"/>
    <m/>
    <m/>
    <m/>
    <m/>
    <m/>
    <m/>
    <n v="118.53125"/>
    <n v="10.120143635722799"/>
    <n v="67.303124999999994"/>
    <n v="7.1405934124380703"/>
    <m/>
    <m/>
  </r>
  <r>
    <x v="2"/>
    <x v="2"/>
    <x v="368"/>
    <d v="2022-08-16T00:00:00"/>
    <n v="0.32894736842105299"/>
    <n v="76"/>
    <n v="5629.2368421052597"/>
    <n v="-137.17631578947399"/>
    <n v="45.436123540035197"/>
    <m/>
    <m/>
    <m/>
    <m/>
    <n v="3.7892090569561101"/>
    <n v="0.305165109452398"/>
    <n v="155.039473684211"/>
    <n v="6.3213767318346301"/>
    <n v="37.253947368421102"/>
    <n v="2.78981194158975"/>
    <m/>
    <m/>
  </r>
  <r>
    <x v="2"/>
    <x v="3"/>
    <x v="74"/>
    <d v="2022-08-02T00:00:00"/>
    <m/>
    <n v="59"/>
    <n v="5826.57627118644"/>
    <n v="-137.43728813559301"/>
    <n v="39.029445334851303"/>
    <m/>
    <m/>
    <m/>
    <m/>
    <m/>
    <m/>
    <n v="153.72881355932199"/>
    <n v="8.6997729505589305"/>
    <n v="16.685964912280699"/>
    <n v="2.15350218722992"/>
    <m/>
    <m/>
  </r>
  <r>
    <x v="2"/>
    <x v="3"/>
    <x v="256"/>
    <d v="2022-08-28T00:00:00"/>
    <m/>
    <n v="33"/>
    <n v="4500.8787878787898"/>
    <n v="-140.745454545455"/>
    <n v="56.939622975574302"/>
    <m/>
    <m/>
    <m/>
    <m/>
    <m/>
    <m/>
    <n v="130.87878787878799"/>
    <n v="12.578146450725701"/>
    <n v="22.187096774193499"/>
    <n v="4.6641223677105801"/>
    <m/>
    <m/>
  </r>
  <r>
    <x v="2"/>
    <x v="1"/>
    <x v="358"/>
    <d v="2022-08-01T00:00:00"/>
    <n v="0.25022988505747101"/>
    <n v="87"/>
    <n v="4548.93103448276"/>
    <n v="-141.92413793103401"/>
    <n v="32.860053469956902"/>
    <m/>
    <m/>
    <m/>
    <m/>
    <m/>
    <m/>
    <n v="157.39080459770099"/>
    <n v="7.2353116298935696"/>
    <n v="30.271764705882401"/>
    <n v="1.9762678884321101"/>
    <m/>
    <m/>
  </r>
  <r>
    <x v="2"/>
    <x v="1"/>
    <x v="478"/>
    <d v="2022-07-03T00:00:00"/>
    <m/>
    <n v="89"/>
    <n v="5323.6404494382004"/>
    <n v="-144.73370786516901"/>
    <n v="31.574663323678202"/>
    <m/>
    <m/>
    <m/>
    <m/>
    <m/>
    <m/>
    <n v="118.808988764045"/>
    <n v="6.1703738032167497"/>
    <n v="31.167415730337101"/>
    <n v="2.3519908629954598"/>
    <m/>
    <m/>
  </r>
  <r>
    <x v="2"/>
    <x v="2"/>
    <x v="135"/>
    <d v="2022-06-25T00:00:00"/>
    <m/>
    <n v="47"/>
    <n v="3542.3191489361702"/>
    <n v="-146.73617021276601"/>
    <n v="41.649347357387398"/>
    <m/>
    <m/>
    <m/>
    <m/>
    <m/>
    <m/>
    <n v="167.212765957447"/>
    <n v="10.5251971212196"/>
    <n v="17.155555555555601"/>
    <n v="1.79635589473834"/>
    <m/>
    <m/>
  </r>
  <r>
    <x v="2"/>
    <x v="2"/>
    <x v="229"/>
    <d v="2022-07-08T00:00:00"/>
    <m/>
    <n v="40"/>
    <n v="4739.5"/>
    <n v="-146.95249999999999"/>
    <n v="51.175329466390203"/>
    <m/>
    <m/>
    <m/>
    <m/>
    <m/>
    <m/>
    <n v="153.85"/>
    <n v="8.4431393784600406"/>
    <n v="32.756756756756801"/>
    <n v="3.3746438818692499"/>
    <m/>
    <m/>
  </r>
  <r>
    <x v="2"/>
    <x v="1"/>
    <x v="392"/>
    <d v="2022-08-09T00:00:00"/>
    <n v="3.1855670103092801E-2"/>
    <n v="97"/>
    <n v="4431.3092783505199"/>
    <n v="-147.13608247422701"/>
    <n v="34.680795486412599"/>
    <m/>
    <m/>
    <m/>
    <m/>
    <m/>
    <m/>
    <n v="169.02061855670101"/>
    <n v="6.8787669995544096"/>
    <n v="17.987368421052601"/>
    <n v="1.54756409546586"/>
    <m/>
    <m/>
  </r>
  <r>
    <x v="2"/>
    <x v="1"/>
    <x v="360"/>
    <d v="2022-08-16T00:00:00"/>
    <m/>
    <n v="28"/>
    <n v="4876.3571428571404"/>
    <n v="-147.82499999999999"/>
    <n v="65.177323982409305"/>
    <m/>
    <m/>
    <m/>
    <m/>
    <m/>
    <m/>
    <n v="128.5"/>
    <n v="9.7741019425351201"/>
    <n v="36.603571428571399"/>
    <n v="4.0583328677124202"/>
    <m/>
    <m/>
  </r>
  <r>
    <x v="2"/>
    <x v="1"/>
    <x v="241"/>
    <d v="2022-07-02T00:00:00"/>
    <m/>
    <n v="34"/>
    <n v="5504"/>
    <n v="-153.441176470588"/>
    <n v="41.586157610085699"/>
    <m/>
    <m/>
    <m/>
    <m/>
    <m/>
    <m/>
    <n v="143.79411764705901"/>
    <n v="12.365193185571901"/>
    <n v="37.585294117647102"/>
    <n v="3.6232786984705401"/>
    <m/>
    <m/>
  </r>
  <r>
    <x v="2"/>
    <x v="4"/>
    <x v="564"/>
    <d v="2022-01-18T00:00:00"/>
    <m/>
    <n v="29"/>
    <n v="5218.7931034482799"/>
    <n v="-153.734482758621"/>
    <n v="43.250159963217399"/>
    <m/>
    <m/>
    <m/>
    <m/>
    <m/>
    <m/>
    <n v="138.172413793103"/>
    <n v="18.032269170633"/>
    <n v="36.427586206896599"/>
    <n v="4.9898515149920097"/>
    <m/>
    <m/>
  </r>
  <r>
    <x v="2"/>
    <x v="4"/>
    <x v="396"/>
    <d v="2022-08-18T00:00:00"/>
    <m/>
    <n v="123"/>
    <n v="6028.9512195121997"/>
    <n v="-154.02113821138201"/>
    <n v="32.734739086768499"/>
    <m/>
    <m/>
    <m/>
    <m/>
    <n v="2.3378837209302299"/>
    <n v="0.30753515534178999"/>
    <n v="144.42276422764201"/>
    <n v="5.5008754362481396"/>
    <n v="46.8"/>
    <n v="2.5590259646549498"/>
    <m/>
    <m/>
  </r>
  <r>
    <x v="2"/>
    <x v="5"/>
    <x v="565"/>
    <d v="2022-02-28T00:00:00"/>
    <n v="7.0697674418604695E-2"/>
    <n v="43"/>
    <n v="4159.0930232558103"/>
    <n v="-156.12325581395399"/>
    <n v="34.992754168054297"/>
    <m/>
    <m/>
    <m/>
    <m/>
    <m/>
    <m/>
    <n v="183.79069767441899"/>
    <n v="9.7081759414540301"/>
    <n v="14.887499999999999"/>
    <n v="1.4691144528732301"/>
    <m/>
    <m/>
  </r>
  <r>
    <x v="2"/>
    <x v="2"/>
    <x v="566"/>
    <d v="2022-08-08T00:00:00"/>
    <m/>
    <n v="42"/>
    <n v="3721.5476190476202"/>
    <n v="-156.36666666666699"/>
    <n v="49.110647864216297"/>
    <m/>
    <m/>
    <m/>
    <n v="483.6"/>
    <m/>
    <m/>
    <n v="140.95238095238099"/>
    <n v="10.562955032825601"/>
    <n v="16.246153846153899"/>
    <n v="2.1941366048340498"/>
    <m/>
    <m/>
  </r>
  <r>
    <x v="2"/>
    <x v="9"/>
    <x v="567"/>
    <d v="2022-06-10T00:00:00"/>
    <m/>
    <n v="66"/>
    <n v="6879.6818181818198"/>
    <n v="-156.701515151515"/>
    <n v="30.049058061902201"/>
    <m/>
    <m/>
    <m/>
    <m/>
    <n v="3.4817419354838699"/>
    <n v="0.54877716841700797"/>
    <n v="151.530303030303"/>
    <n v="8.1919916462026805"/>
    <n v="31.322727272727299"/>
    <n v="2.07551919581319"/>
    <m/>
    <m/>
  </r>
  <r>
    <x v="2"/>
    <x v="1"/>
    <x v="568"/>
    <d v="2021-10-29T00:00:00"/>
    <m/>
    <n v="31"/>
    <n v="6841.7419354838703"/>
    <n v="-158.12258064516101"/>
    <n v="29.063713735895799"/>
    <m/>
    <m/>
    <m/>
    <m/>
    <m/>
    <m/>
    <n v="137.322580645161"/>
    <n v="12.992834013100699"/>
    <n v="31.025806451612901"/>
    <n v="3.6857148465303302"/>
    <m/>
    <m/>
  </r>
  <r>
    <x v="2"/>
    <x v="5"/>
    <x v="362"/>
    <d v="2021-11-11T00:00:00"/>
    <n v="0.70254237288135601"/>
    <n v="177"/>
    <n v="6616.8135593220304"/>
    <n v="-161.09039548022599"/>
    <n v="27.8078960664741"/>
    <m/>
    <m/>
    <m/>
    <m/>
    <m/>
    <m/>
    <n v="166.768361581921"/>
    <n v="4.4635626854821204"/>
    <n v="29.496045197740099"/>
    <n v="1.56235905611504"/>
    <m/>
    <m/>
  </r>
  <r>
    <x v="2"/>
    <x v="2"/>
    <x v="115"/>
    <d v="2022-04-24T00:00:00"/>
    <n v="2.9000000000000001E-2"/>
    <n v="50"/>
    <n v="6570.96"/>
    <n v="-161.464"/>
    <n v="44.783599199087199"/>
    <m/>
    <m/>
    <m/>
    <n v="920.4375"/>
    <n v="2.9162861909498998"/>
    <n v="0.24303369063381899"/>
    <n v="159.68"/>
    <n v="8.9103214628557907"/>
    <n v="39.264000000000003"/>
    <n v="4.0908905871360499"/>
    <m/>
    <m/>
  </r>
  <r>
    <x v="2"/>
    <x v="1"/>
    <x v="263"/>
    <d v="2022-06-08T00:00:00"/>
    <m/>
    <n v="84"/>
    <n v="4495.6309523809496"/>
    <n v="-161.61190476190501"/>
    <n v="29.4364359581527"/>
    <m/>
    <m/>
    <m/>
    <m/>
    <m/>
    <m/>
    <n v="152.32142857142901"/>
    <n v="8.4448900367117297"/>
    <n v="22.3686746987952"/>
    <n v="0.94424798343409"/>
    <m/>
    <m/>
  </r>
  <r>
    <x v="2"/>
    <x v="2"/>
    <x v="294"/>
    <d v="2022-06-13T00:00:00"/>
    <m/>
    <n v="40"/>
    <n v="5224.625"/>
    <n v="-162.5975"/>
    <n v="31.999736474776299"/>
    <m/>
    <m/>
    <m/>
    <m/>
    <m/>
    <m/>
    <n v="132.02500000000001"/>
    <n v="9.1691712778787693"/>
    <n v="23.1315789473684"/>
    <n v="2.9135922826501699"/>
    <m/>
    <m/>
  </r>
  <r>
    <x v="2"/>
    <x v="2"/>
    <x v="64"/>
    <d v="2022-05-30T00:00:00"/>
    <n v="3.8157894736842099E-3"/>
    <n v="76"/>
    <n v="4374.4736842105303"/>
    <n v="-162.907894736842"/>
    <n v="29.309081507582299"/>
    <m/>
    <m/>
    <m/>
    <m/>
    <m/>
    <m/>
    <n v="181.02631578947401"/>
    <n v="8.5602913068199804"/>
    <n v="9.9891891891891795"/>
    <n v="0.96331558975397102"/>
    <m/>
    <m/>
  </r>
  <r>
    <x v="2"/>
    <x v="4"/>
    <x v="28"/>
    <d v="2022-08-04T00:00:00"/>
    <m/>
    <n v="37"/>
    <n v="5747.7837837837797"/>
    <n v="-163.013513513514"/>
    <n v="40.143143491782503"/>
    <m/>
    <m/>
    <m/>
    <n v="767.83333333333303"/>
    <n v="3.18606887047642"/>
    <n v="0.25061105282011598"/>
    <n v="146.72972972973"/>
    <n v="9.3558807965071598"/>
    <n v="44.670270270270301"/>
    <n v="3.7256917145309698"/>
    <m/>
    <m/>
  </r>
  <r>
    <x v="2"/>
    <x v="5"/>
    <x v="569"/>
    <d v="2022-01-29T00:00:00"/>
    <m/>
    <n v="34"/>
    <n v="2452.3529411764698"/>
    <n v="-163.88235294117601"/>
    <n v="24.963116632125399"/>
    <m/>
    <m/>
    <m/>
    <m/>
    <m/>
    <m/>
    <n v="157.67647058823499"/>
    <n v="7.8248109199317497"/>
    <n v="14.766666666666699"/>
    <n v="1.48074552953312"/>
    <m/>
    <m/>
  </r>
  <r>
    <x v="2"/>
    <x v="2"/>
    <x v="223"/>
    <d v="2022-06-30T00:00:00"/>
    <m/>
    <n v="149"/>
    <n v="6281.1140939597299"/>
    <n v="-164.122818791946"/>
    <n v="27.425111644326901"/>
    <m/>
    <m/>
    <m/>
    <m/>
    <m/>
    <m/>
    <n v="161.02684563758399"/>
    <n v="5.3977303604854301"/>
    <n v="48.226845637583899"/>
    <n v="2.4446828754244398"/>
    <m/>
    <m/>
  </r>
  <r>
    <x v="2"/>
    <x v="1"/>
    <x v="134"/>
    <d v="2022-06-12T00:00:00"/>
    <m/>
    <n v="41"/>
    <n v="4571.7073170731701"/>
    <n v="-165.53658536585399"/>
    <n v="29.848127521467301"/>
    <m/>
    <m/>
    <m/>
    <m/>
    <m/>
    <m/>
    <n v="143.585365853659"/>
    <n v="8.6478515314185795"/>
    <n v="18.6410256410256"/>
    <n v="1.7050283574512199"/>
    <m/>
    <m/>
  </r>
  <r>
    <x v="2"/>
    <x v="1"/>
    <x v="570"/>
    <d v="2022-08-04T00:00:00"/>
    <m/>
    <n v="308"/>
    <n v="3309.1071428571399"/>
    <n v="-167.09935064935101"/>
    <n v="18.440060310966398"/>
    <m/>
    <m/>
    <m/>
    <m/>
    <m/>
    <m/>
    <n v="117.142857142857"/>
    <n v="3.6227306494189899"/>
    <n v="20.869594594594599"/>
    <n v="0.65911094452230901"/>
    <m/>
    <m/>
  </r>
  <r>
    <x v="2"/>
    <x v="9"/>
    <x v="571"/>
    <d v="2022-08-15T00:00:00"/>
    <m/>
    <n v="55"/>
    <n v="7235.7090909090903"/>
    <n v="-167.56909090909099"/>
    <n v="37.916899999080201"/>
    <m/>
    <m/>
    <m/>
    <m/>
    <m/>
    <m/>
    <n v="130.61818181818199"/>
    <n v="8.3968284420315307"/>
    <n v="51.775925925925897"/>
    <n v="4.6634781973513197"/>
    <m/>
    <m/>
  </r>
  <r>
    <x v="2"/>
    <x v="1"/>
    <x v="572"/>
    <d v="2022-07-06T00:00:00"/>
    <n v="2.0541486810551599"/>
    <n v="417"/>
    <n v="6562.8992805755397"/>
    <n v="-168.50767386091101"/>
    <n v="16.300113865937799"/>
    <m/>
    <m/>
    <m/>
    <m/>
    <m/>
    <m/>
    <n v="152.028776978417"/>
    <n v="3.17115350851225"/>
    <n v="25.045803357314199"/>
    <n v="0.880029144762834"/>
    <m/>
    <m/>
  </r>
  <r>
    <x v="2"/>
    <x v="4"/>
    <x v="573"/>
    <d v="2022-06-29T00:00:00"/>
    <m/>
    <n v="110"/>
    <n v="5696.6454545454499"/>
    <n v="-168.63272727272701"/>
    <n v="31.921634107898999"/>
    <m/>
    <m/>
    <m/>
    <m/>
    <m/>
    <m/>
    <n v="126.990909090909"/>
    <n v="5.6118321243824703"/>
    <n v="33.660909090909101"/>
    <n v="1.9861547862104201"/>
    <m/>
    <m/>
  </r>
  <r>
    <x v="2"/>
    <x v="1"/>
    <x v="574"/>
    <d v="2022-06-30T00:00:00"/>
    <m/>
    <n v="83"/>
    <n v="5739.2048192771099"/>
    <n v="-170.49277108433699"/>
    <n v="30.6737517637089"/>
    <m/>
    <m/>
    <m/>
    <m/>
    <m/>
    <m/>
    <n v="111.325301204819"/>
    <n v="7.1307652628269498"/>
    <n v="33.107228915662702"/>
    <n v="2.3213391156485401"/>
    <m/>
    <m/>
  </r>
  <r>
    <x v="2"/>
    <x v="1"/>
    <x v="575"/>
    <d v="2022-06-05T00:00:00"/>
    <m/>
    <n v="35"/>
    <n v="6533.8857142857096"/>
    <n v="-171.33714285714299"/>
    <n v="42.724814604081999"/>
    <m/>
    <m/>
    <m/>
    <m/>
    <m/>
    <m/>
    <n v="140.37142857142899"/>
    <n v="12.386838075271701"/>
    <n v="20.1294117647059"/>
    <n v="1.2866344981231099"/>
    <m/>
    <m/>
  </r>
  <r>
    <x v="2"/>
    <x v="2"/>
    <x v="380"/>
    <d v="2022-07-06T00:00:00"/>
    <m/>
    <n v="28"/>
    <n v="4377.3571428571404"/>
    <n v="-171.57142857142901"/>
    <n v="50.603141007437401"/>
    <m/>
    <m/>
    <m/>
    <m/>
    <m/>
    <m/>
    <n v="162.71428571428601"/>
    <n v="12.5823065010301"/>
    <n v="15.2535714285714"/>
    <n v="2.0210040078007001"/>
    <m/>
    <m/>
  </r>
  <r>
    <x v="2"/>
    <x v="1"/>
    <x v="401"/>
    <d v="2022-06-18T00:00:00"/>
    <m/>
    <n v="36"/>
    <n v="5630.25"/>
    <n v="-174.28611111111101"/>
    <n v="54.739019215247801"/>
    <m/>
    <m/>
    <m/>
    <m/>
    <m/>
    <m/>
    <n v="159.055555555556"/>
    <n v="12.962335207778001"/>
    <n v="38.2222222222222"/>
    <n v="3.0435440679949401"/>
    <m/>
    <m/>
  </r>
  <r>
    <x v="2"/>
    <x v="1"/>
    <x v="315"/>
    <d v="2021-07-01T00:00:00"/>
    <m/>
    <n v="28"/>
    <n v="4098.75"/>
    <n v="-175.15357142857101"/>
    <n v="54.3973377719025"/>
    <m/>
    <m/>
    <m/>
    <m/>
    <m/>
    <m/>
    <n v="107.892857142857"/>
    <n v="6.8135290418794803"/>
    <n v="30.9"/>
    <n v="2.2845837863652698"/>
    <m/>
    <m/>
  </r>
  <r>
    <x v="2"/>
    <x v="1"/>
    <x v="306"/>
    <d v="2022-08-05T00:00:00"/>
    <n v="3.8607594936708898E-3"/>
    <n v="158"/>
    <n v="3940.3227848101301"/>
    <n v="-175.629746835443"/>
    <n v="28.804906598113099"/>
    <m/>
    <m/>
    <m/>
    <m/>
    <m/>
    <m/>
    <n v="128.310126582278"/>
    <n v="4.2154056262651398"/>
    <n v="27.118987341772101"/>
    <n v="1.27788517794691"/>
    <m/>
    <m/>
  </r>
  <r>
    <x v="2"/>
    <x v="2"/>
    <x v="352"/>
    <d v="2022-06-30T00:00:00"/>
    <m/>
    <n v="192"/>
    <n v="6389.2708333333303"/>
    <n v="-176.56718749999999"/>
    <n v="17.207044712622199"/>
    <m/>
    <m/>
    <m/>
    <m/>
    <n v="3.3913430232558102"/>
    <n v="0.220717748967974"/>
    <n v="157.067708333333"/>
    <n v="5.6529437761557801"/>
    <n v="38.356250000000003"/>
    <n v="1.35601896239483"/>
    <m/>
    <m/>
  </r>
  <r>
    <x v="2"/>
    <x v="1"/>
    <x v="387"/>
    <d v="2022-07-10T00:00:00"/>
    <n v="2.5"/>
    <n v="30"/>
    <n v="3927.9666666666699"/>
    <n v="-177.48333333333301"/>
    <n v="37.123352963452"/>
    <m/>
    <m/>
    <m/>
    <m/>
    <m/>
    <m/>
    <n v="125.1"/>
    <n v="10.532964128550599"/>
    <n v="25.610714285714302"/>
    <n v="2.8955326806846999"/>
    <m/>
    <m/>
  </r>
  <r>
    <x v="2"/>
    <x v="1"/>
    <x v="576"/>
    <d v="2022-07-04T00:00:00"/>
    <m/>
    <n v="30"/>
    <n v="9393.4"/>
    <n v="-177.49"/>
    <n v="55.455103379261701"/>
    <m/>
    <m/>
    <m/>
    <m/>
    <m/>
    <m/>
    <n v="106.166666666667"/>
    <n v="9.1699262752063806"/>
    <n v="42.840909090909101"/>
    <n v="3.9960459845238199"/>
    <m/>
    <m/>
  </r>
  <r>
    <x v="2"/>
    <x v="2"/>
    <x v="255"/>
    <d v="2022-07-05T00:00:00"/>
    <n v="7.1176470588235299E-2"/>
    <n v="102"/>
    <n v="3685.72549019608"/>
    <n v="-180.72941176470599"/>
    <n v="35.8424170990017"/>
    <m/>
    <m/>
    <m/>
    <m/>
    <m/>
    <m/>
    <n v="180.12745098039201"/>
    <n v="5.6539650877141199"/>
    <n v="22.859803921568599"/>
    <n v="1.4894029739462999"/>
    <m/>
    <m/>
  </r>
  <r>
    <x v="2"/>
    <x v="3"/>
    <x v="150"/>
    <d v="2022-06-29T00:00:00"/>
    <m/>
    <n v="32"/>
    <n v="3886.71875"/>
    <n v="-182.70625000000001"/>
    <n v="42.576750891558802"/>
    <m/>
    <m/>
    <m/>
    <m/>
    <m/>
    <m/>
    <n v="167.59375"/>
    <n v="12.4617041900602"/>
    <n v="8.9366666666666692"/>
    <n v="1.0021756027250499"/>
    <m/>
    <m/>
  </r>
  <r>
    <x v="2"/>
    <x v="1"/>
    <x v="237"/>
    <d v="2022-07-03T00:00:00"/>
    <m/>
    <n v="138"/>
    <n v="5630.0217391304404"/>
    <n v="-182.94927536231901"/>
    <n v="31.059390379023299"/>
    <m/>
    <m/>
    <m/>
    <m/>
    <n v="4.3384739583333296"/>
    <n v="0.210208088363106"/>
    <n v="123.78985507246399"/>
    <n v="4.8047947254379997"/>
    <n v="36.604347826086901"/>
    <n v="2.26483867028948"/>
    <m/>
    <m/>
  </r>
  <r>
    <x v="2"/>
    <x v="3"/>
    <x v="403"/>
    <d v="2022-08-22T00:00:00"/>
    <n v="2.2023809523809501E-2"/>
    <n v="84"/>
    <n v="4995.6904761904798"/>
    <n v="-185.21904761904801"/>
    <n v="37.100852707043899"/>
    <m/>
    <m/>
    <m/>
    <m/>
    <m/>
    <m/>
    <n v="147.61904761904799"/>
    <n v="7.0675152547852402"/>
    <n v="23.274999999999999"/>
    <n v="2.2651756817498798"/>
    <m/>
    <m/>
  </r>
  <r>
    <x v="2"/>
    <x v="4"/>
    <x v="428"/>
    <d v="2021-07-30T00:00:00"/>
    <m/>
    <n v="67"/>
    <n v="5672.13432835821"/>
    <n v="-186.39850746268701"/>
    <n v="43.042622869698398"/>
    <m/>
    <m/>
    <m/>
    <m/>
    <m/>
    <m/>
    <n v="151.597014925373"/>
    <n v="7.91305820406264"/>
    <n v="60.237313432835798"/>
    <n v="4.2709217580216601"/>
    <m/>
    <m/>
  </r>
  <r>
    <x v="2"/>
    <x v="2"/>
    <x v="390"/>
    <d v="2022-07-04T00:00:00"/>
    <m/>
    <n v="94"/>
    <n v="2988.2978723404299"/>
    <n v="-186.784042553191"/>
    <n v="32.243271323627198"/>
    <m/>
    <m/>
    <m/>
    <m/>
    <m/>
    <m/>
    <n v="149.255319148936"/>
    <n v="5.7583841408479897"/>
    <n v="23.880851063829802"/>
    <n v="1.31191526316851"/>
    <m/>
    <m/>
  </r>
  <r>
    <x v="2"/>
    <x v="4"/>
    <x v="190"/>
    <d v="2022-08-04T00:00:00"/>
    <m/>
    <n v="35"/>
    <n v="5597.5142857142901"/>
    <n v="-188.98"/>
    <n v="60.501954798616097"/>
    <m/>
    <m/>
    <m/>
    <m/>
    <m/>
    <m/>
    <n v="122.085714285714"/>
    <n v="6.6061305152224801"/>
    <n v="39.184848484848501"/>
    <n v="2.9786714079082599"/>
    <m/>
    <m/>
  </r>
  <r>
    <x v="2"/>
    <x v="5"/>
    <x v="245"/>
    <d v="2022-08-13T00:00:00"/>
    <m/>
    <n v="34"/>
    <n v="4151.9705882352901"/>
    <n v="-191.476470588235"/>
    <n v="36.743978142646696"/>
    <m/>
    <m/>
    <m/>
    <m/>
    <m/>
    <m/>
    <n v="121.58823529411799"/>
    <n v="6.9709248021516403"/>
    <n v="24.9941176470588"/>
    <n v="2.4151812676754298"/>
    <m/>
    <m/>
  </r>
  <r>
    <x v="2"/>
    <x v="1"/>
    <x v="577"/>
    <d v="2022-07-04T00:00:00"/>
    <m/>
    <n v="68"/>
    <n v="7090.3235294117603"/>
    <n v="-194.69264705882301"/>
    <n v="37.956795151059502"/>
    <m/>
    <m/>
    <m/>
    <m/>
    <m/>
    <m/>
    <n v="120.58823529411799"/>
    <n v="7.1075469446727997"/>
    <n v="40.523529411764699"/>
    <n v="3.1462215291766"/>
    <m/>
    <m/>
  </r>
  <r>
    <x v="2"/>
    <x v="2"/>
    <x v="578"/>
    <d v="2022-03-17T00:00:00"/>
    <n v="8.5057471264367805E-3"/>
    <n v="87"/>
    <n v="5870.2068965517201"/>
    <n v="-194.889655172414"/>
    <n v="34.0993097355936"/>
    <m/>
    <m/>
    <m/>
    <m/>
    <m/>
    <m/>
    <n v="147.10344827586201"/>
    <n v="6.81965010109798"/>
    <n v="41.6279069767442"/>
    <n v="2.6235978738089698"/>
    <m/>
    <m/>
  </r>
  <r>
    <x v="2"/>
    <x v="2"/>
    <x v="579"/>
    <d v="2022-06-09T00:00:00"/>
    <m/>
    <n v="26"/>
    <n v="5475.8076923076896"/>
    <n v="-196.39230769230801"/>
    <n v="34.273745467957902"/>
    <m/>
    <m/>
    <m/>
    <m/>
    <m/>
    <m/>
    <n v="134.538461538462"/>
    <n v="13.5327785275071"/>
    <n v="23.948"/>
    <n v="3.1628579902782001"/>
    <m/>
    <m/>
  </r>
  <r>
    <x v="2"/>
    <x v="5"/>
    <x v="580"/>
    <d v="2021-09-28T00:00:00"/>
    <m/>
    <n v="26"/>
    <n v="2487.8461538461502"/>
    <n v="-196.58461538461501"/>
    <n v="30.508411799576599"/>
    <m/>
    <m/>
    <m/>
    <m/>
    <m/>
    <m/>
    <n v="171.61538461538501"/>
    <n v="13.567277026624"/>
    <n v="19.5615384615385"/>
    <n v="3.48134844309623"/>
    <m/>
    <m/>
  </r>
  <r>
    <x v="2"/>
    <x v="2"/>
    <x v="61"/>
    <d v="2022-08-19T00:00:00"/>
    <m/>
    <n v="32"/>
    <n v="3208.4375"/>
    <n v="-198.58750000000001"/>
    <n v="34.126179156633498"/>
    <m/>
    <m/>
    <m/>
    <m/>
    <m/>
    <m/>
    <n v="113.90625"/>
    <n v="11.414687003377701"/>
    <n v="23.548275862069001"/>
    <n v="2.7241513374989701"/>
    <m/>
    <m/>
  </r>
  <r>
    <x v="2"/>
    <x v="2"/>
    <x v="475"/>
    <d v="2022-08-01T00:00:00"/>
    <m/>
    <n v="42"/>
    <n v="5086.5"/>
    <n v="-202.86666666666699"/>
    <n v="41.670616165895403"/>
    <m/>
    <m/>
    <m/>
    <m/>
    <m/>
    <m/>
    <n v="166.90476190476201"/>
    <n v="10.1359979642602"/>
    <n v="30.0547619047619"/>
    <n v="5.1462244455438899"/>
    <m/>
    <m/>
  </r>
  <r>
    <x v="2"/>
    <x v="3"/>
    <x v="127"/>
    <d v="2022-07-04T00:00:00"/>
    <m/>
    <n v="41"/>
    <n v="4200.3902439024396"/>
    <n v="-203.95365853658501"/>
    <n v="41.203142210504197"/>
    <m/>
    <m/>
    <m/>
    <m/>
    <m/>
    <m/>
    <n v="170.02439024390199"/>
    <n v="10.0220785418311"/>
    <n v="25.6"/>
    <n v="1.9836888206386101"/>
    <m/>
    <m/>
  </r>
  <r>
    <x v="2"/>
    <x v="1"/>
    <x v="367"/>
    <d v="2022-06-19T00:00:00"/>
    <n v="0.43877192982456098"/>
    <n v="57"/>
    <n v="4302.5964912280697"/>
    <n v="-215.84736842105301"/>
    <n v="39.0741419878686"/>
    <m/>
    <m/>
    <m/>
    <m/>
    <m/>
    <m/>
    <n v="165.68421052631601"/>
    <n v="8.0646727180545792"/>
    <n v="16.407017543859698"/>
    <n v="1.83569259164889"/>
    <m/>
    <m/>
  </r>
  <r>
    <x v="2"/>
    <x v="1"/>
    <x v="381"/>
    <d v="2022-05-30T00:00:00"/>
    <m/>
    <n v="35"/>
    <n v="6108.9428571428598"/>
    <n v="-216.31142857142899"/>
    <n v="53.8825143947737"/>
    <m/>
    <m/>
    <m/>
    <m/>
    <m/>
    <m/>
    <n v="115.485714285714"/>
    <n v="6.7877016108004398"/>
    <n v="32.856250000000003"/>
    <n v="3.7684865231818501"/>
    <m/>
    <m/>
  </r>
  <r>
    <x v="2"/>
    <x v="1"/>
    <x v="448"/>
    <d v="2021-10-12T00:00:00"/>
    <m/>
    <n v="35"/>
    <n v="4946.8"/>
    <n v="-225.16571428571399"/>
    <n v="46.600440352602099"/>
    <m/>
    <m/>
    <m/>
    <m/>
    <m/>
    <m/>
    <n v="141.771428571429"/>
    <n v="12.409814881865101"/>
    <n v="42.874285714285698"/>
    <n v="4.7098900821393199"/>
    <m/>
    <m/>
  </r>
  <r>
    <x v="2"/>
    <x v="7"/>
    <x v="34"/>
    <d v="2022-06-19T00:00:00"/>
    <m/>
    <n v="33"/>
    <n v="3290.8181818181802"/>
    <n v="-228.55757575757599"/>
    <n v="62.027371009593701"/>
    <m/>
    <m/>
    <m/>
    <m/>
    <m/>
    <m/>
    <n v="186.39393939393901"/>
    <n v="13.5046947079595"/>
    <n v="17.324999999999999"/>
    <n v="2.2494309316200498"/>
    <m/>
    <m/>
  </r>
  <r>
    <x v="2"/>
    <x v="4"/>
    <x v="486"/>
    <d v="2022-08-05T00:00:00"/>
    <n v="9.1228070175438606E-3"/>
    <n v="285"/>
    <n v="6018.2877192982496"/>
    <n v="-230.055438596491"/>
    <n v="22.8400951709644"/>
    <m/>
    <m/>
    <m/>
    <m/>
    <n v="2.26172395833333"/>
    <n v="0.30263771762251501"/>
    <n v="146.95438596491201"/>
    <n v="3.7338275054683998"/>
    <n v="36.302681992337099"/>
    <n v="1.6571070141634501"/>
    <m/>
    <m/>
  </r>
  <r>
    <x v="2"/>
    <x v="2"/>
    <x v="259"/>
    <d v="2022-07-01T00:00:00"/>
    <m/>
    <n v="34"/>
    <n v="5922.5882352941198"/>
    <n v="-235.691176470588"/>
    <n v="58.600261959658297"/>
    <m/>
    <m/>
    <m/>
    <m/>
    <m/>
    <m/>
    <n v="145.67647058823499"/>
    <n v="12.452098634641301"/>
    <n v="23.927272727272701"/>
    <n v="2.5012734360027302"/>
    <m/>
    <m/>
  </r>
  <r>
    <x v="2"/>
    <x v="1"/>
    <x v="405"/>
    <d v="2022-07-22T00:00:00"/>
    <m/>
    <n v="35"/>
    <n v="4074.7714285714301"/>
    <n v="-235.84"/>
    <n v="49.0725681469577"/>
    <m/>
    <m/>
    <m/>
    <m/>
    <m/>
    <m/>
    <n v="142.542857142857"/>
    <n v="12.4489777419163"/>
    <n v="22.729411764705901"/>
    <n v="2.7859448913826501"/>
    <m/>
    <m/>
  </r>
  <r>
    <x v="2"/>
    <x v="2"/>
    <x v="581"/>
    <d v="2022-06-18T00:00:00"/>
    <m/>
    <n v="65"/>
    <n v="5626.9538461538496"/>
    <n v="-240.92153846153801"/>
    <n v="32.703814871885399"/>
    <m/>
    <m/>
    <m/>
    <m/>
    <m/>
    <m/>
    <n v="100.369230769231"/>
    <n v="8.6360316638724903"/>
    <n v="15.3707692307692"/>
    <n v="1.61477511395211"/>
    <m/>
    <m/>
  </r>
  <r>
    <x v="2"/>
    <x v="1"/>
    <x v="198"/>
    <d v="2022-07-04T00:00:00"/>
    <m/>
    <n v="73"/>
    <n v="4559.1506849315101"/>
    <n v="-248.846575342466"/>
    <n v="33.762803258532898"/>
    <m/>
    <m/>
    <m/>
    <m/>
    <m/>
    <m/>
    <n v="164.82191780821901"/>
    <n v="6.8672269595012203"/>
    <n v="20.597260273972601"/>
    <n v="1.60674824605164"/>
    <m/>
    <m/>
  </r>
  <r>
    <x v="2"/>
    <x v="2"/>
    <x v="487"/>
    <d v="2022-07-05T00:00:00"/>
    <m/>
    <n v="155"/>
    <n v="7009.76129032258"/>
    <n v="-251.344516129032"/>
    <n v="25.449579239884699"/>
    <m/>
    <m/>
    <m/>
    <m/>
    <m/>
    <m/>
    <n v="130.11612903225799"/>
    <n v="5.1250549351891097"/>
    <n v="39.711612903225799"/>
    <n v="2.39579945119333"/>
    <m/>
    <m/>
  </r>
  <r>
    <x v="2"/>
    <x v="2"/>
    <x v="39"/>
    <d v="2022-08-05T00:00:00"/>
    <m/>
    <n v="29"/>
    <n v="3784.4827586206902"/>
    <n v="-251.40344827586199"/>
    <n v="46.993661789051998"/>
    <m/>
    <m/>
    <m/>
    <m/>
    <m/>
    <m/>
    <n v="157.37931034482801"/>
    <n v="11.2929436306519"/>
    <n v="20.484615384615399"/>
    <n v="2.6910203515663702"/>
    <m/>
    <m/>
  </r>
  <r>
    <x v="2"/>
    <x v="6"/>
    <x v="582"/>
    <d v="2022-07-05T00:00:00"/>
    <n v="0.330071684587814"/>
    <n v="279"/>
    <n v="7503.8781362007203"/>
    <n v="-255.010035842294"/>
    <n v="27.067376038673999"/>
    <m/>
    <m/>
    <m/>
    <n v="944.8"/>
    <n v="4.7551100859788296"/>
    <n v="0.225490802041521"/>
    <n v="147.240143369176"/>
    <n v="2.8558197661323401"/>
    <n v="50.961732851985602"/>
    <n v="1.8339061798024401"/>
    <m/>
    <m/>
  </r>
  <r>
    <x v="2"/>
    <x v="1"/>
    <x v="397"/>
    <d v="2022-08-19T00:00:00"/>
    <n v="7.0422535211267599E-3"/>
    <n v="71"/>
    <n v="3608.2816901408501"/>
    <n v="-270.74647887323903"/>
    <n v="27.554358847064101"/>
    <m/>
    <m/>
    <m/>
    <m/>
    <m/>
    <m/>
    <n v="167.94366197183101"/>
    <n v="7.3887152882788003"/>
    <n v="19.037681159420298"/>
    <n v="1.2695027613517"/>
    <m/>
    <m/>
  </r>
  <r>
    <x v="2"/>
    <x v="3"/>
    <x v="204"/>
    <d v="2022-06-30T00:00:00"/>
    <n v="0.92592592592592604"/>
    <n v="27"/>
    <n v="5251.2222222222199"/>
    <n v="-270.75555555555599"/>
    <n v="70.543004469487499"/>
    <m/>
    <m/>
    <m/>
    <m/>
    <m/>
    <m/>
    <n v="206.29629629629599"/>
    <n v="15.142891557247999"/>
    <n v="24.683333333333302"/>
    <n v="3.9767424704560002"/>
    <m/>
    <m/>
  </r>
  <r>
    <x v="2"/>
    <x v="2"/>
    <x v="386"/>
    <d v="2022-07-07T00:00:00"/>
    <m/>
    <n v="51"/>
    <n v="4729.3529411764703"/>
    <n v="-272.95686274509802"/>
    <n v="46.619590786883698"/>
    <m/>
    <m/>
    <m/>
    <m/>
    <m/>
    <m/>
    <n v="167.37254901960799"/>
    <n v="9.0952243786231595"/>
    <n v="25.372916666666701"/>
    <n v="2.3238543650111398"/>
    <m/>
    <m/>
  </r>
  <r>
    <x v="2"/>
    <x v="6"/>
    <x v="456"/>
    <d v="2022-07-31T00:00:00"/>
    <m/>
    <n v="31"/>
    <n v="5449.6129032258104"/>
    <n v="-301.69677419354798"/>
    <n v="47.447578653533498"/>
    <m/>
    <m/>
    <m/>
    <n v="753"/>
    <m/>
    <m/>
    <n v="133.64516129032299"/>
    <n v="9.1470129547167804"/>
    <n v="36.462068965517197"/>
    <n v="5.3355449345496702"/>
    <m/>
    <m/>
  </r>
  <r>
    <x v="2"/>
    <x v="6"/>
    <x v="583"/>
    <d v="2022-08-10T00:00:00"/>
    <m/>
    <n v="31"/>
    <n v="6249.6129032258104"/>
    <n v="-320.23870967741902"/>
    <n v="41.073053112564097"/>
    <m/>
    <m/>
    <m/>
    <m/>
    <m/>
    <m/>
    <n v="114.38709677419401"/>
    <n v="10.3687576032605"/>
    <n v="40.125806451612902"/>
    <n v="3.5481116217604698"/>
    <m/>
    <m/>
  </r>
  <r>
    <x v="2"/>
    <x v="5"/>
    <x v="53"/>
    <d v="2022-06-26T00:00:00"/>
    <m/>
    <n v="29"/>
    <n v="4745.9655172413804"/>
    <n v="-361.64482758620699"/>
    <n v="40.081224977779598"/>
    <m/>
    <m/>
    <m/>
    <m/>
    <m/>
    <m/>
    <n v="159.13793103448299"/>
    <n v="13.7342587134762"/>
    <n v="28.637037037037"/>
    <n v="3.0662585577022501"/>
    <m/>
    <m/>
  </r>
  <r>
    <x v="3"/>
    <x v="2"/>
    <x v="2"/>
    <d v="2022-06-14T00:00:00"/>
    <n v="0.88741935483871004"/>
    <n v="31"/>
    <n v="7268.5806451612898"/>
    <n v="294.677419354839"/>
    <n v="64.354994577653699"/>
    <m/>
    <m/>
    <m/>
    <m/>
    <m/>
    <m/>
    <n v="124.032258064516"/>
    <n v="8.9786465765262893"/>
    <n v="49.9862068965517"/>
    <n v="7.2703116596892201"/>
    <m/>
    <m/>
  </r>
  <r>
    <x v="3"/>
    <x v="1"/>
    <x v="489"/>
    <d v="2022-08-24T00:00:00"/>
    <n v="0.41050420168067198"/>
    <n v="119"/>
    <n v="8412.7058823529405"/>
    <n v="160.17731092437"/>
    <n v="30.076262049410399"/>
    <m/>
    <m/>
    <m/>
    <m/>
    <m/>
    <m/>
    <n v="156.15126050420201"/>
    <n v="5.0151691085364902"/>
    <n v="53.726724137931001"/>
    <n v="2.9275357049890798"/>
    <m/>
    <m/>
  </r>
  <r>
    <x v="3"/>
    <x v="1"/>
    <x v="132"/>
    <d v="2022-07-04T00:00:00"/>
    <n v="0.21096774193548401"/>
    <n v="62"/>
    <n v="6003.3387096774204"/>
    <n v="60.351612903225799"/>
    <n v="59.6529668628176"/>
    <m/>
    <m/>
    <m/>
    <m/>
    <m/>
    <m/>
    <n v="156.03225806451599"/>
    <n v="7.58086906293103"/>
    <n v="44.601666666666702"/>
    <n v="3.88893148416274"/>
    <m/>
    <m/>
  </r>
  <r>
    <x v="3"/>
    <x v="2"/>
    <x v="255"/>
    <d v="2022-07-05T00:00:00"/>
    <n v="2.2833333333333299E-2"/>
    <n v="60"/>
    <n v="3705.65"/>
    <n v="30.739999999999899"/>
    <n v="41.025666776583599"/>
    <m/>
    <m/>
    <m/>
    <m/>
    <m/>
    <m/>
    <n v="143.71666666666701"/>
    <n v="7.9015514341117399"/>
    <n v="29.074999999999999"/>
    <n v="2.7740470191413098"/>
    <m/>
    <m/>
  </r>
  <r>
    <x v="3"/>
    <x v="2"/>
    <x v="404"/>
    <d v="2021-11-11T00:00:00"/>
    <n v="2.8666666666666701E-2"/>
    <n v="60"/>
    <n v="4029.1666666666702"/>
    <n v="-3.2433333333333199"/>
    <n v="33.768615319592797"/>
    <m/>
    <m/>
    <m/>
    <m/>
    <m/>
    <m/>
    <n v="164.15"/>
    <n v="6.33579308463427"/>
    <n v="29.211666666666702"/>
    <n v="2.8526467952113799"/>
    <m/>
    <m/>
  </r>
  <r>
    <x v="3"/>
    <x v="2"/>
    <x v="81"/>
    <d v="2022-03-01T00:00:00"/>
    <m/>
    <n v="44"/>
    <n v="4860.0227272727298"/>
    <n v="-28.880952380952401"/>
    <n v="63.927649856991103"/>
    <m/>
    <m/>
    <m/>
    <m/>
    <m/>
    <m/>
    <n v="135.272727272727"/>
    <n v="8.16196793339933"/>
    <n v="35.759090909090901"/>
    <n v="3.62837262833358"/>
    <m/>
    <m/>
  </r>
  <r>
    <x v="3"/>
    <x v="1"/>
    <x v="326"/>
    <d v="2021-09-08T00:00:00"/>
    <n v="9.1341222879684394E-2"/>
    <n v="507"/>
    <n v="4536.9625246548303"/>
    <n v="-68.455818540433796"/>
    <n v="20.676451646304301"/>
    <m/>
    <m/>
    <m/>
    <m/>
    <m/>
    <m/>
    <n v="150.57790927021699"/>
    <n v="2.48477967937897"/>
    <n v="32.616039603960402"/>
    <n v="1.2913109806379099"/>
    <m/>
    <m/>
  </r>
  <r>
    <x v="3"/>
    <x v="2"/>
    <x v="259"/>
    <d v="2022-07-01T00:00:00"/>
    <n v="1.0238095238095201E-2"/>
    <n v="42"/>
    <n v="5944.1190476190504"/>
    <n v="-74.788095238095195"/>
    <n v="47.4405487971908"/>
    <m/>
    <m/>
    <m/>
    <m/>
    <m/>
    <m/>
    <n v="128.09523809523799"/>
    <n v="8.1195201854290993"/>
    <n v="34.223076923076903"/>
    <n v="3.5806035075461602"/>
    <m/>
    <m/>
  </r>
  <r>
    <x v="3"/>
    <x v="2"/>
    <x v="229"/>
    <d v="2022-07-08T00:00:00"/>
    <m/>
    <n v="45"/>
    <n v="4734.2666666666701"/>
    <n v="-131.52666666666701"/>
    <n v="48.839131251632203"/>
    <m/>
    <m/>
    <m/>
    <m/>
    <m/>
    <m/>
    <n v="144.02222222222201"/>
    <n v="6.6600337373556897"/>
    <n v="35.430232558139501"/>
    <n v="3.8138096899126701"/>
    <m/>
    <m/>
  </r>
  <r>
    <x v="3"/>
    <x v="2"/>
    <x v="33"/>
    <d v="2022-06-26T00:00:00"/>
    <m/>
    <n v="32"/>
    <n v="4856.09375"/>
    <n v="-156.09687500000001"/>
    <n v="58.953053096875699"/>
    <m/>
    <m/>
    <m/>
    <m/>
    <m/>
    <m/>
    <n v="114.15625"/>
    <n v="11.3344597832728"/>
    <n v="37.096774193548399"/>
    <n v="5.9575965491451699"/>
    <m/>
    <m/>
  </r>
  <r>
    <x v="3"/>
    <x v="4"/>
    <x v="560"/>
    <d v="2022-07-30T00:00:00"/>
    <n v="9.0909090909090898E-4"/>
    <n v="132"/>
    <n v="6165.9696969696997"/>
    <n v="-165.12878787878799"/>
    <n v="31.291009908584499"/>
    <m/>
    <m/>
    <m/>
    <m/>
    <m/>
    <m/>
    <n v="123.083333333333"/>
    <n v="4.89247135170059"/>
    <n v="58.198449612403103"/>
    <n v="3.5892856049222002"/>
    <m/>
    <m/>
  </r>
  <r>
    <x v="3"/>
    <x v="2"/>
    <x v="566"/>
    <d v="2022-08-08T00:00:00"/>
    <m/>
    <n v="59"/>
    <n v="3794.3389830508499"/>
    <n v="-179.249152542373"/>
    <n v="38.793351751432297"/>
    <m/>
    <m/>
    <m/>
    <m/>
    <m/>
    <m/>
    <n v="135.06779661016901"/>
    <n v="9.3694189124997198"/>
    <n v="16.562711864406801"/>
    <n v="1.97887277346616"/>
    <m/>
    <m/>
  </r>
  <r>
    <x v="3"/>
    <x v="2"/>
    <x v="399"/>
    <d v="2022-08-07T00:00:00"/>
    <m/>
    <n v="81"/>
    <n v="4738.1975308642004"/>
    <n v="-196.318518518519"/>
    <n v="39.027027280688699"/>
    <m/>
    <m/>
    <m/>
    <m/>
    <m/>
    <m/>
    <n v="148.81481481481501"/>
    <n v="4.9266881894204602"/>
    <n v="43.087654320987703"/>
    <n v="2.80588852958945"/>
    <m/>
    <m/>
  </r>
  <r>
    <x v="3"/>
    <x v="7"/>
    <x v="34"/>
    <d v="2022-06-19T00:00:00"/>
    <m/>
    <n v="34"/>
    <n v="4422.4705882352901"/>
    <n v="-198.017647058824"/>
    <n v="53.775949913851399"/>
    <m/>
    <m/>
    <m/>
    <m/>
    <m/>
    <m/>
    <n v="190.82352941176501"/>
    <n v="11.3228013285385"/>
    <n v="24.9352941176471"/>
    <n v="2.48904509731892"/>
    <m/>
    <m/>
  </r>
  <r>
    <x v="3"/>
    <x v="4"/>
    <x v="419"/>
    <d v="2022-07-06T00:00:00"/>
    <m/>
    <n v="42"/>
    <n v="4378.8571428571404"/>
    <n v="-199.685714285714"/>
    <n v="37.200928293125301"/>
    <m/>
    <m/>
    <m/>
    <m/>
    <m/>
    <m/>
    <n v="117.928571428571"/>
    <n v="12.0075659877039"/>
    <n v="34.819047619047602"/>
    <n v="3.6246994958871799"/>
    <m/>
    <m/>
  </r>
  <r>
    <x v="3"/>
    <x v="3"/>
    <x v="427"/>
    <d v="2022-06-07T00:00:00"/>
    <m/>
    <n v="30"/>
    <n v="3367.6"/>
    <n v="-201.78"/>
    <n v="46.817792668437797"/>
    <m/>
    <m/>
    <m/>
    <m/>
    <m/>
    <m/>
    <n v="129.066666666667"/>
    <n v="7.6500970369224399"/>
    <n v="29.216666666666701"/>
    <n v="4.7157844103991904"/>
    <m/>
    <m/>
  </r>
  <r>
    <x v="3"/>
    <x v="4"/>
    <x v="396"/>
    <d v="2022-08-18T00:00:00"/>
    <m/>
    <n v="31"/>
    <n v="5723.6451612903202"/>
    <n v="-321.38064516128998"/>
    <n v="74.389888667076903"/>
    <m/>
    <m/>
    <m/>
    <m/>
    <m/>
    <m/>
    <n v="108.322580645161"/>
    <n v="8.5808472771086404"/>
    <n v="71.616129032258101"/>
    <n v="8.8940321864033294"/>
    <m/>
    <m/>
  </r>
  <r>
    <x v="4"/>
    <x v="2"/>
    <x v="2"/>
    <d v="2022-06-14T00:00:00"/>
    <n v="2.0129032258064501"/>
    <n v="124"/>
    <n v="7161.7903225806403"/>
    <n v="274.77661290322601"/>
    <n v="33.716576190021698"/>
    <m/>
    <m/>
    <m/>
    <n v="951.5"/>
    <m/>
    <m/>
    <n v="139.90322580645201"/>
    <n v="4.8064617336908997"/>
    <n v="56.1435897435898"/>
    <n v="3.1140759277675398"/>
    <m/>
    <m/>
  </r>
  <r>
    <x v="4"/>
    <x v="1"/>
    <x v="326"/>
    <d v="2021-09-08T00:00:00"/>
    <n v="0.653316062176166"/>
    <n v="193"/>
    <n v="4423.6424870466299"/>
    <n v="155.55336787564801"/>
    <n v="29.2138940151324"/>
    <m/>
    <m/>
    <m/>
    <m/>
    <m/>
    <m/>
    <n v="165.49222797927499"/>
    <n v="4.1442452815354596"/>
    <n v="38.997409326424901"/>
    <n v="2.2358210930873299"/>
    <m/>
    <m/>
  </r>
  <r>
    <x v="4"/>
    <x v="2"/>
    <x v="584"/>
    <d v="2022-06-20T00:00:00"/>
    <m/>
    <n v="27"/>
    <n v="3927.1481481481501"/>
    <n v="-103.351851851852"/>
    <n v="46.219989684651601"/>
    <m/>
    <m/>
    <m/>
    <m/>
    <m/>
    <m/>
    <n v="123.29629629629601"/>
    <n v="13.021329730962"/>
    <n v="38.628"/>
    <n v="4.4331686184940002"/>
    <m/>
    <m/>
  </r>
  <r>
    <x v="4"/>
    <x v="7"/>
    <x v="34"/>
    <d v="2022-06-19T00:00:00"/>
    <m/>
    <n v="72"/>
    <n v="3567.0972222222199"/>
    <n v="-105.0625"/>
    <n v="29.925359182680602"/>
    <m/>
    <m/>
    <m/>
    <m/>
    <m/>
    <m/>
    <n v="164.333333333333"/>
    <n v="8.7383053975388894"/>
    <n v="29.545833333333299"/>
    <n v="2.2164892243392198"/>
    <m/>
    <m/>
  </r>
  <r>
    <x v="4"/>
    <x v="2"/>
    <x v="255"/>
    <d v="2022-07-05T00:00:00"/>
    <m/>
    <n v="81"/>
    <n v="3578.9876543209898"/>
    <n v="-124.38271604938301"/>
    <n v="38.9874850444725"/>
    <m/>
    <m/>
    <m/>
    <m/>
    <m/>
    <m/>
    <n v="182.43209876543199"/>
    <n v="7.6812650520521704"/>
    <n v="34.612658227848101"/>
    <n v="2.81419315486932"/>
    <m/>
    <m/>
  </r>
  <r>
    <x v="4"/>
    <x v="2"/>
    <x v="585"/>
    <d v="2022-04-21T00:00:00"/>
    <m/>
    <n v="39"/>
    <n v="2803.41025641026"/>
    <n v="-130.01538461538499"/>
    <n v="42.018719326014697"/>
    <m/>
    <m/>
    <m/>
    <m/>
    <m/>
    <m/>
    <n v="157.333333333333"/>
    <n v="11.7676179878687"/>
    <n v="32.368421052631597"/>
    <n v="4.6212634058282998"/>
    <m/>
    <m/>
  </r>
  <r>
    <x v="4"/>
    <x v="5"/>
    <x v="580"/>
    <d v="2021-09-28T00:00:00"/>
    <m/>
    <n v="27"/>
    <n v="2646.6666666666702"/>
    <n v="-130.37777777777799"/>
    <n v="34.817690158283199"/>
    <m/>
    <m/>
    <m/>
    <m/>
    <m/>
    <m/>
    <n v="175.25925925925901"/>
    <n v="11.5265817638354"/>
    <n v="20.7259259259259"/>
    <n v="2.7408776049603198"/>
    <m/>
    <m/>
  </r>
  <r>
    <x v="4"/>
    <x v="2"/>
    <x v="586"/>
    <d v="2021-06-18T00:00:00"/>
    <m/>
    <n v="30"/>
    <n v="5046.6666666666697"/>
    <n v="-132.12333333333299"/>
    <n v="49.110026057689801"/>
    <m/>
    <m/>
    <m/>
    <m/>
    <m/>
    <m/>
    <n v="133.53333333333299"/>
    <n v="8.8891944391928899"/>
    <n v="40.982758620689701"/>
    <n v="3.10938143851557"/>
    <m/>
    <m/>
  </r>
  <r>
    <x v="4"/>
    <x v="3"/>
    <x v="127"/>
    <d v="2022-07-04T00:00:00"/>
    <m/>
    <n v="40"/>
    <n v="4403.2"/>
    <n v="-138.82749999999999"/>
    <n v="35.055863657351601"/>
    <m/>
    <m/>
    <m/>
    <m/>
    <m/>
    <m/>
    <n v="153.32499999999999"/>
    <n v="9.5686043445512006"/>
    <n v="43.078947368421098"/>
    <n v="4.7621733773441397"/>
    <m/>
    <m/>
  </r>
  <r>
    <x v="4"/>
    <x v="4"/>
    <x v="284"/>
    <d v="2022-08-22T00:00:00"/>
    <m/>
    <n v="26"/>
    <n v="8232.8461538461506"/>
    <n v="-139.55769230769201"/>
    <n v="37.631839290717203"/>
    <m/>
    <m/>
    <m/>
    <n v="1001.25"/>
    <m/>
    <m/>
    <n v="134.538461538462"/>
    <n v="10.733302706168701"/>
    <n v="71.560869565217402"/>
    <n v="7.7959849277238797"/>
    <m/>
    <m/>
  </r>
  <r>
    <x v="5"/>
    <x v="0"/>
    <x v="42"/>
    <d v="2022-07-04T00:00:00"/>
    <n v="0.39475806451612899"/>
    <n v="124"/>
    <n v="7054.7822580645197"/>
    <n v="322.71370967742001"/>
    <n v="26.308323623198401"/>
    <m/>
    <m/>
    <m/>
    <m/>
    <m/>
    <m/>
    <n v="102.58064516128999"/>
    <n v="4.40748500234782"/>
    <n v="63.907547169811302"/>
    <n v="3.3668039339651501"/>
    <m/>
    <m/>
  </r>
  <r>
    <x v="5"/>
    <x v="0"/>
    <x v="66"/>
    <d v="2022-07-04T00:00:00"/>
    <n v="0.120555555555556"/>
    <n v="54"/>
    <n v="6339.2962962963002"/>
    <n v="167.03333333333299"/>
    <n v="33.299294045479797"/>
    <m/>
    <m/>
    <m/>
    <m/>
    <m/>
    <m/>
    <n v="142.64814814814801"/>
    <n v="8.2832523399525098"/>
    <n v="60.245652173913001"/>
    <n v="5.0100427708181696"/>
    <m/>
    <m/>
  </r>
  <r>
    <x v="5"/>
    <x v="8"/>
    <x v="72"/>
    <d v="2022-01-17T00:00:00"/>
    <n v="4.8857142857142898E-2"/>
    <n v="35"/>
    <n v="6096.7142857142899"/>
    <n v="143.32571428571401"/>
    <n v="56.507823856726397"/>
    <m/>
    <m/>
    <m/>
    <m/>
    <m/>
    <m/>
    <n v="143.228571428571"/>
    <n v="8.8059458249951295"/>
    <n v="53.09"/>
    <n v="5.6472113960541703"/>
    <m/>
    <m/>
  </r>
  <r>
    <x v="5"/>
    <x v="2"/>
    <x v="2"/>
    <d v="2022-06-14T00:00:00"/>
    <n v="1.05117647058824"/>
    <n v="34"/>
    <n v="6911.5294117647099"/>
    <n v="96.426470588235304"/>
    <n v="66.026968550092107"/>
    <m/>
    <m/>
    <m/>
    <m/>
    <m/>
    <m/>
    <n v="128.08823529411799"/>
    <n v="7.4853829810273496"/>
    <n v="52.2454545454545"/>
    <n v="5.65842943681902"/>
    <m/>
    <m/>
  </r>
  <r>
    <x v="5"/>
    <x v="2"/>
    <x v="148"/>
    <d v="2022-07-09T00:00:00"/>
    <n v="0.35959999999999998"/>
    <n v="75"/>
    <n v="4949.9866666666703"/>
    <n v="53.795999999999999"/>
    <n v="41.927539829808602"/>
    <m/>
    <m/>
    <m/>
    <m/>
    <m/>
    <m/>
    <n v="102.84"/>
    <n v="4.3151541055859104"/>
    <n v="38.287671232876697"/>
    <n v="3.20824301314217"/>
    <m/>
    <m/>
  </r>
  <r>
    <x v="5"/>
    <x v="1"/>
    <x v="1"/>
    <d v="2022-06-21T00:00:00"/>
    <m/>
    <n v="29"/>
    <n v="3261.2068965517201"/>
    <n v="42.5586206896552"/>
    <n v="43.775973153635498"/>
    <m/>
    <m/>
    <m/>
    <m/>
    <m/>
    <m/>
    <n v="118.827586206897"/>
    <n v="7.5570195348459004"/>
    <n v="33.1928571428572"/>
    <n v="5.18839753775924"/>
    <m/>
    <m/>
  </r>
  <r>
    <x v="5"/>
    <x v="1"/>
    <x v="326"/>
    <d v="2021-09-08T00:00:00"/>
    <n v="0.11682352941176501"/>
    <n v="85"/>
    <n v="4240.5529411764701"/>
    <n v="7.0694117647059196"/>
    <n v="25.0409080445611"/>
    <m/>
    <m/>
    <m/>
    <m/>
    <m/>
    <m/>
    <n v="161.952941176471"/>
    <n v="6.4569443624100202"/>
    <n v="25.808235294117701"/>
    <n v="2.3347833900241199"/>
    <m/>
    <m/>
  </r>
  <r>
    <x v="5"/>
    <x v="2"/>
    <x v="296"/>
    <d v="2022-07-06T00:00:00"/>
    <m/>
    <n v="29"/>
    <n v="4968.5862068965498"/>
    <n v="-6.8607142857142902"/>
    <n v="30.479127795887401"/>
    <m/>
    <m/>
    <m/>
    <m/>
    <m/>
    <m/>
    <n v="172.413793103448"/>
    <n v="13.252429579405099"/>
    <n v="38.085714285714303"/>
    <n v="3.82879895478073"/>
    <m/>
    <m/>
  </r>
  <r>
    <x v="5"/>
    <x v="1"/>
    <x v="206"/>
    <d v="2022-04-11T00:00:00"/>
    <m/>
    <n v="27"/>
    <n v="4079.9259259259302"/>
    <n v="-28.188888888888901"/>
    <n v="51.742263507296499"/>
    <m/>
    <m/>
    <m/>
    <m/>
    <m/>
    <m/>
    <n v="137.111111111111"/>
    <n v="12.010362730387399"/>
    <n v="40.459259259259298"/>
    <n v="5.84120899181144"/>
    <m/>
    <m/>
  </r>
  <r>
    <x v="5"/>
    <x v="3"/>
    <x v="35"/>
    <d v="2022-06-30T00:00:00"/>
    <n v="0.12434782608695701"/>
    <n v="46"/>
    <n v="5290.8043478260897"/>
    <n v="-33.3565217391304"/>
    <n v="32.702539110476003"/>
    <m/>
    <m/>
    <m/>
    <m/>
    <m/>
    <m/>
    <n v="128.173913043478"/>
    <n v="6.67660884357272"/>
    <n v="60.195454545454503"/>
    <n v="5.89080692985568"/>
    <m/>
    <m/>
  </r>
  <r>
    <x v="5"/>
    <x v="2"/>
    <x v="255"/>
    <d v="2022-07-05T00:00:00"/>
    <m/>
    <n v="40"/>
    <n v="3372.2249999999999"/>
    <n v="-38.857500000000002"/>
    <n v="53.925901308100798"/>
    <m/>
    <m/>
    <m/>
    <m/>
    <m/>
    <m/>
    <n v="161.05000000000001"/>
    <n v="10.9198096865167"/>
    <n v="25.02"/>
    <n v="3.1446254515870802"/>
    <m/>
    <m/>
  </r>
  <r>
    <x v="5"/>
    <x v="2"/>
    <x v="178"/>
    <d v="2022-08-03T00:00:00"/>
    <n v="6.6923076923076905E-2"/>
    <n v="65"/>
    <n v="5789.90769230769"/>
    <n v="-43.016923076923099"/>
    <n v="37.521560889478401"/>
    <m/>
    <m/>
    <m/>
    <m/>
    <m/>
    <m/>
    <n v="104.046153846154"/>
    <n v="6.50278900110556"/>
    <n v="41.338333333333303"/>
    <n v="4.2677420243985402"/>
    <m/>
    <m/>
  </r>
  <r>
    <x v="5"/>
    <x v="2"/>
    <x v="587"/>
    <d v="2021-03-26T00:00:00"/>
    <m/>
    <n v="54"/>
    <n v="4597.8518518518504"/>
    <n v="-45.8888888888889"/>
    <n v="27.799292464774101"/>
    <m/>
    <m/>
    <m/>
    <m/>
    <m/>
    <m/>
    <n v="101.57407407407401"/>
    <n v="8.6904447978203905"/>
    <n v="41.012962962963002"/>
    <n v="3.7478613014231299"/>
    <m/>
    <m/>
  </r>
  <r>
    <x v="5"/>
    <x v="1"/>
    <x v="588"/>
    <d v="2022-08-22T00:00:00"/>
    <m/>
    <n v="32"/>
    <n v="3322.375"/>
    <n v="-54.8774193548387"/>
    <n v="33.122639403712"/>
    <m/>
    <m/>
    <m/>
    <m/>
    <m/>
    <m/>
    <n v="118.84375"/>
    <n v="11.246425003209801"/>
    <n v="26.15625"/>
    <n v="3.3699931125492002"/>
    <m/>
    <m/>
  </r>
  <r>
    <x v="5"/>
    <x v="4"/>
    <x v="174"/>
    <d v="2022-03-02T00:00:00"/>
    <m/>
    <n v="34"/>
    <n v="3565.7058823529401"/>
    <n v="-57.661764705882398"/>
    <n v="45.357977405789804"/>
    <m/>
    <m/>
    <m/>
    <m/>
    <m/>
    <m/>
    <n v="100.205882352941"/>
    <n v="10.103632305301"/>
    <n v="35.227272727272698"/>
    <n v="3.9908993839186202"/>
    <m/>
    <m/>
  </r>
  <r>
    <x v="5"/>
    <x v="5"/>
    <x v="208"/>
    <d v="2022-08-01T00:00:00"/>
    <m/>
    <n v="35"/>
    <n v="2319.8000000000002"/>
    <n v="-67.188235294117604"/>
    <n v="30.1902823916244"/>
    <m/>
    <m/>
    <m/>
    <m/>
    <m/>
    <m/>
    <n v="118.857142857143"/>
    <n v="9.1807382264038395"/>
    <n v="16.331428571428599"/>
    <n v="2.1154444928101701"/>
    <m/>
    <m/>
  </r>
  <r>
    <x v="5"/>
    <x v="1"/>
    <x v="247"/>
    <d v="2022-07-06T00:00:00"/>
    <n v="0.21551724137931"/>
    <n v="58"/>
    <n v="3708.2758620689701"/>
    <n v="-72.131034482758594"/>
    <n v="41.615627605765603"/>
    <m/>
    <m/>
    <m/>
    <m/>
    <m/>
    <m/>
    <n v="109.241379310345"/>
    <n v="5.9560961945135302"/>
    <n v="32.858620689655197"/>
    <n v="4.23394661029959"/>
    <m/>
    <m/>
  </r>
  <r>
    <x v="5"/>
    <x v="2"/>
    <x v="259"/>
    <d v="2022-07-01T00:00:00"/>
    <m/>
    <n v="69"/>
    <n v="5125.63768115942"/>
    <n v="-75.089705882352902"/>
    <n v="38.460676994678103"/>
    <m/>
    <m/>
    <m/>
    <m/>
    <m/>
    <m/>
    <n v="138.18840579710101"/>
    <n v="7.1802477048105899"/>
    <n v="31.0405797101449"/>
    <n v="2.5659355466378102"/>
    <m/>
    <m/>
  </r>
  <r>
    <x v="5"/>
    <x v="4"/>
    <x v="103"/>
    <d v="2022-08-19T00:00:00"/>
    <n v="0.16921052631578901"/>
    <n v="38"/>
    <n v="6888.1578947368398"/>
    <n v="-86.092105263157904"/>
    <n v="47.545424769615501"/>
    <m/>
    <m/>
    <m/>
    <m/>
    <m/>
    <m/>
    <n v="116.68421052631599"/>
    <n v="8.4614518141937705"/>
    <n v="57.729411764705901"/>
    <n v="6.6544672642233103"/>
    <m/>
    <m/>
  </r>
  <r>
    <x v="5"/>
    <x v="3"/>
    <x v="150"/>
    <d v="2022-06-29T00:00:00"/>
    <m/>
    <n v="30"/>
    <n v="3809.8333333333298"/>
    <n v="-93.7"/>
    <n v="48.8561846812581"/>
    <m/>
    <m/>
    <m/>
    <m/>
    <m/>
    <m/>
    <n v="128.19999999999999"/>
    <n v="10.2673906297962"/>
    <n v="18.1142857142857"/>
    <n v="3.7800986601641"/>
    <m/>
    <m/>
  </r>
  <r>
    <x v="5"/>
    <x v="2"/>
    <x v="229"/>
    <d v="2022-07-08T00:00:00"/>
    <m/>
    <n v="34"/>
    <n v="4118.1176470588198"/>
    <n v="-117.12647058823499"/>
    <n v="39.442930932092104"/>
    <m/>
    <m/>
    <m/>
    <m/>
    <m/>
    <m/>
    <n v="118.735294117647"/>
    <n v="7.7445062839440499"/>
    <n v="30.176470588235301"/>
    <n v="4.2953983146323402"/>
    <m/>
    <m/>
  </r>
  <r>
    <x v="5"/>
    <x v="3"/>
    <x v="127"/>
    <d v="2022-07-04T00:00:00"/>
    <m/>
    <n v="38"/>
    <n v="4187.3421052631602"/>
    <n v="-120.757894736842"/>
    <n v="48.598227234639197"/>
    <m/>
    <m/>
    <m/>
    <m/>
    <m/>
    <m/>
    <n v="130.02631578947401"/>
    <n v="9.25292517218044"/>
    <n v="37.131578947368403"/>
    <n v="3.9570527009015302"/>
    <m/>
    <m/>
  </r>
  <r>
    <x v="5"/>
    <x v="2"/>
    <x v="282"/>
    <d v="2022-07-06T00:00:00"/>
    <n v="0.75757575757575801"/>
    <n v="33"/>
    <n v="4013.1212121212102"/>
    <n v="-121.76060606060599"/>
    <n v="49.584230818092301"/>
    <m/>
    <m/>
    <m/>
    <m/>
    <m/>
    <m/>
    <n v="135.09090909090901"/>
    <n v="12.356323037549"/>
    <n v="35.454545454545404"/>
    <n v="4.3810739025888301"/>
    <m/>
    <m/>
  </r>
  <r>
    <x v="5"/>
    <x v="2"/>
    <x v="220"/>
    <d v="2022-06-28T00:00:00"/>
    <m/>
    <n v="29"/>
    <n v="3830.8620689655199"/>
    <n v="-144.327586206897"/>
    <n v="40.960548692322803"/>
    <m/>
    <m/>
    <m/>
    <m/>
    <m/>
    <m/>
    <n v="132.931034482759"/>
    <n v="11.250279803250899"/>
    <n v="15.592592592592601"/>
    <n v="2.2948842271720902"/>
    <m/>
    <m/>
  </r>
  <r>
    <x v="5"/>
    <x v="3"/>
    <x v="137"/>
    <d v="2022-06-15T00:00:00"/>
    <m/>
    <n v="50"/>
    <n v="3998.6"/>
    <n v="-150.20400000000001"/>
    <n v="38.430385295481798"/>
    <m/>
    <m/>
    <m/>
    <m/>
    <m/>
    <m/>
    <n v="146.91999999999999"/>
    <n v="8.7875997976740905"/>
    <n v="28"/>
    <n v="3.1737931982575902"/>
    <m/>
    <m/>
  </r>
  <r>
    <x v="5"/>
    <x v="1"/>
    <x v="303"/>
    <d v="2022-07-01T00:00:00"/>
    <m/>
    <n v="27"/>
    <n v="4075.4814814814799"/>
    <n v="-170.75925925925901"/>
    <n v="55.305323272855702"/>
    <m/>
    <m/>
    <m/>
    <m/>
    <m/>
    <m/>
    <n v="139.37037037037001"/>
    <n v="10.780792795502901"/>
    <n v="26.251999999999999"/>
    <n v="3.63034488719736"/>
    <m/>
    <m/>
  </r>
  <r>
    <x v="6"/>
    <x v="0"/>
    <x v="589"/>
    <d v="2022-07-31T00:00:00"/>
    <n v="2.30607843137255"/>
    <n v="255"/>
    <n v="6740.0274509803903"/>
    <n v="176.209411764706"/>
    <n v="26.207097744111302"/>
    <n v="233"/>
    <n v="264.82832618025799"/>
    <n v="220.92765957446801"/>
    <n v="853.73617021276596"/>
    <n v="2.9872130093285598"/>
    <n v="7.8450608688861403E-2"/>
    <n v="148.99607843137301"/>
    <n v="3.2893477305989598"/>
    <n v="55.243253968254002"/>
    <n v="2.4483624262656698"/>
    <n v="64.243529411764698"/>
    <n v="9.2403955928365207"/>
  </r>
  <r>
    <x v="6"/>
    <x v="0"/>
    <x v="52"/>
    <d v="2022-07-02T00:00:00"/>
    <n v="1.24139037433155"/>
    <n v="187"/>
    <n v="6709.3048128342198"/>
    <n v="-47.688770053475899"/>
    <n v="30.867271576176599"/>
    <m/>
    <m/>
    <m/>
    <n v="852.2"/>
    <n v="4.0486587216601402"/>
    <n v="0.13286057949010099"/>
    <n v="152.96791443850299"/>
    <n v="3.51329979827532"/>
    <n v="45.693442622950897"/>
    <n v="2.6770504618438098"/>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r>
    <x v="7"/>
    <x v="10"/>
    <x v="590"/>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5B2A7F6-B502-45E7-B46C-194B695C4379}" name="Tabla dinámica1" cacheId="5"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D88"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2">
        <item h="1" x="0"/>
        <item h="1" x="4"/>
        <item h="1" x="5"/>
        <item h="1" x="8"/>
        <item h="1" x="3"/>
        <item x="1"/>
        <item h="1" x="2"/>
        <item h="1" x="6"/>
        <item h="1" x="7"/>
        <item h="1" x="10"/>
        <item h="1" x="9"/>
        <item t="default"/>
      </items>
    </pivotField>
    <pivotField axis="axisRow" compact="0" outline="0" subtotalTop="0" showAll="0" includeNewItemsInFilter="1">
      <items count="592">
        <item x="7"/>
        <item x="5"/>
        <item x="18"/>
        <item x="20"/>
        <item x="21"/>
        <item x="24"/>
        <item x="38"/>
        <item x="43"/>
        <item x="196"/>
        <item x="188"/>
        <item x="26"/>
        <item x="66"/>
        <item x="106"/>
        <item x="84"/>
        <item x="102"/>
        <item x="174"/>
        <item x="72"/>
        <item x="186"/>
        <item x="51"/>
        <item x="36"/>
        <item x="93"/>
        <item x="148"/>
        <item x="152"/>
        <item x="92"/>
        <item x="183"/>
        <item x="316"/>
        <item x="161"/>
        <item x="32"/>
        <item x="162"/>
        <item x="54"/>
        <item x="94"/>
        <item x="76"/>
        <item x="256"/>
        <item x="190"/>
        <item x="225"/>
        <item x="96"/>
        <item x="185"/>
        <item x="120"/>
        <item x="70"/>
        <item x="104"/>
        <item x="144"/>
        <item x="121"/>
        <item x="157"/>
        <item x="166"/>
        <item x="246"/>
        <item x="132"/>
        <item x="164"/>
        <item x="270"/>
        <item x="130"/>
        <item x="272"/>
        <item x="233"/>
        <item x="142"/>
        <item x="169"/>
        <item x="349"/>
        <item x="276"/>
        <item x="133"/>
        <item x="200"/>
        <item x="250"/>
        <item x="267"/>
        <item x="313"/>
        <item x="182"/>
        <item x="222"/>
        <item x="177"/>
        <item x="314"/>
        <item x="318"/>
        <item x="323"/>
        <item x="328"/>
        <item x="330"/>
        <item x="326"/>
        <item x="336"/>
        <item x="331"/>
        <item x="334"/>
        <item x="15"/>
        <item x="191"/>
        <item x="362"/>
        <item x="440"/>
        <item x="377"/>
        <item x="399"/>
        <item x="366"/>
        <item x="224"/>
        <item x="364"/>
        <item x="17"/>
        <item x="413"/>
        <item x="135"/>
        <item x="384"/>
        <item x="297"/>
        <item x="368"/>
        <item x="396"/>
        <item x="412"/>
        <item x="392"/>
        <item x="429"/>
        <item x="470"/>
        <item x="471"/>
        <item x="299"/>
        <item x="483"/>
        <item x="456"/>
        <item x="294"/>
        <item x="80"/>
        <item x="431"/>
        <item x="489"/>
        <item x="490"/>
        <item x="325"/>
        <item x="494"/>
        <item x="498"/>
        <item x="501"/>
        <item x="512"/>
        <item x="497"/>
        <item x="508"/>
        <item x="510"/>
        <item x="513"/>
        <item x="503"/>
        <item x="69"/>
        <item x="511"/>
        <item x="522"/>
        <item x="520"/>
        <item x="480"/>
        <item x="112"/>
        <item x="322"/>
        <item x="378"/>
        <item x="290"/>
        <item x="549"/>
        <item x="231"/>
        <item x="403"/>
        <item x="566"/>
        <item x="560"/>
        <item x="556"/>
        <item x="346"/>
        <item x="582"/>
        <item x="3"/>
        <item x="4"/>
        <item x="8"/>
        <item x="16"/>
        <item x="13"/>
        <item x="28"/>
        <item x="23"/>
        <item x="46"/>
        <item x="42"/>
        <item x="48"/>
        <item x="103"/>
        <item x="67"/>
        <item x="85"/>
        <item x="44"/>
        <item x="59"/>
        <item x="49"/>
        <item x="55"/>
        <item x="61"/>
        <item x="71"/>
        <item x="56"/>
        <item x="77"/>
        <item x="40"/>
        <item x="146"/>
        <item x="109"/>
        <item x="139"/>
        <item x="87"/>
        <item x="108"/>
        <item x="122"/>
        <item x="165"/>
        <item x="262"/>
        <item x="128"/>
        <item x="143"/>
        <item x="78"/>
        <item x="117"/>
        <item x="140"/>
        <item x="207"/>
        <item x="134"/>
        <item x="163"/>
        <item x="175"/>
        <item x="249"/>
        <item x="201"/>
        <item x="178"/>
        <item x="192"/>
        <item x="228"/>
        <item x="203"/>
        <item x="173"/>
        <item x="208"/>
        <item x="210"/>
        <item x="212"/>
        <item x="245"/>
        <item x="205"/>
        <item x="278"/>
        <item x="213"/>
        <item x="220"/>
        <item x="216"/>
        <item x="234"/>
        <item x="236"/>
        <item x="266"/>
        <item x="235"/>
        <item x="251"/>
        <item x="197"/>
        <item x="209"/>
        <item x="226"/>
        <item x="202"/>
        <item x="273"/>
        <item x="285"/>
        <item x="284"/>
        <item x="275"/>
        <item x="253"/>
        <item x="286"/>
        <item x="293"/>
        <item x="291"/>
        <item x="282"/>
        <item x="292"/>
        <item x="302"/>
        <item x="287"/>
        <item x="306"/>
        <item x="298"/>
        <item x="305"/>
        <item x="308"/>
        <item x="309"/>
        <item x="312"/>
        <item x="335"/>
        <item x="338"/>
        <item x="332"/>
        <item x="343"/>
        <item x="345"/>
        <item x="351"/>
        <item x="354"/>
        <item x="348"/>
        <item x="358"/>
        <item x="39"/>
        <item x="359"/>
        <item x="352"/>
        <item x="355"/>
        <item x="360"/>
        <item x="369"/>
        <item x="371"/>
        <item x="356"/>
        <item x="353"/>
        <item x="376"/>
        <item x="374"/>
        <item x="389"/>
        <item x="391"/>
        <item x="395"/>
        <item x="394"/>
        <item x="397"/>
        <item x="405"/>
        <item x="407"/>
        <item x="158"/>
        <item x="411"/>
        <item x="393"/>
        <item x="422"/>
        <item x="383"/>
        <item x="424"/>
        <item x="421"/>
        <item x="430"/>
        <item x="437"/>
        <item x="434"/>
        <item x="446"/>
        <item x="448"/>
        <item x="454"/>
        <item x="458"/>
        <item x="461"/>
        <item x="382"/>
        <item x="469"/>
        <item x="452"/>
        <item x="455"/>
        <item x="473"/>
        <item x="481"/>
        <item x="453"/>
        <item x="486"/>
        <item x="475"/>
        <item x="496"/>
        <item x="505"/>
        <item x="499"/>
        <item x="506"/>
        <item x="504"/>
        <item x="509"/>
        <item x="515"/>
        <item x="521"/>
        <item x="530"/>
        <item x="546"/>
        <item x="534"/>
        <item x="535"/>
        <item x="544"/>
        <item x="550"/>
        <item x="547"/>
        <item x="552"/>
        <item x="555"/>
        <item x="558"/>
        <item x="568"/>
        <item x="571"/>
        <item x="570"/>
        <item x="578"/>
        <item x="580"/>
        <item x="584"/>
        <item x="0"/>
        <item x="1"/>
        <item x="2"/>
        <item x="6"/>
        <item x="9"/>
        <item x="10"/>
        <item x="11"/>
        <item x="12"/>
        <item x="14"/>
        <item x="19"/>
        <item x="22"/>
        <item x="25"/>
        <item x="27"/>
        <item x="29"/>
        <item x="30"/>
        <item x="31"/>
        <item x="33"/>
        <item x="34"/>
        <item x="35"/>
        <item x="37"/>
        <item x="41"/>
        <item x="45"/>
        <item x="47"/>
        <item x="50"/>
        <item x="52"/>
        <item x="53"/>
        <item x="57"/>
        <item x="58"/>
        <item x="60"/>
        <item x="62"/>
        <item x="63"/>
        <item x="64"/>
        <item x="65"/>
        <item x="68"/>
        <item x="73"/>
        <item x="74"/>
        <item x="75"/>
        <item x="79"/>
        <item x="81"/>
        <item x="82"/>
        <item x="83"/>
        <item x="86"/>
        <item x="88"/>
        <item x="89"/>
        <item x="90"/>
        <item x="91"/>
        <item x="95"/>
        <item x="97"/>
        <item x="98"/>
        <item x="99"/>
        <item x="100"/>
        <item x="101"/>
        <item x="105"/>
        <item x="107"/>
        <item x="110"/>
        <item x="111"/>
        <item x="113"/>
        <item x="114"/>
        <item x="115"/>
        <item x="116"/>
        <item x="118"/>
        <item x="119"/>
        <item x="123"/>
        <item x="124"/>
        <item x="125"/>
        <item x="126"/>
        <item x="127"/>
        <item x="129"/>
        <item x="131"/>
        <item x="136"/>
        <item x="137"/>
        <item x="138"/>
        <item x="141"/>
        <item x="145"/>
        <item x="147"/>
        <item x="149"/>
        <item x="150"/>
        <item x="151"/>
        <item x="153"/>
        <item x="154"/>
        <item x="155"/>
        <item x="156"/>
        <item x="159"/>
        <item x="160"/>
        <item x="167"/>
        <item x="168"/>
        <item x="170"/>
        <item x="171"/>
        <item x="172"/>
        <item x="176"/>
        <item x="179"/>
        <item x="180"/>
        <item x="181"/>
        <item x="184"/>
        <item x="187"/>
        <item x="189"/>
        <item x="193"/>
        <item x="194"/>
        <item x="195"/>
        <item x="198"/>
        <item x="199"/>
        <item x="204"/>
        <item x="206"/>
        <item x="211"/>
        <item x="214"/>
        <item x="215"/>
        <item x="217"/>
        <item x="218"/>
        <item x="219"/>
        <item x="221"/>
        <item x="223"/>
        <item x="227"/>
        <item x="229"/>
        <item x="230"/>
        <item x="232"/>
        <item x="237"/>
        <item x="238"/>
        <item x="239"/>
        <item x="240"/>
        <item x="241"/>
        <item x="242"/>
        <item x="243"/>
        <item x="244"/>
        <item x="247"/>
        <item x="248"/>
        <item x="252"/>
        <item x="254"/>
        <item x="255"/>
        <item x="257"/>
        <item x="258"/>
        <item x="259"/>
        <item x="260"/>
        <item x="261"/>
        <item x="263"/>
        <item x="264"/>
        <item x="265"/>
        <item x="268"/>
        <item x="269"/>
        <item x="271"/>
        <item x="274"/>
        <item x="277"/>
        <item x="279"/>
        <item x="280"/>
        <item x="281"/>
        <item x="283"/>
        <item x="288"/>
        <item x="289"/>
        <item x="295"/>
        <item x="296"/>
        <item x="300"/>
        <item x="301"/>
        <item x="303"/>
        <item x="304"/>
        <item x="307"/>
        <item x="310"/>
        <item x="311"/>
        <item x="315"/>
        <item x="317"/>
        <item x="319"/>
        <item x="320"/>
        <item x="321"/>
        <item x="324"/>
        <item x="327"/>
        <item x="329"/>
        <item x="333"/>
        <item x="337"/>
        <item x="339"/>
        <item x="340"/>
        <item x="341"/>
        <item x="342"/>
        <item x="344"/>
        <item x="347"/>
        <item x="350"/>
        <item x="357"/>
        <item x="361"/>
        <item x="363"/>
        <item x="365"/>
        <item x="367"/>
        <item x="370"/>
        <item x="372"/>
        <item x="373"/>
        <item x="375"/>
        <item x="379"/>
        <item x="380"/>
        <item x="381"/>
        <item x="385"/>
        <item x="386"/>
        <item x="387"/>
        <item x="388"/>
        <item x="390"/>
        <item x="398"/>
        <item x="400"/>
        <item x="401"/>
        <item x="402"/>
        <item x="404"/>
        <item x="406"/>
        <item x="408"/>
        <item x="409"/>
        <item x="410"/>
        <item x="414"/>
        <item x="415"/>
        <item x="416"/>
        <item x="417"/>
        <item x="418"/>
        <item x="419"/>
        <item x="420"/>
        <item x="423"/>
        <item x="425"/>
        <item x="426"/>
        <item x="427"/>
        <item x="428"/>
        <item x="432"/>
        <item x="433"/>
        <item x="435"/>
        <item x="436"/>
        <item x="438"/>
        <item x="439"/>
        <item x="441"/>
        <item x="442"/>
        <item x="443"/>
        <item x="444"/>
        <item x="445"/>
        <item x="447"/>
        <item x="449"/>
        <item x="450"/>
        <item x="451"/>
        <item x="457"/>
        <item x="459"/>
        <item x="460"/>
        <item x="462"/>
        <item x="463"/>
        <item x="464"/>
        <item x="465"/>
        <item x="466"/>
        <item x="467"/>
        <item x="468"/>
        <item x="472"/>
        <item x="474"/>
        <item x="476"/>
        <item x="477"/>
        <item x="478"/>
        <item x="479"/>
        <item x="482"/>
        <item x="484"/>
        <item x="485"/>
        <item x="487"/>
        <item x="488"/>
        <item x="491"/>
        <item x="492"/>
        <item x="493"/>
        <item x="495"/>
        <item x="500"/>
        <item x="502"/>
        <item x="507"/>
        <item x="514"/>
        <item x="516"/>
        <item x="517"/>
        <item x="518"/>
        <item x="519"/>
        <item x="523"/>
        <item x="524"/>
        <item x="525"/>
        <item x="526"/>
        <item x="527"/>
        <item x="528"/>
        <item x="529"/>
        <item x="531"/>
        <item x="532"/>
        <item x="533"/>
        <item x="536"/>
        <item x="537"/>
        <item x="538"/>
        <item x="539"/>
        <item x="540"/>
        <item x="541"/>
        <item x="542"/>
        <item x="543"/>
        <item x="545"/>
        <item x="548"/>
        <item x="551"/>
        <item x="553"/>
        <item x="554"/>
        <item x="557"/>
        <item x="559"/>
        <item x="561"/>
        <item x="562"/>
        <item x="563"/>
        <item x="564"/>
        <item x="565"/>
        <item x="567"/>
        <item x="569"/>
        <item x="572"/>
        <item x="573"/>
        <item x="574"/>
        <item x="575"/>
        <item x="576"/>
        <item x="577"/>
        <item x="579"/>
        <item x="581"/>
        <item x="583"/>
        <item x="585"/>
        <item x="586"/>
        <item x="587"/>
        <item x="588"/>
        <item x="589"/>
        <item x="590"/>
        <item t="default"/>
      </items>
    </pivotField>
    <pivotField compact="0" outline="0" subtotalTop="0" showAll="0" includeNewItemsInFilter="1"/>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86">
    <i>
      <x v="5"/>
      <x v="9"/>
    </i>
    <i r="1">
      <x v="38"/>
    </i>
    <i r="1">
      <x v="45"/>
    </i>
    <i r="1">
      <x v="66"/>
    </i>
    <i r="1">
      <x v="68"/>
    </i>
    <i r="1">
      <x v="69"/>
    </i>
    <i r="1">
      <x v="75"/>
    </i>
    <i r="1">
      <x v="89"/>
    </i>
    <i r="1">
      <x v="99"/>
    </i>
    <i r="1">
      <x v="100"/>
    </i>
    <i r="1">
      <x v="102"/>
    </i>
    <i r="1">
      <x v="103"/>
    </i>
    <i r="1">
      <x v="105"/>
    </i>
    <i r="1">
      <x v="106"/>
    </i>
    <i r="1">
      <x v="107"/>
    </i>
    <i r="1">
      <x v="114"/>
    </i>
    <i r="1">
      <x v="115"/>
    </i>
    <i r="1">
      <x v="121"/>
    </i>
    <i r="1">
      <x v="155"/>
    </i>
    <i r="1">
      <x v="157"/>
    </i>
    <i r="1">
      <x v="163"/>
    </i>
    <i r="1">
      <x v="164"/>
    </i>
    <i r="1">
      <x v="175"/>
    </i>
    <i r="1">
      <x v="204"/>
    </i>
    <i r="1">
      <x v="216"/>
    </i>
    <i r="1">
      <x v="218"/>
    </i>
    <i r="1">
      <x v="223"/>
    </i>
    <i r="1">
      <x v="234"/>
    </i>
    <i r="1">
      <x v="235"/>
    </i>
    <i r="1">
      <x v="239"/>
    </i>
    <i r="1">
      <x v="240"/>
    </i>
    <i r="1">
      <x v="241"/>
    </i>
    <i r="1">
      <x v="248"/>
    </i>
    <i r="1">
      <x v="254"/>
    </i>
    <i r="1">
      <x v="269"/>
    </i>
    <i r="1">
      <x v="273"/>
    </i>
    <i r="1">
      <x v="276"/>
    </i>
    <i r="1">
      <x v="277"/>
    </i>
    <i r="1">
      <x v="278"/>
    </i>
    <i r="1">
      <x v="279"/>
    </i>
    <i r="1">
      <x v="281"/>
    </i>
    <i r="1">
      <x v="290"/>
    </i>
    <i r="1">
      <x v="293"/>
    </i>
    <i r="1">
      <x v="294"/>
    </i>
    <i r="1">
      <x v="295"/>
    </i>
    <i r="1">
      <x v="311"/>
    </i>
    <i r="1">
      <x v="313"/>
    </i>
    <i r="1">
      <x v="331"/>
    </i>
    <i r="1">
      <x v="337"/>
    </i>
    <i r="1">
      <x v="360"/>
    </i>
    <i r="1">
      <x v="370"/>
    </i>
    <i r="1">
      <x v="377"/>
    </i>
    <i r="1">
      <x v="384"/>
    </i>
    <i r="1">
      <x v="400"/>
    </i>
    <i r="1">
      <x v="404"/>
    </i>
    <i r="1">
      <x v="416"/>
    </i>
    <i r="1">
      <x v="418"/>
    </i>
    <i r="1">
      <x v="423"/>
    </i>
    <i r="1">
      <x v="441"/>
    </i>
    <i r="1">
      <x v="447"/>
    </i>
    <i r="1">
      <x v="449"/>
    </i>
    <i r="1">
      <x v="455"/>
    </i>
    <i r="1">
      <x v="456"/>
    </i>
    <i r="1">
      <x v="462"/>
    </i>
    <i r="1">
      <x v="469"/>
    </i>
    <i r="1">
      <x v="472"/>
    </i>
    <i r="1">
      <x v="477"/>
    </i>
    <i r="1">
      <x v="481"/>
    </i>
    <i r="1">
      <x v="525"/>
    </i>
    <i r="1">
      <x v="527"/>
    </i>
    <i r="1">
      <x v="532"/>
    </i>
    <i r="1">
      <x v="533"/>
    </i>
    <i r="1">
      <x v="535"/>
    </i>
    <i r="1">
      <x v="545"/>
    </i>
    <i r="1">
      <x v="552"/>
    </i>
    <i r="1">
      <x v="558"/>
    </i>
    <i r="1">
      <x v="562"/>
    </i>
    <i r="1">
      <x v="566"/>
    </i>
    <i r="1">
      <x v="570"/>
    </i>
    <i r="1">
      <x v="576"/>
    </i>
    <i r="1">
      <x v="578"/>
    </i>
    <i r="1">
      <x v="579"/>
    </i>
    <i r="1">
      <x v="580"/>
    </i>
    <i r="1">
      <x v="581"/>
    </i>
    <i t="default">
      <x v="5"/>
    </i>
    <i t="grand">
      <x/>
    </i>
  </rowItems>
  <colFields count="1">
    <field x="0"/>
  </colFields>
  <colItems count="2">
    <i>
      <x v="1"/>
    </i>
    <i t="grand">
      <x/>
    </i>
  </colItems>
  <dataFields count="1">
    <dataField name="Promedio de Kg_Producción_Leche_Corregida_305d" fld="6" subtotal="average" baseField="2" baseItem="331"/>
  </dataFields>
  <chartFormats count="3">
    <chartFormat chart="0" format="2" series="1">
      <pivotArea type="data" outline="0" fieldPosition="0">
        <references count="1">
          <reference field="0" count="1" selected="0">
            <x v="1"/>
          </reference>
        </references>
      </pivotArea>
    </chartFormat>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2">
          <reference field="4294967294" count="1" selected="0">
            <x v="0"/>
          </reference>
          <reference field="0"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C1:L29"/>
  <sheetViews>
    <sheetView workbookViewId="0">
      <selection activeCell="D34" sqref="D3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20"/>
      <c r="D3" s="5"/>
      <c r="E3" s="5"/>
      <c r="F3" s="6" t="s">
        <v>27</v>
      </c>
      <c r="G3" s="5"/>
      <c r="H3" s="5"/>
      <c r="I3" s="5"/>
      <c r="J3" s="5"/>
      <c r="K3" s="5"/>
      <c r="L3" s="7"/>
    </row>
    <row r="4" spans="3:12" x14ac:dyDescent="0.2">
      <c r="C4" s="8"/>
      <c r="D4" s="9"/>
      <c r="E4" s="9"/>
      <c r="F4" s="9"/>
      <c r="G4" s="9"/>
      <c r="H4" s="9"/>
      <c r="I4" s="9"/>
      <c r="J4" s="9"/>
      <c r="K4" s="9"/>
      <c r="L4" s="10"/>
    </row>
    <row r="5" spans="3:12" s="4" customFormat="1" x14ac:dyDescent="0.2">
      <c r="C5" s="8" t="s">
        <v>14</v>
      </c>
      <c r="D5" s="9"/>
      <c r="E5" s="9"/>
      <c r="F5" s="9"/>
      <c r="G5" s="9"/>
      <c r="H5" s="9"/>
      <c r="I5" s="9"/>
      <c r="J5" s="9"/>
      <c r="K5" s="9"/>
      <c r="L5" s="10"/>
    </row>
    <row r="6" spans="3:12" s="4" customFormat="1" x14ac:dyDescent="0.2">
      <c r="C6" s="8"/>
      <c r="D6" s="9"/>
      <c r="E6" s="9"/>
      <c r="F6" s="9"/>
      <c r="G6" s="9"/>
      <c r="H6" s="9"/>
      <c r="I6" s="9"/>
      <c r="J6" s="9"/>
      <c r="K6" s="9"/>
      <c r="L6" s="10"/>
    </row>
    <row r="7" spans="3:12" x14ac:dyDescent="0.2">
      <c r="C7" s="8" t="s">
        <v>15</v>
      </c>
      <c r="D7" s="9"/>
      <c r="E7" s="9"/>
      <c r="F7" s="9"/>
      <c r="G7" s="9"/>
      <c r="H7" s="9"/>
      <c r="I7" s="9"/>
      <c r="J7" s="9"/>
      <c r="K7" s="9"/>
      <c r="L7" s="10"/>
    </row>
    <row r="8" spans="3:12" x14ac:dyDescent="0.2">
      <c r="C8" s="11"/>
      <c r="D8" s="9"/>
      <c r="E8" s="9"/>
      <c r="F8" s="9"/>
      <c r="G8" s="9"/>
      <c r="H8" s="9"/>
      <c r="I8" s="9"/>
      <c r="J8" s="9"/>
      <c r="K8" s="9"/>
      <c r="L8" s="10"/>
    </row>
    <row r="9" spans="3:12" x14ac:dyDescent="0.2">
      <c r="C9" s="12" t="s">
        <v>3</v>
      </c>
      <c r="D9" s="13" t="s">
        <v>47</v>
      </c>
      <c r="E9" s="9"/>
      <c r="F9" s="9"/>
      <c r="G9" s="9"/>
      <c r="H9" s="9"/>
      <c r="I9" s="9"/>
      <c r="J9" s="9"/>
      <c r="K9" s="9"/>
      <c r="L9" s="10"/>
    </row>
    <row r="10" spans="3:12" x14ac:dyDescent="0.2">
      <c r="C10" s="12" t="s">
        <v>3</v>
      </c>
      <c r="D10" s="13" t="s">
        <v>16</v>
      </c>
      <c r="E10" s="9"/>
      <c r="F10" s="9"/>
      <c r="G10" s="9"/>
      <c r="H10" s="9"/>
      <c r="I10" s="9"/>
      <c r="J10" s="9"/>
      <c r="K10" s="9"/>
      <c r="L10" s="10"/>
    </row>
    <row r="11" spans="3:12" x14ac:dyDescent="0.2">
      <c r="C11" s="12" t="s">
        <v>3</v>
      </c>
      <c r="D11" s="13" t="s">
        <v>33</v>
      </c>
      <c r="E11" s="9"/>
      <c r="F11" s="9"/>
      <c r="G11" s="9"/>
      <c r="H11" s="9"/>
      <c r="I11" s="9"/>
      <c r="J11" s="9"/>
      <c r="K11" s="9"/>
      <c r="L11" s="10"/>
    </row>
    <row r="12" spans="3:12" x14ac:dyDescent="0.2">
      <c r="C12" s="12" t="s">
        <v>3</v>
      </c>
      <c r="D12" s="17" t="s">
        <v>35</v>
      </c>
      <c r="E12" s="18"/>
      <c r="F12" s="18"/>
      <c r="G12" s="18"/>
      <c r="H12" s="18"/>
      <c r="I12" s="18"/>
      <c r="J12" s="18"/>
      <c r="K12" s="18"/>
      <c r="L12" s="19"/>
    </row>
    <row r="13" spans="3:12" x14ac:dyDescent="0.2">
      <c r="C13" s="12"/>
      <c r="D13" s="13"/>
      <c r="E13" s="9"/>
      <c r="F13" s="9"/>
      <c r="G13" s="9"/>
      <c r="H13" s="9"/>
      <c r="I13" s="9"/>
      <c r="J13" s="9"/>
      <c r="K13" s="9"/>
      <c r="L13" s="10"/>
    </row>
    <row r="14" spans="3:12" ht="13.5" thickBot="1" x14ac:dyDescent="0.25">
      <c r="C14" s="14"/>
      <c r="D14" s="15"/>
      <c r="E14" s="15"/>
      <c r="F14" s="15"/>
      <c r="G14" s="15"/>
      <c r="H14" s="15"/>
      <c r="I14" s="15"/>
      <c r="J14" s="15"/>
      <c r="K14" s="15"/>
      <c r="L14" s="16"/>
    </row>
    <row r="29" s="2" customFormat="1" x14ac:dyDescent="0.2"/>
  </sheetData>
  <sheetProtection algorithmName="SHA-512" hashValue="zCv6yJJhGYaiHzdYx7W+e6my2GX34s0zjKfg1+5k1AGhJtrEcQTm3SuyJxP3r1tCD1f24yxnYHI2qYdHzFxbtw==" saltValue="kfKmDDf8RLu0ez4PD8iN2A==" spinCount="100000" sheet="1" objects="1" scenarios="1"/>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workbookViewId="0">
      <selection activeCell="C16" sqref="C16"/>
    </sheetView>
  </sheetViews>
  <sheetFormatPr baseColWidth="10" defaultRowHeight="12.75" x14ac:dyDescent="0.2"/>
  <cols>
    <col min="1" max="1" width="11.5703125" bestFit="1" customWidth="1"/>
    <col min="2" max="2" width="10" bestFit="1" customWidth="1"/>
    <col min="3" max="4" width="12" bestFit="1" customWidth="1"/>
    <col min="5" max="5" width="11.5703125" bestFit="1" customWidth="1"/>
    <col min="6" max="11" width="12" bestFit="1" customWidth="1"/>
  </cols>
  <sheetData>
    <row r="1" spans="1:4" x14ac:dyDescent="0.2">
      <c r="A1" s="80" t="s">
        <v>62</v>
      </c>
      <c r="B1" s="81"/>
      <c r="C1" s="80" t="s">
        <v>0</v>
      </c>
      <c r="D1" s="82"/>
    </row>
    <row r="2" spans="1:4" x14ac:dyDescent="0.2">
      <c r="A2" s="80" t="s">
        <v>7</v>
      </c>
      <c r="B2" s="80" t="s">
        <v>1</v>
      </c>
      <c r="C2" s="83" t="s">
        <v>174</v>
      </c>
      <c r="D2" s="84" t="s">
        <v>11</v>
      </c>
    </row>
    <row r="3" spans="1:4" x14ac:dyDescent="0.2">
      <c r="A3" s="83" t="s">
        <v>65</v>
      </c>
      <c r="B3" s="83" t="s">
        <v>80</v>
      </c>
      <c r="C3" s="85">
        <v>8182.8502080443805</v>
      </c>
      <c r="D3" s="86">
        <v>8182.8502080443805</v>
      </c>
    </row>
    <row r="4" spans="1:4" x14ac:dyDescent="0.2">
      <c r="A4" s="87"/>
      <c r="B4" s="88" t="s">
        <v>111</v>
      </c>
      <c r="C4" s="89">
        <v>7326.7264957264997</v>
      </c>
      <c r="D4" s="90">
        <v>7326.7264957264997</v>
      </c>
    </row>
    <row r="5" spans="1:4" x14ac:dyDescent="0.2">
      <c r="A5" s="87"/>
      <c r="B5" s="88" t="s">
        <v>118</v>
      </c>
      <c r="C5" s="89">
        <v>5843.1502835538704</v>
      </c>
      <c r="D5" s="90">
        <v>5843.1502835538704</v>
      </c>
    </row>
    <row r="6" spans="1:4" x14ac:dyDescent="0.2">
      <c r="A6" s="87"/>
      <c r="B6" s="88" t="s">
        <v>141</v>
      </c>
      <c r="C6" s="89">
        <v>4615.8</v>
      </c>
      <c r="D6" s="90">
        <v>4615.8</v>
      </c>
    </row>
    <row r="7" spans="1:4" x14ac:dyDescent="0.2">
      <c r="A7" s="87"/>
      <c r="B7" s="88" t="s">
        <v>143</v>
      </c>
      <c r="C7" s="89">
        <v>4834.0310734463301</v>
      </c>
      <c r="D7" s="90">
        <v>4834.0310734463301</v>
      </c>
    </row>
    <row r="8" spans="1:4" x14ac:dyDescent="0.2">
      <c r="A8" s="87"/>
      <c r="B8" s="88" t="s">
        <v>144</v>
      </c>
      <c r="C8" s="89">
        <v>8086.2921348314603</v>
      </c>
      <c r="D8" s="90">
        <v>8086.2921348314603</v>
      </c>
    </row>
    <row r="9" spans="1:4" x14ac:dyDescent="0.2">
      <c r="A9" s="87"/>
      <c r="B9" s="88" t="s">
        <v>150</v>
      </c>
      <c r="C9" s="89">
        <v>7148.5927419354803</v>
      </c>
      <c r="D9" s="90">
        <v>7148.5927419354803</v>
      </c>
    </row>
    <row r="10" spans="1:4" x14ac:dyDescent="0.2">
      <c r="A10" s="87"/>
      <c r="B10" s="88" t="s">
        <v>164</v>
      </c>
      <c r="C10" s="89">
        <v>4431.3092783505199</v>
      </c>
      <c r="D10" s="90">
        <v>4431.3092783505199</v>
      </c>
    </row>
    <row r="11" spans="1:4" x14ac:dyDescent="0.2">
      <c r="A11" s="87"/>
      <c r="B11" s="88" t="s">
        <v>175</v>
      </c>
      <c r="C11" s="89">
        <v>8742.8489405331493</v>
      </c>
      <c r="D11" s="90">
        <v>8742.8489405331493</v>
      </c>
    </row>
    <row r="12" spans="1:4" x14ac:dyDescent="0.2">
      <c r="A12" s="87"/>
      <c r="B12" s="88" t="s">
        <v>176</v>
      </c>
      <c r="C12" s="89">
        <v>9159.0890052356008</v>
      </c>
      <c r="D12" s="90">
        <v>9159.0890052356008</v>
      </c>
    </row>
    <row r="13" spans="1:4" x14ac:dyDescent="0.2">
      <c r="A13" s="87"/>
      <c r="B13" s="88" t="s">
        <v>178</v>
      </c>
      <c r="C13" s="89">
        <v>9350.1005025125596</v>
      </c>
      <c r="D13" s="90">
        <v>9350.1005025125596</v>
      </c>
    </row>
    <row r="14" spans="1:4" x14ac:dyDescent="0.2">
      <c r="A14" s="87"/>
      <c r="B14" s="88" t="s">
        <v>179</v>
      </c>
      <c r="C14" s="89">
        <v>8327.9294354838694</v>
      </c>
      <c r="D14" s="90">
        <v>8327.9294354838694</v>
      </c>
    </row>
    <row r="15" spans="1:4" x14ac:dyDescent="0.2">
      <c r="A15" s="87"/>
      <c r="B15" s="88" t="s">
        <v>181</v>
      </c>
      <c r="C15" s="89">
        <v>8501.3338815789502</v>
      </c>
      <c r="D15" s="90">
        <v>8501.3338815789502</v>
      </c>
    </row>
    <row r="16" spans="1:4" x14ac:dyDescent="0.2">
      <c r="A16" s="87"/>
      <c r="B16" s="88" t="s">
        <v>182</v>
      </c>
      <c r="C16" s="89">
        <v>8208.2418062636607</v>
      </c>
      <c r="D16" s="90">
        <v>8208.2418062636607</v>
      </c>
    </row>
    <row r="17" spans="1:4" x14ac:dyDescent="0.2">
      <c r="A17" s="87"/>
      <c r="B17" s="88" t="s">
        <v>183</v>
      </c>
      <c r="C17" s="89">
        <v>10160.470031545699</v>
      </c>
      <c r="D17" s="90">
        <v>10160.470031545699</v>
      </c>
    </row>
    <row r="18" spans="1:4" x14ac:dyDescent="0.2">
      <c r="A18" s="87"/>
      <c r="B18" s="88" t="s">
        <v>190</v>
      </c>
      <c r="C18" s="89">
        <v>10326.746835443</v>
      </c>
      <c r="D18" s="90">
        <v>10326.746835443</v>
      </c>
    </row>
    <row r="19" spans="1:4" x14ac:dyDescent="0.2">
      <c r="A19" s="87"/>
      <c r="B19" s="88" t="s">
        <v>191</v>
      </c>
      <c r="C19" s="89">
        <v>8709.9892473118307</v>
      </c>
      <c r="D19" s="90">
        <v>8709.9892473118307</v>
      </c>
    </row>
    <row r="20" spans="1:4" x14ac:dyDescent="0.2">
      <c r="A20" s="87"/>
      <c r="B20" s="88" t="s">
        <v>197</v>
      </c>
      <c r="C20" s="89">
        <v>7190.0784313725499</v>
      </c>
      <c r="D20" s="90">
        <v>7190.0784313725499</v>
      </c>
    </row>
    <row r="21" spans="1:4" x14ac:dyDescent="0.2">
      <c r="A21" s="87"/>
      <c r="B21" s="88" t="s">
        <v>236</v>
      </c>
      <c r="C21" s="89">
        <v>6164.8141025640998</v>
      </c>
      <c r="D21" s="90">
        <v>6164.8141025640998</v>
      </c>
    </row>
    <row r="22" spans="1:4" x14ac:dyDescent="0.2">
      <c r="A22" s="87"/>
      <c r="B22" s="88" t="s">
        <v>238</v>
      </c>
      <c r="C22" s="89">
        <v>8646.4879999999994</v>
      </c>
      <c r="D22" s="90">
        <v>8646.4879999999994</v>
      </c>
    </row>
    <row r="23" spans="1:4" x14ac:dyDescent="0.2">
      <c r="A23" s="87"/>
      <c r="B23" s="88" t="s">
        <v>244</v>
      </c>
      <c r="C23" s="89">
        <v>8356.1175115207407</v>
      </c>
      <c r="D23" s="90">
        <v>8356.1175115207407</v>
      </c>
    </row>
    <row r="24" spans="1:4" x14ac:dyDescent="0.2">
      <c r="A24" s="87"/>
      <c r="B24" s="88" t="s">
        <v>245</v>
      </c>
      <c r="C24" s="89">
        <v>4571.7073170731701</v>
      </c>
      <c r="D24" s="90">
        <v>4571.7073170731701</v>
      </c>
    </row>
    <row r="25" spans="1:4" x14ac:dyDescent="0.2">
      <c r="A25" s="87"/>
      <c r="B25" s="88" t="s">
        <v>256</v>
      </c>
      <c r="C25" s="89">
        <v>7305.5991379310299</v>
      </c>
      <c r="D25" s="90">
        <v>7305.5991379310299</v>
      </c>
    </row>
    <row r="26" spans="1:4" x14ac:dyDescent="0.2">
      <c r="A26" s="87"/>
      <c r="B26" s="88" t="s">
        <v>285</v>
      </c>
      <c r="C26" s="89">
        <v>3940.3227848101301</v>
      </c>
      <c r="D26" s="90">
        <v>3940.3227848101301</v>
      </c>
    </row>
    <row r="27" spans="1:4" x14ac:dyDescent="0.2">
      <c r="A27" s="87"/>
      <c r="B27" s="88" t="s">
        <v>297</v>
      </c>
      <c r="C27" s="89">
        <v>6469.8157894736796</v>
      </c>
      <c r="D27" s="90">
        <v>6469.8157894736796</v>
      </c>
    </row>
    <row r="28" spans="1:4" x14ac:dyDescent="0.2">
      <c r="A28" s="87"/>
      <c r="B28" s="88" t="s">
        <v>299</v>
      </c>
      <c r="C28" s="89">
        <v>4548.93103448276</v>
      </c>
      <c r="D28" s="90">
        <v>4548.93103448276</v>
      </c>
    </row>
    <row r="29" spans="1:4" x14ac:dyDescent="0.2">
      <c r="A29" s="87"/>
      <c r="B29" s="88" t="s">
        <v>304</v>
      </c>
      <c r="C29" s="89">
        <v>4876.3571428571404</v>
      </c>
      <c r="D29" s="90">
        <v>4876.3571428571404</v>
      </c>
    </row>
    <row r="30" spans="1:4" x14ac:dyDescent="0.2">
      <c r="A30" s="87"/>
      <c r="B30" s="88" t="s">
        <v>316</v>
      </c>
      <c r="C30" s="89">
        <v>3608.2816901408501</v>
      </c>
      <c r="D30" s="90">
        <v>3608.2816901408501</v>
      </c>
    </row>
    <row r="31" spans="1:4" x14ac:dyDescent="0.2">
      <c r="A31" s="87"/>
      <c r="B31" s="88" t="s">
        <v>317</v>
      </c>
      <c r="C31" s="89">
        <v>4074.7714285714301</v>
      </c>
      <c r="D31" s="90">
        <v>4074.7714285714301</v>
      </c>
    </row>
    <row r="32" spans="1:4" x14ac:dyDescent="0.2">
      <c r="A32" s="87"/>
      <c r="B32" s="88" t="s">
        <v>321</v>
      </c>
      <c r="C32" s="89">
        <v>7914.21052631579</v>
      </c>
      <c r="D32" s="90">
        <v>7914.21052631579</v>
      </c>
    </row>
    <row r="33" spans="1:4" x14ac:dyDescent="0.2">
      <c r="A33" s="87"/>
      <c r="B33" s="88" t="s">
        <v>322</v>
      </c>
      <c r="C33" s="89">
        <v>8558.0804597701208</v>
      </c>
      <c r="D33" s="90">
        <v>8558.0804597701208</v>
      </c>
    </row>
    <row r="34" spans="1:4" x14ac:dyDescent="0.2">
      <c r="A34" s="87"/>
      <c r="B34" s="88" t="s">
        <v>323</v>
      </c>
      <c r="C34" s="89">
        <v>8031.8840579710104</v>
      </c>
      <c r="D34" s="90">
        <v>8031.8840579710104</v>
      </c>
    </row>
    <row r="35" spans="1:4" x14ac:dyDescent="0.2">
      <c r="A35" s="87"/>
      <c r="B35" s="88" t="s">
        <v>330</v>
      </c>
      <c r="C35" s="89">
        <v>4946.8</v>
      </c>
      <c r="D35" s="90">
        <v>4946.8</v>
      </c>
    </row>
    <row r="36" spans="1:4" x14ac:dyDescent="0.2">
      <c r="A36" s="87"/>
      <c r="B36" s="88" t="s">
        <v>336</v>
      </c>
      <c r="C36" s="89">
        <v>5859.2604166666697</v>
      </c>
      <c r="D36" s="90">
        <v>5859.2604166666697</v>
      </c>
    </row>
    <row r="37" spans="1:4" x14ac:dyDescent="0.2">
      <c r="A37" s="87"/>
      <c r="B37" s="88" t="s">
        <v>351</v>
      </c>
      <c r="C37" s="89">
        <v>6834.4324324324298</v>
      </c>
      <c r="D37" s="90">
        <v>6834.4324324324298</v>
      </c>
    </row>
    <row r="38" spans="1:4" x14ac:dyDescent="0.2">
      <c r="A38" s="87"/>
      <c r="B38" s="88" t="s">
        <v>355</v>
      </c>
      <c r="C38" s="89">
        <v>8682.2962962962993</v>
      </c>
      <c r="D38" s="90">
        <v>8682.2962962962993</v>
      </c>
    </row>
    <row r="39" spans="1:4" x14ac:dyDescent="0.2">
      <c r="A39" s="87"/>
      <c r="B39" s="88" t="s">
        <v>358</v>
      </c>
      <c r="C39" s="89">
        <v>4520.4311377245504</v>
      </c>
      <c r="D39" s="90">
        <v>4520.4311377245504</v>
      </c>
    </row>
    <row r="40" spans="1:4" x14ac:dyDescent="0.2">
      <c r="A40" s="87"/>
      <c r="B40" s="88" t="s">
        <v>359</v>
      </c>
      <c r="C40" s="89">
        <v>5787.3707165108999</v>
      </c>
      <c r="D40" s="90">
        <v>5787.3707165108999</v>
      </c>
    </row>
    <row r="41" spans="1:4" x14ac:dyDescent="0.2">
      <c r="A41" s="87"/>
      <c r="B41" s="88" t="s">
        <v>360</v>
      </c>
      <c r="C41" s="89">
        <v>6541.2307692307704</v>
      </c>
      <c r="D41" s="90">
        <v>6541.2307692307704</v>
      </c>
    </row>
    <row r="42" spans="1:4" x14ac:dyDescent="0.2">
      <c r="A42" s="87"/>
      <c r="B42" s="88" t="s">
        <v>361</v>
      </c>
      <c r="C42" s="89">
        <v>6841.7419354838703</v>
      </c>
      <c r="D42" s="90">
        <v>6841.7419354838703</v>
      </c>
    </row>
    <row r="43" spans="1:4" x14ac:dyDescent="0.2">
      <c r="A43" s="87"/>
      <c r="B43" s="88" t="s">
        <v>363</v>
      </c>
      <c r="C43" s="89">
        <v>3309.1071428571399</v>
      </c>
      <c r="D43" s="90">
        <v>3309.1071428571399</v>
      </c>
    </row>
    <row r="44" spans="1:4" x14ac:dyDescent="0.2">
      <c r="A44" s="87"/>
      <c r="B44" s="88" t="s">
        <v>376</v>
      </c>
      <c r="C44" s="89">
        <v>7596.5370370370401</v>
      </c>
      <c r="D44" s="90">
        <v>7596.5370370370401</v>
      </c>
    </row>
    <row r="45" spans="1:4" x14ac:dyDescent="0.2">
      <c r="A45" s="87"/>
      <c r="B45" s="88" t="s">
        <v>379</v>
      </c>
      <c r="C45" s="89">
        <v>7208.3604651162796</v>
      </c>
      <c r="D45" s="90">
        <v>7208.3604651162796</v>
      </c>
    </row>
    <row r="46" spans="1:4" x14ac:dyDescent="0.2">
      <c r="A46" s="87"/>
      <c r="B46" s="88" t="s">
        <v>380</v>
      </c>
      <c r="C46" s="89">
        <v>8100.5135135135097</v>
      </c>
      <c r="D46" s="90">
        <v>8100.5135135135097</v>
      </c>
    </row>
    <row r="47" spans="1:4" x14ac:dyDescent="0.2">
      <c r="A47" s="87"/>
      <c r="B47" s="88" t="s">
        <v>381</v>
      </c>
      <c r="C47" s="89">
        <v>7812.8358974358998</v>
      </c>
      <c r="D47" s="90">
        <v>7812.8358974358998</v>
      </c>
    </row>
    <row r="48" spans="1:4" x14ac:dyDescent="0.2">
      <c r="A48" s="87"/>
      <c r="B48" s="88" t="s">
        <v>397</v>
      </c>
      <c r="C48" s="89">
        <v>5687.1366120218599</v>
      </c>
      <c r="D48" s="90">
        <v>5687.1366120218599</v>
      </c>
    </row>
    <row r="49" spans="1:4" x14ac:dyDescent="0.2">
      <c r="A49" s="87"/>
      <c r="B49" s="88" t="s">
        <v>399</v>
      </c>
      <c r="C49" s="89">
        <v>8089.4802259887001</v>
      </c>
      <c r="D49" s="90">
        <v>8089.4802259887001</v>
      </c>
    </row>
    <row r="50" spans="1:4" x14ac:dyDescent="0.2">
      <c r="A50" s="87"/>
      <c r="B50" s="88" t="s">
        <v>417</v>
      </c>
      <c r="C50" s="89">
        <v>7759.5141242937898</v>
      </c>
      <c r="D50" s="90">
        <v>7759.5141242937898</v>
      </c>
    </row>
    <row r="51" spans="1:4" x14ac:dyDescent="0.2">
      <c r="A51" s="87"/>
      <c r="B51" s="88" t="s">
        <v>423</v>
      </c>
      <c r="C51" s="89">
        <v>7773.6592178770998</v>
      </c>
      <c r="D51" s="90">
        <v>7773.6592178770998</v>
      </c>
    </row>
    <row r="52" spans="1:4" x14ac:dyDescent="0.2">
      <c r="A52" s="87"/>
      <c r="B52" s="88" t="s">
        <v>446</v>
      </c>
      <c r="C52" s="89">
        <v>6877.5466666666698</v>
      </c>
      <c r="D52" s="90">
        <v>6877.5466666666698</v>
      </c>
    </row>
    <row r="53" spans="1:4" x14ac:dyDescent="0.2">
      <c r="A53" s="87"/>
      <c r="B53" s="88" t="s">
        <v>456</v>
      </c>
      <c r="C53" s="89">
        <v>7441.7837837837797</v>
      </c>
      <c r="D53" s="90">
        <v>7441.7837837837797</v>
      </c>
    </row>
    <row r="54" spans="1:4" x14ac:dyDescent="0.2">
      <c r="A54" s="87"/>
      <c r="B54" s="88" t="s">
        <v>463</v>
      </c>
      <c r="C54" s="89">
        <v>5255.7659574468098</v>
      </c>
      <c r="D54" s="90">
        <v>5255.7659574468098</v>
      </c>
    </row>
    <row r="55" spans="1:4" x14ac:dyDescent="0.2">
      <c r="A55" s="87"/>
      <c r="B55" s="88" t="s">
        <v>470</v>
      </c>
      <c r="C55" s="89">
        <v>4559.1506849315101</v>
      </c>
      <c r="D55" s="90">
        <v>4559.1506849315101</v>
      </c>
    </row>
    <row r="56" spans="1:4" x14ac:dyDescent="0.2">
      <c r="A56" s="87"/>
      <c r="B56" s="88" t="s">
        <v>486</v>
      </c>
      <c r="C56" s="89">
        <v>5630.0217391304404</v>
      </c>
      <c r="D56" s="90">
        <v>5630.0217391304404</v>
      </c>
    </row>
    <row r="57" spans="1:4" x14ac:dyDescent="0.2">
      <c r="A57" s="87"/>
      <c r="B57" s="88" t="s">
        <v>490</v>
      </c>
      <c r="C57" s="89">
        <v>5504</v>
      </c>
      <c r="D57" s="90">
        <v>5504</v>
      </c>
    </row>
    <row r="58" spans="1:4" x14ac:dyDescent="0.2">
      <c r="A58" s="87"/>
      <c r="B58" s="88" t="s">
        <v>502</v>
      </c>
      <c r="C58" s="89">
        <v>9177.2121212121201</v>
      </c>
      <c r="D58" s="90">
        <v>9177.2121212121201</v>
      </c>
    </row>
    <row r="59" spans="1:4" x14ac:dyDescent="0.2">
      <c r="A59" s="87"/>
      <c r="B59" s="88" t="s">
        <v>504</v>
      </c>
      <c r="C59" s="89">
        <v>4495.6309523809496</v>
      </c>
      <c r="D59" s="90">
        <v>4495.6309523809496</v>
      </c>
    </row>
    <row r="60" spans="1:4" x14ac:dyDescent="0.2">
      <c r="A60" s="87"/>
      <c r="B60" s="88" t="s">
        <v>509</v>
      </c>
      <c r="C60" s="89">
        <v>9402.5674300254504</v>
      </c>
      <c r="D60" s="90">
        <v>9402.5674300254504</v>
      </c>
    </row>
    <row r="61" spans="1:4" x14ac:dyDescent="0.2">
      <c r="A61" s="87"/>
      <c r="B61" s="88" t="s">
        <v>527</v>
      </c>
      <c r="C61" s="89">
        <v>4098.75</v>
      </c>
      <c r="D61" s="90">
        <v>4098.75</v>
      </c>
    </row>
    <row r="62" spans="1:4" x14ac:dyDescent="0.2">
      <c r="A62" s="87"/>
      <c r="B62" s="88" t="s">
        <v>533</v>
      </c>
      <c r="C62" s="89">
        <v>8106.7703703703701</v>
      </c>
      <c r="D62" s="90">
        <v>8106.7703703703701</v>
      </c>
    </row>
    <row r="63" spans="1:4" x14ac:dyDescent="0.2">
      <c r="A63" s="87"/>
      <c r="B63" s="88" t="s">
        <v>535</v>
      </c>
      <c r="C63" s="89">
        <v>8295.2486772486809</v>
      </c>
      <c r="D63" s="90">
        <v>8295.2486772486809</v>
      </c>
    </row>
    <row r="64" spans="1:4" x14ac:dyDescent="0.2">
      <c r="A64" s="87"/>
      <c r="B64" s="88" t="s">
        <v>541</v>
      </c>
      <c r="C64" s="89">
        <v>5996.0905797101505</v>
      </c>
      <c r="D64" s="90">
        <v>5996.0905797101505</v>
      </c>
    </row>
    <row r="65" spans="1:4" x14ac:dyDescent="0.2">
      <c r="A65" s="87"/>
      <c r="B65" s="88" t="s">
        <v>542</v>
      </c>
      <c r="C65" s="89">
        <v>6744.8709677419401</v>
      </c>
      <c r="D65" s="90">
        <v>6744.8709677419401</v>
      </c>
    </row>
    <row r="66" spans="1:4" x14ac:dyDescent="0.2">
      <c r="A66" s="87"/>
      <c r="B66" s="88" t="s">
        <v>548</v>
      </c>
      <c r="C66" s="89">
        <v>4302.5964912280697</v>
      </c>
      <c r="D66" s="90">
        <v>4302.5964912280697</v>
      </c>
    </row>
    <row r="67" spans="1:4" x14ac:dyDescent="0.2">
      <c r="A67" s="87"/>
      <c r="B67" s="88" t="s">
        <v>555</v>
      </c>
      <c r="C67" s="89">
        <v>6108.9428571428598</v>
      </c>
      <c r="D67" s="90">
        <v>6108.9428571428598</v>
      </c>
    </row>
    <row r="68" spans="1:4" x14ac:dyDescent="0.2">
      <c r="A68" s="87"/>
      <c r="B68" s="88" t="s">
        <v>558</v>
      </c>
      <c r="C68" s="89">
        <v>3927.9666666666699</v>
      </c>
      <c r="D68" s="90">
        <v>3927.9666666666699</v>
      </c>
    </row>
    <row r="69" spans="1:4" x14ac:dyDescent="0.2">
      <c r="A69" s="87"/>
      <c r="B69" s="88" t="s">
        <v>563</v>
      </c>
      <c r="C69" s="89">
        <v>5630.25</v>
      </c>
      <c r="D69" s="90">
        <v>5630.25</v>
      </c>
    </row>
    <row r="70" spans="1:4" x14ac:dyDescent="0.2">
      <c r="A70" s="87"/>
      <c r="B70" s="88" t="s">
        <v>567</v>
      </c>
      <c r="C70" s="89">
        <v>7861.5211864406801</v>
      </c>
      <c r="D70" s="90">
        <v>7861.5211864406801</v>
      </c>
    </row>
    <row r="71" spans="1:4" x14ac:dyDescent="0.2">
      <c r="A71" s="87"/>
      <c r="B71" s="88" t="s">
        <v>611</v>
      </c>
      <c r="C71" s="89">
        <v>5323.6404494382004</v>
      </c>
      <c r="D71" s="90">
        <v>5323.6404494382004</v>
      </c>
    </row>
    <row r="72" spans="1:4" x14ac:dyDescent="0.2">
      <c r="A72" s="87"/>
      <c r="B72" s="88" t="s">
        <v>613</v>
      </c>
      <c r="C72" s="89">
        <v>8605.3333333333303</v>
      </c>
      <c r="D72" s="90">
        <v>8605.3333333333303</v>
      </c>
    </row>
    <row r="73" spans="1:4" x14ac:dyDescent="0.2">
      <c r="A73" s="87"/>
      <c r="B73" s="88" t="s">
        <v>618</v>
      </c>
      <c r="C73" s="89">
        <v>7456.7175273865396</v>
      </c>
      <c r="D73" s="90">
        <v>7456.7175273865396</v>
      </c>
    </row>
    <row r="74" spans="1:4" x14ac:dyDescent="0.2">
      <c r="A74" s="87"/>
      <c r="B74" s="88" t="s">
        <v>619</v>
      </c>
      <c r="C74" s="89">
        <v>7635.2129032258099</v>
      </c>
      <c r="D74" s="90">
        <v>7635.2129032258099</v>
      </c>
    </row>
    <row r="75" spans="1:4" x14ac:dyDescent="0.2">
      <c r="A75" s="87"/>
      <c r="B75" s="88" t="s">
        <v>621</v>
      </c>
      <c r="C75" s="89">
        <v>11393.0387931034</v>
      </c>
      <c r="D75" s="90">
        <v>11393.0387931034</v>
      </c>
    </row>
    <row r="76" spans="1:4" x14ac:dyDescent="0.2">
      <c r="A76" s="87"/>
      <c r="B76" s="88" t="s">
        <v>631</v>
      </c>
      <c r="C76" s="89">
        <v>9089.7268041237094</v>
      </c>
      <c r="D76" s="90">
        <v>9089.7268041237094</v>
      </c>
    </row>
    <row r="77" spans="1:4" x14ac:dyDescent="0.2">
      <c r="A77" s="87"/>
      <c r="B77" s="88" t="s">
        <v>638</v>
      </c>
      <c r="C77" s="89">
        <v>8626.9464285714294</v>
      </c>
      <c r="D77" s="90">
        <v>8626.9464285714294</v>
      </c>
    </row>
    <row r="78" spans="1:4" x14ac:dyDescent="0.2">
      <c r="A78" s="87"/>
      <c r="B78" s="88" t="s">
        <v>644</v>
      </c>
      <c r="C78" s="89">
        <v>7853.2666666666701</v>
      </c>
      <c r="D78" s="90">
        <v>7853.2666666666701</v>
      </c>
    </row>
    <row r="79" spans="1:4" x14ac:dyDescent="0.2">
      <c r="A79" s="87"/>
      <c r="B79" s="88" t="s">
        <v>648</v>
      </c>
      <c r="C79" s="89">
        <v>6910.04054054054</v>
      </c>
      <c r="D79" s="90">
        <v>6910.04054054054</v>
      </c>
    </row>
    <row r="80" spans="1:4" x14ac:dyDescent="0.2">
      <c r="A80" s="87"/>
      <c r="B80" s="88" t="s">
        <v>652</v>
      </c>
      <c r="C80" s="89">
        <v>8668.38823529412</v>
      </c>
      <c r="D80" s="90">
        <v>8668.38823529412</v>
      </c>
    </row>
    <row r="81" spans="1:4" x14ac:dyDescent="0.2">
      <c r="A81" s="87"/>
      <c r="B81" s="88" t="s">
        <v>656</v>
      </c>
      <c r="C81" s="89">
        <v>6113.5</v>
      </c>
      <c r="D81" s="90">
        <v>6113.5</v>
      </c>
    </row>
    <row r="82" spans="1:4" x14ac:dyDescent="0.2">
      <c r="A82" s="87"/>
      <c r="B82" s="88" t="s">
        <v>662</v>
      </c>
      <c r="C82" s="89">
        <v>6562.8992805755397</v>
      </c>
      <c r="D82" s="90">
        <v>6562.8992805755397</v>
      </c>
    </row>
    <row r="83" spans="1:4" x14ac:dyDescent="0.2">
      <c r="A83" s="87"/>
      <c r="B83" s="88" t="s">
        <v>664</v>
      </c>
      <c r="C83" s="89">
        <v>5739.2048192771099</v>
      </c>
      <c r="D83" s="90">
        <v>5739.2048192771099</v>
      </c>
    </row>
    <row r="84" spans="1:4" x14ac:dyDescent="0.2">
      <c r="A84" s="87"/>
      <c r="B84" s="88" t="s">
        <v>665</v>
      </c>
      <c r="C84" s="89">
        <v>6533.8857142857096</v>
      </c>
      <c r="D84" s="90">
        <v>6533.8857142857096</v>
      </c>
    </row>
    <row r="85" spans="1:4" x14ac:dyDescent="0.2">
      <c r="A85" s="87"/>
      <c r="B85" s="88" t="s">
        <v>666</v>
      </c>
      <c r="C85" s="89">
        <v>9393.4</v>
      </c>
      <c r="D85" s="90">
        <v>9393.4</v>
      </c>
    </row>
    <row r="86" spans="1:4" x14ac:dyDescent="0.2">
      <c r="A86" s="87"/>
      <c r="B86" s="88" t="s">
        <v>667</v>
      </c>
      <c r="C86" s="89">
        <v>7090.3235294117603</v>
      </c>
      <c r="D86" s="90">
        <v>7090.3235294117603</v>
      </c>
    </row>
    <row r="87" spans="1:4" x14ac:dyDescent="0.2">
      <c r="A87" s="83" t="s">
        <v>208</v>
      </c>
      <c r="B87" s="81"/>
      <c r="C87" s="85">
        <v>6928.2843025535622</v>
      </c>
      <c r="D87" s="86">
        <v>6928.2843025535622</v>
      </c>
    </row>
    <row r="88" spans="1:4" x14ac:dyDescent="0.2">
      <c r="A88" s="91" t="s">
        <v>11</v>
      </c>
      <c r="B88" s="92"/>
      <c r="C88" s="93">
        <v>6928.2843025535622</v>
      </c>
      <c r="D88" s="94">
        <v>6928.2843025535622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000"/>
  <sheetViews>
    <sheetView tabSelected="1" workbookViewId="0">
      <pane ySplit="10" topLeftCell="A11" activePane="bottomLeft" state="frozen"/>
      <selection pane="bottomLeft" activeCell="M30" sqref="M30"/>
    </sheetView>
  </sheetViews>
  <sheetFormatPr baseColWidth="10" defaultRowHeight="12.75" x14ac:dyDescent="0.2"/>
  <cols>
    <col min="1" max="1" width="6.85546875" style="56" customWidth="1"/>
    <col min="2" max="2" width="14.85546875" style="55" customWidth="1"/>
    <col min="3" max="3" width="11.5703125" style="51" customWidth="1"/>
    <col min="4" max="4" width="9.7109375" style="57" customWidth="1"/>
    <col min="5" max="5" width="7.85546875" style="52" customWidth="1"/>
    <col min="6" max="6" width="8.140625" style="53" customWidth="1"/>
    <col min="7" max="7" width="9" style="53" customWidth="1"/>
    <col min="8" max="8" width="8.42578125" style="54" customWidth="1"/>
    <col min="9" max="9" width="9.42578125" style="52" bestFit="1" customWidth="1"/>
    <col min="10" max="10" width="9.42578125" style="53" bestFit="1" customWidth="1"/>
    <col min="11" max="12" width="7.7109375" style="52" customWidth="1"/>
    <col min="13" max="13" width="9.28515625" style="52" customWidth="1"/>
    <col min="14" max="15" width="9.42578125" style="52" customWidth="1"/>
    <col min="16" max="16" width="7.7109375" style="52" bestFit="1" customWidth="1"/>
    <col min="17" max="17" width="9.5703125" style="52" customWidth="1"/>
    <col min="18" max="18" width="7.42578125" style="79" bestFit="1" customWidth="1"/>
    <col min="19" max="19" width="9.85546875" style="79" customWidth="1"/>
    <col min="20" max="20" width="7.28515625" style="52" customWidth="1"/>
    <col min="21" max="21" width="12" style="52" bestFit="1" customWidth="1"/>
    <col min="22" max="22" width="4.42578125" style="53" customWidth="1"/>
    <col min="23" max="16384" width="11.42578125" style="53"/>
  </cols>
  <sheetData>
    <row r="1" spans="1:21" s="32" customFormat="1" ht="18.75" x14ac:dyDescent="0.3">
      <c r="A1" s="28" t="s">
        <v>26</v>
      </c>
      <c r="B1" s="29"/>
      <c r="C1" s="30"/>
      <c r="D1" s="31"/>
      <c r="E1" s="24"/>
      <c r="H1" s="47"/>
      <c r="I1" s="24"/>
      <c r="K1" s="33">
        <v>3</v>
      </c>
      <c r="L1" s="33"/>
      <c r="M1" s="34" t="s">
        <v>36</v>
      </c>
      <c r="N1" s="34"/>
      <c r="O1" s="34"/>
      <c r="R1" s="24"/>
      <c r="S1" s="24"/>
      <c r="T1" s="24"/>
      <c r="U1" s="24"/>
    </row>
    <row r="2" spans="1:21" s="32" customFormat="1" ht="18.75" x14ac:dyDescent="0.3">
      <c r="A2" s="28"/>
      <c r="B2" s="29"/>
      <c r="C2" s="30"/>
      <c r="D2" s="31"/>
      <c r="E2" s="24"/>
      <c r="H2" s="47"/>
      <c r="I2" s="24"/>
      <c r="K2" s="33">
        <v>2</v>
      </c>
      <c r="L2" s="33"/>
      <c r="M2" s="34" t="s">
        <v>37</v>
      </c>
      <c r="N2" s="34"/>
      <c r="O2" s="34"/>
      <c r="R2" s="24"/>
      <c r="S2" s="24"/>
      <c r="T2" s="24"/>
      <c r="U2" s="24"/>
    </row>
    <row r="3" spans="1:21" s="32" customFormat="1" ht="18.75" hidden="1" x14ac:dyDescent="0.3">
      <c r="A3" s="28"/>
      <c r="B3" s="29" t="s">
        <v>63</v>
      </c>
      <c r="C3" s="30"/>
      <c r="D3" s="31"/>
      <c r="E3" s="24"/>
      <c r="H3" s="47"/>
      <c r="I3" s="24"/>
      <c r="K3" s="33"/>
      <c r="L3" s="33"/>
      <c r="M3" s="34"/>
      <c r="N3" s="34"/>
      <c r="O3" s="34"/>
      <c r="R3" s="24"/>
      <c r="S3" s="24"/>
      <c r="T3" s="24"/>
      <c r="U3" s="24"/>
    </row>
    <row r="4" spans="1:21" s="32" customFormat="1" ht="18.75" x14ac:dyDescent="0.3">
      <c r="A4" s="35"/>
      <c r="B4" s="36">
        <v>44816</v>
      </c>
      <c r="C4" s="30"/>
      <c r="D4" s="31"/>
      <c r="E4" s="24"/>
      <c r="H4" s="47"/>
      <c r="I4" s="24"/>
      <c r="K4" s="33">
        <v>1</v>
      </c>
      <c r="L4" s="33"/>
      <c r="M4" s="34" t="s">
        <v>38</v>
      </c>
      <c r="N4" s="34"/>
      <c r="O4" s="34"/>
      <c r="R4" s="24"/>
      <c r="S4" s="24"/>
      <c r="T4" s="24"/>
      <c r="U4" s="24"/>
    </row>
    <row r="5" spans="1:21" s="32" customFormat="1" x14ac:dyDescent="0.2">
      <c r="A5" s="37"/>
      <c r="B5" s="38"/>
      <c r="C5" s="30"/>
      <c r="D5" s="39"/>
      <c r="E5" s="24"/>
      <c r="F5" s="106" t="s">
        <v>32</v>
      </c>
      <c r="G5" s="107"/>
      <c r="H5" s="108"/>
      <c r="I5" s="108"/>
      <c r="J5" s="105" t="s">
        <v>28</v>
      </c>
      <c r="K5" s="105"/>
      <c r="L5" s="105"/>
      <c r="M5" s="105"/>
      <c r="N5" s="111" t="s">
        <v>39</v>
      </c>
      <c r="O5" s="112"/>
      <c r="P5" s="109" t="s">
        <v>18</v>
      </c>
      <c r="Q5" s="109"/>
      <c r="R5" s="110" t="s">
        <v>17</v>
      </c>
      <c r="S5" s="110"/>
      <c r="T5" s="104" t="s">
        <v>9</v>
      </c>
      <c r="U5" s="104"/>
    </row>
    <row r="6" spans="1:21" s="35" customFormat="1" x14ac:dyDescent="0.2">
      <c r="A6" s="37"/>
      <c r="B6" s="38"/>
      <c r="C6" s="40"/>
      <c r="D6" s="25" t="s">
        <v>25</v>
      </c>
      <c r="E6" s="26">
        <f>+SUBTOTAL(101,E12:E10032)</f>
        <v>0.51247723495015496</v>
      </c>
      <c r="F6" s="26">
        <f t="shared" ref="F6:M6" si="0">+SUBTOTAL(101,F12:F10032)</f>
        <v>136.49853085210577</v>
      </c>
      <c r="G6" s="27">
        <f t="shared" si="0"/>
        <v>5540.7056726685514</v>
      </c>
      <c r="H6" s="48">
        <f t="shared" si="0"/>
        <v>-51.05557231548984</v>
      </c>
      <c r="I6" s="26">
        <f t="shared" si="0"/>
        <v>31.088191940988299</v>
      </c>
      <c r="J6" s="26">
        <f t="shared" si="0"/>
        <v>128.82857142857142</v>
      </c>
      <c r="K6" s="26">
        <f t="shared" si="0"/>
        <v>243.5108163708733</v>
      </c>
      <c r="L6" s="26">
        <f>+SUBTOTAL(101,L12:L10032)</f>
        <v>221.94308487475416</v>
      </c>
      <c r="M6" s="26">
        <f t="shared" si="0"/>
        <v>804.91015283283662</v>
      </c>
      <c r="N6" s="26">
        <f>+SUBTOTAL(101,N12:N10032)</f>
        <v>3.504526088256561</v>
      </c>
      <c r="O6" s="26">
        <f>+SUBTOTAL(101,O12:O10032)</f>
        <v>0.2227971683508064</v>
      </c>
      <c r="P6" s="26">
        <f t="shared" ref="P6:U6" si="1">+SUBTOTAL(101,P12:P10032)</f>
        <v>133.96609407652153</v>
      </c>
      <c r="Q6" s="26">
        <f t="shared" si="1"/>
        <v>6.8911225977748254</v>
      </c>
      <c r="R6" s="26">
        <f t="shared" si="1"/>
        <v>36.67403197878248</v>
      </c>
      <c r="S6" s="26">
        <f t="shared" si="1"/>
        <v>2.9627316615294368</v>
      </c>
      <c r="T6" s="26">
        <f t="shared" si="1"/>
        <v>-34.680143642137352</v>
      </c>
      <c r="U6" s="26">
        <f t="shared" si="1"/>
        <v>8.4814080626775343</v>
      </c>
    </row>
    <row r="7" spans="1:21" s="35" customFormat="1" x14ac:dyDescent="0.2">
      <c r="A7" s="37"/>
      <c r="B7" s="38"/>
      <c r="C7" s="40"/>
      <c r="D7" s="25" t="s">
        <v>34</v>
      </c>
      <c r="E7" s="27">
        <f>+SUBTOTAL(102,E12:E10032)</f>
        <v>603</v>
      </c>
      <c r="F7" s="27">
        <f t="shared" ref="F7:U7" si="2">+SUBTOTAL(102,F12:F10032)</f>
        <v>1021</v>
      </c>
      <c r="G7" s="27">
        <f t="shared" si="2"/>
        <v>1021</v>
      </c>
      <c r="H7" s="49">
        <f t="shared" si="2"/>
        <v>1021</v>
      </c>
      <c r="I7" s="27">
        <f t="shared" si="2"/>
        <v>1021</v>
      </c>
      <c r="J7" s="27">
        <f t="shared" si="2"/>
        <v>105</v>
      </c>
      <c r="K7" s="27">
        <f t="shared" si="2"/>
        <v>105</v>
      </c>
      <c r="L7" s="27">
        <f>+SUBTOTAL(102,L12:L10032)</f>
        <v>105</v>
      </c>
      <c r="M7" s="27">
        <f t="shared" si="2"/>
        <v>211</v>
      </c>
      <c r="N7" s="27">
        <f>+SUBTOTAL(102,N12:N10032)</f>
        <v>296</v>
      </c>
      <c r="O7" s="27">
        <f>+SUBTOTAL(102,O12:O10032)</f>
        <v>296</v>
      </c>
      <c r="P7" s="27">
        <f t="shared" si="2"/>
        <v>1021</v>
      </c>
      <c r="Q7" s="27">
        <f t="shared" si="2"/>
        <v>1021</v>
      </c>
      <c r="R7" s="27">
        <f t="shared" si="2"/>
        <v>1021</v>
      </c>
      <c r="S7" s="27">
        <f t="shared" si="2"/>
        <v>1021</v>
      </c>
      <c r="T7" s="27">
        <f t="shared" si="2"/>
        <v>99</v>
      </c>
      <c r="U7" s="27">
        <f t="shared" si="2"/>
        <v>99</v>
      </c>
    </row>
    <row r="8" spans="1:21" s="35" customFormat="1" x14ac:dyDescent="0.2">
      <c r="A8" s="37"/>
      <c r="B8" s="38"/>
      <c r="C8" s="40"/>
      <c r="D8" s="25" t="s">
        <v>4</v>
      </c>
      <c r="E8" s="26">
        <f>+SUBTOTAL(105,E12:E10032)</f>
        <v>4.4247787610619497E-5</v>
      </c>
      <c r="F8" s="41">
        <f t="shared" ref="F8:M8" si="3">+SUBTOTAL(105,F12:F10032)</f>
        <v>26</v>
      </c>
      <c r="G8" s="27">
        <f t="shared" si="3"/>
        <v>2137.2597402597398</v>
      </c>
      <c r="H8" s="48">
        <f t="shared" si="3"/>
        <v>-363.72666666666697</v>
      </c>
      <c r="I8" s="26">
        <f t="shared" si="3"/>
        <v>6.5071750886811301</v>
      </c>
      <c r="J8" s="27">
        <f t="shared" si="3"/>
        <v>26</v>
      </c>
      <c r="K8" s="26">
        <f t="shared" si="3"/>
        <v>104.461538461538</v>
      </c>
      <c r="L8" s="26">
        <f>+SUBTOTAL(105,L12:L10032)</f>
        <v>95.636363636363598</v>
      </c>
      <c r="M8" s="26">
        <f t="shared" si="3"/>
        <v>377.11538461538498</v>
      </c>
      <c r="N8" s="26">
        <f>+SUBTOTAL(105,N12:N10032)</f>
        <v>1.4870684210526299</v>
      </c>
      <c r="O8" s="26">
        <f>+SUBTOTAL(105,O12:O10032)</f>
        <v>3.4219534464655699E-2</v>
      </c>
      <c r="P8" s="26">
        <f t="shared" ref="P8:U8" si="4">+SUBTOTAL(105,P12:P10032)</f>
        <v>80.087719298245602</v>
      </c>
      <c r="Q8" s="26">
        <f t="shared" si="4"/>
        <v>0.98947101309115004</v>
      </c>
      <c r="R8" s="26">
        <f t="shared" si="4"/>
        <v>8.9366666666666692</v>
      </c>
      <c r="S8" s="26">
        <f t="shared" si="4"/>
        <v>0.28401422468814802</v>
      </c>
      <c r="T8" s="26">
        <f t="shared" si="4"/>
        <v>-125.552631578947</v>
      </c>
      <c r="U8" s="26">
        <f t="shared" si="4"/>
        <v>2.5014438478154801</v>
      </c>
    </row>
    <row r="9" spans="1:21" s="35" customFormat="1" x14ac:dyDescent="0.2">
      <c r="A9" s="37"/>
      <c r="B9" s="38"/>
      <c r="C9" s="40"/>
      <c r="D9" s="25" t="s">
        <v>5</v>
      </c>
      <c r="E9" s="26">
        <f>+SUBTOTAL(104,E12:E10032)</f>
        <v>3.5522</v>
      </c>
      <c r="F9" s="41">
        <f t="shared" ref="F9:M9" si="5">+SUBTOTAL(104,F12:F10032)</f>
        <v>2574</v>
      </c>
      <c r="G9" s="27">
        <f t="shared" si="5"/>
        <v>11393.0387931034</v>
      </c>
      <c r="H9" s="48">
        <f t="shared" si="5"/>
        <v>342.20252904989701</v>
      </c>
      <c r="I9" s="26">
        <f t="shared" si="5"/>
        <v>74.389888667076903</v>
      </c>
      <c r="J9" s="27">
        <f t="shared" si="5"/>
        <v>1012</v>
      </c>
      <c r="K9" s="26">
        <f t="shared" si="5"/>
        <v>333.55399061032898</v>
      </c>
      <c r="L9" s="26">
        <f>+SUBTOTAL(104,L12:L10032)</f>
        <v>308.75336322869998</v>
      </c>
      <c r="M9" s="26">
        <f t="shared" si="5"/>
        <v>1189.1793721973099</v>
      </c>
      <c r="N9" s="26">
        <f>+SUBTOTAL(104,N12:N10032)</f>
        <v>5.8123611111111098</v>
      </c>
      <c r="O9" s="26">
        <f>+SUBTOTAL(104,O12:O10032)</f>
        <v>0.54877716841700797</v>
      </c>
      <c r="P9" s="26">
        <f t="shared" ref="P9:U9" si="6">+SUBTOTAL(104,P12:P10032)</f>
        <v>209.78409090909099</v>
      </c>
      <c r="Q9" s="26">
        <f t="shared" si="6"/>
        <v>18.032269170633</v>
      </c>
      <c r="R9" s="26">
        <f t="shared" si="6"/>
        <v>74.203703703703695</v>
      </c>
      <c r="S9" s="26">
        <f t="shared" si="6"/>
        <v>8.9338885815303293</v>
      </c>
      <c r="T9" s="26">
        <f t="shared" si="6"/>
        <v>64.243529411764698</v>
      </c>
      <c r="U9" s="26">
        <f t="shared" si="6"/>
        <v>18.532956111340301</v>
      </c>
    </row>
    <row r="10" spans="1:21" s="21" customFormat="1" ht="12" x14ac:dyDescent="0.2">
      <c r="A10" s="42" t="s">
        <v>0</v>
      </c>
      <c r="B10" s="43" t="s">
        <v>7</v>
      </c>
      <c r="C10" s="44" t="s">
        <v>1</v>
      </c>
      <c r="D10" s="45" t="s">
        <v>2</v>
      </c>
      <c r="E10" s="22" t="s">
        <v>6</v>
      </c>
      <c r="F10" s="21" t="s">
        <v>8</v>
      </c>
      <c r="G10" s="21" t="s">
        <v>24</v>
      </c>
      <c r="H10" s="50" t="s">
        <v>23</v>
      </c>
      <c r="I10" s="23" t="s">
        <v>12</v>
      </c>
      <c r="J10" s="21" t="s">
        <v>29</v>
      </c>
      <c r="K10" s="22" t="s">
        <v>30</v>
      </c>
      <c r="L10" s="22" t="s">
        <v>31</v>
      </c>
      <c r="M10" s="22" t="s">
        <v>42</v>
      </c>
      <c r="N10" s="22" t="s">
        <v>40</v>
      </c>
      <c r="O10" s="22" t="s">
        <v>41</v>
      </c>
      <c r="P10" s="22" t="s">
        <v>19</v>
      </c>
      <c r="Q10" s="22" t="s">
        <v>21</v>
      </c>
      <c r="R10" s="22" t="s">
        <v>20</v>
      </c>
      <c r="S10" s="22" t="s">
        <v>22</v>
      </c>
      <c r="T10" s="23" t="s">
        <v>10</v>
      </c>
      <c r="U10" s="46" t="s">
        <v>13</v>
      </c>
    </row>
    <row r="11" spans="1:21" s="62" customFormat="1" ht="12" hidden="1" x14ac:dyDescent="0.2">
      <c r="A11" s="58" t="s">
        <v>0</v>
      </c>
      <c r="B11" s="59" t="s">
        <v>7</v>
      </c>
      <c r="C11" s="60" t="s">
        <v>1</v>
      </c>
      <c r="D11" s="61" t="s">
        <v>43</v>
      </c>
      <c r="E11" s="63" t="s">
        <v>48</v>
      </c>
      <c r="F11" s="58" t="s">
        <v>49</v>
      </c>
      <c r="G11" s="58" t="s">
        <v>50</v>
      </c>
      <c r="H11" s="64" t="s">
        <v>51</v>
      </c>
      <c r="I11" s="63" t="s">
        <v>52</v>
      </c>
      <c r="J11" s="58" t="s">
        <v>53</v>
      </c>
      <c r="K11" s="63" t="s">
        <v>54</v>
      </c>
      <c r="L11" s="63" t="s">
        <v>44</v>
      </c>
      <c r="M11" s="63" t="s">
        <v>45</v>
      </c>
      <c r="N11" s="63" t="s">
        <v>46</v>
      </c>
      <c r="O11" s="63" t="s">
        <v>55</v>
      </c>
      <c r="P11" s="63" t="s">
        <v>56</v>
      </c>
      <c r="Q11" s="63" t="s">
        <v>57</v>
      </c>
      <c r="R11" s="63" t="s">
        <v>58</v>
      </c>
      <c r="S11" s="63" t="s">
        <v>59</v>
      </c>
      <c r="T11" s="63" t="s">
        <v>60</v>
      </c>
      <c r="U11" s="63" t="s">
        <v>61</v>
      </c>
    </row>
    <row r="12" spans="1:21" x14ac:dyDescent="0.2">
      <c r="A12" s="65" t="s">
        <v>64</v>
      </c>
      <c r="B12" s="66" t="s">
        <v>68</v>
      </c>
      <c r="C12" s="67" t="s">
        <v>371</v>
      </c>
      <c r="D12" s="68">
        <v>44591</v>
      </c>
      <c r="E12" s="72">
        <v>2.5271678681771399</v>
      </c>
      <c r="F12" s="70">
        <v>971</v>
      </c>
      <c r="G12" s="70">
        <v>5963.1328527291498</v>
      </c>
      <c r="H12" s="64">
        <v>244.35880535530401</v>
      </c>
      <c r="I12" s="69">
        <v>12.139023773475699</v>
      </c>
      <c r="J12" s="70"/>
      <c r="K12" s="69"/>
      <c r="L12" s="69"/>
      <c r="M12" s="69">
        <v>786.83333333333303</v>
      </c>
      <c r="N12" s="69">
        <v>4.2096864406779702</v>
      </c>
      <c r="O12" s="69">
        <v>0.12030615022251701</v>
      </c>
      <c r="P12" s="69">
        <v>108.771369721936</v>
      </c>
      <c r="Q12" s="69">
        <v>1.3780575422763699</v>
      </c>
      <c r="R12" s="69">
        <v>36.174520255863598</v>
      </c>
      <c r="S12" s="69">
        <v>0.95077605251742803</v>
      </c>
      <c r="T12" s="69"/>
      <c r="U12" s="69"/>
    </row>
    <row r="13" spans="1:21" x14ac:dyDescent="0.2">
      <c r="A13" s="65" t="s">
        <v>64</v>
      </c>
      <c r="B13" s="66" t="s">
        <v>65</v>
      </c>
      <c r="C13" s="67" t="s">
        <v>372</v>
      </c>
      <c r="D13" s="68">
        <v>44733</v>
      </c>
      <c r="E13" s="72">
        <v>0.40074074074074101</v>
      </c>
      <c r="F13" s="70">
        <v>27</v>
      </c>
      <c r="G13" s="70">
        <v>3567.3333333333298</v>
      </c>
      <c r="H13" s="64">
        <v>201.722222222222</v>
      </c>
      <c r="I13" s="69">
        <v>68.865554291686607</v>
      </c>
      <c r="J13" s="70"/>
      <c r="K13" s="69"/>
      <c r="L13" s="69"/>
      <c r="M13" s="69"/>
      <c r="N13" s="69"/>
      <c r="O13" s="69"/>
      <c r="P13" s="69">
        <v>144.666666666667</v>
      </c>
      <c r="Q13" s="69">
        <v>10.8187607444468</v>
      </c>
      <c r="R13" s="69">
        <v>20.626923076923099</v>
      </c>
      <c r="S13" s="69">
        <v>2.3968348211262498</v>
      </c>
      <c r="T13" s="69"/>
      <c r="U13" s="69"/>
    </row>
    <row r="14" spans="1:21" x14ac:dyDescent="0.2">
      <c r="A14" s="65" t="s">
        <v>64</v>
      </c>
      <c r="B14" s="71" t="s">
        <v>69</v>
      </c>
      <c r="C14" s="67" t="s">
        <v>373</v>
      </c>
      <c r="D14" s="68">
        <v>44726</v>
      </c>
      <c r="E14" s="72">
        <v>1.9134482758620699</v>
      </c>
      <c r="F14" s="70">
        <v>174</v>
      </c>
      <c r="G14" s="70">
        <v>6697.3103448275897</v>
      </c>
      <c r="H14" s="64">
        <v>182.02068965517299</v>
      </c>
      <c r="I14" s="69">
        <v>23.390479106684602</v>
      </c>
      <c r="J14" s="70"/>
      <c r="K14" s="69"/>
      <c r="L14" s="69"/>
      <c r="M14" s="69">
        <v>943.8</v>
      </c>
      <c r="N14" s="69">
        <v>3.74102252252252</v>
      </c>
      <c r="O14" s="69">
        <v>0.28873305685045503</v>
      </c>
      <c r="P14" s="69">
        <v>121.39080459770101</v>
      </c>
      <c r="Q14" s="69">
        <v>3.99000239406229</v>
      </c>
      <c r="R14" s="69">
        <v>39.2958579881657</v>
      </c>
      <c r="S14" s="69">
        <v>1.830905309959</v>
      </c>
      <c r="T14" s="69"/>
      <c r="U14" s="69"/>
    </row>
    <row r="15" spans="1:21" x14ac:dyDescent="0.2">
      <c r="A15" s="65" t="s">
        <v>64</v>
      </c>
      <c r="B15" s="71" t="s">
        <v>68</v>
      </c>
      <c r="C15" s="67" t="s">
        <v>209</v>
      </c>
      <c r="D15" s="68">
        <v>44773</v>
      </c>
      <c r="E15" s="72">
        <v>1.595</v>
      </c>
      <c r="F15" s="70">
        <v>54</v>
      </c>
      <c r="G15" s="70">
        <v>5768.6296296296296</v>
      </c>
      <c r="H15" s="64">
        <v>117.590740740741</v>
      </c>
      <c r="I15" s="69">
        <v>29.5169981785264</v>
      </c>
      <c r="J15" s="70"/>
      <c r="K15" s="69"/>
      <c r="L15" s="69"/>
      <c r="M15" s="69"/>
      <c r="N15" s="69"/>
      <c r="O15" s="69"/>
      <c r="P15" s="69">
        <v>112.740740740741</v>
      </c>
      <c r="Q15" s="69">
        <v>5.7188487248200701</v>
      </c>
      <c r="R15" s="69">
        <v>54.192156862745101</v>
      </c>
      <c r="S15" s="69">
        <v>3.9913463678973602</v>
      </c>
      <c r="T15" s="69"/>
      <c r="U15" s="69"/>
    </row>
    <row r="16" spans="1:21" x14ac:dyDescent="0.2">
      <c r="A16" s="65" t="s">
        <v>64</v>
      </c>
      <c r="B16" s="71" t="s">
        <v>70</v>
      </c>
      <c r="C16" s="67" t="s">
        <v>210</v>
      </c>
      <c r="D16" s="68">
        <v>44776</v>
      </c>
      <c r="E16" s="72">
        <v>2.1693125000000002</v>
      </c>
      <c r="F16" s="70">
        <v>160</v>
      </c>
      <c r="G16" s="70">
        <v>5442.65625</v>
      </c>
      <c r="H16" s="64">
        <v>107.2475</v>
      </c>
      <c r="I16" s="69">
        <v>22.660911645989799</v>
      </c>
      <c r="J16" s="70">
        <v>124</v>
      </c>
      <c r="K16" s="69">
        <v>243.11290322580601</v>
      </c>
      <c r="L16" s="69">
        <v>195.68421052631601</v>
      </c>
      <c r="M16" s="69">
        <v>727.51127819548901</v>
      </c>
      <c r="N16" s="69">
        <v>3.1753793217759698</v>
      </c>
      <c r="O16" s="69">
        <v>0.10868635278793599</v>
      </c>
      <c r="P16" s="69">
        <v>114.78749999999999</v>
      </c>
      <c r="Q16" s="69">
        <v>3.4184385745155401</v>
      </c>
      <c r="R16" s="69">
        <v>39.304635761589402</v>
      </c>
      <c r="S16" s="69">
        <v>2.1391951071889301</v>
      </c>
      <c r="T16" s="69">
        <v>-44.002499999999998</v>
      </c>
      <c r="U16" s="69">
        <v>10.433180053553899</v>
      </c>
    </row>
    <row r="17" spans="1:21" x14ac:dyDescent="0.2">
      <c r="A17" s="65" t="s">
        <v>64</v>
      </c>
      <c r="B17" s="66" t="s">
        <v>70</v>
      </c>
      <c r="C17" s="67" t="s">
        <v>71</v>
      </c>
      <c r="D17" s="68">
        <v>44735</v>
      </c>
      <c r="E17" s="72">
        <v>2.4646341463414601</v>
      </c>
      <c r="F17" s="70">
        <v>41</v>
      </c>
      <c r="G17" s="70">
        <v>5243.1707317073196</v>
      </c>
      <c r="H17" s="64">
        <v>106.485365853659</v>
      </c>
      <c r="I17" s="69">
        <v>34.660595916403302</v>
      </c>
      <c r="J17" s="70">
        <v>39</v>
      </c>
      <c r="K17" s="69">
        <v>236.25641025640999</v>
      </c>
      <c r="L17" s="69">
        <v>195.538461538462</v>
      </c>
      <c r="M17" s="69">
        <v>718.76923076923094</v>
      </c>
      <c r="N17" s="69">
        <v>2.8932236970058098</v>
      </c>
      <c r="O17" s="69">
        <v>0.13436968868407001</v>
      </c>
      <c r="P17" s="69">
        <v>130.48780487804899</v>
      </c>
      <c r="Q17" s="69">
        <v>8.3776067622240902</v>
      </c>
      <c r="R17" s="69">
        <v>39.8390243902439</v>
      </c>
      <c r="S17" s="69">
        <v>3.55780981896334</v>
      </c>
      <c r="T17" s="69">
        <v>63.570731707317101</v>
      </c>
      <c r="U17" s="69">
        <v>13.7233307856536</v>
      </c>
    </row>
    <row r="18" spans="1:21" x14ac:dyDescent="0.2">
      <c r="A18" s="65" t="s">
        <v>64</v>
      </c>
      <c r="B18" s="66" t="s">
        <v>65</v>
      </c>
      <c r="C18" s="67" t="s">
        <v>374</v>
      </c>
      <c r="D18" s="68">
        <v>44258</v>
      </c>
      <c r="E18" s="72">
        <v>1.64444162436548</v>
      </c>
      <c r="F18" s="70">
        <v>394</v>
      </c>
      <c r="G18" s="70">
        <v>6315.3832487309601</v>
      </c>
      <c r="H18" s="64">
        <v>91.781979695431502</v>
      </c>
      <c r="I18" s="69">
        <v>13.3861017770937</v>
      </c>
      <c r="J18" s="70"/>
      <c r="K18" s="69"/>
      <c r="L18" s="69"/>
      <c r="M18" s="69"/>
      <c r="N18" s="69"/>
      <c r="O18" s="69"/>
      <c r="P18" s="69">
        <v>106.70304568527899</v>
      </c>
      <c r="Q18" s="69">
        <v>1.7038532206986701</v>
      </c>
      <c r="R18" s="69">
        <v>45.159173126614903</v>
      </c>
      <c r="S18" s="69">
        <v>1.20589668542441</v>
      </c>
      <c r="T18" s="69"/>
      <c r="U18" s="69"/>
    </row>
    <row r="19" spans="1:21" x14ac:dyDescent="0.2">
      <c r="A19" s="65" t="s">
        <v>64</v>
      </c>
      <c r="B19" s="71" t="s">
        <v>70</v>
      </c>
      <c r="C19" s="67" t="s">
        <v>67</v>
      </c>
      <c r="D19" s="68">
        <v>44746</v>
      </c>
      <c r="E19" s="72">
        <v>2.4495299145299199</v>
      </c>
      <c r="F19" s="70">
        <v>702</v>
      </c>
      <c r="G19" s="70">
        <v>6522.7222222222199</v>
      </c>
      <c r="H19" s="64">
        <v>82.708689458689506</v>
      </c>
      <c r="I19" s="69">
        <v>13.4371352083991</v>
      </c>
      <c r="J19" s="70"/>
      <c r="K19" s="69"/>
      <c r="L19" s="69"/>
      <c r="M19" s="69"/>
      <c r="N19" s="69"/>
      <c r="O19" s="69"/>
      <c r="P19" s="69">
        <v>104.209401709402</v>
      </c>
      <c r="Q19" s="69">
        <v>1.5377968392139301</v>
      </c>
      <c r="R19" s="69">
        <v>48.226226993865097</v>
      </c>
      <c r="S19" s="69">
        <v>1.5309779844000699</v>
      </c>
      <c r="T19" s="69"/>
      <c r="U19" s="69"/>
    </row>
    <row r="20" spans="1:21" x14ac:dyDescent="0.2">
      <c r="A20" s="65" t="s">
        <v>64</v>
      </c>
      <c r="B20" s="71" t="s">
        <v>68</v>
      </c>
      <c r="C20" s="67" t="s">
        <v>211</v>
      </c>
      <c r="D20" s="68">
        <v>44774</v>
      </c>
      <c r="E20" s="72">
        <v>2.64660606060606</v>
      </c>
      <c r="F20" s="70">
        <v>495</v>
      </c>
      <c r="G20" s="70">
        <v>6853.8464646464599</v>
      </c>
      <c r="H20" s="64">
        <v>80.799797979798001</v>
      </c>
      <c r="I20" s="69">
        <v>14.0796469699502</v>
      </c>
      <c r="J20" s="70">
        <v>28</v>
      </c>
      <c r="K20" s="69">
        <v>270.71428571428601</v>
      </c>
      <c r="L20" s="69">
        <v>213.51724137931001</v>
      </c>
      <c r="M20" s="69">
        <v>815.62068965517199</v>
      </c>
      <c r="N20" s="69"/>
      <c r="O20" s="69"/>
      <c r="P20" s="69">
        <v>109.60404040404001</v>
      </c>
      <c r="Q20" s="69">
        <v>1.89051574359829</v>
      </c>
      <c r="R20" s="69">
        <v>51.398742138364803</v>
      </c>
      <c r="S20" s="69">
        <v>1.3518867614108201</v>
      </c>
      <c r="T20" s="69"/>
      <c r="U20" s="69"/>
    </row>
    <row r="21" spans="1:21" x14ac:dyDescent="0.2">
      <c r="A21" s="65" t="s">
        <v>64</v>
      </c>
      <c r="B21" s="71" t="s">
        <v>68</v>
      </c>
      <c r="C21" s="67" t="s">
        <v>375</v>
      </c>
      <c r="D21" s="68">
        <v>44528</v>
      </c>
      <c r="E21" s="72">
        <v>0.85832061068702303</v>
      </c>
      <c r="F21" s="70">
        <v>131</v>
      </c>
      <c r="G21" s="70">
        <v>7091.1221374045799</v>
      </c>
      <c r="H21" s="64">
        <v>74.912213740458</v>
      </c>
      <c r="I21" s="69">
        <v>24.874980084451899</v>
      </c>
      <c r="J21" s="70"/>
      <c r="K21" s="69"/>
      <c r="L21" s="69"/>
      <c r="M21" s="69"/>
      <c r="N21" s="69">
        <v>3.07866572327044</v>
      </c>
      <c r="O21" s="69">
        <v>0.234032083853177</v>
      </c>
      <c r="P21" s="69">
        <v>113.18320610687</v>
      </c>
      <c r="Q21" s="69">
        <v>3.98119185815955</v>
      </c>
      <c r="R21" s="69">
        <v>59.365517241379301</v>
      </c>
      <c r="S21" s="69">
        <v>3.0560246255415602</v>
      </c>
      <c r="T21" s="69"/>
      <c r="U21" s="69"/>
    </row>
    <row r="22" spans="1:21" x14ac:dyDescent="0.2">
      <c r="A22" s="65" t="s">
        <v>64</v>
      </c>
      <c r="B22" s="71" t="s">
        <v>65</v>
      </c>
      <c r="C22" s="67" t="s">
        <v>376</v>
      </c>
      <c r="D22" s="68">
        <v>44740</v>
      </c>
      <c r="E22" s="72">
        <v>0.17704918032786901</v>
      </c>
      <c r="F22" s="70">
        <v>61</v>
      </c>
      <c r="G22" s="70">
        <v>6087.5737704918001</v>
      </c>
      <c r="H22" s="64">
        <v>72.414754098360604</v>
      </c>
      <c r="I22" s="69">
        <v>32.638230193171204</v>
      </c>
      <c r="J22" s="70"/>
      <c r="K22" s="69"/>
      <c r="L22" s="69"/>
      <c r="M22" s="69"/>
      <c r="N22" s="69"/>
      <c r="O22" s="69"/>
      <c r="P22" s="69">
        <v>140.72131147541</v>
      </c>
      <c r="Q22" s="69">
        <v>8.4615533959771998</v>
      </c>
      <c r="R22" s="69">
        <v>50.796551724137899</v>
      </c>
      <c r="S22" s="69">
        <v>4.43389570562457</v>
      </c>
      <c r="T22" s="69"/>
      <c r="U22" s="69"/>
    </row>
    <row r="23" spans="1:21" x14ac:dyDescent="0.2">
      <c r="A23" s="65" t="s">
        <v>64</v>
      </c>
      <c r="B23" s="71" t="s">
        <v>66</v>
      </c>
      <c r="C23" s="67" t="s">
        <v>377</v>
      </c>
      <c r="D23" s="68">
        <v>44653</v>
      </c>
      <c r="E23" s="72">
        <v>2.40598597038192</v>
      </c>
      <c r="F23" s="70">
        <v>1283</v>
      </c>
      <c r="G23" s="70">
        <v>5763.0740452065502</v>
      </c>
      <c r="H23" s="64">
        <v>66.747077162899203</v>
      </c>
      <c r="I23" s="69">
        <v>7.9146938934770601</v>
      </c>
      <c r="J23" s="70">
        <v>1012</v>
      </c>
      <c r="K23" s="69">
        <v>226.37055335968401</v>
      </c>
      <c r="L23" s="69">
        <v>209.006862745098</v>
      </c>
      <c r="M23" s="69">
        <v>752.55686274509799</v>
      </c>
      <c r="N23" s="69">
        <v>3.1173158152096798</v>
      </c>
      <c r="O23" s="69">
        <v>4.35539686794255E-2</v>
      </c>
      <c r="P23" s="69">
        <v>109.24006235385799</v>
      </c>
      <c r="Q23" s="69">
        <v>0.98947101309115004</v>
      </c>
      <c r="R23" s="69">
        <v>45.240176423416202</v>
      </c>
      <c r="S23" s="69">
        <v>0.71452764860463702</v>
      </c>
      <c r="T23" s="69">
        <v>-60.303120124804899</v>
      </c>
      <c r="U23" s="69">
        <v>4.4224637030793899</v>
      </c>
    </row>
    <row r="24" spans="1:21" x14ac:dyDescent="0.2">
      <c r="A24" s="65" t="s">
        <v>64</v>
      </c>
      <c r="B24" s="71" t="s">
        <v>94</v>
      </c>
      <c r="C24" s="67" t="s">
        <v>378</v>
      </c>
      <c r="D24" s="68">
        <v>44748</v>
      </c>
      <c r="E24" s="72">
        <v>3.5945945945945898E-2</v>
      </c>
      <c r="F24" s="70">
        <v>37</v>
      </c>
      <c r="G24" s="70">
        <v>4183.8648648648696</v>
      </c>
      <c r="H24" s="64">
        <v>65.962162162162102</v>
      </c>
      <c r="I24" s="69">
        <v>34.6748477334163</v>
      </c>
      <c r="J24" s="70"/>
      <c r="K24" s="69"/>
      <c r="L24" s="69"/>
      <c r="M24" s="69"/>
      <c r="N24" s="69"/>
      <c r="O24" s="69"/>
      <c r="P24" s="69">
        <v>125.83783783783799</v>
      </c>
      <c r="Q24" s="69">
        <v>9.3996608393156595</v>
      </c>
      <c r="R24" s="69">
        <v>37.042424242424197</v>
      </c>
      <c r="S24" s="69">
        <v>5.0092812160222904</v>
      </c>
      <c r="T24" s="69"/>
      <c r="U24" s="69"/>
    </row>
    <row r="25" spans="1:21" x14ac:dyDescent="0.2">
      <c r="A25" s="65" t="s">
        <v>64</v>
      </c>
      <c r="B25" s="71" t="s">
        <v>68</v>
      </c>
      <c r="C25" s="67" t="s">
        <v>213</v>
      </c>
      <c r="D25" s="68">
        <v>44774</v>
      </c>
      <c r="E25" s="72">
        <v>2.2476139670223101</v>
      </c>
      <c r="F25" s="70">
        <v>1031</v>
      </c>
      <c r="G25" s="70">
        <v>6458.4345295829298</v>
      </c>
      <c r="H25" s="64">
        <v>65.338603297769097</v>
      </c>
      <c r="I25" s="69">
        <v>9.7117968411922995</v>
      </c>
      <c r="J25" s="70">
        <v>93</v>
      </c>
      <c r="K25" s="69">
        <v>260.731182795699</v>
      </c>
      <c r="L25" s="69">
        <v>202.38709677419399</v>
      </c>
      <c r="M25" s="69">
        <v>775.68817204301104</v>
      </c>
      <c r="N25" s="69"/>
      <c r="O25" s="69"/>
      <c r="P25" s="69">
        <v>113.100872938894</v>
      </c>
      <c r="Q25" s="69">
        <v>1.42215688765905</v>
      </c>
      <c r="R25" s="69">
        <v>47.176137512639102</v>
      </c>
      <c r="S25" s="69">
        <v>0.92578312475942603</v>
      </c>
      <c r="T25" s="69"/>
      <c r="U25" s="69"/>
    </row>
    <row r="26" spans="1:21" x14ac:dyDescent="0.2">
      <c r="A26" s="65" t="s">
        <v>64</v>
      </c>
      <c r="B26" s="71" t="s">
        <v>65</v>
      </c>
      <c r="C26" s="67" t="s">
        <v>379</v>
      </c>
      <c r="D26" s="68">
        <v>44490</v>
      </c>
      <c r="E26" s="72">
        <v>0.49104166666666699</v>
      </c>
      <c r="F26" s="70">
        <v>48</v>
      </c>
      <c r="G26" s="70">
        <v>5840.875</v>
      </c>
      <c r="H26" s="64">
        <v>64.620833333333294</v>
      </c>
      <c r="I26" s="69">
        <v>39.390830934207997</v>
      </c>
      <c r="J26" s="70"/>
      <c r="K26" s="69"/>
      <c r="L26" s="69"/>
      <c r="M26" s="69">
        <v>537</v>
      </c>
      <c r="N26" s="69"/>
      <c r="O26" s="69"/>
      <c r="P26" s="69">
        <v>117</v>
      </c>
      <c r="Q26" s="69">
        <v>5.8537131332863002</v>
      </c>
      <c r="R26" s="69">
        <v>45.729787234042597</v>
      </c>
      <c r="S26" s="69">
        <v>4.8126691758950901</v>
      </c>
      <c r="T26" s="69"/>
      <c r="U26" s="69"/>
    </row>
    <row r="27" spans="1:21" x14ac:dyDescent="0.2">
      <c r="A27" s="65" t="s">
        <v>64</v>
      </c>
      <c r="B27" s="71" t="s">
        <v>69</v>
      </c>
      <c r="C27" s="67" t="s">
        <v>147</v>
      </c>
      <c r="D27" s="68">
        <v>44775</v>
      </c>
      <c r="E27" s="72"/>
      <c r="F27" s="70">
        <v>49</v>
      </c>
      <c r="G27" s="70">
        <v>4349.5510204081602</v>
      </c>
      <c r="H27" s="64">
        <v>63.651020408163298</v>
      </c>
      <c r="I27" s="69">
        <v>33.681700874961003</v>
      </c>
      <c r="J27" s="70"/>
      <c r="K27" s="69"/>
      <c r="L27" s="69"/>
      <c r="M27" s="69"/>
      <c r="N27" s="69"/>
      <c r="O27" s="69"/>
      <c r="P27" s="69">
        <v>123.632653061224</v>
      </c>
      <c r="Q27" s="69">
        <v>9.9607944847097905</v>
      </c>
      <c r="R27" s="69">
        <v>24.370212765957401</v>
      </c>
      <c r="S27" s="69">
        <v>3.1286121250169598</v>
      </c>
      <c r="T27" s="69"/>
      <c r="U27" s="69"/>
    </row>
    <row r="28" spans="1:21" x14ac:dyDescent="0.2">
      <c r="A28" s="65" t="s">
        <v>64</v>
      </c>
      <c r="B28" s="71" t="s">
        <v>68</v>
      </c>
      <c r="C28" s="67" t="s">
        <v>212</v>
      </c>
      <c r="D28" s="68">
        <v>44774</v>
      </c>
      <c r="E28" s="72">
        <v>2.7478614457831299</v>
      </c>
      <c r="F28" s="70">
        <v>664</v>
      </c>
      <c r="G28" s="70">
        <v>6865.5256024096398</v>
      </c>
      <c r="H28" s="64">
        <v>62.539909638554299</v>
      </c>
      <c r="I28" s="69">
        <v>12.1476777525438</v>
      </c>
      <c r="J28" s="70">
        <v>582</v>
      </c>
      <c r="K28" s="69">
        <v>282.74914089347101</v>
      </c>
      <c r="L28" s="69">
        <v>252.37264957265</v>
      </c>
      <c r="M28" s="69">
        <v>910.67350427350402</v>
      </c>
      <c r="N28" s="69">
        <v>2.9298948576694199</v>
      </c>
      <c r="O28" s="69">
        <v>4.9847207246602299E-2</v>
      </c>
      <c r="P28" s="69">
        <v>116.31325301204799</v>
      </c>
      <c r="Q28" s="69">
        <v>1.3181889392880599</v>
      </c>
      <c r="R28" s="69">
        <v>47.907717041800701</v>
      </c>
      <c r="S28" s="69">
        <v>1.28076916465548</v>
      </c>
      <c r="T28" s="69">
        <v>-24.477861445783098</v>
      </c>
      <c r="U28" s="69">
        <v>4.4608074488831297</v>
      </c>
    </row>
    <row r="29" spans="1:21" x14ac:dyDescent="0.2">
      <c r="A29" s="65" t="s">
        <v>64</v>
      </c>
      <c r="B29" s="71" t="s">
        <v>69</v>
      </c>
      <c r="C29" s="67" t="s">
        <v>156</v>
      </c>
      <c r="D29" s="68">
        <v>44773</v>
      </c>
      <c r="E29" s="72">
        <v>0.14225806451612899</v>
      </c>
      <c r="F29" s="70">
        <v>31</v>
      </c>
      <c r="G29" s="70">
        <v>3281.9354838709701</v>
      </c>
      <c r="H29" s="64">
        <v>51.670967741935499</v>
      </c>
      <c r="I29" s="69">
        <v>34.280332990926198</v>
      </c>
      <c r="J29" s="70">
        <v>31</v>
      </c>
      <c r="K29" s="69">
        <v>152.61290322580601</v>
      </c>
      <c r="L29" s="69">
        <v>105.967741935484</v>
      </c>
      <c r="M29" s="69">
        <v>430.58064516129002</v>
      </c>
      <c r="N29" s="69">
        <v>4.2087670339352696</v>
      </c>
      <c r="O29" s="69">
        <v>0.18452138085036199</v>
      </c>
      <c r="P29" s="69">
        <v>119.709677419355</v>
      </c>
      <c r="Q29" s="69">
        <v>8.0811999466153903</v>
      </c>
      <c r="R29" s="69">
        <v>18.293548387096799</v>
      </c>
      <c r="S29" s="69">
        <v>1.64118980891926</v>
      </c>
      <c r="T29" s="69">
        <v>2.9774193548387</v>
      </c>
      <c r="U29" s="69">
        <v>17.004669004425001</v>
      </c>
    </row>
    <row r="30" spans="1:21" x14ac:dyDescent="0.2">
      <c r="A30" s="65" t="s">
        <v>64</v>
      </c>
      <c r="B30" s="71" t="s">
        <v>65</v>
      </c>
      <c r="C30" s="67" t="s">
        <v>72</v>
      </c>
      <c r="D30" s="68">
        <v>44697</v>
      </c>
      <c r="E30" s="72">
        <v>2.7807826086956502</v>
      </c>
      <c r="F30" s="70">
        <v>115</v>
      </c>
      <c r="G30" s="70">
        <v>4846.8260869565202</v>
      </c>
      <c r="H30" s="64">
        <v>47.597391304347802</v>
      </c>
      <c r="I30" s="69">
        <v>24.738791326153699</v>
      </c>
      <c r="J30" s="70"/>
      <c r="K30" s="69"/>
      <c r="L30" s="69"/>
      <c r="M30" s="69">
        <v>745.23076923076906</v>
      </c>
      <c r="N30" s="69"/>
      <c r="O30" s="69"/>
      <c r="P30" s="69">
        <v>114.852173913043</v>
      </c>
      <c r="Q30" s="69">
        <v>4.9946003410924096</v>
      </c>
      <c r="R30" s="69">
        <v>18.883478260869602</v>
      </c>
      <c r="S30" s="69">
        <v>1.67874355073373</v>
      </c>
      <c r="T30" s="69"/>
      <c r="U30" s="69"/>
    </row>
    <row r="31" spans="1:21" x14ac:dyDescent="0.2">
      <c r="A31" s="65" t="s">
        <v>64</v>
      </c>
      <c r="B31" s="71" t="s">
        <v>65</v>
      </c>
      <c r="C31" s="67" t="s">
        <v>380</v>
      </c>
      <c r="D31" s="68">
        <v>44751</v>
      </c>
      <c r="E31" s="72">
        <v>0.82051282051282004</v>
      </c>
      <c r="F31" s="70">
        <v>78</v>
      </c>
      <c r="G31" s="70">
        <v>6396.4615384615399</v>
      </c>
      <c r="H31" s="64">
        <v>47.176923076923103</v>
      </c>
      <c r="I31" s="69">
        <v>35.439459191826202</v>
      </c>
      <c r="J31" s="70"/>
      <c r="K31" s="69"/>
      <c r="L31" s="69"/>
      <c r="M31" s="69"/>
      <c r="N31" s="69"/>
      <c r="O31" s="69"/>
      <c r="P31" s="69">
        <v>126.102564102564</v>
      </c>
      <c r="Q31" s="69">
        <v>5.77914048826295</v>
      </c>
      <c r="R31" s="69">
        <v>45.518918918918899</v>
      </c>
      <c r="S31" s="69">
        <v>3.73848654637731</v>
      </c>
      <c r="T31" s="69"/>
      <c r="U31" s="69"/>
    </row>
    <row r="32" spans="1:21" x14ac:dyDescent="0.2">
      <c r="A32" s="65" t="s">
        <v>64</v>
      </c>
      <c r="B32" s="66" t="s">
        <v>70</v>
      </c>
      <c r="C32" s="67" t="s">
        <v>73</v>
      </c>
      <c r="D32" s="68">
        <v>44767</v>
      </c>
      <c r="E32" s="72">
        <v>1.25315789473684</v>
      </c>
      <c r="F32" s="70">
        <v>76</v>
      </c>
      <c r="G32" s="70">
        <v>5544.8289473684199</v>
      </c>
      <c r="H32" s="64">
        <v>45.078947368421098</v>
      </c>
      <c r="I32" s="69">
        <v>27.325308127557001</v>
      </c>
      <c r="J32" s="70"/>
      <c r="K32" s="69"/>
      <c r="L32" s="69"/>
      <c r="M32" s="69"/>
      <c r="N32" s="69"/>
      <c r="O32" s="69"/>
      <c r="P32" s="69">
        <v>134</v>
      </c>
      <c r="Q32" s="69">
        <v>5.6053232844151797</v>
      </c>
      <c r="R32" s="69">
        <v>34.0356164383562</v>
      </c>
      <c r="S32" s="69">
        <v>2.68846071983518</v>
      </c>
      <c r="T32" s="69"/>
      <c r="U32" s="69"/>
    </row>
    <row r="33" spans="1:21" x14ac:dyDescent="0.2">
      <c r="A33" s="65" t="s">
        <v>64</v>
      </c>
      <c r="B33" s="71" t="s">
        <v>70</v>
      </c>
      <c r="C33" s="67" t="s">
        <v>74</v>
      </c>
      <c r="D33" s="68">
        <v>44748</v>
      </c>
      <c r="E33" s="72">
        <v>0.51</v>
      </c>
      <c r="F33" s="70">
        <v>111</v>
      </c>
      <c r="G33" s="70">
        <v>4340.27027027027</v>
      </c>
      <c r="H33" s="64">
        <v>45.072972972972998</v>
      </c>
      <c r="I33" s="69">
        <v>22.4878761383114</v>
      </c>
      <c r="J33" s="70"/>
      <c r="K33" s="69"/>
      <c r="L33" s="69"/>
      <c r="M33" s="69"/>
      <c r="N33" s="69"/>
      <c r="O33" s="69"/>
      <c r="P33" s="69">
        <v>109.65765765765801</v>
      </c>
      <c r="Q33" s="69">
        <v>3.9987814584464698</v>
      </c>
      <c r="R33" s="69">
        <v>27.033333333333299</v>
      </c>
      <c r="S33" s="69">
        <v>2.1196255745561698</v>
      </c>
      <c r="T33" s="69"/>
      <c r="U33" s="69"/>
    </row>
    <row r="34" spans="1:21" x14ac:dyDescent="0.2">
      <c r="A34" s="65" t="s">
        <v>64</v>
      </c>
      <c r="B34" s="71" t="s">
        <v>65</v>
      </c>
      <c r="C34" s="67" t="s">
        <v>381</v>
      </c>
      <c r="D34" s="68">
        <v>44743</v>
      </c>
      <c r="E34" s="72">
        <v>2.5529545454545501</v>
      </c>
      <c r="F34" s="70">
        <v>44</v>
      </c>
      <c r="G34" s="70">
        <v>5946</v>
      </c>
      <c r="H34" s="64">
        <v>44.968181818181797</v>
      </c>
      <c r="I34" s="69">
        <v>32.3985714019489</v>
      </c>
      <c r="J34" s="70"/>
      <c r="K34" s="69"/>
      <c r="L34" s="69"/>
      <c r="M34" s="69"/>
      <c r="N34" s="69"/>
      <c r="O34" s="69"/>
      <c r="P34" s="69">
        <v>98.227272727272705</v>
      </c>
      <c r="Q34" s="69">
        <v>5.6365298686528096</v>
      </c>
      <c r="R34" s="69">
        <v>38.640909090909098</v>
      </c>
      <c r="S34" s="69">
        <v>4.9125237097177799</v>
      </c>
      <c r="T34" s="69"/>
      <c r="U34" s="69"/>
    </row>
    <row r="35" spans="1:21" x14ac:dyDescent="0.2">
      <c r="A35" s="65" t="s">
        <v>64</v>
      </c>
      <c r="B35" s="71" t="s">
        <v>65</v>
      </c>
      <c r="C35" s="67" t="s">
        <v>215</v>
      </c>
      <c r="D35" s="68">
        <v>44743</v>
      </c>
      <c r="E35" s="72">
        <v>0.56130952380952404</v>
      </c>
      <c r="F35" s="70">
        <v>84</v>
      </c>
      <c r="G35" s="70">
        <v>4978.7261904761899</v>
      </c>
      <c r="H35" s="64">
        <v>43.383333333333297</v>
      </c>
      <c r="I35" s="69">
        <v>29.122119221969101</v>
      </c>
      <c r="J35" s="70"/>
      <c r="K35" s="69"/>
      <c r="L35" s="69"/>
      <c r="M35" s="69"/>
      <c r="N35" s="69"/>
      <c r="O35" s="69"/>
      <c r="P35" s="69">
        <v>125.571428571429</v>
      </c>
      <c r="Q35" s="69">
        <v>3.9788340503176598</v>
      </c>
      <c r="R35" s="69">
        <v>44.807407407407403</v>
      </c>
      <c r="S35" s="69">
        <v>2.8459060794225701</v>
      </c>
      <c r="T35" s="69"/>
      <c r="U35" s="69"/>
    </row>
    <row r="36" spans="1:21" x14ac:dyDescent="0.2">
      <c r="A36" s="65" t="s">
        <v>64</v>
      </c>
      <c r="B36" s="71" t="s">
        <v>75</v>
      </c>
      <c r="C36" s="67" t="s">
        <v>76</v>
      </c>
      <c r="D36" s="68">
        <v>44795</v>
      </c>
      <c r="E36" s="72">
        <v>1.9591709844559599</v>
      </c>
      <c r="F36" s="70">
        <v>772</v>
      </c>
      <c r="G36" s="70">
        <v>7387.3380829015496</v>
      </c>
      <c r="H36" s="64">
        <v>41.2156735751295</v>
      </c>
      <c r="I36" s="69">
        <v>10.6233139350663</v>
      </c>
      <c r="J36" s="70">
        <v>591</v>
      </c>
      <c r="K36" s="69">
        <v>318.28257191201402</v>
      </c>
      <c r="L36" s="69">
        <v>262.59495798319301</v>
      </c>
      <c r="M36" s="69">
        <v>991.50084033613496</v>
      </c>
      <c r="N36" s="69">
        <v>3.6446988014778099</v>
      </c>
      <c r="O36" s="69">
        <v>6.0223050744482601E-2</v>
      </c>
      <c r="P36" s="69">
        <v>135.49481865285</v>
      </c>
      <c r="Q36" s="69">
        <v>1.9068713051372199</v>
      </c>
      <c r="R36" s="69">
        <v>39.497866666666702</v>
      </c>
      <c r="S36" s="69">
        <v>1.2265119215487601</v>
      </c>
      <c r="T36" s="69">
        <v>-30.710246433203601</v>
      </c>
      <c r="U36" s="69">
        <v>5.1055841805226096</v>
      </c>
    </row>
    <row r="37" spans="1:21" x14ac:dyDescent="0.2">
      <c r="A37" s="65" t="s">
        <v>64</v>
      </c>
      <c r="B37" s="71" t="s">
        <v>70</v>
      </c>
      <c r="C37" s="67" t="s">
        <v>382</v>
      </c>
      <c r="D37" s="68">
        <v>44751</v>
      </c>
      <c r="E37" s="72">
        <v>7.6923076923076901E-3</v>
      </c>
      <c r="F37" s="70">
        <v>39</v>
      </c>
      <c r="G37" s="70">
        <v>3681.76923076923</v>
      </c>
      <c r="H37" s="64">
        <v>36.241025641025601</v>
      </c>
      <c r="I37" s="69">
        <v>42.144319029058501</v>
      </c>
      <c r="J37" s="70"/>
      <c r="K37" s="69"/>
      <c r="L37" s="69"/>
      <c r="M37" s="69"/>
      <c r="N37" s="69"/>
      <c r="O37" s="69"/>
      <c r="P37" s="69">
        <v>115.153846153846</v>
      </c>
      <c r="Q37" s="69">
        <v>6.97803943533214</v>
      </c>
      <c r="R37" s="69">
        <v>41.1947368421053</v>
      </c>
      <c r="S37" s="69">
        <v>4.7129975955070202</v>
      </c>
      <c r="T37" s="69"/>
      <c r="U37" s="69"/>
    </row>
    <row r="38" spans="1:21" x14ac:dyDescent="0.2">
      <c r="A38" s="65" t="s">
        <v>64</v>
      </c>
      <c r="B38" s="66" t="s">
        <v>68</v>
      </c>
      <c r="C38" s="67" t="s">
        <v>81</v>
      </c>
      <c r="D38" s="68">
        <v>44775</v>
      </c>
      <c r="E38" s="72">
        <v>1.06370967741936</v>
      </c>
      <c r="F38" s="70">
        <v>372</v>
      </c>
      <c r="G38" s="70">
        <v>6480.5940860215096</v>
      </c>
      <c r="H38" s="64">
        <v>34.924999999999997</v>
      </c>
      <c r="I38" s="69">
        <v>15.33054794229</v>
      </c>
      <c r="J38" s="70">
        <v>187</v>
      </c>
      <c r="K38" s="69">
        <v>298.71122994652399</v>
      </c>
      <c r="L38" s="69">
        <v>252.91489361702099</v>
      </c>
      <c r="M38" s="69">
        <v>938.23936170212801</v>
      </c>
      <c r="N38" s="69">
        <v>2.7409038042750402</v>
      </c>
      <c r="O38" s="69">
        <v>8.1877264756747295E-2</v>
      </c>
      <c r="P38" s="69">
        <v>102.52956989247301</v>
      </c>
      <c r="Q38" s="69">
        <v>1.8364746534103</v>
      </c>
      <c r="R38" s="69">
        <v>48.8170454545455</v>
      </c>
      <c r="S38" s="69">
        <v>1.8418840156934</v>
      </c>
      <c r="T38" s="69">
        <v>-25.137365591397799</v>
      </c>
      <c r="U38" s="69">
        <v>6.0194278511865802</v>
      </c>
    </row>
    <row r="39" spans="1:21" x14ac:dyDescent="0.2">
      <c r="A39" s="65" t="s">
        <v>64</v>
      </c>
      <c r="B39" s="71" t="s">
        <v>70</v>
      </c>
      <c r="C39" s="67" t="s">
        <v>383</v>
      </c>
      <c r="D39" s="68">
        <v>44748</v>
      </c>
      <c r="E39" s="72">
        <v>0.55386792452830202</v>
      </c>
      <c r="F39" s="70">
        <v>106</v>
      </c>
      <c r="G39" s="70">
        <v>6055.5849056603802</v>
      </c>
      <c r="H39" s="64">
        <v>33.728301886792501</v>
      </c>
      <c r="I39" s="69">
        <v>22.188939627378701</v>
      </c>
      <c r="J39" s="70"/>
      <c r="K39" s="69"/>
      <c r="L39" s="69"/>
      <c r="M39" s="69"/>
      <c r="N39" s="69"/>
      <c r="O39" s="69"/>
      <c r="P39" s="69">
        <v>135.481132075472</v>
      </c>
      <c r="Q39" s="69">
        <v>6.1720500209646199</v>
      </c>
      <c r="R39" s="69">
        <v>44.477358490565997</v>
      </c>
      <c r="S39" s="69">
        <v>2.65599942459145</v>
      </c>
      <c r="T39" s="69"/>
      <c r="U39" s="69"/>
    </row>
    <row r="40" spans="1:21" x14ac:dyDescent="0.2">
      <c r="A40" s="65" t="s">
        <v>64</v>
      </c>
      <c r="B40" s="66" t="s">
        <v>66</v>
      </c>
      <c r="C40" s="67" t="s">
        <v>214</v>
      </c>
      <c r="D40" s="68">
        <v>44777</v>
      </c>
      <c r="E40" s="72">
        <v>2.7567567567567602E-2</v>
      </c>
      <c r="F40" s="70">
        <v>37</v>
      </c>
      <c r="G40" s="70">
        <v>4878.0270270270303</v>
      </c>
      <c r="H40" s="64">
        <v>32.335135135135097</v>
      </c>
      <c r="I40" s="69">
        <v>40.017454753247002</v>
      </c>
      <c r="J40" s="70"/>
      <c r="K40" s="69"/>
      <c r="L40" s="69"/>
      <c r="M40" s="69">
        <v>761.71428571428601</v>
      </c>
      <c r="N40" s="69">
        <v>2.7994197366920299</v>
      </c>
      <c r="O40" s="69">
        <v>0.284065028935583</v>
      </c>
      <c r="P40" s="69">
        <v>119.135135135135</v>
      </c>
      <c r="Q40" s="69">
        <v>8.1153621204225299</v>
      </c>
      <c r="R40" s="69">
        <v>36.662857142857099</v>
      </c>
      <c r="S40" s="69">
        <v>4.6459218327335599</v>
      </c>
      <c r="T40" s="69"/>
      <c r="U40" s="69"/>
    </row>
    <row r="41" spans="1:21" x14ac:dyDescent="0.2">
      <c r="A41" s="65" t="s">
        <v>64</v>
      </c>
      <c r="B41" s="71" t="s">
        <v>70</v>
      </c>
      <c r="C41" s="67" t="s">
        <v>384</v>
      </c>
      <c r="D41" s="68">
        <v>44743</v>
      </c>
      <c r="E41" s="72">
        <v>0.34426315789473699</v>
      </c>
      <c r="F41" s="70">
        <v>190</v>
      </c>
      <c r="G41" s="70">
        <v>4577.28947368421</v>
      </c>
      <c r="H41" s="64">
        <v>32.1536842105264</v>
      </c>
      <c r="I41" s="69">
        <v>24.311269630229599</v>
      </c>
      <c r="J41" s="70">
        <v>48</v>
      </c>
      <c r="K41" s="69">
        <v>149.729166666667</v>
      </c>
      <c r="L41" s="69">
        <v>114.895833333333</v>
      </c>
      <c r="M41" s="69">
        <v>435.02083333333297</v>
      </c>
      <c r="N41" s="69">
        <v>4.8494810382428</v>
      </c>
      <c r="O41" s="69">
        <v>0.14280814310119899</v>
      </c>
      <c r="P41" s="69">
        <v>122.305263157895</v>
      </c>
      <c r="Q41" s="69">
        <v>4.1088377785200203</v>
      </c>
      <c r="R41" s="69">
        <v>35.854347826087</v>
      </c>
      <c r="S41" s="69">
        <v>1.6675679125551299</v>
      </c>
      <c r="T41" s="69">
        <v>-55.8781609195402</v>
      </c>
      <c r="U41" s="69">
        <v>6.9305984137626098</v>
      </c>
    </row>
    <row r="42" spans="1:21" x14ac:dyDescent="0.2">
      <c r="A42" s="65" t="s">
        <v>64</v>
      </c>
      <c r="B42" s="71" t="s">
        <v>66</v>
      </c>
      <c r="C42" s="67" t="s">
        <v>385</v>
      </c>
      <c r="D42" s="68">
        <v>44437</v>
      </c>
      <c r="E42" s="72">
        <v>3.2830542986425302</v>
      </c>
      <c r="F42" s="70">
        <v>442</v>
      </c>
      <c r="G42" s="70">
        <v>6287.3506787330298</v>
      </c>
      <c r="H42" s="64">
        <v>32.0169683257919</v>
      </c>
      <c r="I42" s="69">
        <v>14.0010003209508</v>
      </c>
      <c r="J42" s="70">
        <v>150</v>
      </c>
      <c r="K42" s="69">
        <v>256.52</v>
      </c>
      <c r="L42" s="69">
        <v>228.74</v>
      </c>
      <c r="M42" s="69">
        <v>854.30666666666696</v>
      </c>
      <c r="N42" s="69">
        <v>2.6541597323822699</v>
      </c>
      <c r="O42" s="69">
        <v>7.6600058192968001E-2</v>
      </c>
      <c r="P42" s="69">
        <v>112.386877828054</v>
      </c>
      <c r="Q42" s="69">
        <v>2.13081059751977</v>
      </c>
      <c r="R42" s="69">
        <v>41.363231850117103</v>
      </c>
      <c r="S42" s="69">
        <v>1.62287873177911</v>
      </c>
      <c r="T42" s="69">
        <v>3.8549999999999902</v>
      </c>
      <c r="U42" s="69">
        <v>5.1988121129337896</v>
      </c>
    </row>
    <row r="43" spans="1:21" x14ac:dyDescent="0.2">
      <c r="A43" s="65" t="s">
        <v>64</v>
      </c>
      <c r="B43" s="71" t="s">
        <v>70</v>
      </c>
      <c r="C43" s="67" t="s">
        <v>386</v>
      </c>
      <c r="D43" s="68">
        <v>44741</v>
      </c>
      <c r="E43" s="72"/>
      <c r="F43" s="70">
        <v>97</v>
      </c>
      <c r="G43" s="70">
        <v>5100.2371134020595</v>
      </c>
      <c r="H43" s="64">
        <v>31.326804123711302</v>
      </c>
      <c r="I43" s="69">
        <v>29.647094633020401</v>
      </c>
      <c r="J43" s="70"/>
      <c r="K43" s="69"/>
      <c r="L43" s="69"/>
      <c r="M43" s="69"/>
      <c r="N43" s="69"/>
      <c r="O43" s="69"/>
      <c r="P43" s="69">
        <v>132.64948453608201</v>
      </c>
      <c r="Q43" s="69">
        <v>5.0286131723890204</v>
      </c>
      <c r="R43" s="69">
        <v>33.9247422680412</v>
      </c>
      <c r="S43" s="69">
        <v>2.2754417979161898</v>
      </c>
      <c r="T43" s="69"/>
      <c r="U43" s="69"/>
    </row>
    <row r="44" spans="1:21" x14ac:dyDescent="0.2">
      <c r="A44" s="65" t="s">
        <v>64</v>
      </c>
      <c r="B44" s="71" t="s">
        <v>69</v>
      </c>
      <c r="C44" s="67" t="s">
        <v>100</v>
      </c>
      <c r="D44" s="68">
        <v>44791</v>
      </c>
      <c r="E44" s="72">
        <v>0.23921875000000001</v>
      </c>
      <c r="F44" s="70">
        <v>64</v>
      </c>
      <c r="G44" s="70">
        <v>4144.90625</v>
      </c>
      <c r="H44" s="64">
        <v>30.515625</v>
      </c>
      <c r="I44" s="69">
        <v>23.487180754940098</v>
      </c>
      <c r="J44" s="70"/>
      <c r="K44" s="69"/>
      <c r="L44" s="69"/>
      <c r="M44" s="69"/>
      <c r="N44" s="69"/>
      <c r="O44" s="69"/>
      <c r="P44" s="69">
        <v>122.5</v>
      </c>
      <c r="Q44" s="69">
        <v>5.47998703798722</v>
      </c>
      <c r="R44" s="69">
        <v>40.457142857142898</v>
      </c>
      <c r="S44" s="69">
        <v>3.2821545087928001</v>
      </c>
      <c r="T44" s="69"/>
      <c r="U44" s="69"/>
    </row>
    <row r="45" spans="1:21" x14ac:dyDescent="0.2">
      <c r="A45" s="65" t="s">
        <v>64</v>
      </c>
      <c r="B45" s="71" t="s">
        <v>69</v>
      </c>
      <c r="C45" s="67" t="s">
        <v>387</v>
      </c>
      <c r="D45" s="68">
        <v>44738</v>
      </c>
      <c r="E45" s="72">
        <v>1.2301739130434799</v>
      </c>
      <c r="F45" s="70">
        <v>230</v>
      </c>
      <c r="G45" s="70">
        <v>4522.2173913043498</v>
      </c>
      <c r="H45" s="64">
        <v>29.463913043478101</v>
      </c>
      <c r="I45" s="69">
        <v>20.200932409664301</v>
      </c>
      <c r="J45" s="70"/>
      <c r="K45" s="69"/>
      <c r="L45" s="69"/>
      <c r="M45" s="69"/>
      <c r="N45" s="69"/>
      <c r="O45" s="69"/>
      <c r="P45" s="69">
        <v>129.47826086956499</v>
      </c>
      <c r="Q45" s="69">
        <v>3.6833189710604102</v>
      </c>
      <c r="R45" s="69">
        <v>33.753275109170303</v>
      </c>
      <c r="S45" s="69">
        <v>1.7143820350097201</v>
      </c>
      <c r="T45" s="69"/>
      <c r="U45" s="69"/>
    </row>
    <row r="46" spans="1:21" x14ac:dyDescent="0.2">
      <c r="A46" s="65" t="s">
        <v>64</v>
      </c>
      <c r="B46" s="71" t="s">
        <v>121</v>
      </c>
      <c r="C46" s="67" t="s">
        <v>388</v>
      </c>
      <c r="D46" s="68">
        <v>44731</v>
      </c>
      <c r="E46" s="72"/>
      <c r="F46" s="70">
        <v>36</v>
      </c>
      <c r="G46" s="70">
        <v>3099.6111111111099</v>
      </c>
      <c r="H46" s="64">
        <v>28.672222222222199</v>
      </c>
      <c r="I46" s="69">
        <v>37.013005352926001</v>
      </c>
      <c r="J46" s="70"/>
      <c r="K46" s="69"/>
      <c r="L46" s="69"/>
      <c r="M46" s="69"/>
      <c r="N46" s="69"/>
      <c r="O46" s="69"/>
      <c r="P46" s="69">
        <v>136.666666666667</v>
      </c>
      <c r="Q46" s="69">
        <v>12.9827724678661</v>
      </c>
      <c r="R46" s="69">
        <v>22.844444444444399</v>
      </c>
      <c r="S46" s="69">
        <v>4.2926135237402301</v>
      </c>
      <c r="T46" s="69"/>
      <c r="U46" s="69"/>
    </row>
    <row r="47" spans="1:21" x14ac:dyDescent="0.2">
      <c r="A47" s="65" t="s">
        <v>64</v>
      </c>
      <c r="B47" s="71" t="s">
        <v>70</v>
      </c>
      <c r="C47" s="67" t="s">
        <v>389</v>
      </c>
      <c r="D47" s="68">
        <v>44742</v>
      </c>
      <c r="E47" s="72">
        <v>0.27866803278688501</v>
      </c>
      <c r="F47" s="70">
        <v>488</v>
      </c>
      <c r="G47" s="70">
        <v>4960.6700819672096</v>
      </c>
      <c r="H47" s="64">
        <v>28.073770491803199</v>
      </c>
      <c r="I47" s="69">
        <v>12.8720278146721</v>
      </c>
      <c r="J47" s="70"/>
      <c r="K47" s="69"/>
      <c r="L47" s="69"/>
      <c r="M47" s="69"/>
      <c r="N47" s="69"/>
      <c r="O47" s="69"/>
      <c r="P47" s="69">
        <v>130.07786885245901</v>
      </c>
      <c r="Q47" s="69">
        <v>2.6439782657731601</v>
      </c>
      <c r="R47" s="69">
        <v>41.269892473118297</v>
      </c>
      <c r="S47" s="69">
        <v>1.2744024068917299</v>
      </c>
      <c r="T47" s="69"/>
      <c r="U47" s="69"/>
    </row>
    <row r="48" spans="1:21" x14ac:dyDescent="0.2">
      <c r="A48" s="65" t="s">
        <v>64</v>
      </c>
      <c r="B48" s="66" t="s">
        <v>65</v>
      </c>
      <c r="C48" s="67" t="s">
        <v>91</v>
      </c>
      <c r="D48" s="68">
        <v>44718</v>
      </c>
      <c r="E48" s="72">
        <v>0.305103092783505</v>
      </c>
      <c r="F48" s="70">
        <v>194</v>
      </c>
      <c r="G48" s="70">
        <v>5571.5876288659802</v>
      </c>
      <c r="H48" s="64">
        <v>27.035051546391799</v>
      </c>
      <c r="I48" s="69">
        <v>22.1971188416105</v>
      </c>
      <c r="J48" s="70"/>
      <c r="K48" s="69"/>
      <c r="L48" s="69"/>
      <c r="M48" s="69">
        <v>676</v>
      </c>
      <c r="N48" s="69">
        <v>2.64647355769231</v>
      </c>
      <c r="O48" s="69">
        <v>0.19973014666296099</v>
      </c>
      <c r="P48" s="69">
        <v>110.69587628866</v>
      </c>
      <c r="Q48" s="69">
        <v>3.9947987680598702</v>
      </c>
      <c r="R48" s="69">
        <v>27.720441988950299</v>
      </c>
      <c r="S48" s="69">
        <v>1.2823433119466601</v>
      </c>
      <c r="T48" s="69"/>
      <c r="U48" s="69"/>
    </row>
    <row r="49" spans="1:21" x14ac:dyDescent="0.2">
      <c r="A49" s="65" t="s">
        <v>64</v>
      </c>
      <c r="B49" s="71" t="s">
        <v>66</v>
      </c>
      <c r="C49" s="67" t="s">
        <v>390</v>
      </c>
      <c r="D49" s="68">
        <v>44746</v>
      </c>
      <c r="E49" s="72">
        <v>1.29028985507246</v>
      </c>
      <c r="F49" s="70">
        <v>138</v>
      </c>
      <c r="G49" s="70">
        <v>6024.8550724637698</v>
      </c>
      <c r="H49" s="64">
        <v>25.686956521739202</v>
      </c>
      <c r="I49" s="69">
        <v>25.318038676708198</v>
      </c>
      <c r="J49" s="70"/>
      <c r="K49" s="69"/>
      <c r="L49" s="69"/>
      <c r="M49" s="69">
        <v>833.76190476190504</v>
      </c>
      <c r="N49" s="69">
        <v>4.0754822857142896</v>
      </c>
      <c r="O49" s="69">
        <v>0.23214272149744999</v>
      </c>
      <c r="P49" s="69">
        <v>130.50724637681199</v>
      </c>
      <c r="Q49" s="69">
        <v>4.9290238636541996</v>
      </c>
      <c r="R49" s="69">
        <v>47.346268656716397</v>
      </c>
      <c r="S49" s="69">
        <v>2.39426489431525</v>
      </c>
      <c r="T49" s="69"/>
      <c r="U49" s="69"/>
    </row>
    <row r="50" spans="1:21" x14ac:dyDescent="0.2">
      <c r="A50" s="65" t="s">
        <v>64</v>
      </c>
      <c r="B50" s="71" t="s">
        <v>70</v>
      </c>
      <c r="C50" s="67" t="s">
        <v>77</v>
      </c>
      <c r="D50" s="68">
        <v>44786</v>
      </c>
      <c r="E50" s="72">
        <v>1.9118058690744899</v>
      </c>
      <c r="F50" s="70">
        <v>443</v>
      </c>
      <c r="G50" s="70">
        <v>6486.0316027088002</v>
      </c>
      <c r="H50" s="64">
        <v>24.0823927765238</v>
      </c>
      <c r="I50" s="69">
        <v>14.0607750405531</v>
      </c>
      <c r="J50" s="70"/>
      <c r="K50" s="69"/>
      <c r="L50" s="69"/>
      <c r="M50" s="69">
        <v>686.8</v>
      </c>
      <c r="N50" s="69">
        <v>2.8493492063492099</v>
      </c>
      <c r="O50" s="69">
        <v>0.193072390190655</v>
      </c>
      <c r="P50" s="69">
        <v>118.162528216704</v>
      </c>
      <c r="Q50" s="69">
        <v>2.17295565993743</v>
      </c>
      <c r="R50" s="69">
        <v>36.9795724465558</v>
      </c>
      <c r="S50" s="69">
        <v>1.1372546658996401</v>
      </c>
      <c r="T50" s="69"/>
      <c r="U50" s="69"/>
    </row>
    <row r="51" spans="1:21" x14ac:dyDescent="0.2">
      <c r="A51" s="65" t="s">
        <v>64</v>
      </c>
      <c r="B51" s="71" t="s">
        <v>69</v>
      </c>
      <c r="C51" s="67" t="s">
        <v>300</v>
      </c>
      <c r="D51" s="68">
        <v>44778</v>
      </c>
      <c r="E51" s="72"/>
      <c r="F51" s="70">
        <v>29</v>
      </c>
      <c r="G51" s="70">
        <v>3757.5517241379298</v>
      </c>
      <c r="H51" s="64">
        <v>23.296551724137899</v>
      </c>
      <c r="I51" s="69">
        <v>46.522583499171702</v>
      </c>
      <c r="J51" s="70"/>
      <c r="K51" s="69"/>
      <c r="L51" s="69"/>
      <c r="M51" s="69"/>
      <c r="N51" s="69"/>
      <c r="O51" s="69"/>
      <c r="P51" s="69">
        <v>126.620689655172</v>
      </c>
      <c r="Q51" s="69">
        <v>10.373138600081999</v>
      </c>
      <c r="R51" s="69">
        <v>21.64</v>
      </c>
      <c r="S51" s="69">
        <v>3.7385603289680001</v>
      </c>
      <c r="T51" s="69"/>
      <c r="U51" s="69"/>
    </row>
    <row r="52" spans="1:21" x14ac:dyDescent="0.2">
      <c r="A52" s="65" t="s">
        <v>64</v>
      </c>
      <c r="B52" s="71" t="s">
        <v>66</v>
      </c>
      <c r="C52" s="67" t="s">
        <v>230</v>
      </c>
      <c r="D52" s="68">
        <v>44746</v>
      </c>
      <c r="E52" s="72">
        <v>1.3615270935960599</v>
      </c>
      <c r="F52" s="70">
        <v>203</v>
      </c>
      <c r="G52" s="70">
        <v>6013.1083743842401</v>
      </c>
      <c r="H52" s="64">
        <v>21.6443349753695</v>
      </c>
      <c r="I52" s="69">
        <v>17.1907606405846</v>
      </c>
      <c r="J52" s="70"/>
      <c r="K52" s="69"/>
      <c r="L52" s="69"/>
      <c r="M52" s="69"/>
      <c r="N52" s="69"/>
      <c r="O52" s="69"/>
      <c r="P52" s="69">
        <v>88.965517241379303</v>
      </c>
      <c r="Q52" s="69">
        <v>2.3766694634291401</v>
      </c>
      <c r="R52" s="69">
        <v>41.842331288343502</v>
      </c>
      <c r="S52" s="69">
        <v>1.64981686931272</v>
      </c>
      <c r="T52" s="69"/>
      <c r="U52" s="69"/>
    </row>
    <row r="53" spans="1:21" x14ac:dyDescent="0.2">
      <c r="A53" s="65" t="s">
        <v>64</v>
      </c>
      <c r="B53" s="71" t="s">
        <v>70</v>
      </c>
      <c r="C53" s="67" t="s">
        <v>391</v>
      </c>
      <c r="D53" s="68">
        <v>44419</v>
      </c>
      <c r="E53" s="72">
        <v>0.61866666666666703</v>
      </c>
      <c r="F53" s="70">
        <v>60</v>
      </c>
      <c r="G53" s="70">
        <v>4313.7333333333299</v>
      </c>
      <c r="H53" s="64">
        <v>20.3883333333333</v>
      </c>
      <c r="I53" s="69">
        <v>25.583520924430498</v>
      </c>
      <c r="J53" s="70"/>
      <c r="K53" s="69"/>
      <c r="L53" s="69"/>
      <c r="M53" s="69"/>
      <c r="N53" s="69"/>
      <c r="O53" s="69"/>
      <c r="P53" s="69">
        <v>126.933333333333</v>
      </c>
      <c r="Q53" s="69">
        <v>6.6758213979329799</v>
      </c>
      <c r="R53" s="69">
        <v>32.843333333333298</v>
      </c>
      <c r="S53" s="69">
        <v>3.17369072312133</v>
      </c>
      <c r="T53" s="69"/>
      <c r="U53" s="69"/>
    </row>
    <row r="54" spans="1:21" x14ac:dyDescent="0.2">
      <c r="A54" s="65" t="s">
        <v>64</v>
      </c>
      <c r="B54" s="71" t="s">
        <v>68</v>
      </c>
      <c r="C54" s="67" t="s">
        <v>217</v>
      </c>
      <c r="D54" s="68">
        <v>44746</v>
      </c>
      <c r="E54" s="72">
        <v>1.3423832923832899</v>
      </c>
      <c r="F54" s="70">
        <v>407</v>
      </c>
      <c r="G54" s="70">
        <v>6274.3710073710099</v>
      </c>
      <c r="H54" s="64">
        <v>20.106142506142501</v>
      </c>
      <c r="I54" s="69">
        <v>14.918753308904799</v>
      </c>
      <c r="J54" s="70"/>
      <c r="K54" s="69"/>
      <c r="L54" s="69"/>
      <c r="M54" s="69"/>
      <c r="N54" s="69"/>
      <c r="O54" s="69"/>
      <c r="P54" s="69">
        <v>122.115479115479</v>
      </c>
      <c r="Q54" s="69">
        <v>2.4487232060925601</v>
      </c>
      <c r="R54" s="69">
        <v>45.147160493827101</v>
      </c>
      <c r="S54" s="69">
        <v>1.34712206705746</v>
      </c>
      <c r="T54" s="69"/>
      <c r="U54" s="69"/>
    </row>
    <row r="55" spans="1:21" x14ac:dyDescent="0.2">
      <c r="A55" s="65" t="s">
        <v>64</v>
      </c>
      <c r="B55" s="71" t="s">
        <v>65</v>
      </c>
      <c r="C55" s="67" t="s">
        <v>78</v>
      </c>
      <c r="D55" s="68">
        <v>44733</v>
      </c>
      <c r="E55" s="72">
        <v>1.1043829787234001</v>
      </c>
      <c r="F55" s="70">
        <v>235</v>
      </c>
      <c r="G55" s="70">
        <v>5724.0765957446802</v>
      </c>
      <c r="H55" s="64">
        <v>19.280000000000101</v>
      </c>
      <c r="I55" s="69">
        <v>15.820554786006801</v>
      </c>
      <c r="J55" s="70">
        <v>40</v>
      </c>
      <c r="K55" s="69">
        <v>224.02500000000001</v>
      </c>
      <c r="L55" s="69">
        <v>191</v>
      </c>
      <c r="M55" s="69">
        <v>710.95</v>
      </c>
      <c r="N55" s="69">
        <v>3.4396166666666699</v>
      </c>
      <c r="O55" s="69">
        <v>0.207074933246222</v>
      </c>
      <c r="P55" s="69">
        <v>138.33191489361701</v>
      </c>
      <c r="Q55" s="69">
        <v>3.35395723106405</v>
      </c>
      <c r="R55" s="69">
        <v>45.246753246753201</v>
      </c>
      <c r="S55" s="69">
        <v>1.8508806998417699</v>
      </c>
      <c r="T55" s="69">
        <v>-50.202262443438897</v>
      </c>
      <c r="U55" s="69">
        <v>6.9563202766118897</v>
      </c>
    </row>
    <row r="56" spans="1:21" x14ac:dyDescent="0.2">
      <c r="A56" s="65" t="s">
        <v>64</v>
      </c>
      <c r="B56" s="71" t="s">
        <v>65</v>
      </c>
      <c r="C56" s="67" t="s">
        <v>222</v>
      </c>
      <c r="D56" s="68">
        <v>44788</v>
      </c>
      <c r="E56" s="72">
        <v>1.2654794520547901</v>
      </c>
      <c r="F56" s="70">
        <v>73</v>
      </c>
      <c r="G56" s="70">
        <v>4420.3287671232902</v>
      </c>
      <c r="H56" s="64">
        <v>18.309589041095901</v>
      </c>
      <c r="I56" s="69">
        <v>22.409634123268301</v>
      </c>
      <c r="J56" s="70"/>
      <c r="K56" s="69"/>
      <c r="L56" s="69"/>
      <c r="M56" s="69"/>
      <c r="N56" s="69"/>
      <c r="O56" s="69"/>
      <c r="P56" s="69">
        <v>194.79452054794501</v>
      </c>
      <c r="Q56" s="69">
        <v>8.6695191763384507</v>
      </c>
      <c r="R56" s="69">
        <v>31.0465753424658</v>
      </c>
      <c r="S56" s="69">
        <v>2.7888415693716802</v>
      </c>
      <c r="T56" s="69"/>
      <c r="U56" s="69"/>
    </row>
    <row r="57" spans="1:21" x14ac:dyDescent="0.2">
      <c r="A57" s="65" t="s">
        <v>64</v>
      </c>
      <c r="B57" s="71" t="s">
        <v>70</v>
      </c>
      <c r="C57" s="67" t="s">
        <v>392</v>
      </c>
      <c r="D57" s="68">
        <v>44587</v>
      </c>
      <c r="E57" s="72">
        <v>1.28357894736842</v>
      </c>
      <c r="F57" s="70">
        <v>95</v>
      </c>
      <c r="G57" s="70">
        <v>5698.2736842105296</v>
      </c>
      <c r="H57" s="64">
        <v>17.614736842105199</v>
      </c>
      <c r="I57" s="69">
        <v>23.581327713396199</v>
      </c>
      <c r="J57" s="70"/>
      <c r="K57" s="69"/>
      <c r="L57" s="69"/>
      <c r="M57" s="69"/>
      <c r="N57" s="69"/>
      <c r="O57" s="69"/>
      <c r="P57" s="69">
        <v>113.694736842105</v>
      </c>
      <c r="Q57" s="69">
        <v>5.1302426261297498</v>
      </c>
      <c r="R57" s="69">
        <v>31.158510638297901</v>
      </c>
      <c r="S57" s="69">
        <v>2.6622286664322301</v>
      </c>
      <c r="T57" s="69"/>
      <c r="U57" s="69"/>
    </row>
    <row r="58" spans="1:21" x14ac:dyDescent="0.2">
      <c r="A58" s="65" t="s">
        <v>64</v>
      </c>
      <c r="B58" s="71" t="s">
        <v>65</v>
      </c>
      <c r="C58" s="67" t="s">
        <v>216</v>
      </c>
      <c r="D58" s="68">
        <v>44778</v>
      </c>
      <c r="E58" s="72"/>
      <c r="F58" s="70">
        <v>72</v>
      </c>
      <c r="G58" s="70">
        <v>6747.0555555555602</v>
      </c>
      <c r="H58" s="64">
        <v>17.613888888888901</v>
      </c>
      <c r="I58" s="69">
        <v>31.153336904037701</v>
      </c>
      <c r="J58" s="70"/>
      <c r="K58" s="69"/>
      <c r="L58" s="69"/>
      <c r="M58" s="69"/>
      <c r="N58" s="69"/>
      <c r="O58" s="69"/>
      <c r="P58" s="69">
        <v>136.083333333333</v>
      </c>
      <c r="Q58" s="69">
        <v>7.4028594378135404</v>
      </c>
      <c r="R58" s="69">
        <v>47.319047619047602</v>
      </c>
      <c r="S58" s="69">
        <v>3.5440869436169802</v>
      </c>
      <c r="T58" s="69"/>
      <c r="U58" s="69"/>
    </row>
    <row r="59" spans="1:21" x14ac:dyDescent="0.2">
      <c r="A59" s="65" t="s">
        <v>64</v>
      </c>
      <c r="B59" s="66" t="s">
        <v>70</v>
      </c>
      <c r="C59" s="67" t="s">
        <v>393</v>
      </c>
      <c r="D59" s="68">
        <v>44522</v>
      </c>
      <c r="E59" s="72">
        <v>0.58503289473684195</v>
      </c>
      <c r="F59" s="70">
        <v>304</v>
      </c>
      <c r="G59" s="70">
        <v>5354.3881578947403</v>
      </c>
      <c r="H59" s="64">
        <v>17.538815789473698</v>
      </c>
      <c r="I59" s="69">
        <v>14.179827856605501</v>
      </c>
      <c r="J59" s="70">
        <v>30</v>
      </c>
      <c r="K59" s="69">
        <v>210.26666666666699</v>
      </c>
      <c r="L59" s="69">
        <v>177.3</v>
      </c>
      <c r="M59" s="69">
        <v>616.86666666666702</v>
      </c>
      <c r="N59" s="69">
        <v>3.72485643019112</v>
      </c>
      <c r="O59" s="69">
        <v>0.14809117569163199</v>
      </c>
      <c r="P59" s="69">
        <v>113.901315789474</v>
      </c>
      <c r="Q59" s="69">
        <v>2.6921449813953302</v>
      </c>
      <c r="R59" s="69">
        <v>33.137634408602104</v>
      </c>
      <c r="S59" s="69">
        <v>1.5139558393743999</v>
      </c>
      <c r="T59" s="69">
        <v>-2.12212389380531</v>
      </c>
      <c r="U59" s="69">
        <v>5.0828276829229297</v>
      </c>
    </row>
    <row r="60" spans="1:21" x14ac:dyDescent="0.2">
      <c r="A60" s="65" t="s">
        <v>64</v>
      </c>
      <c r="B60" s="71" t="s">
        <v>68</v>
      </c>
      <c r="C60" s="67" t="s">
        <v>218</v>
      </c>
      <c r="D60" s="68">
        <v>44739</v>
      </c>
      <c r="E60" s="72">
        <v>1.8027289719626201</v>
      </c>
      <c r="F60" s="70">
        <v>535</v>
      </c>
      <c r="G60" s="70">
        <v>6053.8130841121501</v>
      </c>
      <c r="H60" s="64">
        <v>16.9809345794393</v>
      </c>
      <c r="I60" s="69">
        <v>12.844276212813</v>
      </c>
      <c r="J60" s="70"/>
      <c r="K60" s="69"/>
      <c r="L60" s="69"/>
      <c r="M60" s="69"/>
      <c r="N60" s="69">
        <v>3.55783117387546</v>
      </c>
      <c r="O60" s="69">
        <v>6.7437534956893197E-2</v>
      </c>
      <c r="P60" s="69">
        <v>131.09532710280399</v>
      </c>
      <c r="Q60" s="69">
        <v>2.13104586985231</v>
      </c>
      <c r="R60" s="69">
        <v>42.132416502946903</v>
      </c>
      <c r="S60" s="69">
        <v>1.1870262322776901</v>
      </c>
      <c r="T60" s="69"/>
      <c r="U60" s="69"/>
    </row>
    <row r="61" spans="1:21" x14ac:dyDescent="0.2">
      <c r="A61" s="65" t="s">
        <v>64</v>
      </c>
      <c r="B61" s="66" t="s">
        <v>75</v>
      </c>
      <c r="C61" s="67" t="s">
        <v>224</v>
      </c>
      <c r="D61" s="68">
        <v>44775</v>
      </c>
      <c r="E61" s="72">
        <v>8.7684210526315795E-2</v>
      </c>
      <c r="F61" s="70">
        <v>95</v>
      </c>
      <c r="G61" s="70">
        <v>5682.0315789473698</v>
      </c>
      <c r="H61" s="64">
        <v>16.864210526315802</v>
      </c>
      <c r="I61" s="69">
        <v>24.607968870881201</v>
      </c>
      <c r="J61" s="70"/>
      <c r="K61" s="69"/>
      <c r="L61" s="69"/>
      <c r="M61" s="69">
        <v>877.66666666666697</v>
      </c>
      <c r="N61" s="69">
        <v>3.5099070512820498</v>
      </c>
      <c r="O61" s="69">
        <v>0.336005585154248</v>
      </c>
      <c r="P61" s="69">
        <v>108.378947368421</v>
      </c>
      <c r="Q61" s="69">
        <v>4.9871543600366701</v>
      </c>
      <c r="R61" s="69">
        <v>51.994680851063798</v>
      </c>
      <c r="S61" s="69">
        <v>3.5813976300130101</v>
      </c>
      <c r="T61" s="69"/>
      <c r="U61" s="69"/>
    </row>
    <row r="62" spans="1:21" x14ac:dyDescent="0.2">
      <c r="A62" s="65" t="s">
        <v>64</v>
      </c>
      <c r="B62" s="71" t="s">
        <v>75</v>
      </c>
      <c r="C62" s="67" t="s">
        <v>394</v>
      </c>
      <c r="D62" s="68">
        <v>44742</v>
      </c>
      <c r="E62" s="72">
        <v>5.7924528301886803E-2</v>
      </c>
      <c r="F62" s="70">
        <v>53</v>
      </c>
      <c r="G62" s="70">
        <v>5444.8490566037699</v>
      </c>
      <c r="H62" s="64">
        <v>16.4584905660377</v>
      </c>
      <c r="I62" s="69">
        <v>34.155589787680199</v>
      </c>
      <c r="J62" s="70"/>
      <c r="K62" s="69"/>
      <c r="L62" s="69"/>
      <c r="M62" s="69"/>
      <c r="N62" s="69"/>
      <c r="O62" s="69"/>
      <c r="P62" s="69">
        <v>137.188679245283</v>
      </c>
      <c r="Q62" s="69">
        <v>7.7364074632966497</v>
      </c>
      <c r="R62" s="69">
        <v>40.527906976744198</v>
      </c>
      <c r="S62" s="69">
        <v>3.6660066740878001</v>
      </c>
      <c r="T62" s="69"/>
      <c r="U62" s="69"/>
    </row>
    <row r="63" spans="1:21" x14ac:dyDescent="0.2">
      <c r="A63" s="65" t="s">
        <v>64</v>
      </c>
      <c r="B63" s="71" t="s">
        <v>68</v>
      </c>
      <c r="C63" s="67" t="s">
        <v>90</v>
      </c>
      <c r="D63" s="68">
        <v>44779</v>
      </c>
      <c r="E63" s="72">
        <v>1.1856774193548401</v>
      </c>
      <c r="F63" s="70">
        <v>465</v>
      </c>
      <c r="G63" s="70">
        <v>6224.8580645161301</v>
      </c>
      <c r="H63" s="64">
        <v>16.431612903225901</v>
      </c>
      <c r="I63" s="69">
        <v>12.766382425423499</v>
      </c>
      <c r="J63" s="70">
        <v>320</v>
      </c>
      <c r="K63" s="69">
        <v>276.58125000000001</v>
      </c>
      <c r="L63" s="69">
        <v>233.609375</v>
      </c>
      <c r="M63" s="69">
        <v>860.70093457943904</v>
      </c>
      <c r="N63" s="69">
        <v>3.16911194243312</v>
      </c>
      <c r="O63" s="69">
        <v>7.2063233827277695E-2</v>
      </c>
      <c r="P63" s="69">
        <v>139.77204301075301</v>
      </c>
      <c r="Q63" s="69">
        <v>2.56733552555459</v>
      </c>
      <c r="R63" s="69">
        <v>41.129729729729704</v>
      </c>
      <c r="S63" s="69">
        <v>1.4122290764563801</v>
      </c>
      <c r="T63" s="69">
        <v>-24.7915137614679</v>
      </c>
      <c r="U63" s="69">
        <v>6.1144802740226103</v>
      </c>
    </row>
    <row r="64" spans="1:21" x14ac:dyDescent="0.2">
      <c r="A64" s="65" t="s">
        <v>64</v>
      </c>
      <c r="B64" s="71" t="s">
        <v>68</v>
      </c>
      <c r="C64" s="67" t="s">
        <v>395</v>
      </c>
      <c r="D64" s="68">
        <v>44744</v>
      </c>
      <c r="E64" s="72">
        <v>0.99463636363636398</v>
      </c>
      <c r="F64" s="70">
        <v>110</v>
      </c>
      <c r="G64" s="70">
        <v>6059.2818181818202</v>
      </c>
      <c r="H64" s="64">
        <v>16.2627272727273</v>
      </c>
      <c r="I64" s="69">
        <v>25.823672340369601</v>
      </c>
      <c r="J64" s="70"/>
      <c r="K64" s="69"/>
      <c r="L64" s="69"/>
      <c r="M64" s="69">
        <v>801.66666666666697</v>
      </c>
      <c r="N64" s="69"/>
      <c r="O64" s="69"/>
      <c r="P64" s="69">
        <v>125.527272727273</v>
      </c>
      <c r="Q64" s="69">
        <v>4.1053619221994397</v>
      </c>
      <c r="R64" s="69">
        <v>42.659574468085097</v>
      </c>
      <c r="S64" s="69">
        <v>2.5473849839737599</v>
      </c>
      <c r="T64" s="69"/>
      <c r="U64" s="69"/>
    </row>
    <row r="65" spans="1:21" x14ac:dyDescent="0.2">
      <c r="A65" s="65" t="s">
        <v>64</v>
      </c>
      <c r="B65" s="71" t="s">
        <v>94</v>
      </c>
      <c r="C65" s="67" t="s">
        <v>396</v>
      </c>
      <c r="D65" s="68">
        <v>44738</v>
      </c>
      <c r="E65" s="72"/>
      <c r="F65" s="70">
        <v>36</v>
      </c>
      <c r="G65" s="70">
        <v>4842.0277777777801</v>
      </c>
      <c r="H65" s="64">
        <v>13.4722222222223</v>
      </c>
      <c r="I65" s="69">
        <v>50.658623047466101</v>
      </c>
      <c r="J65" s="70"/>
      <c r="K65" s="69"/>
      <c r="L65" s="69"/>
      <c r="M65" s="69"/>
      <c r="N65" s="69"/>
      <c r="O65" s="69"/>
      <c r="P65" s="69">
        <v>144.694444444444</v>
      </c>
      <c r="Q65" s="69">
        <v>12.893139522134</v>
      </c>
      <c r="R65" s="69">
        <v>43.594285714285697</v>
      </c>
      <c r="S65" s="69">
        <v>5.75157113041187</v>
      </c>
      <c r="T65" s="69"/>
      <c r="U65" s="69"/>
    </row>
    <row r="66" spans="1:21" x14ac:dyDescent="0.2">
      <c r="A66" s="65" t="s">
        <v>64</v>
      </c>
      <c r="B66" s="71" t="s">
        <v>69</v>
      </c>
      <c r="C66" s="67" t="s">
        <v>102</v>
      </c>
      <c r="D66" s="68">
        <v>44771</v>
      </c>
      <c r="E66" s="72">
        <v>0.65874999999999995</v>
      </c>
      <c r="F66" s="70">
        <v>104</v>
      </c>
      <c r="G66" s="70">
        <v>3558.4134615384601</v>
      </c>
      <c r="H66" s="64">
        <v>13.3923076923077</v>
      </c>
      <c r="I66" s="69">
        <v>28.711025980768898</v>
      </c>
      <c r="J66" s="70">
        <v>86</v>
      </c>
      <c r="K66" s="69">
        <v>154.33720930232599</v>
      </c>
      <c r="L66" s="69">
        <v>119.906976744186</v>
      </c>
      <c r="M66" s="69">
        <v>466.02325581395303</v>
      </c>
      <c r="N66" s="69">
        <v>3.32341280310728</v>
      </c>
      <c r="O66" s="69">
        <v>0.15082559569207099</v>
      </c>
      <c r="P66" s="69">
        <v>148.55769230769201</v>
      </c>
      <c r="Q66" s="69">
        <v>5.61928203980231</v>
      </c>
      <c r="R66" s="69">
        <v>27.571153846153798</v>
      </c>
      <c r="S66" s="69">
        <v>1.9171588082267501</v>
      </c>
      <c r="T66" s="69">
        <v>-27.653921568627499</v>
      </c>
      <c r="U66" s="69">
        <v>11.0997597459285</v>
      </c>
    </row>
    <row r="67" spans="1:21" x14ac:dyDescent="0.2">
      <c r="A67" s="65" t="s">
        <v>64</v>
      </c>
      <c r="B67" s="71" t="s">
        <v>66</v>
      </c>
      <c r="C67" s="67" t="s">
        <v>225</v>
      </c>
      <c r="D67" s="68">
        <v>44768</v>
      </c>
      <c r="E67" s="72">
        <v>0.50652694610778404</v>
      </c>
      <c r="F67" s="70">
        <v>167</v>
      </c>
      <c r="G67" s="70">
        <v>5523.9820359281402</v>
      </c>
      <c r="H67" s="64">
        <v>13.0305389221556</v>
      </c>
      <c r="I67" s="69">
        <v>20.204165609980201</v>
      </c>
      <c r="J67" s="70"/>
      <c r="K67" s="69"/>
      <c r="L67" s="69"/>
      <c r="M67" s="69">
        <v>753.125</v>
      </c>
      <c r="N67" s="69">
        <v>3.0773823529411799</v>
      </c>
      <c r="O67" s="69">
        <v>0.33675339685531502</v>
      </c>
      <c r="P67" s="69">
        <v>116.988023952096</v>
      </c>
      <c r="Q67" s="69">
        <v>3.4423424260599198</v>
      </c>
      <c r="R67" s="69">
        <v>38.657419354838702</v>
      </c>
      <c r="S67" s="69">
        <v>2.04583936113483</v>
      </c>
      <c r="T67" s="69"/>
      <c r="U67" s="69"/>
    </row>
    <row r="68" spans="1:21" x14ac:dyDescent="0.2">
      <c r="A68" s="65" t="s">
        <v>64</v>
      </c>
      <c r="B68" s="71" t="s">
        <v>75</v>
      </c>
      <c r="C68" s="67" t="s">
        <v>228</v>
      </c>
      <c r="D68" s="68">
        <v>44760</v>
      </c>
      <c r="E68" s="72"/>
      <c r="F68" s="70">
        <v>36</v>
      </c>
      <c r="G68" s="70">
        <v>4862.9444444444398</v>
      </c>
      <c r="H68" s="64">
        <v>12.175000000000001</v>
      </c>
      <c r="I68" s="69">
        <v>31.274444502952498</v>
      </c>
      <c r="J68" s="70"/>
      <c r="K68" s="69"/>
      <c r="L68" s="69"/>
      <c r="M68" s="69"/>
      <c r="N68" s="69"/>
      <c r="O68" s="69"/>
      <c r="P68" s="69">
        <v>116.916666666667</v>
      </c>
      <c r="Q68" s="69">
        <v>9.5844926834966095</v>
      </c>
      <c r="R68" s="69">
        <v>45.905555555555601</v>
      </c>
      <c r="S68" s="69">
        <v>5.8644543237194</v>
      </c>
      <c r="T68" s="69"/>
      <c r="U68" s="69"/>
    </row>
    <row r="69" spans="1:21" x14ac:dyDescent="0.2">
      <c r="A69" s="65" t="s">
        <v>64</v>
      </c>
      <c r="B69" s="71" t="s">
        <v>65</v>
      </c>
      <c r="C69" s="67" t="s">
        <v>397</v>
      </c>
      <c r="D69" s="68">
        <v>44744</v>
      </c>
      <c r="E69" s="72">
        <v>9.83333333333333E-2</v>
      </c>
      <c r="F69" s="70">
        <v>42</v>
      </c>
      <c r="G69" s="70">
        <v>5177.1904761904798</v>
      </c>
      <c r="H69" s="64">
        <v>12.114285714285799</v>
      </c>
      <c r="I69" s="69">
        <v>37.143847815788703</v>
      </c>
      <c r="J69" s="70"/>
      <c r="K69" s="69"/>
      <c r="L69" s="69"/>
      <c r="M69" s="69"/>
      <c r="N69" s="69"/>
      <c r="O69" s="69"/>
      <c r="P69" s="69">
        <v>154.142857142857</v>
      </c>
      <c r="Q69" s="69">
        <v>9.8647397882607404</v>
      </c>
      <c r="R69" s="69">
        <v>35.257142857142902</v>
      </c>
      <c r="S69" s="69">
        <v>4.0741018588799403</v>
      </c>
      <c r="T69" s="69"/>
      <c r="U69" s="69"/>
    </row>
    <row r="70" spans="1:21" x14ac:dyDescent="0.2">
      <c r="A70" s="65" t="s">
        <v>64</v>
      </c>
      <c r="B70" s="71" t="s">
        <v>70</v>
      </c>
      <c r="C70" s="67" t="s">
        <v>398</v>
      </c>
      <c r="D70" s="68">
        <v>44738</v>
      </c>
      <c r="E70" s="72">
        <v>0.114032258064516</v>
      </c>
      <c r="F70" s="70">
        <v>62</v>
      </c>
      <c r="G70" s="70">
        <v>4768</v>
      </c>
      <c r="H70" s="64">
        <v>9.5596774193548804</v>
      </c>
      <c r="I70" s="69">
        <v>31.526936051137099</v>
      </c>
      <c r="J70" s="70"/>
      <c r="K70" s="69"/>
      <c r="L70" s="69"/>
      <c r="M70" s="69">
        <v>527.66666666666697</v>
      </c>
      <c r="N70" s="69"/>
      <c r="O70" s="69"/>
      <c r="P70" s="69">
        <v>107.95161290322601</v>
      </c>
      <c r="Q70" s="69">
        <v>5.0339107816347903</v>
      </c>
      <c r="R70" s="69">
        <v>36.7915254237288</v>
      </c>
      <c r="S70" s="69">
        <v>2.7960514115131399</v>
      </c>
      <c r="T70" s="69"/>
      <c r="U70" s="69"/>
    </row>
    <row r="71" spans="1:21" x14ac:dyDescent="0.2">
      <c r="A71" s="65" t="s">
        <v>64</v>
      </c>
      <c r="B71" s="71" t="s">
        <v>69</v>
      </c>
      <c r="C71" s="67" t="s">
        <v>223</v>
      </c>
      <c r="D71" s="68">
        <v>44744</v>
      </c>
      <c r="E71" s="72">
        <v>6.2857142857142903E-3</v>
      </c>
      <c r="F71" s="70">
        <v>70</v>
      </c>
      <c r="G71" s="70">
        <v>4169.9571428571398</v>
      </c>
      <c r="H71" s="64">
        <v>9.2085714285714193</v>
      </c>
      <c r="I71" s="69">
        <v>31.533111766071901</v>
      </c>
      <c r="J71" s="70"/>
      <c r="K71" s="69"/>
      <c r="L71" s="69"/>
      <c r="M71" s="69"/>
      <c r="N71" s="69"/>
      <c r="O71" s="69"/>
      <c r="P71" s="69">
        <v>173.21428571428601</v>
      </c>
      <c r="Q71" s="69">
        <v>8.6343934740943808</v>
      </c>
      <c r="R71" s="69">
        <v>26.0985714285714</v>
      </c>
      <c r="S71" s="69">
        <v>2.2720686690053098</v>
      </c>
      <c r="T71" s="69"/>
      <c r="U71" s="69"/>
    </row>
    <row r="72" spans="1:21" x14ac:dyDescent="0.2">
      <c r="A72" s="65" t="s">
        <v>64</v>
      </c>
      <c r="B72" s="71" t="s">
        <v>65</v>
      </c>
      <c r="C72" s="67" t="s">
        <v>399</v>
      </c>
      <c r="D72" s="68">
        <v>44740</v>
      </c>
      <c r="E72" s="72">
        <v>0.82575342465753399</v>
      </c>
      <c r="F72" s="70">
        <v>73</v>
      </c>
      <c r="G72" s="70">
        <v>6705.1232876712302</v>
      </c>
      <c r="H72" s="64">
        <v>7.7410958904109402</v>
      </c>
      <c r="I72" s="69">
        <v>30.717196176197501</v>
      </c>
      <c r="J72" s="70"/>
      <c r="K72" s="69"/>
      <c r="L72" s="69"/>
      <c r="M72" s="69"/>
      <c r="N72" s="69"/>
      <c r="O72" s="69"/>
      <c r="P72" s="69">
        <v>105.027397260274</v>
      </c>
      <c r="Q72" s="69">
        <v>5.19959212056298</v>
      </c>
      <c r="R72" s="69">
        <v>48.615151515151503</v>
      </c>
      <c r="S72" s="69">
        <v>4.5111900457659102</v>
      </c>
      <c r="T72" s="69"/>
      <c r="U72" s="69"/>
    </row>
    <row r="73" spans="1:21" x14ac:dyDescent="0.2">
      <c r="A73" s="65" t="s">
        <v>64</v>
      </c>
      <c r="B73" s="71" t="s">
        <v>69</v>
      </c>
      <c r="C73" s="67" t="s">
        <v>226</v>
      </c>
      <c r="D73" s="68">
        <v>44792</v>
      </c>
      <c r="E73" s="72"/>
      <c r="F73" s="70">
        <v>103</v>
      </c>
      <c r="G73" s="70">
        <v>3097.9902912621401</v>
      </c>
      <c r="H73" s="64">
        <v>7.00097087378645</v>
      </c>
      <c r="I73" s="69">
        <v>30.090883736090799</v>
      </c>
      <c r="J73" s="70"/>
      <c r="K73" s="69"/>
      <c r="L73" s="69"/>
      <c r="M73" s="69"/>
      <c r="N73" s="69"/>
      <c r="O73" s="69"/>
      <c r="P73" s="69">
        <v>116.78640776699</v>
      </c>
      <c r="Q73" s="69">
        <v>5.62265498612377</v>
      </c>
      <c r="R73" s="69">
        <v>27.0330097087379</v>
      </c>
      <c r="S73" s="69">
        <v>1.5120188510085699</v>
      </c>
      <c r="T73" s="69"/>
      <c r="U73" s="69"/>
    </row>
    <row r="74" spans="1:21" x14ac:dyDescent="0.2">
      <c r="A74" s="65" t="s">
        <v>64</v>
      </c>
      <c r="B74" s="71" t="s">
        <v>66</v>
      </c>
      <c r="C74" s="67" t="s">
        <v>400</v>
      </c>
      <c r="D74" s="68">
        <v>44715</v>
      </c>
      <c r="E74" s="72">
        <v>0.15715492957746499</v>
      </c>
      <c r="F74" s="70">
        <v>355</v>
      </c>
      <c r="G74" s="70">
        <v>5036.5492957746501</v>
      </c>
      <c r="H74" s="64">
        <v>6.9304225352112203</v>
      </c>
      <c r="I74" s="69">
        <v>15.162419780267101</v>
      </c>
      <c r="J74" s="70"/>
      <c r="K74" s="69"/>
      <c r="L74" s="69"/>
      <c r="M74" s="69">
        <v>587.555555555556</v>
      </c>
      <c r="N74" s="69">
        <v>4.058649339934</v>
      </c>
      <c r="O74" s="69">
        <v>0.209758050770219</v>
      </c>
      <c r="P74" s="69">
        <v>133.670422535211</v>
      </c>
      <c r="Q74" s="69">
        <v>3.3439931876039002</v>
      </c>
      <c r="R74" s="69">
        <v>37.006571428571398</v>
      </c>
      <c r="S74" s="69">
        <v>1.27570623618025</v>
      </c>
      <c r="T74" s="69"/>
      <c r="U74" s="69"/>
    </row>
    <row r="75" spans="1:21" x14ac:dyDescent="0.2">
      <c r="A75" s="65" t="s">
        <v>64</v>
      </c>
      <c r="B75" s="71" t="s">
        <v>94</v>
      </c>
      <c r="C75" s="67" t="s">
        <v>401</v>
      </c>
      <c r="D75" s="68">
        <v>44739</v>
      </c>
      <c r="E75" s="72"/>
      <c r="F75" s="70">
        <v>71</v>
      </c>
      <c r="G75" s="70">
        <v>4545.0845070422502</v>
      </c>
      <c r="H75" s="64">
        <v>6.0478873239436197</v>
      </c>
      <c r="I75" s="69">
        <v>31.528883047675901</v>
      </c>
      <c r="J75" s="70"/>
      <c r="K75" s="69"/>
      <c r="L75" s="69"/>
      <c r="M75" s="69"/>
      <c r="N75" s="69"/>
      <c r="O75" s="69"/>
      <c r="P75" s="69">
        <v>173.35211267605601</v>
      </c>
      <c r="Q75" s="69">
        <v>7.5599841001277799</v>
      </c>
      <c r="R75" s="69">
        <v>25.7816901408451</v>
      </c>
      <c r="S75" s="69">
        <v>2.3513225097176398</v>
      </c>
      <c r="T75" s="69"/>
      <c r="U75" s="69"/>
    </row>
    <row r="76" spans="1:21" x14ac:dyDescent="0.2">
      <c r="A76" s="65" t="s">
        <v>64</v>
      </c>
      <c r="B76" s="71" t="s">
        <v>69</v>
      </c>
      <c r="C76" s="67" t="s">
        <v>402</v>
      </c>
      <c r="D76" s="68">
        <v>44711</v>
      </c>
      <c r="E76" s="72">
        <v>0.27143302180685402</v>
      </c>
      <c r="F76" s="70">
        <v>321</v>
      </c>
      <c r="G76" s="70">
        <v>3980.1401869158899</v>
      </c>
      <c r="H76" s="64">
        <v>5.5386292834891702</v>
      </c>
      <c r="I76" s="69">
        <v>14.8997812245448</v>
      </c>
      <c r="J76" s="70"/>
      <c r="K76" s="69"/>
      <c r="L76" s="69"/>
      <c r="M76" s="69"/>
      <c r="N76" s="69"/>
      <c r="O76" s="69"/>
      <c r="P76" s="69">
        <v>187.95015576323999</v>
      </c>
      <c r="Q76" s="69">
        <v>4.0358826709803504</v>
      </c>
      <c r="R76" s="69">
        <v>17.9435736677116</v>
      </c>
      <c r="S76" s="69">
        <v>0.82268405640507203</v>
      </c>
      <c r="T76" s="69"/>
      <c r="U76" s="69"/>
    </row>
    <row r="77" spans="1:21" x14ac:dyDescent="0.2">
      <c r="A77" s="65" t="s">
        <v>64</v>
      </c>
      <c r="B77" s="71" t="s">
        <v>66</v>
      </c>
      <c r="C77" s="67" t="s">
        <v>403</v>
      </c>
      <c r="D77" s="68">
        <v>44751</v>
      </c>
      <c r="E77" s="72">
        <v>8.7159090909090894E-2</v>
      </c>
      <c r="F77" s="70">
        <v>88</v>
      </c>
      <c r="G77" s="70">
        <v>4525.6022727272702</v>
      </c>
      <c r="H77" s="64">
        <v>5.41931818181813</v>
      </c>
      <c r="I77" s="69">
        <v>25.028764374783002</v>
      </c>
      <c r="J77" s="70"/>
      <c r="K77" s="69"/>
      <c r="L77" s="69"/>
      <c r="M77" s="69"/>
      <c r="N77" s="69">
        <v>3.88432791666667</v>
      </c>
      <c r="O77" s="69">
        <v>0.355597566792414</v>
      </c>
      <c r="P77" s="69">
        <v>122.454545454545</v>
      </c>
      <c r="Q77" s="69">
        <v>6.0266932585742099</v>
      </c>
      <c r="R77" s="69">
        <v>37.635802469135797</v>
      </c>
      <c r="S77" s="69">
        <v>3.32042654399705</v>
      </c>
      <c r="T77" s="69"/>
      <c r="U77" s="69"/>
    </row>
    <row r="78" spans="1:21" x14ac:dyDescent="0.2">
      <c r="A78" s="65" t="s">
        <v>64</v>
      </c>
      <c r="B78" s="71" t="s">
        <v>68</v>
      </c>
      <c r="C78" s="67" t="s">
        <v>82</v>
      </c>
      <c r="D78" s="68">
        <v>44746</v>
      </c>
      <c r="E78" s="72">
        <v>1.1080000000000001</v>
      </c>
      <c r="F78" s="70">
        <v>440</v>
      </c>
      <c r="G78" s="70">
        <v>5421.7931818181796</v>
      </c>
      <c r="H78" s="64">
        <v>5.1565909090908697</v>
      </c>
      <c r="I78" s="69">
        <v>11.9632486728168</v>
      </c>
      <c r="J78" s="70">
        <v>33</v>
      </c>
      <c r="K78" s="69">
        <v>227.969696969697</v>
      </c>
      <c r="L78" s="69">
        <v>194.78787878787901</v>
      </c>
      <c r="M78" s="69">
        <v>706.15151515151501</v>
      </c>
      <c r="N78" s="69">
        <v>4.8146923076923098</v>
      </c>
      <c r="O78" s="69">
        <v>0.27796134634004699</v>
      </c>
      <c r="P78" s="69">
        <v>142.48409090909101</v>
      </c>
      <c r="Q78" s="69">
        <v>2.7330416977995702</v>
      </c>
      <c r="R78" s="69">
        <v>32.6080188679245</v>
      </c>
      <c r="S78" s="69">
        <v>1.1580740442038799</v>
      </c>
      <c r="T78" s="69">
        <v>-60.172823218997401</v>
      </c>
      <c r="U78" s="69">
        <v>5.2969539387422904</v>
      </c>
    </row>
    <row r="79" spans="1:21" x14ac:dyDescent="0.2">
      <c r="A79" s="65" t="s">
        <v>64</v>
      </c>
      <c r="B79" s="71" t="s">
        <v>87</v>
      </c>
      <c r="C79" s="67" t="s">
        <v>220</v>
      </c>
      <c r="D79" s="68">
        <v>44744</v>
      </c>
      <c r="E79" s="72">
        <v>0.30062499999999998</v>
      </c>
      <c r="F79" s="70">
        <v>160</v>
      </c>
      <c r="G79" s="70">
        <v>4289.9624999999996</v>
      </c>
      <c r="H79" s="64">
        <v>4.5175000000000898</v>
      </c>
      <c r="I79" s="69">
        <v>21.2606124730214</v>
      </c>
      <c r="J79" s="70"/>
      <c r="K79" s="69"/>
      <c r="L79" s="69"/>
      <c r="M79" s="69"/>
      <c r="N79" s="69"/>
      <c r="O79" s="69"/>
      <c r="P79" s="69">
        <v>119.6</v>
      </c>
      <c r="Q79" s="69">
        <v>3.8936854217465999</v>
      </c>
      <c r="R79" s="69">
        <v>34.124516129032301</v>
      </c>
      <c r="S79" s="69">
        <v>2.01590457468602</v>
      </c>
      <c r="T79" s="69"/>
      <c r="U79" s="69"/>
    </row>
    <row r="80" spans="1:21" x14ac:dyDescent="0.2">
      <c r="A80" s="65" t="s">
        <v>64</v>
      </c>
      <c r="B80" s="71" t="s">
        <v>69</v>
      </c>
      <c r="C80" s="67" t="s">
        <v>404</v>
      </c>
      <c r="D80" s="68">
        <v>44728</v>
      </c>
      <c r="E80" s="72">
        <v>0.279574468085106</v>
      </c>
      <c r="F80" s="70">
        <v>47</v>
      </c>
      <c r="G80" s="70">
        <v>5480.72340425532</v>
      </c>
      <c r="H80" s="64">
        <v>2.6872340425532002</v>
      </c>
      <c r="I80" s="69">
        <v>33.007256738212099</v>
      </c>
      <c r="J80" s="70"/>
      <c r="K80" s="69"/>
      <c r="L80" s="69"/>
      <c r="M80" s="69"/>
      <c r="N80" s="69"/>
      <c r="O80" s="69"/>
      <c r="P80" s="69">
        <v>136.85106382978699</v>
      </c>
      <c r="Q80" s="69">
        <v>9.2180883758861203</v>
      </c>
      <c r="R80" s="69">
        <v>25.727272727272702</v>
      </c>
      <c r="S80" s="69">
        <v>4.1777996824202699</v>
      </c>
      <c r="T80" s="69"/>
      <c r="U80" s="69"/>
    </row>
    <row r="81" spans="1:21" x14ac:dyDescent="0.2">
      <c r="A81" s="65" t="s">
        <v>64</v>
      </c>
      <c r="B81" s="71" t="s">
        <v>70</v>
      </c>
      <c r="C81" s="67" t="s">
        <v>187</v>
      </c>
      <c r="D81" s="68">
        <v>44775</v>
      </c>
      <c r="E81" s="72">
        <v>6.8235294117647102E-2</v>
      </c>
      <c r="F81" s="70">
        <v>68</v>
      </c>
      <c r="G81" s="70">
        <v>5313.6470588235297</v>
      </c>
      <c r="H81" s="64">
        <v>2.20882352941174</v>
      </c>
      <c r="I81" s="69">
        <v>27.320509838528199</v>
      </c>
      <c r="J81" s="70">
        <v>26</v>
      </c>
      <c r="K81" s="69">
        <v>218.88461538461499</v>
      </c>
      <c r="L81" s="69">
        <v>193.14814814814801</v>
      </c>
      <c r="M81" s="69">
        <v>703.03703703703695</v>
      </c>
      <c r="N81" s="69">
        <v>3.6327947328533798</v>
      </c>
      <c r="O81" s="69">
        <v>0.211836660093844</v>
      </c>
      <c r="P81" s="69">
        <v>145.16176470588201</v>
      </c>
      <c r="Q81" s="69">
        <v>7.6263604780657799</v>
      </c>
      <c r="R81" s="69">
        <v>36.737499999999997</v>
      </c>
      <c r="S81" s="69">
        <v>2.9283562517736099</v>
      </c>
      <c r="T81" s="69">
        <v>-56.634999999999998</v>
      </c>
      <c r="U81" s="69">
        <v>9.7694773799234493</v>
      </c>
    </row>
    <row r="82" spans="1:21" x14ac:dyDescent="0.2">
      <c r="A82" s="65" t="s">
        <v>64</v>
      </c>
      <c r="B82" s="66" t="s">
        <v>65</v>
      </c>
      <c r="C82" s="67" t="s">
        <v>111</v>
      </c>
      <c r="D82" s="68">
        <v>44774</v>
      </c>
      <c r="E82" s="72">
        <v>5.5135135135135099E-2</v>
      </c>
      <c r="F82" s="70">
        <v>37</v>
      </c>
      <c r="G82" s="70">
        <v>5866.1891891891901</v>
      </c>
      <c r="H82" s="64">
        <v>1.1918918918918999</v>
      </c>
      <c r="I82" s="69">
        <v>38.340401694267101</v>
      </c>
      <c r="J82" s="70"/>
      <c r="K82" s="69"/>
      <c r="L82" s="69"/>
      <c r="M82" s="69">
        <v>715.29166666666697</v>
      </c>
      <c r="N82" s="69"/>
      <c r="O82" s="69"/>
      <c r="P82" s="69">
        <v>109.27027027027</v>
      </c>
      <c r="Q82" s="69">
        <v>5.8650551442265098</v>
      </c>
      <c r="R82" s="69">
        <v>48.183333333333302</v>
      </c>
      <c r="S82" s="69">
        <v>4.3425826197694599</v>
      </c>
      <c r="T82" s="69"/>
      <c r="U82" s="69"/>
    </row>
    <row r="83" spans="1:21" x14ac:dyDescent="0.2">
      <c r="A83" s="65" t="s">
        <v>64</v>
      </c>
      <c r="B83" s="71" t="s">
        <v>69</v>
      </c>
      <c r="C83" s="67" t="s">
        <v>227</v>
      </c>
      <c r="D83" s="68">
        <v>44746</v>
      </c>
      <c r="E83" s="72">
        <v>0.46426229508196698</v>
      </c>
      <c r="F83" s="70">
        <v>61</v>
      </c>
      <c r="G83" s="70">
        <v>5801.2786885245896</v>
      </c>
      <c r="H83" s="64">
        <v>1.1704918032787199</v>
      </c>
      <c r="I83" s="69">
        <v>29.585306900467899</v>
      </c>
      <c r="J83" s="70"/>
      <c r="K83" s="69"/>
      <c r="L83" s="69"/>
      <c r="M83" s="69">
        <v>972.25</v>
      </c>
      <c r="N83" s="69">
        <v>2.2688420542366101</v>
      </c>
      <c r="O83" s="69">
        <v>0.26592302319692301</v>
      </c>
      <c r="P83" s="69">
        <v>97.918032786885206</v>
      </c>
      <c r="Q83" s="69">
        <v>5.4789360720809004</v>
      </c>
      <c r="R83" s="69">
        <v>42.581967213114702</v>
      </c>
      <c r="S83" s="69">
        <v>3.93685993718463</v>
      </c>
      <c r="T83" s="69"/>
      <c r="U83" s="69"/>
    </row>
    <row r="84" spans="1:21" x14ac:dyDescent="0.2">
      <c r="A84" s="65" t="s">
        <v>64</v>
      </c>
      <c r="B84" s="71" t="s">
        <v>87</v>
      </c>
      <c r="C84" s="67" t="s">
        <v>88</v>
      </c>
      <c r="D84" s="68">
        <v>44578</v>
      </c>
      <c r="E84" s="72">
        <v>0.86032282859338904</v>
      </c>
      <c r="F84" s="70">
        <v>1301</v>
      </c>
      <c r="G84" s="70">
        <v>5376.2736356648702</v>
      </c>
      <c r="H84" s="64">
        <v>1.06764027671025</v>
      </c>
      <c r="I84" s="69">
        <v>7.9750239145377204</v>
      </c>
      <c r="J84" s="70"/>
      <c r="K84" s="69"/>
      <c r="L84" s="69"/>
      <c r="M84" s="69"/>
      <c r="N84" s="69"/>
      <c r="O84" s="69"/>
      <c r="P84" s="69">
        <v>156.11068408916199</v>
      </c>
      <c r="Q84" s="69">
        <v>1.6495250972531199</v>
      </c>
      <c r="R84" s="69">
        <v>39.428054662379502</v>
      </c>
      <c r="S84" s="69">
        <v>0.76960730760095297</v>
      </c>
      <c r="T84" s="69"/>
      <c r="U84" s="69"/>
    </row>
    <row r="85" spans="1:21" x14ac:dyDescent="0.2">
      <c r="A85" s="65" t="s">
        <v>64</v>
      </c>
      <c r="B85" s="71" t="s">
        <v>69</v>
      </c>
      <c r="C85" s="67" t="s">
        <v>405</v>
      </c>
      <c r="D85" s="68">
        <v>44740</v>
      </c>
      <c r="E85" s="72">
        <v>0.15766666666666701</v>
      </c>
      <c r="F85" s="70">
        <v>90</v>
      </c>
      <c r="G85" s="70">
        <v>5409.9666666666699</v>
      </c>
      <c r="H85" s="64">
        <v>1.0033333333333401</v>
      </c>
      <c r="I85" s="69">
        <v>30.665380792533199</v>
      </c>
      <c r="J85" s="70"/>
      <c r="K85" s="69"/>
      <c r="L85" s="69"/>
      <c r="M85" s="69"/>
      <c r="N85" s="69">
        <v>2.9728225806451598</v>
      </c>
      <c r="O85" s="69">
        <v>0.246354434716368</v>
      </c>
      <c r="P85" s="69">
        <v>121.333333333333</v>
      </c>
      <c r="Q85" s="69">
        <v>4.9847207242859701</v>
      </c>
      <c r="R85" s="69">
        <v>46.969767441860498</v>
      </c>
      <c r="S85" s="69">
        <v>3.2358888941167701</v>
      </c>
      <c r="T85" s="69"/>
      <c r="U85" s="69"/>
    </row>
    <row r="86" spans="1:21" x14ac:dyDescent="0.2">
      <c r="A86" s="65" t="s">
        <v>64</v>
      </c>
      <c r="B86" s="71" t="s">
        <v>70</v>
      </c>
      <c r="C86" s="67" t="s">
        <v>406</v>
      </c>
      <c r="D86" s="68">
        <v>44775</v>
      </c>
      <c r="E86" s="72">
        <v>1.6287878787878799E-2</v>
      </c>
      <c r="F86" s="70">
        <v>132</v>
      </c>
      <c r="G86" s="70">
        <v>3925.9848484848499</v>
      </c>
      <c r="H86" s="64">
        <v>0.60984848484847098</v>
      </c>
      <c r="I86" s="69">
        <v>29.274214673675601</v>
      </c>
      <c r="J86" s="70"/>
      <c r="K86" s="69"/>
      <c r="L86" s="69"/>
      <c r="M86" s="69"/>
      <c r="N86" s="69"/>
      <c r="O86" s="69"/>
      <c r="P86" s="69">
        <v>114.181818181818</v>
      </c>
      <c r="Q86" s="69">
        <v>5.7296423577520699</v>
      </c>
      <c r="R86" s="69">
        <v>19.684732824427499</v>
      </c>
      <c r="S86" s="69">
        <v>1.9125138705609599</v>
      </c>
      <c r="T86" s="69"/>
      <c r="U86" s="69"/>
    </row>
    <row r="87" spans="1:21" x14ac:dyDescent="0.2">
      <c r="A87" s="65" t="s">
        <v>64</v>
      </c>
      <c r="B87" s="71" t="s">
        <v>68</v>
      </c>
      <c r="C87" s="67" t="s">
        <v>407</v>
      </c>
      <c r="D87" s="68">
        <v>44743</v>
      </c>
      <c r="E87" s="72">
        <v>5.7901234567901201E-2</v>
      </c>
      <c r="F87" s="70">
        <v>81</v>
      </c>
      <c r="G87" s="70">
        <v>5802.5555555555602</v>
      </c>
      <c r="H87" s="64">
        <v>0.41111111111111098</v>
      </c>
      <c r="I87" s="69">
        <v>33.774400096106199</v>
      </c>
      <c r="J87" s="70"/>
      <c r="K87" s="69"/>
      <c r="L87" s="69"/>
      <c r="M87" s="69"/>
      <c r="N87" s="69"/>
      <c r="O87" s="69"/>
      <c r="P87" s="69">
        <v>109.37037037037</v>
      </c>
      <c r="Q87" s="69">
        <v>5.0613960294373204</v>
      </c>
      <c r="R87" s="69">
        <v>45.122222222222199</v>
      </c>
      <c r="S87" s="69">
        <v>3.1237698813460901</v>
      </c>
      <c r="T87" s="69"/>
      <c r="U87" s="69"/>
    </row>
    <row r="88" spans="1:21" x14ac:dyDescent="0.2">
      <c r="A88" s="65" t="s">
        <v>64</v>
      </c>
      <c r="B88" s="71" t="s">
        <v>66</v>
      </c>
      <c r="C88" s="67" t="s">
        <v>104</v>
      </c>
      <c r="D88" s="68">
        <v>44776</v>
      </c>
      <c r="E88" s="72">
        <v>1.5579389312977101</v>
      </c>
      <c r="F88" s="70">
        <v>262</v>
      </c>
      <c r="G88" s="70">
        <v>6579.3282442748095</v>
      </c>
      <c r="H88" s="64">
        <v>-1.9057251908397499</v>
      </c>
      <c r="I88" s="69">
        <v>18.751487017131002</v>
      </c>
      <c r="J88" s="70">
        <v>42</v>
      </c>
      <c r="K88" s="69">
        <v>160</v>
      </c>
      <c r="L88" s="69">
        <v>260.71052631578902</v>
      </c>
      <c r="M88" s="69">
        <v>815.83333333333303</v>
      </c>
      <c r="N88" s="69">
        <v>3.0884744155033501</v>
      </c>
      <c r="O88" s="69">
        <v>0.120481836291748</v>
      </c>
      <c r="P88" s="69">
        <v>103.896946564885</v>
      </c>
      <c r="Q88" s="69">
        <v>2.5998984687050202</v>
      </c>
      <c r="R88" s="69">
        <v>48.429761904761897</v>
      </c>
      <c r="S88" s="69">
        <v>2.1806162113157002</v>
      </c>
      <c r="T88" s="69">
        <v>-68.101532567049901</v>
      </c>
      <c r="U88" s="69">
        <v>6.2917919098992696</v>
      </c>
    </row>
    <row r="89" spans="1:21" x14ac:dyDescent="0.2">
      <c r="A89" s="65" t="s">
        <v>64</v>
      </c>
      <c r="B89" s="71" t="s">
        <v>70</v>
      </c>
      <c r="C89" s="67" t="s">
        <v>229</v>
      </c>
      <c r="D89" s="68">
        <v>44256</v>
      </c>
      <c r="E89" s="72">
        <v>0.52570093457943901</v>
      </c>
      <c r="F89" s="70">
        <v>107</v>
      </c>
      <c r="G89" s="70">
        <v>4190.5420560747698</v>
      </c>
      <c r="H89" s="64">
        <v>-2.1990654205607298</v>
      </c>
      <c r="I89" s="69">
        <v>24.355459522695799</v>
      </c>
      <c r="J89" s="70"/>
      <c r="K89" s="69"/>
      <c r="L89" s="69"/>
      <c r="M89" s="69"/>
      <c r="N89" s="69"/>
      <c r="O89" s="69"/>
      <c r="P89" s="69">
        <v>145.89719626168201</v>
      </c>
      <c r="Q89" s="69">
        <v>5.9756741725230702</v>
      </c>
      <c r="R89" s="69">
        <v>30.427450980392202</v>
      </c>
      <c r="S89" s="69">
        <v>2.9307533162489401</v>
      </c>
      <c r="T89" s="69"/>
      <c r="U89" s="69"/>
    </row>
    <row r="90" spans="1:21" x14ac:dyDescent="0.2">
      <c r="A90" s="65" t="s">
        <v>64</v>
      </c>
      <c r="B90" s="71" t="s">
        <v>68</v>
      </c>
      <c r="C90" s="67" t="s">
        <v>241</v>
      </c>
      <c r="D90" s="68">
        <v>44798</v>
      </c>
      <c r="E90" s="72">
        <v>1.0757251908396901</v>
      </c>
      <c r="F90" s="70">
        <v>131</v>
      </c>
      <c r="G90" s="70">
        <v>5711.2977099236596</v>
      </c>
      <c r="H90" s="64">
        <v>-2.8175572519084602</v>
      </c>
      <c r="I90" s="69">
        <v>24.571520412099101</v>
      </c>
      <c r="J90" s="70"/>
      <c r="K90" s="69"/>
      <c r="L90" s="69"/>
      <c r="M90" s="69"/>
      <c r="N90" s="69"/>
      <c r="O90" s="69"/>
      <c r="P90" s="69">
        <v>116.389312977099</v>
      </c>
      <c r="Q90" s="69">
        <v>4.1887018089480499</v>
      </c>
      <c r="R90" s="69">
        <v>52.380158730158698</v>
      </c>
      <c r="S90" s="69">
        <v>2.6027814230753901</v>
      </c>
      <c r="T90" s="69"/>
      <c r="U90" s="69"/>
    </row>
    <row r="91" spans="1:21" x14ac:dyDescent="0.2">
      <c r="A91" s="65" t="s">
        <v>64</v>
      </c>
      <c r="B91" s="71" t="s">
        <v>69</v>
      </c>
      <c r="C91" s="67" t="s">
        <v>408</v>
      </c>
      <c r="D91" s="68">
        <v>44747</v>
      </c>
      <c r="E91" s="72">
        <v>1.0338317757009301</v>
      </c>
      <c r="F91" s="70">
        <v>107</v>
      </c>
      <c r="G91" s="70">
        <v>5610.5700934579399</v>
      </c>
      <c r="H91" s="64">
        <v>-3.2887850467290001</v>
      </c>
      <c r="I91" s="69">
        <v>24.476649048911</v>
      </c>
      <c r="J91" s="70"/>
      <c r="K91" s="69"/>
      <c r="L91" s="69"/>
      <c r="M91" s="69"/>
      <c r="N91" s="69"/>
      <c r="O91" s="69"/>
      <c r="P91" s="69">
        <v>123.85046728972</v>
      </c>
      <c r="Q91" s="69">
        <v>5.7878926120338097</v>
      </c>
      <c r="R91" s="69">
        <v>38.211214953271003</v>
      </c>
      <c r="S91" s="69">
        <v>3.11708375275298</v>
      </c>
      <c r="T91" s="69"/>
      <c r="U91" s="69"/>
    </row>
    <row r="92" spans="1:21" x14ac:dyDescent="0.2">
      <c r="A92" s="65" t="s">
        <v>64</v>
      </c>
      <c r="B92" s="71" t="s">
        <v>69</v>
      </c>
      <c r="C92" s="67" t="s">
        <v>172</v>
      </c>
      <c r="D92" s="68">
        <v>44772</v>
      </c>
      <c r="E92" s="72">
        <v>0.10114285714285701</v>
      </c>
      <c r="F92" s="70">
        <v>35</v>
      </c>
      <c r="G92" s="70">
        <v>5964.4571428571398</v>
      </c>
      <c r="H92" s="64">
        <v>-4.5914285714285796</v>
      </c>
      <c r="I92" s="69">
        <v>46.8652619682397</v>
      </c>
      <c r="J92" s="70"/>
      <c r="K92" s="69"/>
      <c r="L92" s="69"/>
      <c r="M92" s="69"/>
      <c r="N92" s="69"/>
      <c r="O92" s="69"/>
      <c r="P92" s="69">
        <v>117.828571428571</v>
      </c>
      <c r="Q92" s="69">
        <v>7.3726140666164097</v>
      </c>
      <c r="R92" s="69">
        <v>48.682352941176497</v>
      </c>
      <c r="S92" s="69">
        <v>5.9163275551257897</v>
      </c>
      <c r="T92" s="69"/>
      <c r="U92" s="69"/>
    </row>
    <row r="93" spans="1:21" x14ac:dyDescent="0.2">
      <c r="A93" s="65" t="s">
        <v>64</v>
      </c>
      <c r="B93" s="71" t="s">
        <v>69</v>
      </c>
      <c r="C93" s="67" t="s">
        <v>409</v>
      </c>
      <c r="D93" s="68">
        <v>44621</v>
      </c>
      <c r="E93" s="72">
        <v>6.7352941176470602E-2</v>
      </c>
      <c r="F93" s="70">
        <v>34</v>
      </c>
      <c r="G93" s="70">
        <v>3991.1176470588198</v>
      </c>
      <c r="H93" s="64">
        <v>-5.4029411764705699</v>
      </c>
      <c r="I93" s="69">
        <v>30.790480647272901</v>
      </c>
      <c r="J93" s="70"/>
      <c r="K93" s="69"/>
      <c r="L93" s="69"/>
      <c r="M93" s="69"/>
      <c r="N93" s="69"/>
      <c r="O93" s="69"/>
      <c r="P93" s="69">
        <v>143.38235294117601</v>
      </c>
      <c r="Q93" s="69">
        <v>10.0626393508698</v>
      </c>
      <c r="R93" s="69">
        <v>28.9575757575758</v>
      </c>
      <c r="S93" s="69">
        <v>2.79863342700853</v>
      </c>
      <c r="T93" s="69"/>
      <c r="U93" s="69"/>
    </row>
    <row r="94" spans="1:21" x14ac:dyDescent="0.2">
      <c r="A94" s="65" t="s">
        <v>64</v>
      </c>
      <c r="B94" s="71" t="s">
        <v>69</v>
      </c>
      <c r="C94" s="67" t="s">
        <v>410</v>
      </c>
      <c r="D94" s="68">
        <v>44744</v>
      </c>
      <c r="E94" s="72">
        <v>0.18683098591549299</v>
      </c>
      <c r="F94" s="70">
        <v>142</v>
      </c>
      <c r="G94" s="70">
        <v>4884.7676056337996</v>
      </c>
      <c r="H94" s="64">
        <v>-5.7654929577465097</v>
      </c>
      <c r="I94" s="69">
        <v>23.810593445974899</v>
      </c>
      <c r="J94" s="70"/>
      <c r="K94" s="69"/>
      <c r="L94" s="69"/>
      <c r="M94" s="69"/>
      <c r="N94" s="69"/>
      <c r="O94" s="69"/>
      <c r="P94" s="69">
        <v>122.823943661972</v>
      </c>
      <c r="Q94" s="69">
        <v>5.14379484831887</v>
      </c>
      <c r="R94" s="69">
        <v>39.720567375886503</v>
      </c>
      <c r="S94" s="69">
        <v>2.34116579125407</v>
      </c>
      <c r="T94" s="69"/>
      <c r="U94" s="69"/>
    </row>
    <row r="95" spans="1:21" x14ac:dyDescent="0.2">
      <c r="A95" s="65" t="s">
        <v>64</v>
      </c>
      <c r="B95" s="71" t="s">
        <v>75</v>
      </c>
      <c r="C95" s="67" t="s">
        <v>411</v>
      </c>
      <c r="D95" s="68">
        <v>44743</v>
      </c>
      <c r="E95" s="72">
        <v>2.1779500000000001</v>
      </c>
      <c r="F95" s="70">
        <v>800</v>
      </c>
      <c r="G95" s="70">
        <v>6286.2974999999997</v>
      </c>
      <c r="H95" s="64">
        <v>-6.0284999999999398</v>
      </c>
      <c r="I95" s="69">
        <v>10.202812950349299</v>
      </c>
      <c r="J95" s="70">
        <v>79</v>
      </c>
      <c r="K95" s="69">
        <v>273.16455696202502</v>
      </c>
      <c r="L95" s="69">
        <v>226.98717948717899</v>
      </c>
      <c r="M95" s="69">
        <v>838.41772151898704</v>
      </c>
      <c r="N95" s="69">
        <v>3.1829296875000002</v>
      </c>
      <c r="O95" s="69">
        <v>0.20729145826406201</v>
      </c>
      <c r="P95" s="69">
        <v>127.71875</v>
      </c>
      <c r="Q95" s="69">
        <v>1.67759275671081</v>
      </c>
      <c r="R95" s="69">
        <v>37.300382653061199</v>
      </c>
      <c r="S95" s="69">
        <v>0.97930546659837503</v>
      </c>
      <c r="T95" s="69">
        <v>-67.856210790464203</v>
      </c>
      <c r="U95" s="69">
        <v>4.5499754642361703</v>
      </c>
    </row>
    <row r="96" spans="1:21" x14ac:dyDescent="0.2">
      <c r="A96" s="65" t="s">
        <v>64</v>
      </c>
      <c r="B96" s="71" t="s">
        <v>75</v>
      </c>
      <c r="C96" s="67" t="s">
        <v>84</v>
      </c>
      <c r="D96" s="68">
        <v>44287</v>
      </c>
      <c r="E96" s="72">
        <v>0.53622448979591797</v>
      </c>
      <c r="F96" s="70">
        <v>98</v>
      </c>
      <c r="G96" s="70">
        <v>5961.75510204082</v>
      </c>
      <c r="H96" s="64">
        <v>-6.1989795918367303</v>
      </c>
      <c r="I96" s="69">
        <v>21.084769272046</v>
      </c>
      <c r="J96" s="70"/>
      <c r="K96" s="69"/>
      <c r="L96" s="69"/>
      <c r="M96" s="69"/>
      <c r="N96" s="69"/>
      <c r="O96" s="69"/>
      <c r="P96" s="69">
        <v>123.67346938775501</v>
      </c>
      <c r="Q96" s="69">
        <v>5.3816039582561803</v>
      </c>
      <c r="R96" s="69">
        <v>34.683673469387799</v>
      </c>
      <c r="S96" s="69">
        <v>2.2890442854033402</v>
      </c>
      <c r="T96" s="69"/>
      <c r="U96" s="69"/>
    </row>
    <row r="97" spans="1:21" x14ac:dyDescent="0.2">
      <c r="A97" s="65" t="s">
        <v>64</v>
      </c>
      <c r="B97" s="71" t="s">
        <v>68</v>
      </c>
      <c r="C97" s="67" t="s">
        <v>221</v>
      </c>
      <c r="D97" s="68">
        <v>44529</v>
      </c>
      <c r="E97" s="72">
        <v>0.113409090909091</v>
      </c>
      <c r="F97" s="70">
        <v>44</v>
      </c>
      <c r="G97" s="70">
        <v>6757.8409090909099</v>
      </c>
      <c r="H97" s="64">
        <v>-6.55</v>
      </c>
      <c r="I97" s="69">
        <v>32.341936739982401</v>
      </c>
      <c r="J97" s="70"/>
      <c r="K97" s="69"/>
      <c r="L97" s="69"/>
      <c r="M97" s="69"/>
      <c r="N97" s="69"/>
      <c r="O97" s="69"/>
      <c r="P97" s="69">
        <v>107.65909090909101</v>
      </c>
      <c r="Q97" s="69">
        <v>7.1945145287397603</v>
      </c>
      <c r="R97" s="69">
        <v>45.330769230769199</v>
      </c>
      <c r="S97" s="69">
        <v>2.9284014648992698</v>
      </c>
      <c r="T97" s="69"/>
      <c r="U97" s="69"/>
    </row>
    <row r="98" spans="1:21" x14ac:dyDescent="0.2">
      <c r="A98" s="65" t="s">
        <v>64</v>
      </c>
      <c r="B98" s="71" t="s">
        <v>66</v>
      </c>
      <c r="C98" s="67" t="s">
        <v>412</v>
      </c>
      <c r="D98" s="68">
        <v>44789</v>
      </c>
      <c r="E98" s="72"/>
      <c r="F98" s="70">
        <v>27</v>
      </c>
      <c r="G98" s="70">
        <v>3274.5555555555602</v>
      </c>
      <c r="H98" s="64">
        <v>-7.2000000000000197</v>
      </c>
      <c r="I98" s="69">
        <v>47.098386444739297</v>
      </c>
      <c r="J98" s="70"/>
      <c r="K98" s="69"/>
      <c r="L98" s="69"/>
      <c r="M98" s="69"/>
      <c r="N98" s="69"/>
      <c r="O98" s="69"/>
      <c r="P98" s="69">
        <v>110.40740740740701</v>
      </c>
      <c r="Q98" s="69">
        <v>11.2540286245766</v>
      </c>
      <c r="R98" s="69">
        <v>31.603703703703701</v>
      </c>
      <c r="S98" s="69">
        <v>3.2828331932038801</v>
      </c>
      <c r="T98" s="69"/>
      <c r="U98" s="69"/>
    </row>
    <row r="99" spans="1:21" x14ac:dyDescent="0.2">
      <c r="A99" s="65" t="s">
        <v>64</v>
      </c>
      <c r="B99" s="71" t="s">
        <v>69</v>
      </c>
      <c r="C99" s="67" t="s">
        <v>234</v>
      </c>
      <c r="D99" s="68">
        <v>44735</v>
      </c>
      <c r="E99" s="72">
        <v>0.95580645161290301</v>
      </c>
      <c r="F99" s="70">
        <v>186</v>
      </c>
      <c r="G99" s="70">
        <v>4595.04301075269</v>
      </c>
      <c r="H99" s="64">
        <v>-7.2838709677419899</v>
      </c>
      <c r="I99" s="69">
        <v>21.6584815636892</v>
      </c>
      <c r="J99" s="70"/>
      <c r="K99" s="69"/>
      <c r="L99" s="69"/>
      <c r="M99" s="69"/>
      <c r="N99" s="69"/>
      <c r="O99" s="69"/>
      <c r="P99" s="69">
        <v>112.505376344086</v>
      </c>
      <c r="Q99" s="69">
        <v>3.4199888284692199</v>
      </c>
      <c r="R99" s="69">
        <v>30.737988826815599</v>
      </c>
      <c r="S99" s="69">
        <v>1.7075605495686199</v>
      </c>
      <c r="T99" s="69"/>
      <c r="U99" s="69"/>
    </row>
    <row r="100" spans="1:21" x14ac:dyDescent="0.2">
      <c r="A100" s="65" t="s">
        <v>64</v>
      </c>
      <c r="B100" s="71" t="s">
        <v>69</v>
      </c>
      <c r="C100" s="67" t="s">
        <v>413</v>
      </c>
      <c r="D100" s="68">
        <v>44743</v>
      </c>
      <c r="E100" s="72"/>
      <c r="F100" s="70">
        <v>27</v>
      </c>
      <c r="G100" s="70">
        <v>4551.6296296296296</v>
      </c>
      <c r="H100" s="64">
        <v>-7.6111111111111196</v>
      </c>
      <c r="I100" s="69">
        <v>39.411438580419201</v>
      </c>
      <c r="J100" s="70"/>
      <c r="K100" s="69"/>
      <c r="L100" s="69"/>
      <c r="M100" s="69"/>
      <c r="N100" s="69"/>
      <c r="O100" s="69"/>
      <c r="P100" s="69">
        <v>162</v>
      </c>
      <c r="Q100" s="69">
        <v>11.2501978456804</v>
      </c>
      <c r="R100" s="69">
        <v>36.892592592592599</v>
      </c>
      <c r="S100" s="69">
        <v>4.6241898525862304</v>
      </c>
      <c r="T100" s="69"/>
      <c r="U100" s="69"/>
    </row>
    <row r="101" spans="1:21" x14ac:dyDescent="0.2">
      <c r="A101" s="65" t="s">
        <v>64</v>
      </c>
      <c r="B101" s="71" t="s">
        <v>70</v>
      </c>
      <c r="C101" s="67" t="s">
        <v>414</v>
      </c>
      <c r="D101" s="68">
        <v>44742</v>
      </c>
      <c r="E101" s="72">
        <v>6.8199999999999997E-2</v>
      </c>
      <c r="F101" s="70">
        <v>50</v>
      </c>
      <c r="G101" s="70">
        <v>3941.9</v>
      </c>
      <c r="H101" s="64">
        <v>-8.0659999999999901</v>
      </c>
      <c r="I101" s="69">
        <v>33.391597942339601</v>
      </c>
      <c r="J101" s="70"/>
      <c r="K101" s="69"/>
      <c r="L101" s="69"/>
      <c r="M101" s="69"/>
      <c r="N101" s="69"/>
      <c r="O101" s="69"/>
      <c r="P101" s="69">
        <v>129.6</v>
      </c>
      <c r="Q101" s="69">
        <v>9.0675469760716094</v>
      </c>
      <c r="R101" s="69">
        <v>19.835999999999999</v>
      </c>
      <c r="S101" s="69">
        <v>2.3141424294268198</v>
      </c>
      <c r="T101" s="69"/>
      <c r="U101" s="69"/>
    </row>
    <row r="102" spans="1:21" x14ac:dyDescent="0.2">
      <c r="A102" s="65" t="s">
        <v>64</v>
      </c>
      <c r="B102" s="71" t="s">
        <v>70</v>
      </c>
      <c r="C102" s="67" t="s">
        <v>415</v>
      </c>
      <c r="D102" s="68">
        <v>44737</v>
      </c>
      <c r="E102" s="72">
        <v>0.20239130434782601</v>
      </c>
      <c r="F102" s="70">
        <v>138</v>
      </c>
      <c r="G102" s="70">
        <v>4936.9275362318804</v>
      </c>
      <c r="H102" s="64">
        <v>-8.3652173913044692</v>
      </c>
      <c r="I102" s="69">
        <v>23.401367830669901</v>
      </c>
      <c r="J102" s="70"/>
      <c r="K102" s="69"/>
      <c r="L102" s="69"/>
      <c r="M102" s="69"/>
      <c r="N102" s="69">
        <v>3.3857239176379199</v>
      </c>
      <c r="O102" s="69">
        <v>0.170536410107516</v>
      </c>
      <c r="P102" s="69">
        <v>142</v>
      </c>
      <c r="Q102" s="69">
        <v>4.4194304728108698</v>
      </c>
      <c r="R102" s="69">
        <v>36.353731343283599</v>
      </c>
      <c r="S102" s="69">
        <v>1.88411299631181</v>
      </c>
      <c r="T102" s="69"/>
      <c r="U102" s="69"/>
    </row>
    <row r="103" spans="1:21" x14ac:dyDescent="0.2">
      <c r="A103" s="65" t="s">
        <v>64</v>
      </c>
      <c r="B103" s="71" t="s">
        <v>68</v>
      </c>
      <c r="C103" s="67" t="s">
        <v>416</v>
      </c>
      <c r="D103" s="68">
        <v>44742</v>
      </c>
      <c r="E103" s="72">
        <v>0.68816143497757798</v>
      </c>
      <c r="F103" s="70">
        <v>223</v>
      </c>
      <c r="G103" s="70">
        <v>7128.9551569506702</v>
      </c>
      <c r="H103" s="64">
        <v>-9.1174887892376795</v>
      </c>
      <c r="I103" s="69">
        <v>18.220962775395801</v>
      </c>
      <c r="J103" s="70"/>
      <c r="K103" s="69"/>
      <c r="L103" s="69"/>
      <c r="M103" s="69"/>
      <c r="N103" s="69"/>
      <c r="O103" s="69"/>
      <c r="P103" s="69">
        <v>113.112107623318</v>
      </c>
      <c r="Q103" s="69">
        <v>3.71706221023525</v>
      </c>
      <c r="R103" s="69">
        <v>43.795067264574001</v>
      </c>
      <c r="S103" s="69">
        <v>2.1246434753305801</v>
      </c>
      <c r="T103" s="69"/>
      <c r="U103" s="69"/>
    </row>
    <row r="104" spans="1:21" x14ac:dyDescent="0.2">
      <c r="A104" s="65" t="s">
        <v>64</v>
      </c>
      <c r="B104" s="71" t="s">
        <v>75</v>
      </c>
      <c r="C104" s="67" t="s">
        <v>96</v>
      </c>
      <c r="D104" s="68">
        <v>44805</v>
      </c>
      <c r="E104" s="72">
        <v>1.5460269360269401</v>
      </c>
      <c r="F104" s="70">
        <v>297</v>
      </c>
      <c r="G104" s="70">
        <v>5335.47811447811</v>
      </c>
      <c r="H104" s="64">
        <v>-9.6468013468013307</v>
      </c>
      <c r="I104" s="69">
        <v>17.375416020744598</v>
      </c>
      <c r="J104" s="70"/>
      <c r="K104" s="69"/>
      <c r="L104" s="69"/>
      <c r="M104" s="69">
        <v>765.5</v>
      </c>
      <c r="N104" s="69">
        <v>3.5924960317460299</v>
      </c>
      <c r="O104" s="69">
        <v>0.19433338774471901</v>
      </c>
      <c r="P104" s="69">
        <v>120.915824915825</v>
      </c>
      <c r="Q104" s="69">
        <v>2.9054802751913602</v>
      </c>
      <c r="R104" s="69">
        <v>42.714598540146</v>
      </c>
      <c r="S104" s="69">
        <v>1.9551951775237799</v>
      </c>
      <c r="T104" s="69"/>
      <c r="U104" s="69"/>
    </row>
    <row r="105" spans="1:21" x14ac:dyDescent="0.2">
      <c r="A105" s="65" t="s">
        <v>64</v>
      </c>
      <c r="B105" s="71" t="s">
        <v>70</v>
      </c>
      <c r="C105" s="67" t="s">
        <v>92</v>
      </c>
      <c r="D105" s="68">
        <v>44745</v>
      </c>
      <c r="E105" s="72">
        <v>0.72588235294117698</v>
      </c>
      <c r="F105" s="70">
        <v>102</v>
      </c>
      <c r="G105" s="70">
        <v>5542.01960784314</v>
      </c>
      <c r="H105" s="64">
        <v>-9.7784313725490701</v>
      </c>
      <c r="I105" s="69">
        <v>23.557841290936999</v>
      </c>
      <c r="J105" s="70"/>
      <c r="K105" s="69"/>
      <c r="L105" s="69"/>
      <c r="M105" s="69"/>
      <c r="N105" s="69"/>
      <c r="O105" s="69"/>
      <c r="P105" s="69">
        <v>132.725490196078</v>
      </c>
      <c r="Q105" s="69">
        <v>4.4117823938902099</v>
      </c>
      <c r="R105" s="69">
        <v>38.807000000000002</v>
      </c>
      <c r="S105" s="69">
        <v>2.1377843032618502</v>
      </c>
      <c r="T105" s="69"/>
      <c r="U105" s="69"/>
    </row>
    <row r="106" spans="1:21" x14ac:dyDescent="0.2">
      <c r="A106" s="65" t="s">
        <v>64</v>
      </c>
      <c r="B106" s="71" t="s">
        <v>69</v>
      </c>
      <c r="C106" s="67" t="s">
        <v>103</v>
      </c>
      <c r="D106" s="68">
        <v>44751</v>
      </c>
      <c r="E106" s="72">
        <v>0.31586046511627902</v>
      </c>
      <c r="F106" s="70">
        <v>215</v>
      </c>
      <c r="G106" s="70">
        <v>4910.0744186046504</v>
      </c>
      <c r="H106" s="64">
        <v>-10.9367441860465</v>
      </c>
      <c r="I106" s="69">
        <v>19.490257063531701</v>
      </c>
      <c r="J106" s="70">
        <v>116</v>
      </c>
      <c r="K106" s="69">
        <v>220.77586206896601</v>
      </c>
      <c r="L106" s="69">
        <v>191.77586206896601</v>
      </c>
      <c r="M106" s="69">
        <v>693.83620689655197</v>
      </c>
      <c r="N106" s="69">
        <v>3.5809777627361701</v>
      </c>
      <c r="O106" s="69">
        <v>0.101076381999056</v>
      </c>
      <c r="P106" s="69">
        <v>130.56279069767399</v>
      </c>
      <c r="Q106" s="69">
        <v>4.0362326132726301</v>
      </c>
      <c r="R106" s="69">
        <v>38.014485981308397</v>
      </c>
      <c r="S106" s="69">
        <v>1.90204417384507</v>
      </c>
      <c r="T106" s="69">
        <v>-25.6589108910891</v>
      </c>
      <c r="U106" s="69">
        <v>7.2108767999076999</v>
      </c>
    </row>
    <row r="107" spans="1:21" x14ac:dyDescent="0.2">
      <c r="A107" s="65" t="s">
        <v>64</v>
      </c>
      <c r="B107" s="71" t="s">
        <v>65</v>
      </c>
      <c r="C107" s="67" t="s">
        <v>417</v>
      </c>
      <c r="D107" s="68">
        <v>44751</v>
      </c>
      <c r="E107" s="72">
        <v>7.7346938775510202E-2</v>
      </c>
      <c r="F107" s="70">
        <v>49</v>
      </c>
      <c r="G107" s="70">
        <v>6696.4693877550999</v>
      </c>
      <c r="H107" s="64">
        <v>-11.0510204081633</v>
      </c>
      <c r="I107" s="69">
        <v>26.801343078979301</v>
      </c>
      <c r="J107" s="70"/>
      <c r="K107" s="69"/>
      <c r="L107" s="69"/>
      <c r="M107" s="69"/>
      <c r="N107" s="69"/>
      <c r="O107" s="69"/>
      <c r="P107" s="69">
        <v>119.48979591836699</v>
      </c>
      <c r="Q107" s="69">
        <v>8.8338847111148304</v>
      </c>
      <c r="R107" s="69">
        <v>52.116666666666703</v>
      </c>
      <c r="S107" s="69">
        <v>4.1448029208823796</v>
      </c>
      <c r="T107" s="69"/>
      <c r="U107" s="69"/>
    </row>
    <row r="108" spans="1:21" x14ac:dyDescent="0.2">
      <c r="A108" s="65" t="s">
        <v>64</v>
      </c>
      <c r="B108" s="71" t="s">
        <v>69</v>
      </c>
      <c r="C108" s="67" t="s">
        <v>108</v>
      </c>
      <c r="D108" s="68">
        <v>44784</v>
      </c>
      <c r="E108" s="72">
        <v>0.62320754716981097</v>
      </c>
      <c r="F108" s="70">
        <v>106</v>
      </c>
      <c r="G108" s="70">
        <v>4325.4339622641501</v>
      </c>
      <c r="H108" s="64">
        <v>-11.234905660377301</v>
      </c>
      <c r="I108" s="69">
        <v>26.711461345126501</v>
      </c>
      <c r="J108" s="70">
        <v>56</v>
      </c>
      <c r="K108" s="69">
        <v>168.892857142857</v>
      </c>
      <c r="L108" s="69">
        <v>148.75</v>
      </c>
      <c r="M108" s="69">
        <v>543.82142857142901</v>
      </c>
      <c r="N108" s="69">
        <v>4.1241803986213901</v>
      </c>
      <c r="O108" s="69">
        <v>0.18202067180342099</v>
      </c>
      <c r="P108" s="69">
        <v>125.962264150943</v>
      </c>
      <c r="Q108" s="69">
        <v>5.1878966983195802</v>
      </c>
      <c r="R108" s="69">
        <v>27.4209523809524</v>
      </c>
      <c r="S108" s="69">
        <v>2.1800740549466302</v>
      </c>
      <c r="T108" s="69">
        <v>-6.77</v>
      </c>
      <c r="U108" s="69">
        <v>9.5005473526528998</v>
      </c>
    </row>
    <row r="109" spans="1:21" x14ac:dyDescent="0.2">
      <c r="A109" s="65" t="s">
        <v>64</v>
      </c>
      <c r="B109" s="71" t="s">
        <v>69</v>
      </c>
      <c r="C109" s="67" t="s">
        <v>418</v>
      </c>
      <c r="D109" s="68">
        <v>44737</v>
      </c>
      <c r="E109" s="72">
        <v>0.44642857142857101</v>
      </c>
      <c r="F109" s="70">
        <v>56</v>
      </c>
      <c r="G109" s="70">
        <v>3827.9285714285702</v>
      </c>
      <c r="H109" s="64">
        <v>-11.4339285714286</v>
      </c>
      <c r="I109" s="69">
        <v>21.289286568049398</v>
      </c>
      <c r="J109" s="70"/>
      <c r="K109" s="69"/>
      <c r="L109" s="69"/>
      <c r="M109" s="69"/>
      <c r="N109" s="69"/>
      <c r="O109" s="69"/>
      <c r="P109" s="69">
        <v>114.482142857143</v>
      </c>
      <c r="Q109" s="69">
        <v>8.7288144667207899</v>
      </c>
      <c r="R109" s="69">
        <v>25.5053571428572</v>
      </c>
      <c r="S109" s="69">
        <v>2.8476116897047699</v>
      </c>
      <c r="T109" s="69"/>
      <c r="U109" s="69"/>
    </row>
    <row r="110" spans="1:21" x14ac:dyDescent="0.2">
      <c r="A110" s="65" t="s">
        <v>64</v>
      </c>
      <c r="B110" s="71" t="s">
        <v>87</v>
      </c>
      <c r="C110" s="67" t="s">
        <v>419</v>
      </c>
      <c r="D110" s="68">
        <v>44732</v>
      </c>
      <c r="E110" s="72">
        <v>0.50516483516483501</v>
      </c>
      <c r="F110" s="70">
        <v>91</v>
      </c>
      <c r="G110" s="70">
        <v>6641.6483516483504</v>
      </c>
      <c r="H110" s="64">
        <v>-11.9428571428571</v>
      </c>
      <c r="I110" s="69">
        <v>28.284209435679099</v>
      </c>
      <c r="J110" s="70"/>
      <c r="K110" s="69"/>
      <c r="L110" s="69"/>
      <c r="M110" s="69">
        <v>838</v>
      </c>
      <c r="N110" s="69"/>
      <c r="O110" s="69"/>
      <c r="P110" s="69">
        <v>114.274725274725</v>
      </c>
      <c r="Q110" s="69">
        <v>4.6850518514537001</v>
      </c>
      <c r="R110" s="69">
        <v>45.855421686747</v>
      </c>
      <c r="S110" s="69">
        <v>2.6133713520509101</v>
      </c>
      <c r="T110" s="69"/>
      <c r="U110" s="69"/>
    </row>
    <row r="111" spans="1:21" x14ac:dyDescent="0.2">
      <c r="A111" s="65" t="s">
        <v>64</v>
      </c>
      <c r="B111" s="71" t="s">
        <v>121</v>
      </c>
      <c r="C111" s="67" t="s">
        <v>420</v>
      </c>
      <c r="D111" s="68">
        <v>44739</v>
      </c>
      <c r="E111" s="72">
        <v>3.1203703703703699E-2</v>
      </c>
      <c r="F111" s="70">
        <v>108</v>
      </c>
      <c r="G111" s="70">
        <v>6104.3703703703704</v>
      </c>
      <c r="H111" s="64">
        <v>-11.975</v>
      </c>
      <c r="I111" s="69">
        <v>29.4236667258632</v>
      </c>
      <c r="J111" s="70"/>
      <c r="K111" s="69"/>
      <c r="L111" s="69"/>
      <c r="M111" s="69"/>
      <c r="N111" s="69">
        <v>3.2686845528455302</v>
      </c>
      <c r="O111" s="69">
        <v>0.24121883660771401</v>
      </c>
      <c r="P111" s="69">
        <v>132.35185185185199</v>
      </c>
      <c r="Q111" s="69">
        <v>4.7524076136714504</v>
      </c>
      <c r="R111" s="69">
        <v>51.536792452830198</v>
      </c>
      <c r="S111" s="69">
        <v>3.2752416906275199</v>
      </c>
      <c r="T111" s="69"/>
      <c r="U111" s="69"/>
    </row>
    <row r="112" spans="1:21" x14ac:dyDescent="0.2">
      <c r="A112" s="65" t="s">
        <v>64</v>
      </c>
      <c r="B112" s="71" t="s">
        <v>69</v>
      </c>
      <c r="C112" s="67" t="s">
        <v>421</v>
      </c>
      <c r="D112" s="68">
        <v>44716</v>
      </c>
      <c r="E112" s="72">
        <v>6.4642857142857099E-2</v>
      </c>
      <c r="F112" s="70">
        <v>28</v>
      </c>
      <c r="G112" s="70">
        <v>5224.8928571428596</v>
      </c>
      <c r="H112" s="64">
        <v>-12.757142857142901</v>
      </c>
      <c r="I112" s="69">
        <v>49.275097391868002</v>
      </c>
      <c r="J112" s="70"/>
      <c r="K112" s="69"/>
      <c r="L112" s="69"/>
      <c r="M112" s="69"/>
      <c r="N112" s="69"/>
      <c r="O112" s="69"/>
      <c r="P112" s="69">
        <v>133.92857142857099</v>
      </c>
      <c r="Q112" s="69">
        <v>7.6854374372356196</v>
      </c>
      <c r="R112" s="69">
        <v>35.807407407407403</v>
      </c>
      <c r="S112" s="69">
        <v>5.3507778967598503</v>
      </c>
      <c r="T112" s="69"/>
      <c r="U112" s="69"/>
    </row>
    <row r="113" spans="1:21" x14ac:dyDescent="0.2">
      <c r="A113" s="65" t="s">
        <v>64</v>
      </c>
      <c r="B113" s="71" t="s">
        <v>69</v>
      </c>
      <c r="C113" s="67" t="s">
        <v>422</v>
      </c>
      <c r="D113" s="68">
        <v>44730</v>
      </c>
      <c r="E113" s="72">
        <v>0.34899999999999998</v>
      </c>
      <c r="F113" s="70">
        <v>80</v>
      </c>
      <c r="G113" s="70">
        <v>6140.2749999999996</v>
      </c>
      <c r="H113" s="64">
        <v>-13.147500000000001</v>
      </c>
      <c r="I113" s="69">
        <v>32.723372157586702</v>
      </c>
      <c r="J113" s="70">
        <v>71</v>
      </c>
      <c r="K113" s="69">
        <v>285.09859154929597</v>
      </c>
      <c r="L113" s="69">
        <v>239.408450704225</v>
      </c>
      <c r="M113" s="69">
        <v>874.40845070422495</v>
      </c>
      <c r="N113" s="69">
        <v>2.7908403107786199</v>
      </c>
      <c r="O113" s="69">
        <v>0.128405905043356</v>
      </c>
      <c r="P113" s="69">
        <v>113.6875</v>
      </c>
      <c r="Q113" s="69">
        <v>5.8859571603128398</v>
      </c>
      <c r="R113" s="69">
        <v>43.563888888888897</v>
      </c>
      <c r="S113" s="69">
        <v>3.2492049741178799</v>
      </c>
      <c r="T113" s="69">
        <v>-56.414666666666598</v>
      </c>
      <c r="U113" s="69">
        <v>12.5090999227313</v>
      </c>
    </row>
    <row r="114" spans="1:21" x14ac:dyDescent="0.2">
      <c r="A114" s="65" t="s">
        <v>64</v>
      </c>
      <c r="B114" s="71" t="s">
        <v>68</v>
      </c>
      <c r="C114" s="67" t="s">
        <v>85</v>
      </c>
      <c r="D114" s="68">
        <v>44788</v>
      </c>
      <c r="E114" s="72">
        <v>0.26551670551670498</v>
      </c>
      <c r="F114" s="70">
        <v>2574</v>
      </c>
      <c r="G114" s="70">
        <v>5555.2156177156203</v>
      </c>
      <c r="H114" s="64">
        <v>-13.6708236208237</v>
      </c>
      <c r="I114" s="69">
        <v>6.5071750886811301</v>
      </c>
      <c r="J114" s="70"/>
      <c r="K114" s="69"/>
      <c r="L114" s="69"/>
      <c r="M114" s="69"/>
      <c r="N114" s="69"/>
      <c r="O114" s="69"/>
      <c r="P114" s="69">
        <v>126.29370629370599</v>
      </c>
      <c r="Q114" s="69">
        <v>1.0497374224293701</v>
      </c>
      <c r="R114" s="69">
        <v>39.149063517915401</v>
      </c>
      <c r="S114" s="69">
        <v>0.535286447744587</v>
      </c>
      <c r="T114" s="69"/>
      <c r="U114" s="69"/>
    </row>
    <row r="115" spans="1:21" x14ac:dyDescent="0.2">
      <c r="A115" s="65" t="s">
        <v>64</v>
      </c>
      <c r="B115" s="71" t="s">
        <v>66</v>
      </c>
      <c r="C115" s="67" t="s">
        <v>219</v>
      </c>
      <c r="D115" s="68">
        <v>44792</v>
      </c>
      <c r="E115" s="72">
        <v>0.29759999999999998</v>
      </c>
      <c r="F115" s="70">
        <v>175</v>
      </c>
      <c r="G115" s="70">
        <v>6415.5885714285696</v>
      </c>
      <c r="H115" s="64">
        <v>-14.229142857142801</v>
      </c>
      <c r="I115" s="69">
        <v>22.372090944903</v>
      </c>
      <c r="J115" s="70">
        <v>44</v>
      </c>
      <c r="K115" s="69">
        <v>261.56818181818198</v>
      </c>
      <c r="L115" s="69">
        <v>246.386363636364</v>
      </c>
      <c r="M115" s="69">
        <v>889.47727272727298</v>
      </c>
      <c r="N115" s="69">
        <v>3.42137078598582</v>
      </c>
      <c r="O115" s="69">
        <v>0.17006498940421999</v>
      </c>
      <c r="P115" s="69">
        <v>111</v>
      </c>
      <c r="Q115" s="69">
        <v>3.7336265425558399</v>
      </c>
      <c r="R115" s="69">
        <v>42.493197278911602</v>
      </c>
      <c r="S115" s="69">
        <v>2.0987998975678201</v>
      </c>
      <c r="T115" s="69">
        <v>-108.56791044776099</v>
      </c>
      <c r="U115" s="69">
        <v>9.4289115978840208</v>
      </c>
    </row>
    <row r="116" spans="1:21" x14ac:dyDescent="0.2">
      <c r="A116" s="65" t="s">
        <v>64</v>
      </c>
      <c r="B116" s="71" t="s">
        <v>66</v>
      </c>
      <c r="C116" s="67" t="s">
        <v>112</v>
      </c>
      <c r="D116" s="68">
        <v>44389</v>
      </c>
      <c r="E116" s="72">
        <v>0.69798994974874395</v>
      </c>
      <c r="F116" s="70">
        <v>199</v>
      </c>
      <c r="G116" s="70">
        <v>5521.6030150753804</v>
      </c>
      <c r="H116" s="64">
        <v>-14.2984924623116</v>
      </c>
      <c r="I116" s="69">
        <v>19.457146566199</v>
      </c>
      <c r="J116" s="70"/>
      <c r="K116" s="69"/>
      <c r="L116" s="69"/>
      <c r="M116" s="69"/>
      <c r="N116" s="69">
        <v>2.29570512820513</v>
      </c>
      <c r="O116" s="69">
        <v>0.27470472287207398</v>
      </c>
      <c r="P116" s="69">
        <v>120.025125628141</v>
      </c>
      <c r="Q116" s="69">
        <v>4.0030154436747898</v>
      </c>
      <c r="R116" s="69">
        <v>35.633838383838402</v>
      </c>
      <c r="S116" s="69">
        <v>1.7435581311633499</v>
      </c>
      <c r="T116" s="69"/>
      <c r="U116" s="69"/>
    </row>
    <row r="117" spans="1:21" x14ac:dyDescent="0.2">
      <c r="A117" s="65" t="s">
        <v>64</v>
      </c>
      <c r="B117" s="71" t="s">
        <v>65</v>
      </c>
      <c r="C117" s="67" t="s">
        <v>423</v>
      </c>
      <c r="D117" s="68">
        <v>44745</v>
      </c>
      <c r="E117" s="72">
        <v>0.416875</v>
      </c>
      <c r="F117" s="70">
        <v>32</v>
      </c>
      <c r="G117" s="70">
        <v>6575.84375</v>
      </c>
      <c r="H117" s="64">
        <v>-14.446875</v>
      </c>
      <c r="I117" s="69">
        <v>52.372101502746702</v>
      </c>
      <c r="J117" s="70"/>
      <c r="K117" s="69"/>
      <c r="L117" s="69"/>
      <c r="M117" s="69">
        <v>957.33333333333303</v>
      </c>
      <c r="N117" s="69"/>
      <c r="O117" s="69"/>
      <c r="P117" s="69">
        <v>112.1875</v>
      </c>
      <c r="Q117" s="69">
        <v>10.411342053106001</v>
      </c>
      <c r="R117" s="69">
        <v>55.965625000000003</v>
      </c>
      <c r="S117" s="69">
        <v>5.1476831019444402</v>
      </c>
      <c r="T117" s="69"/>
      <c r="U117" s="69"/>
    </row>
    <row r="118" spans="1:21" x14ac:dyDescent="0.2">
      <c r="A118" s="65" t="s">
        <v>64</v>
      </c>
      <c r="B118" s="71" t="s">
        <v>65</v>
      </c>
      <c r="C118" s="67" t="s">
        <v>83</v>
      </c>
      <c r="D118" s="68">
        <v>44746</v>
      </c>
      <c r="E118" s="72">
        <v>1.8968934911242601</v>
      </c>
      <c r="F118" s="70">
        <v>338</v>
      </c>
      <c r="G118" s="70">
        <v>5405.8579881656797</v>
      </c>
      <c r="H118" s="64">
        <v>-14.9772189349114</v>
      </c>
      <c r="I118" s="69">
        <v>14.9707364465875</v>
      </c>
      <c r="J118" s="70">
        <v>264</v>
      </c>
      <c r="K118" s="69">
        <v>230.39393939393901</v>
      </c>
      <c r="L118" s="69">
        <v>196.269961977186</v>
      </c>
      <c r="M118" s="69">
        <v>716.530303030303</v>
      </c>
      <c r="N118" s="69">
        <v>4.0733148232600502</v>
      </c>
      <c r="O118" s="69">
        <v>5.9008105258858898E-2</v>
      </c>
      <c r="P118" s="69">
        <v>129.39349112426001</v>
      </c>
      <c r="Q118" s="69">
        <v>3.15821158852745</v>
      </c>
      <c r="R118" s="69">
        <v>32.979113924050601</v>
      </c>
      <c r="S118" s="69">
        <v>1.3717931246556501</v>
      </c>
      <c r="T118" s="69">
        <v>-35.478338278931801</v>
      </c>
      <c r="U118" s="69">
        <v>7.1523893795452098</v>
      </c>
    </row>
    <row r="119" spans="1:21" x14ac:dyDescent="0.2">
      <c r="A119" s="65" t="s">
        <v>64</v>
      </c>
      <c r="B119" s="71" t="s">
        <v>70</v>
      </c>
      <c r="C119" s="67" t="s">
        <v>424</v>
      </c>
      <c r="D119" s="68">
        <v>44509</v>
      </c>
      <c r="E119" s="72">
        <v>0.44841269841269799</v>
      </c>
      <c r="F119" s="70">
        <v>63</v>
      </c>
      <c r="G119" s="70">
        <v>3997.2222222222199</v>
      </c>
      <c r="H119" s="64">
        <v>-15.838095238095301</v>
      </c>
      <c r="I119" s="69">
        <v>35.129641433745903</v>
      </c>
      <c r="J119" s="70"/>
      <c r="K119" s="69"/>
      <c r="L119" s="69"/>
      <c r="M119" s="69"/>
      <c r="N119" s="69"/>
      <c r="O119" s="69"/>
      <c r="P119" s="69">
        <v>154.142857142857</v>
      </c>
      <c r="Q119" s="69">
        <v>8.3707258512284692</v>
      </c>
      <c r="R119" s="69">
        <v>28.087301587301599</v>
      </c>
      <c r="S119" s="69">
        <v>2.29417157284503</v>
      </c>
      <c r="T119" s="69"/>
      <c r="U119" s="69"/>
    </row>
    <row r="120" spans="1:21" x14ac:dyDescent="0.2">
      <c r="A120" s="65" t="s">
        <v>64</v>
      </c>
      <c r="B120" s="71" t="s">
        <v>94</v>
      </c>
      <c r="C120" s="67" t="s">
        <v>235</v>
      </c>
      <c r="D120" s="68">
        <v>44265</v>
      </c>
      <c r="E120" s="72">
        <v>0.82982142857142904</v>
      </c>
      <c r="F120" s="70">
        <v>56</v>
      </c>
      <c r="G120" s="70">
        <v>2991</v>
      </c>
      <c r="H120" s="64">
        <v>-16.166071428571399</v>
      </c>
      <c r="I120" s="69">
        <v>20.794350549712298</v>
      </c>
      <c r="J120" s="70"/>
      <c r="K120" s="69"/>
      <c r="L120" s="69"/>
      <c r="M120" s="69"/>
      <c r="N120" s="69"/>
      <c r="O120" s="69"/>
      <c r="P120" s="69">
        <v>146.642857142857</v>
      </c>
      <c r="Q120" s="69">
        <v>7.7504264051706597</v>
      </c>
      <c r="R120" s="69">
        <v>11.257142857142901</v>
      </c>
      <c r="S120" s="69">
        <v>1.0845097556124399</v>
      </c>
      <c r="T120" s="69"/>
      <c r="U120" s="69"/>
    </row>
    <row r="121" spans="1:21" x14ac:dyDescent="0.2">
      <c r="A121" s="65" t="s">
        <v>64</v>
      </c>
      <c r="B121" s="71" t="s">
        <v>68</v>
      </c>
      <c r="C121" s="67" t="s">
        <v>232</v>
      </c>
      <c r="D121" s="68">
        <v>44739</v>
      </c>
      <c r="E121" s="72">
        <v>0.103333333333333</v>
      </c>
      <c r="F121" s="70">
        <v>252</v>
      </c>
      <c r="G121" s="70">
        <v>6550.1190476190504</v>
      </c>
      <c r="H121" s="64">
        <v>-16.229761904762</v>
      </c>
      <c r="I121" s="69">
        <v>17.311637750361001</v>
      </c>
      <c r="J121" s="70"/>
      <c r="K121" s="69"/>
      <c r="L121" s="69"/>
      <c r="M121" s="69"/>
      <c r="N121" s="69"/>
      <c r="O121" s="69"/>
      <c r="P121" s="69">
        <v>138.65873015873001</v>
      </c>
      <c r="Q121" s="69">
        <v>3.76428464796729</v>
      </c>
      <c r="R121" s="69">
        <v>40.572800000000001</v>
      </c>
      <c r="S121" s="69">
        <v>1.67499337666975</v>
      </c>
      <c r="T121" s="69"/>
      <c r="U121" s="69"/>
    </row>
    <row r="122" spans="1:21" x14ac:dyDescent="0.2">
      <c r="A122" s="65" t="s">
        <v>64</v>
      </c>
      <c r="B122" s="71" t="s">
        <v>69</v>
      </c>
      <c r="C122" s="67" t="s">
        <v>425</v>
      </c>
      <c r="D122" s="68">
        <v>44715</v>
      </c>
      <c r="E122" s="72"/>
      <c r="F122" s="70">
        <v>45</v>
      </c>
      <c r="G122" s="70">
        <v>4654.2</v>
      </c>
      <c r="H122" s="64">
        <v>-16.7088888888889</v>
      </c>
      <c r="I122" s="69">
        <v>27.266259503187701</v>
      </c>
      <c r="J122" s="70"/>
      <c r="K122" s="69"/>
      <c r="L122" s="69"/>
      <c r="M122" s="69"/>
      <c r="N122" s="69"/>
      <c r="O122" s="69"/>
      <c r="P122" s="69">
        <v>185.333333333333</v>
      </c>
      <c r="Q122" s="69">
        <v>11.1712564063748</v>
      </c>
      <c r="R122" s="69">
        <v>31.9177777777778</v>
      </c>
      <c r="S122" s="69">
        <v>2.9632433242779199</v>
      </c>
      <c r="T122" s="69"/>
      <c r="U122" s="69"/>
    </row>
    <row r="123" spans="1:21" x14ac:dyDescent="0.2">
      <c r="A123" s="65" t="s">
        <v>64</v>
      </c>
      <c r="B123" s="71" t="s">
        <v>65</v>
      </c>
      <c r="C123" s="67" t="s">
        <v>426</v>
      </c>
      <c r="D123" s="68">
        <v>44628</v>
      </c>
      <c r="E123" s="72"/>
      <c r="F123" s="70">
        <v>26</v>
      </c>
      <c r="G123" s="70">
        <v>4474.5384615384601</v>
      </c>
      <c r="H123" s="64">
        <v>-16.815384615384598</v>
      </c>
      <c r="I123" s="69">
        <v>38.536735198552002</v>
      </c>
      <c r="J123" s="70"/>
      <c r="K123" s="69"/>
      <c r="L123" s="69"/>
      <c r="M123" s="69"/>
      <c r="N123" s="69"/>
      <c r="O123" s="69"/>
      <c r="P123" s="69">
        <v>142.80769230769201</v>
      </c>
      <c r="Q123" s="69">
        <v>11.000142548834299</v>
      </c>
      <c r="R123" s="69">
        <v>23.888461538461499</v>
      </c>
      <c r="S123" s="69">
        <v>4.0306568539825101</v>
      </c>
      <c r="T123" s="69"/>
      <c r="U123" s="69"/>
    </row>
    <row r="124" spans="1:21" x14ac:dyDescent="0.2">
      <c r="A124" s="65" t="s">
        <v>64</v>
      </c>
      <c r="B124" s="71" t="s">
        <v>68</v>
      </c>
      <c r="C124" s="67" t="s">
        <v>192</v>
      </c>
      <c r="D124" s="68">
        <v>44743</v>
      </c>
      <c r="E124" s="72">
        <v>5.0588235294117601E-2</v>
      </c>
      <c r="F124" s="70">
        <v>34</v>
      </c>
      <c r="G124" s="70">
        <v>5514.9117647058802</v>
      </c>
      <c r="H124" s="64">
        <v>-16.826470588235299</v>
      </c>
      <c r="I124" s="69">
        <v>36.951414916460301</v>
      </c>
      <c r="J124" s="70"/>
      <c r="K124" s="69"/>
      <c r="L124" s="69"/>
      <c r="M124" s="69"/>
      <c r="N124" s="69"/>
      <c r="O124" s="69"/>
      <c r="P124" s="69">
        <v>92.5</v>
      </c>
      <c r="Q124" s="69">
        <v>8.3226223500017493</v>
      </c>
      <c r="R124" s="69">
        <v>17.344117647058798</v>
      </c>
      <c r="S124" s="69">
        <v>1.81763588191477</v>
      </c>
      <c r="T124" s="69"/>
      <c r="U124" s="69"/>
    </row>
    <row r="125" spans="1:21" x14ac:dyDescent="0.2">
      <c r="A125" s="65" t="s">
        <v>64</v>
      </c>
      <c r="B125" s="71" t="s">
        <v>87</v>
      </c>
      <c r="C125" s="67" t="s">
        <v>427</v>
      </c>
      <c r="D125" s="68">
        <v>44744</v>
      </c>
      <c r="E125" s="72">
        <v>0.41967032967033002</v>
      </c>
      <c r="F125" s="70">
        <v>182</v>
      </c>
      <c r="G125" s="70">
        <v>5356.4835164835204</v>
      </c>
      <c r="H125" s="64">
        <v>-17.252747252747199</v>
      </c>
      <c r="I125" s="69">
        <v>19.141781959247801</v>
      </c>
      <c r="J125" s="70"/>
      <c r="K125" s="69"/>
      <c r="L125" s="69"/>
      <c r="M125" s="69"/>
      <c r="N125" s="69"/>
      <c r="O125" s="69"/>
      <c r="P125" s="69">
        <v>112.434065934066</v>
      </c>
      <c r="Q125" s="69">
        <v>3.5356271014348999</v>
      </c>
      <c r="R125" s="69">
        <v>35.7508571428572</v>
      </c>
      <c r="S125" s="69">
        <v>1.85985042189869</v>
      </c>
      <c r="T125" s="69"/>
      <c r="U125" s="69"/>
    </row>
    <row r="126" spans="1:21" x14ac:dyDescent="0.2">
      <c r="A126" s="65" t="s">
        <v>64</v>
      </c>
      <c r="B126" s="71" t="s">
        <v>69</v>
      </c>
      <c r="C126" s="67" t="s">
        <v>428</v>
      </c>
      <c r="D126" s="68">
        <v>44590</v>
      </c>
      <c r="E126" s="72"/>
      <c r="F126" s="70">
        <v>63</v>
      </c>
      <c r="G126" s="70">
        <v>3592.4444444444398</v>
      </c>
      <c r="H126" s="64">
        <v>-17.520634920635</v>
      </c>
      <c r="I126" s="69">
        <v>28.847621825567199</v>
      </c>
      <c r="J126" s="70"/>
      <c r="K126" s="69"/>
      <c r="L126" s="69"/>
      <c r="M126" s="69"/>
      <c r="N126" s="69"/>
      <c r="O126" s="69"/>
      <c r="P126" s="69">
        <v>96.8888888888889</v>
      </c>
      <c r="Q126" s="69">
        <v>6.8073900053283802</v>
      </c>
      <c r="R126" s="69">
        <v>27.8571428571429</v>
      </c>
      <c r="S126" s="69">
        <v>2.4964682829532698</v>
      </c>
      <c r="T126" s="69"/>
      <c r="U126" s="69"/>
    </row>
    <row r="127" spans="1:21" x14ac:dyDescent="0.2">
      <c r="A127" s="65" t="s">
        <v>64</v>
      </c>
      <c r="B127" s="71" t="s">
        <v>69</v>
      </c>
      <c r="C127" s="67" t="s">
        <v>429</v>
      </c>
      <c r="D127" s="68">
        <v>44675</v>
      </c>
      <c r="E127" s="72">
        <v>0.159782608695652</v>
      </c>
      <c r="F127" s="70">
        <v>46</v>
      </c>
      <c r="G127" s="70">
        <v>5613.4130434782601</v>
      </c>
      <c r="H127" s="64">
        <v>-18.421739130434801</v>
      </c>
      <c r="I127" s="69">
        <v>38.0043865905769</v>
      </c>
      <c r="J127" s="70"/>
      <c r="K127" s="69"/>
      <c r="L127" s="69"/>
      <c r="M127" s="69">
        <v>878.07692307692298</v>
      </c>
      <c r="N127" s="69"/>
      <c r="O127" s="69"/>
      <c r="P127" s="69">
        <v>132.21739130434801</v>
      </c>
      <c r="Q127" s="69">
        <v>8.6710085580622405</v>
      </c>
      <c r="R127" s="69">
        <v>34.337209302325597</v>
      </c>
      <c r="S127" s="69">
        <v>4.5171360982335598</v>
      </c>
      <c r="T127" s="69"/>
      <c r="U127" s="69"/>
    </row>
    <row r="128" spans="1:21" x14ac:dyDescent="0.2">
      <c r="A128" s="65" t="s">
        <v>64</v>
      </c>
      <c r="B128" s="66" t="s">
        <v>70</v>
      </c>
      <c r="C128" s="67" t="s">
        <v>430</v>
      </c>
      <c r="D128" s="68">
        <v>44744</v>
      </c>
      <c r="E128" s="72"/>
      <c r="F128" s="70">
        <v>42</v>
      </c>
      <c r="G128" s="70">
        <v>5429.3095238095202</v>
      </c>
      <c r="H128" s="64">
        <v>-18.464285714285701</v>
      </c>
      <c r="I128" s="69">
        <v>34.897190436552698</v>
      </c>
      <c r="J128" s="70"/>
      <c r="K128" s="69"/>
      <c r="L128" s="69"/>
      <c r="M128" s="69"/>
      <c r="N128" s="69"/>
      <c r="O128" s="69"/>
      <c r="P128" s="69">
        <v>95.952380952380906</v>
      </c>
      <c r="Q128" s="69">
        <v>7.34933470018672</v>
      </c>
      <c r="R128" s="69">
        <v>44.6897435897436</v>
      </c>
      <c r="S128" s="69">
        <v>4.2357067658936103</v>
      </c>
      <c r="T128" s="69"/>
      <c r="U128" s="69"/>
    </row>
    <row r="129" spans="1:21" x14ac:dyDescent="0.2">
      <c r="A129" s="65" t="s">
        <v>64</v>
      </c>
      <c r="B129" s="66" t="s">
        <v>69</v>
      </c>
      <c r="C129" s="67" t="s">
        <v>242</v>
      </c>
      <c r="D129" s="68">
        <v>44745</v>
      </c>
      <c r="E129" s="72"/>
      <c r="F129" s="70">
        <v>39</v>
      </c>
      <c r="G129" s="70">
        <v>3760.76923076923</v>
      </c>
      <c r="H129" s="64">
        <v>-18.992307692307701</v>
      </c>
      <c r="I129" s="69">
        <v>37.083511434399</v>
      </c>
      <c r="J129" s="70"/>
      <c r="K129" s="69"/>
      <c r="L129" s="69"/>
      <c r="M129" s="69"/>
      <c r="N129" s="69"/>
      <c r="O129" s="69"/>
      <c r="P129" s="69">
        <v>127.051282051282</v>
      </c>
      <c r="Q129" s="69">
        <v>11.1681993057397</v>
      </c>
      <c r="R129" s="69">
        <v>38.471794871794899</v>
      </c>
      <c r="S129" s="69">
        <v>3.19182269267213</v>
      </c>
      <c r="T129" s="69"/>
      <c r="U129" s="69"/>
    </row>
    <row r="130" spans="1:21" x14ac:dyDescent="0.2">
      <c r="A130" s="65" t="s">
        <v>64</v>
      </c>
      <c r="B130" s="66" t="s">
        <v>68</v>
      </c>
      <c r="C130" s="67" t="s">
        <v>431</v>
      </c>
      <c r="D130" s="68">
        <v>44743</v>
      </c>
      <c r="E130" s="72">
        <v>1.4436805555555501</v>
      </c>
      <c r="F130" s="70">
        <v>144</v>
      </c>
      <c r="G130" s="70">
        <v>5413.3541666666697</v>
      </c>
      <c r="H130" s="64">
        <v>-19.543749999999999</v>
      </c>
      <c r="I130" s="69">
        <v>18.484178452610202</v>
      </c>
      <c r="J130" s="70">
        <v>72</v>
      </c>
      <c r="K130" s="69">
        <v>245.013888888889</v>
      </c>
      <c r="L130" s="69">
        <v>190.652777777778</v>
      </c>
      <c r="M130" s="69">
        <v>728.319444444444</v>
      </c>
      <c r="N130" s="69">
        <v>3.8569348576057698</v>
      </c>
      <c r="O130" s="69">
        <v>0.16278917198236101</v>
      </c>
      <c r="P130" s="69">
        <v>127.715277777778</v>
      </c>
      <c r="Q130" s="69">
        <v>4.7808892498846296</v>
      </c>
      <c r="R130" s="69">
        <v>28.0451388888889</v>
      </c>
      <c r="S130" s="69">
        <v>1.97582608638546</v>
      </c>
      <c r="T130" s="69">
        <v>28.287037037036999</v>
      </c>
      <c r="U130" s="69">
        <v>9.5740332853089996</v>
      </c>
    </row>
    <row r="131" spans="1:21" x14ac:dyDescent="0.2">
      <c r="A131" s="65" t="s">
        <v>64</v>
      </c>
      <c r="B131" s="66" t="s">
        <v>65</v>
      </c>
      <c r="C131" s="67" t="s">
        <v>432</v>
      </c>
      <c r="D131" s="68">
        <v>44743</v>
      </c>
      <c r="E131" s="72">
        <v>0.96769230769230796</v>
      </c>
      <c r="F131" s="70">
        <v>299</v>
      </c>
      <c r="G131" s="70">
        <v>5899.2775919732403</v>
      </c>
      <c r="H131" s="64">
        <v>-20.293311036789301</v>
      </c>
      <c r="I131" s="69">
        <v>15.4188305755714</v>
      </c>
      <c r="J131" s="70">
        <v>120</v>
      </c>
      <c r="K131" s="69">
        <v>206.666666666667</v>
      </c>
      <c r="L131" s="69">
        <v>223.78225806451599</v>
      </c>
      <c r="M131" s="69">
        <v>764.87096774193503</v>
      </c>
      <c r="N131" s="69">
        <v>2.78183375204146</v>
      </c>
      <c r="O131" s="69">
        <v>0.10291853415933901</v>
      </c>
      <c r="P131" s="69">
        <v>120.879598662207</v>
      </c>
      <c r="Q131" s="69">
        <v>2.73758123730817</v>
      </c>
      <c r="R131" s="69">
        <v>44.948611111111099</v>
      </c>
      <c r="S131" s="69">
        <v>1.8591875489304199</v>
      </c>
      <c r="T131" s="69">
        <v>-50.568881118881102</v>
      </c>
      <c r="U131" s="69">
        <v>6.9116369247122202</v>
      </c>
    </row>
    <row r="132" spans="1:21" x14ac:dyDescent="0.2">
      <c r="A132" s="65" t="s">
        <v>64</v>
      </c>
      <c r="B132" s="66" t="s">
        <v>75</v>
      </c>
      <c r="C132" s="67" t="s">
        <v>110</v>
      </c>
      <c r="D132" s="68">
        <v>44742</v>
      </c>
      <c r="E132" s="72">
        <v>0.16473118279569901</v>
      </c>
      <c r="F132" s="70">
        <v>93</v>
      </c>
      <c r="G132" s="70">
        <v>4266.9354838709696</v>
      </c>
      <c r="H132" s="64">
        <v>-20.354838709677399</v>
      </c>
      <c r="I132" s="69">
        <v>30.057351464875399</v>
      </c>
      <c r="J132" s="70"/>
      <c r="K132" s="69"/>
      <c r="L132" s="69"/>
      <c r="M132" s="69">
        <v>606.6</v>
      </c>
      <c r="N132" s="69">
        <v>1.9728712184874</v>
      </c>
      <c r="O132" s="69">
        <v>0.200687806047432</v>
      </c>
      <c r="P132" s="69">
        <v>120.967741935484</v>
      </c>
      <c r="Q132" s="69">
        <v>5.0935257518340196</v>
      </c>
      <c r="R132" s="69">
        <v>36.158823529411798</v>
      </c>
      <c r="S132" s="69">
        <v>3.14751215353207</v>
      </c>
      <c r="T132" s="69"/>
      <c r="U132" s="69"/>
    </row>
    <row r="133" spans="1:21" x14ac:dyDescent="0.2">
      <c r="A133" s="65" t="s">
        <v>64</v>
      </c>
      <c r="B133" s="66" t="s">
        <v>68</v>
      </c>
      <c r="C133" s="67" t="s">
        <v>114</v>
      </c>
      <c r="D133" s="68">
        <v>44781</v>
      </c>
      <c r="E133" s="72">
        <v>0.87694174757281496</v>
      </c>
      <c r="F133" s="70">
        <v>206</v>
      </c>
      <c r="G133" s="70">
        <v>5210.8786407767002</v>
      </c>
      <c r="H133" s="64">
        <v>-20.801941747572801</v>
      </c>
      <c r="I133" s="69">
        <v>20.4640627572551</v>
      </c>
      <c r="J133" s="70">
        <v>66</v>
      </c>
      <c r="K133" s="69">
        <v>244.75757575757601</v>
      </c>
      <c r="L133" s="69">
        <v>209.61764705882399</v>
      </c>
      <c r="M133" s="69">
        <v>767.61764705882399</v>
      </c>
      <c r="N133" s="69">
        <v>3.93573192112496</v>
      </c>
      <c r="O133" s="69">
        <v>0.13341983831054299</v>
      </c>
      <c r="P133" s="69">
        <v>117.131067961165</v>
      </c>
      <c r="Q133" s="69">
        <v>3.2162470174445801</v>
      </c>
      <c r="R133" s="69">
        <v>42.680829015544099</v>
      </c>
      <c r="S133" s="69">
        <v>1.86506173777502</v>
      </c>
      <c r="T133" s="69">
        <v>-74.4371287128712</v>
      </c>
      <c r="U133" s="69">
        <v>9.0144402918346493</v>
      </c>
    </row>
    <row r="134" spans="1:21" x14ac:dyDescent="0.2">
      <c r="A134" s="65" t="s">
        <v>64</v>
      </c>
      <c r="B134" s="66" t="s">
        <v>65</v>
      </c>
      <c r="C134" s="67" t="s">
        <v>236</v>
      </c>
      <c r="D134" s="68">
        <v>44715</v>
      </c>
      <c r="E134" s="72">
        <v>7.7499999999999999E-3</v>
      </c>
      <c r="F134" s="70">
        <v>40</v>
      </c>
      <c r="G134" s="70">
        <v>5272.5749999999998</v>
      </c>
      <c r="H134" s="64">
        <v>-21.004999999999999</v>
      </c>
      <c r="I134" s="69">
        <v>34.921789713513697</v>
      </c>
      <c r="J134" s="70"/>
      <c r="K134" s="69"/>
      <c r="L134" s="69"/>
      <c r="M134" s="69"/>
      <c r="N134" s="69"/>
      <c r="O134" s="69"/>
      <c r="P134" s="69">
        <v>121</v>
      </c>
      <c r="Q134" s="69">
        <v>7.21474629509341</v>
      </c>
      <c r="R134" s="69">
        <v>34.451282051282099</v>
      </c>
      <c r="S134" s="69">
        <v>4.2521644433596499</v>
      </c>
      <c r="T134" s="69"/>
      <c r="U134" s="69"/>
    </row>
    <row r="135" spans="1:21" x14ac:dyDescent="0.2">
      <c r="A135" s="65" t="s">
        <v>64</v>
      </c>
      <c r="B135" s="66" t="s">
        <v>70</v>
      </c>
      <c r="C135" s="67" t="s">
        <v>433</v>
      </c>
      <c r="D135" s="68">
        <v>44716</v>
      </c>
      <c r="E135" s="72">
        <v>1.02561181434599</v>
      </c>
      <c r="F135" s="70">
        <v>237</v>
      </c>
      <c r="G135" s="70">
        <v>4601.0590717299601</v>
      </c>
      <c r="H135" s="64">
        <v>-21.484388185654101</v>
      </c>
      <c r="I135" s="69">
        <v>17.823422807139</v>
      </c>
      <c r="J135" s="70">
        <v>100</v>
      </c>
      <c r="K135" s="69">
        <v>221.28</v>
      </c>
      <c r="L135" s="69">
        <v>180.64</v>
      </c>
      <c r="M135" s="69">
        <v>668.58</v>
      </c>
      <c r="N135" s="69">
        <v>4.38122712206982</v>
      </c>
      <c r="O135" s="69">
        <v>0.12853095396443201</v>
      </c>
      <c r="P135" s="69">
        <v>137.751054852321</v>
      </c>
      <c r="Q135" s="69">
        <v>3.5495549705701199</v>
      </c>
      <c r="R135" s="69">
        <v>35.988135593220299</v>
      </c>
      <c r="S135" s="69">
        <v>1.60552253504085</v>
      </c>
      <c r="T135" s="69">
        <v>31.044578313253002</v>
      </c>
      <c r="U135" s="69">
        <v>7.75678588573426</v>
      </c>
    </row>
    <row r="136" spans="1:21" x14ac:dyDescent="0.2">
      <c r="A136" s="65" t="s">
        <v>64</v>
      </c>
      <c r="B136" s="66" t="s">
        <v>69</v>
      </c>
      <c r="C136" s="67" t="s">
        <v>434</v>
      </c>
      <c r="D136" s="68">
        <v>44745</v>
      </c>
      <c r="E136" s="72">
        <v>0.22894736842105301</v>
      </c>
      <c r="F136" s="70">
        <v>95</v>
      </c>
      <c r="G136" s="70">
        <v>5002.0631578947396</v>
      </c>
      <c r="H136" s="64">
        <v>-21.82</v>
      </c>
      <c r="I136" s="69">
        <v>25.143076744398101</v>
      </c>
      <c r="J136" s="70">
        <v>36</v>
      </c>
      <c r="K136" s="69">
        <v>147.555555555556</v>
      </c>
      <c r="L136" s="69">
        <v>192.86842105263199</v>
      </c>
      <c r="M136" s="69">
        <v>623.73684210526301</v>
      </c>
      <c r="N136" s="69">
        <v>3.6083757573237198</v>
      </c>
      <c r="O136" s="69">
        <v>0.239671636660791</v>
      </c>
      <c r="P136" s="69">
        <v>122.831578947368</v>
      </c>
      <c r="Q136" s="69">
        <v>5.07958284149188</v>
      </c>
      <c r="R136" s="69">
        <v>36.744086021505403</v>
      </c>
      <c r="S136" s="69">
        <v>3.1830923356264602</v>
      </c>
      <c r="T136" s="69">
        <v>-32.250632911392401</v>
      </c>
      <c r="U136" s="69">
        <v>9.4135841189052698</v>
      </c>
    </row>
    <row r="137" spans="1:21" x14ac:dyDescent="0.2">
      <c r="A137" s="65" t="s">
        <v>64</v>
      </c>
      <c r="B137" s="66" t="s">
        <v>68</v>
      </c>
      <c r="C137" s="67" t="s">
        <v>435</v>
      </c>
      <c r="D137" s="68">
        <v>44732</v>
      </c>
      <c r="E137" s="72">
        <v>1.17444444444444</v>
      </c>
      <c r="F137" s="70">
        <v>27</v>
      </c>
      <c r="G137" s="70">
        <v>5324.5925925925903</v>
      </c>
      <c r="H137" s="64">
        <v>-22.670370370370399</v>
      </c>
      <c r="I137" s="69">
        <v>32.608202442314102</v>
      </c>
      <c r="J137" s="70"/>
      <c r="K137" s="69"/>
      <c r="L137" s="69"/>
      <c r="M137" s="69"/>
      <c r="N137" s="69"/>
      <c r="O137" s="69"/>
      <c r="P137" s="69">
        <v>99.518518518518505</v>
      </c>
      <c r="Q137" s="69">
        <v>6.46497695132103</v>
      </c>
      <c r="R137" s="69">
        <v>55.2291666666667</v>
      </c>
      <c r="S137" s="69">
        <v>8.9338885815303293</v>
      </c>
      <c r="T137" s="69"/>
      <c r="U137" s="69"/>
    </row>
    <row r="138" spans="1:21" x14ac:dyDescent="0.2">
      <c r="A138" s="65" t="s">
        <v>64</v>
      </c>
      <c r="B138" s="66" t="s">
        <v>69</v>
      </c>
      <c r="C138" s="67" t="s">
        <v>436</v>
      </c>
      <c r="D138" s="68">
        <v>44746</v>
      </c>
      <c r="E138" s="72"/>
      <c r="F138" s="70">
        <v>52</v>
      </c>
      <c r="G138" s="70">
        <v>3923.1730769230799</v>
      </c>
      <c r="H138" s="64">
        <v>-23.3865384615385</v>
      </c>
      <c r="I138" s="69">
        <v>28.202931935349799</v>
      </c>
      <c r="J138" s="70"/>
      <c r="K138" s="69"/>
      <c r="L138" s="69"/>
      <c r="M138" s="69"/>
      <c r="N138" s="69">
        <v>2.6877254113448501</v>
      </c>
      <c r="O138" s="69">
        <v>0.20405750225675101</v>
      </c>
      <c r="P138" s="69">
        <v>152.211538461538</v>
      </c>
      <c r="Q138" s="69">
        <v>8.9957815041626397</v>
      </c>
      <c r="R138" s="69">
        <v>18.7153846153846</v>
      </c>
      <c r="S138" s="69">
        <v>1.86549275860121</v>
      </c>
      <c r="T138" s="69"/>
      <c r="U138" s="69"/>
    </row>
    <row r="139" spans="1:21" x14ac:dyDescent="0.2">
      <c r="A139" s="65" t="s">
        <v>64</v>
      </c>
      <c r="B139" s="66" t="s">
        <v>70</v>
      </c>
      <c r="C139" s="67" t="s">
        <v>437</v>
      </c>
      <c r="D139" s="68">
        <v>44746</v>
      </c>
      <c r="E139" s="72">
        <v>0.16129032258064499</v>
      </c>
      <c r="F139" s="70">
        <v>155</v>
      </c>
      <c r="G139" s="70">
        <v>4226.8774193548397</v>
      </c>
      <c r="H139" s="64">
        <v>-23.648387096774201</v>
      </c>
      <c r="I139" s="69">
        <v>20.3919425045171</v>
      </c>
      <c r="J139" s="70"/>
      <c r="K139" s="69"/>
      <c r="L139" s="69"/>
      <c r="M139" s="69"/>
      <c r="N139" s="69">
        <v>4.5979962798087799</v>
      </c>
      <c r="O139" s="69">
        <v>0.22901826331239</v>
      </c>
      <c r="P139" s="69">
        <v>159.87741935483899</v>
      </c>
      <c r="Q139" s="69">
        <v>5.3401776877174001</v>
      </c>
      <c r="R139" s="69">
        <v>29.540397350993398</v>
      </c>
      <c r="S139" s="69">
        <v>1.7072889263320701</v>
      </c>
      <c r="T139" s="69"/>
      <c r="U139" s="69"/>
    </row>
    <row r="140" spans="1:21" x14ac:dyDescent="0.2">
      <c r="A140" s="65" t="s">
        <v>64</v>
      </c>
      <c r="B140" s="66" t="s">
        <v>69</v>
      </c>
      <c r="C140" s="67" t="s">
        <v>239</v>
      </c>
      <c r="D140" s="68">
        <v>44710</v>
      </c>
      <c r="E140" s="72"/>
      <c r="F140" s="70">
        <v>42</v>
      </c>
      <c r="G140" s="70">
        <v>2819.9761904761899</v>
      </c>
      <c r="H140" s="64">
        <v>-23.869047619047599</v>
      </c>
      <c r="I140" s="69">
        <v>35.981253908759598</v>
      </c>
      <c r="J140" s="70"/>
      <c r="K140" s="69"/>
      <c r="L140" s="69"/>
      <c r="M140" s="69"/>
      <c r="N140" s="69"/>
      <c r="O140" s="69"/>
      <c r="P140" s="69">
        <v>133.40476190476201</v>
      </c>
      <c r="Q140" s="69">
        <v>14.172983883187401</v>
      </c>
      <c r="R140" s="69">
        <v>22.654761904761902</v>
      </c>
      <c r="S140" s="69">
        <v>2.3142496579784901</v>
      </c>
      <c r="T140" s="69"/>
      <c r="U140" s="69"/>
    </row>
    <row r="141" spans="1:21" x14ac:dyDescent="0.2">
      <c r="A141" s="65" t="s">
        <v>64</v>
      </c>
      <c r="B141" s="66" t="s">
        <v>66</v>
      </c>
      <c r="C141" s="67" t="s">
        <v>438</v>
      </c>
      <c r="D141" s="68">
        <v>44735</v>
      </c>
      <c r="E141" s="72">
        <v>0.48232142857142901</v>
      </c>
      <c r="F141" s="70">
        <v>56</v>
      </c>
      <c r="G141" s="70">
        <v>4498.1964285714303</v>
      </c>
      <c r="H141" s="64">
        <v>-24.535714285714299</v>
      </c>
      <c r="I141" s="69">
        <v>28.3828044280074</v>
      </c>
      <c r="J141" s="70"/>
      <c r="K141" s="69"/>
      <c r="L141" s="69"/>
      <c r="M141" s="69"/>
      <c r="N141" s="69"/>
      <c r="O141" s="69"/>
      <c r="P141" s="69">
        <v>129.25</v>
      </c>
      <c r="Q141" s="69">
        <v>6.5451106962353203</v>
      </c>
      <c r="R141" s="69">
        <v>33.318867924528298</v>
      </c>
      <c r="S141" s="69">
        <v>2.8205973908973299</v>
      </c>
      <c r="T141" s="69"/>
      <c r="U141" s="69"/>
    </row>
    <row r="142" spans="1:21" x14ac:dyDescent="0.2">
      <c r="A142" s="65" t="s">
        <v>64</v>
      </c>
      <c r="B142" s="66" t="s">
        <v>70</v>
      </c>
      <c r="C142" s="67" t="s">
        <v>122</v>
      </c>
      <c r="D142" s="68">
        <v>44748</v>
      </c>
      <c r="E142" s="72">
        <v>5.4302325581395298E-2</v>
      </c>
      <c r="F142" s="70">
        <v>86</v>
      </c>
      <c r="G142" s="70">
        <v>4653.1511627907003</v>
      </c>
      <c r="H142" s="64">
        <v>-24.569767441860499</v>
      </c>
      <c r="I142" s="69">
        <v>28.460926586956798</v>
      </c>
      <c r="J142" s="70"/>
      <c r="K142" s="69"/>
      <c r="L142" s="69"/>
      <c r="M142" s="69"/>
      <c r="N142" s="69"/>
      <c r="O142" s="69"/>
      <c r="P142" s="69">
        <v>115.860465116279</v>
      </c>
      <c r="Q142" s="69">
        <v>5.92954906068905</v>
      </c>
      <c r="R142" s="69">
        <v>34.717857142857099</v>
      </c>
      <c r="S142" s="69">
        <v>2.4519099073319701</v>
      </c>
      <c r="T142" s="69"/>
      <c r="U142" s="69"/>
    </row>
    <row r="143" spans="1:21" x14ac:dyDescent="0.2">
      <c r="A143" s="65" t="s">
        <v>64</v>
      </c>
      <c r="B143" s="66" t="s">
        <v>68</v>
      </c>
      <c r="C143" s="67" t="s">
        <v>439</v>
      </c>
      <c r="D143" s="68">
        <v>44732</v>
      </c>
      <c r="E143" s="72"/>
      <c r="F143" s="70">
        <v>44</v>
      </c>
      <c r="G143" s="70">
        <v>6946.2954545454604</v>
      </c>
      <c r="H143" s="64">
        <v>-25.029545454545499</v>
      </c>
      <c r="I143" s="69">
        <v>34.057563598437</v>
      </c>
      <c r="J143" s="70"/>
      <c r="K143" s="69"/>
      <c r="L143" s="69"/>
      <c r="M143" s="69"/>
      <c r="N143" s="69"/>
      <c r="O143" s="69"/>
      <c r="P143" s="69">
        <v>108.09090909090899</v>
      </c>
      <c r="Q143" s="69">
        <v>8.4934260227813194</v>
      </c>
      <c r="R143" s="69">
        <v>38.613513513513503</v>
      </c>
      <c r="S143" s="69">
        <v>3.3914199329475601</v>
      </c>
      <c r="T143" s="69"/>
      <c r="U143" s="69"/>
    </row>
    <row r="144" spans="1:21" x14ac:dyDescent="0.2">
      <c r="A144" s="65" t="s">
        <v>64</v>
      </c>
      <c r="B144" s="66" t="s">
        <v>65</v>
      </c>
      <c r="C144" s="67" t="s">
        <v>118</v>
      </c>
      <c r="D144" s="68">
        <v>44746</v>
      </c>
      <c r="E144" s="72">
        <v>0.503213213213213</v>
      </c>
      <c r="F144" s="70">
        <v>333</v>
      </c>
      <c r="G144" s="70">
        <v>4929.5945945945996</v>
      </c>
      <c r="H144" s="64">
        <v>-25.076876876876799</v>
      </c>
      <c r="I144" s="69">
        <v>15.566694456472399</v>
      </c>
      <c r="J144" s="70"/>
      <c r="K144" s="69"/>
      <c r="L144" s="69"/>
      <c r="M144" s="69"/>
      <c r="N144" s="69"/>
      <c r="O144" s="69"/>
      <c r="P144" s="69">
        <v>128.873873873874</v>
      </c>
      <c r="Q144" s="69">
        <v>2.9218270899813499</v>
      </c>
      <c r="R144" s="69">
        <v>27.989108910891101</v>
      </c>
      <c r="S144" s="69">
        <v>1.1789598749230299</v>
      </c>
      <c r="T144" s="69"/>
      <c r="U144" s="69"/>
    </row>
    <row r="145" spans="1:21" x14ac:dyDescent="0.2">
      <c r="A145" s="65" t="s">
        <v>64</v>
      </c>
      <c r="B145" s="66" t="s">
        <v>70</v>
      </c>
      <c r="C145" s="67" t="s">
        <v>129</v>
      </c>
      <c r="D145" s="68">
        <v>44737</v>
      </c>
      <c r="E145" s="72">
        <v>0.24212121212121199</v>
      </c>
      <c r="F145" s="70">
        <v>132</v>
      </c>
      <c r="G145" s="70">
        <v>5079.2196969696997</v>
      </c>
      <c r="H145" s="64">
        <v>-25.55</v>
      </c>
      <c r="I145" s="69">
        <v>20.247390761265301</v>
      </c>
      <c r="J145" s="70"/>
      <c r="K145" s="69"/>
      <c r="L145" s="69"/>
      <c r="M145" s="69"/>
      <c r="N145" s="69">
        <v>4.6723793103448301</v>
      </c>
      <c r="O145" s="69">
        <v>0.38878720867594402</v>
      </c>
      <c r="P145" s="69">
        <v>135.42424242424201</v>
      </c>
      <c r="Q145" s="69">
        <v>4.54093267252963</v>
      </c>
      <c r="R145" s="69">
        <v>43.480314960629897</v>
      </c>
      <c r="S145" s="69">
        <v>2.3767396655466699</v>
      </c>
      <c r="T145" s="69"/>
      <c r="U145" s="69"/>
    </row>
    <row r="146" spans="1:21" x14ac:dyDescent="0.2">
      <c r="A146" s="65" t="s">
        <v>64</v>
      </c>
      <c r="B146" s="66" t="s">
        <v>65</v>
      </c>
      <c r="C146" s="67" t="s">
        <v>245</v>
      </c>
      <c r="D146" s="68">
        <v>44724</v>
      </c>
      <c r="E146" s="72"/>
      <c r="F146" s="70">
        <v>38</v>
      </c>
      <c r="G146" s="70">
        <v>4170.8421052631602</v>
      </c>
      <c r="H146" s="64">
        <v>-25.8973684210527</v>
      </c>
      <c r="I146" s="69">
        <v>35.875808680244099</v>
      </c>
      <c r="J146" s="70"/>
      <c r="K146" s="69"/>
      <c r="L146" s="69"/>
      <c r="M146" s="69"/>
      <c r="N146" s="69"/>
      <c r="O146" s="69"/>
      <c r="P146" s="69">
        <v>149.447368421053</v>
      </c>
      <c r="Q146" s="69">
        <v>10.226433364455101</v>
      </c>
      <c r="R146" s="69">
        <v>33.754054054054002</v>
      </c>
      <c r="S146" s="69">
        <v>4.2425674181108901</v>
      </c>
      <c r="T146" s="69"/>
      <c r="U146" s="69"/>
    </row>
    <row r="147" spans="1:21" x14ac:dyDescent="0.2">
      <c r="A147" s="65" t="s">
        <v>64</v>
      </c>
      <c r="B147" s="66" t="s">
        <v>69</v>
      </c>
      <c r="C147" s="67" t="s">
        <v>158</v>
      </c>
      <c r="D147" s="68">
        <v>44737</v>
      </c>
      <c r="E147" s="72"/>
      <c r="F147" s="70">
        <v>26</v>
      </c>
      <c r="G147" s="70">
        <v>3419.0769230769201</v>
      </c>
      <c r="H147" s="64">
        <v>-26.192307692307701</v>
      </c>
      <c r="I147" s="69">
        <v>40.7357019458086</v>
      </c>
      <c r="J147" s="70"/>
      <c r="K147" s="69"/>
      <c r="L147" s="69"/>
      <c r="M147" s="69"/>
      <c r="N147" s="69"/>
      <c r="O147" s="69"/>
      <c r="P147" s="69">
        <v>177.15384615384599</v>
      </c>
      <c r="Q147" s="69">
        <v>12.1634626026147</v>
      </c>
      <c r="R147" s="69">
        <v>19.991666666666699</v>
      </c>
      <c r="S147" s="69">
        <v>2.0505470873617901</v>
      </c>
      <c r="T147" s="69"/>
      <c r="U147" s="69"/>
    </row>
    <row r="148" spans="1:21" x14ac:dyDescent="0.2">
      <c r="A148" s="65" t="s">
        <v>64</v>
      </c>
      <c r="B148" s="66" t="s">
        <v>69</v>
      </c>
      <c r="C148" s="67" t="s">
        <v>440</v>
      </c>
      <c r="D148" s="68">
        <v>44570</v>
      </c>
      <c r="E148" s="72"/>
      <c r="F148" s="70">
        <v>94</v>
      </c>
      <c r="G148" s="70">
        <v>6153.1489361702097</v>
      </c>
      <c r="H148" s="64">
        <v>-26.2882978723405</v>
      </c>
      <c r="I148" s="69">
        <v>27.781511130376199</v>
      </c>
      <c r="J148" s="70"/>
      <c r="K148" s="69"/>
      <c r="L148" s="69"/>
      <c r="M148" s="69"/>
      <c r="N148" s="69">
        <v>3.87614772727273</v>
      </c>
      <c r="O148" s="69">
        <v>0.29337446603304801</v>
      </c>
      <c r="P148" s="69">
        <v>149.52127659574501</v>
      </c>
      <c r="Q148" s="69">
        <v>6.1836591901526896</v>
      </c>
      <c r="R148" s="69">
        <v>38.656521739130397</v>
      </c>
      <c r="S148" s="69">
        <v>3.0148689115952898</v>
      </c>
      <c r="T148" s="69"/>
      <c r="U148" s="69"/>
    </row>
    <row r="149" spans="1:21" x14ac:dyDescent="0.2">
      <c r="A149" s="65" t="s">
        <v>64</v>
      </c>
      <c r="B149" s="66" t="s">
        <v>70</v>
      </c>
      <c r="C149" s="67" t="s">
        <v>441</v>
      </c>
      <c r="D149" s="68">
        <v>44727</v>
      </c>
      <c r="E149" s="72">
        <v>9.0818858560793997E-3</v>
      </c>
      <c r="F149" s="70">
        <v>403</v>
      </c>
      <c r="G149" s="70">
        <v>3998.01985111663</v>
      </c>
      <c r="H149" s="64">
        <v>-26.664764267990101</v>
      </c>
      <c r="I149" s="69">
        <v>14.503448968158599</v>
      </c>
      <c r="J149" s="70"/>
      <c r="K149" s="69"/>
      <c r="L149" s="69"/>
      <c r="M149" s="69"/>
      <c r="N149" s="69">
        <v>5.8123611111111098</v>
      </c>
      <c r="O149" s="69">
        <v>0.477672091739335</v>
      </c>
      <c r="P149" s="69">
        <v>140.156327543424</v>
      </c>
      <c r="Q149" s="69">
        <v>3.3002037005012799</v>
      </c>
      <c r="R149" s="69">
        <v>21.446401985111699</v>
      </c>
      <c r="S149" s="69">
        <v>0.91949526362960798</v>
      </c>
      <c r="T149" s="69"/>
      <c r="U149" s="69"/>
    </row>
    <row r="150" spans="1:21" x14ac:dyDescent="0.2">
      <c r="A150" s="65" t="s">
        <v>64</v>
      </c>
      <c r="B150" s="66" t="s">
        <v>65</v>
      </c>
      <c r="C150" s="67" t="s">
        <v>442</v>
      </c>
      <c r="D150" s="68">
        <v>44797</v>
      </c>
      <c r="E150" s="72">
        <v>0.14692307692307699</v>
      </c>
      <c r="F150" s="70">
        <v>26</v>
      </c>
      <c r="G150" s="70">
        <v>5219.8461538461497</v>
      </c>
      <c r="H150" s="64">
        <v>-26.6653846153846</v>
      </c>
      <c r="I150" s="69">
        <v>37.824456045631599</v>
      </c>
      <c r="J150" s="70"/>
      <c r="K150" s="69"/>
      <c r="L150" s="69"/>
      <c r="M150" s="69"/>
      <c r="N150" s="69"/>
      <c r="O150" s="69"/>
      <c r="P150" s="69">
        <v>186.61538461538501</v>
      </c>
      <c r="Q150" s="69">
        <v>13.8630751303961</v>
      </c>
      <c r="R150" s="69">
        <v>60.067999999999998</v>
      </c>
      <c r="S150" s="69">
        <v>8.4141858786218897</v>
      </c>
      <c r="T150" s="69"/>
      <c r="U150" s="69"/>
    </row>
    <row r="151" spans="1:21" x14ac:dyDescent="0.2">
      <c r="A151" s="65" t="s">
        <v>64</v>
      </c>
      <c r="B151" s="66" t="s">
        <v>70</v>
      </c>
      <c r="C151" s="67" t="s">
        <v>233</v>
      </c>
      <c r="D151" s="68">
        <v>44302</v>
      </c>
      <c r="E151" s="72">
        <v>0.14529411764705899</v>
      </c>
      <c r="F151" s="70">
        <v>51</v>
      </c>
      <c r="G151" s="70">
        <v>6711.9019607843102</v>
      </c>
      <c r="H151" s="64">
        <v>-27.103921568627399</v>
      </c>
      <c r="I151" s="69">
        <v>29.115919230441701</v>
      </c>
      <c r="J151" s="70"/>
      <c r="K151" s="69"/>
      <c r="L151" s="69"/>
      <c r="M151" s="69"/>
      <c r="N151" s="69"/>
      <c r="O151" s="69"/>
      <c r="P151" s="69">
        <v>128.58823529411799</v>
      </c>
      <c r="Q151" s="69">
        <v>8.7086694002028793</v>
      </c>
      <c r="R151" s="69">
        <v>49.602083333333297</v>
      </c>
      <c r="S151" s="69">
        <v>3.5667637972913</v>
      </c>
      <c r="T151" s="69"/>
      <c r="U151" s="69"/>
    </row>
    <row r="152" spans="1:21" x14ac:dyDescent="0.2">
      <c r="A152" s="65" t="s">
        <v>64</v>
      </c>
      <c r="B152" s="66" t="s">
        <v>65</v>
      </c>
      <c r="C152" s="67" t="s">
        <v>243</v>
      </c>
      <c r="D152" s="68">
        <v>44531</v>
      </c>
      <c r="E152" s="72"/>
      <c r="F152" s="70">
        <v>57</v>
      </c>
      <c r="G152" s="70">
        <v>5497.7543859649104</v>
      </c>
      <c r="H152" s="64">
        <v>-27.182456140350901</v>
      </c>
      <c r="I152" s="69">
        <v>35.168995437996799</v>
      </c>
      <c r="J152" s="70"/>
      <c r="K152" s="69"/>
      <c r="L152" s="69"/>
      <c r="M152" s="69"/>
      <c r="N152" s="69"/>
      <c r="O152" s="69"/>
      <c r="P152" s="69">
        <v>112.210526315789</v>
      </c>
      <c r="Q152" s="69">
        <v>6.0489200781292203</v>
      </c>
      <c r="R152" s="69">
        <v>48.034545454545402</v>
      </c>
      <c r="S152" s="69">
        <v>4.4862432584084102</v>
      </c>
      <c r="T152" s="69"/>
      <c r="U152" s="69"/>
    </row>
    <row r="153" spans="1:21" x14ac:dyDescent="0.2">
      <c r="A153" s="65" t="s">
        <v>64</v>
      </c>
      <c r="B153" s="66" t="s">
        <v>65</v>
      </c>
      <c r="C153" s="67" t="s">
        <v>443</v>
      </c>
      <c r="D153" s="68">
        <v>44746</v>
      </c>
      <c r="E153" s="72"/>
      <c r="F153" s="70">
        <v>36</v>
      </c>
      <c r="G153" s="70">
        <v>4852.5833333333303</v>
      </c>
      <c r="H153" s="64">
        <v>-27.324999999999999</v>
      </c>
      <c r="I153" s="69">
        <v>31.294554619126998</v>
      </c>
      <c r="J153" s="70"/>
      <c r="K153" s="69"/>
      <c r="L153" s="69"/>
      <c r="M153" s="69"/>
      <c r="N153" s="69"/>
      <c r="O153" s="69"/>
      <c r="P153" s="69">
        <v>122.527777777778</v>
      </c>
      <c r="Q153" s="69">
        <v>9.8820412799636994</v>
      </c>
      <c r="R153" s="69">
        <v>29.84</v>
      </c>
      <c r="S153" s="69">
        <v>4.5446657252895797</v>
      </c>
      <c r="T153" s="69"/>
      <c r="U153" s="69"/>
    </row>
    <row r="154" spans="1:21" x14ac:dyDescent="0.2">
      <c r="A154" s="65" t="s">
        <v>64</v>
      </c>
      <c r="B154" s="66" t="s">
        <v>66</v>
      </c>
      <c r="C154" s="67" t="s">
        <v>125</v>
      </c>
      <c r="D154" s="68">
        <v>44774</v>
      </c>
      <c r="E154" s="72">
        <v>0.49987012987013002</v>
      </c>
      <c r="F154" s="70">
        <v>77</v>
      </c>
      <c r="G154" s="70">
        <v>7367.46753246753</v>
      </c>
      <c r="H154" s="64">
        <v>-27.849350649350601</v>
      </c>
      <c r="I154" s="69">
        <v>33.319594557676702</v>
      </c>
      <c r="J154" s="70">
        <v>47</v>
      </c>
      <c r="K154" s="69">
        <v>262.61702127659601</v>
      </c>
      <c r="L154" s="69">
        <v>250.479166666667</v>
      </c>
      <c r="M154" s="69">
        <v>904.125</v>
      </c>
      <c r="N154" s="69">
        <v>3.436153860343</v>
      </c>
      <c r="O154" s="69">
        <v>0.119153522741709</v>
      </c>
      <c r="P154" s="69">
        <v>127.948051948052</v>
      </c>
      <c r="Q154" s="69">
        <v>4.6317906533165303</v>
      </c>
      <c r="R154" s="69">
        <v>70.3888888888889</v>
      </c>
      <c r="S154" s="69">
        <v>4.5584431094383202</v>
      </c>
      <c r="T154" s="69">
        <v>0.91199999999999604</v>
      </c>
      <c r="U154" s="69">
        <v>11.2115135415292</v>
      </c>
    </row>
    <row r="155" spans="1:21" x14ac:dyDescent="0.2">
      <c r="A155" s="65" t="s">
        <v>64</v>
      </c>
      <c r="B155" s="66" t="s">
        <v>69</v>
      </c>
      <c r="C155" s="67" t="s">
        <v>240</v>
      </c>
      <c r="D155" s="68">
        <v>44783</v>
      </c>
      <c r="E155" s="72">
        <v>2.5904639175257702</v>
      </c>
      <c r="F155" s="70">
        <v>388</v>
      </c>
      <c r="G155" s="70">
        <v>4680.25</v>
      </c>
      <c r="H155" s="64">
        <v>-28.882216494845199</v>
      </c>
      <c r="I155" s="69">
        <v>14.862879066122799</v>
      </c>
      <c r="J155" s="70"/>
      <c r="K155" s="69"/>
      <c r="L155" s="69"/>
      <c r="M155" s="69"/>
      <c r="N155" s="69">
        <v>5.1189213615023501</v>
      </c>
      <c r="O155" s="69">
        <v>0.20448650659549999</v>
      </c>
      <c r="P155" s="69">
        <v>125.855670103093</v>
      </c>
      <c r="Q155" s="69">
        <v>2.52838110867406</v>
      </c>
      <c r="R155" s="69">
        <v>30.630606860158299</v>
      </c>
      <c r="S155" s="69">
        <v>1.0855783901463401</v>
      </c>
      <c r="T155" s="69"/>
      <c r="U155" s="69"/>
    </row>
    <row r="156" spans="1:21" x14ac:dyDescent="0.2">
      <c r="A156" s="65" t="s">
        <v>64</v>
      </c>
      <c r="B156" s="66" t="s">
        <v>65</v>
      </c>
      <c r="C156" s="67" t="s">
        <v>113</v>
      </c>
      <c r="D156" s="68">
        <v>44782</v>
      </c>
      <c r="E156" s="72"/>
      <c r="F156" s="70">
        <v>43</v>
      </c>
      <c r="G156" s="70">
        <v>3490.6046511627901</v>
      </c>
      <c r="H156" s="64">
        <v>-28.9651162790698</v>
      </c>
      <c r="I156" s="69">
        <v>37.392848743306097</v>
      </c>
      <c r="J156" s="70"/>
      <c r="K156" s="69"/>
      <c r="L156" s="69"/>
      <c r="M156" s="69"/>
      <c r="N156" s="69"/>
      <c r="O156" s="69"/>
      <c r="P156" s="69">
        <v>184.95348837209301</v>
      </c>
      <c r="Q156" s="69">
        <v>10.597067726246401</v>
      </c>
      <c r="R156" s="69">
        <v>21.5</v>
      </c>
      <c r="S156" s="69">
        <v>1.8509104042265201</v>
      </c>
      <c r="T156" s="69"/>
      <c r="U156" s="69"/>
    </row>
    <row r="157" spans="1:21" x14ac:dyDescent="0.2">
      <c r="A157" s="65" t="s">
        <v>64</v>
      </c>
      <c r="B157" s="66" t="s">
        <v>65</v>
      </c>
      <c r="C157" s="67" t="s">
        <v>444</v>
      </c>
      <c r="D157" s="68">
        <v>44745</v>
      </c>
      <c r="E157" s="72"/>
      <c r="F157" s="70">
        <v>61</v>
      </c>
      <c r="G157" s="70">
        <v>3210.22950819672</v>
      </c>
      <c r="H157" s="64">
        <v>-29.229508196721302</v>
      </c>
      <c r="I157" s="69">
        <v>31.9043551290127</v>
      </c>
      <c r="J157" s="70"/>
      <c r="K157" s="69"/>
      <c r="L157" s="69"/>
      <c r="M157" s="69"/>
      <c r="N157" s="69"/>
      <c r="O157" s="69"/>
      <c r="P157" s="69">
        <v>121.213114754098</v>
      </c>
      <c r="Q157" s="69">
        <v>7.9349856416623101</v>
      </c>
      <c r="R157" s="69">
        <v>28.844262295082</v>
      </c>
      <c r="S157" s="69">
        <v>2.2589306970191299</v>
      </c>
      <c r="T157" s="69"/>
      <c r="U157" s="69"/>
    </row>
    <row r="158" spans="1:21" x14ac:dyDescent="0.2">
      <c r="A158" s="65" t="s">
        <v>64</v>
      </c>
      <c r="B158" s="66" t="s">
        <v>87</v>
      </c>
      <c r="C158" s="67" t="s">
        <v>231</v>
      </c>
      <c r="D158" s="68">
        <v>44622</v>
      </c>
      <c r="E158" s="72">
        <v>0.14842857142857099</v>
      </c>
      <c r="F158" s="70">
        <v>70</v>
      </c>
      <c r="G158" s="70">
        <v>5120.4857142857099</v>
      </c>
      <c r="H158" s="64">
        <v>-29.705714285714301</v>
      </c>
      <c r="I158" s="69">
        <v>28.193947846638</v>
      </c>
      <c r="J158" s="70"/>
      <c r="K158" s="69"/>
      <c r="L158" s="69"/>
      <c r="M158" s="69"/>
      <c r="N158" s="69"/>
      <c r="O158" s="69"/>
      <c r="P158" s="69">
        <v>120.928571428571</v>
      </c>
      <c r="Q158" s="69">
        <v>5.7992760820651599</v>
      </c>
      <c r="R158" s="69">
        <v>39.102985074626901</v>
      </c>
      <c r="S158" s="69">
        <v>3.1961171675428899</v>
      </c>
      <c r="T158" s="69"/>
      <c r="U158" s="69"/>
    </row>
    <row r="159" spans="1:21" x14ac:dyDescent="0.2">
      <c r="A159" s="65" t="s">
        <v>64</v>
      </c>
      <c r="B159" s="66" t="s">
        <v>68</v>
      </c>
      <c r="C159" s="67" t="s">
        <v>445</v>
      </c>
      <c r="D159" s="68">
        <v>44738</v>
      </c>
      <c r="E159" s="72">
        <v>0.27595419847328201</v>
      </c>
      <c r="F159" s="70">
        <v>131</v>
      </c>
      <c r="G159" s="70">
        <v>6013.3969465648897</v>
      </c>
      <c r="H159" s="64">
        <v>-29.745038167938901</v>
      </c>
      <c r="I159" s="69">
        <v>19.199693070241398</v>
      </c>
      <c r="J159" s="70"/>
      <c r="K159" s="69"/>
      <c r="L159" s="69"/>
      <c r="M159" s="69"/>
      <c r="N159" s="69"/>
      <c r="O159" s="69"/>
      <c r="P159" s="69">
        <v>146.351145038168</v>
      </c>
      <c r="Q159" s="69">
        <v>5.7140812939574497</v>
      </c>
      <c r="R159" s="69">
        <v>34.184732824427499</v>
      </c>
      <c r="S159" s="69">
        <v>2.0869435779841501</v>
      </c>
      <c r="T159" s="69"/>
      <c r="U159" s="69"/>
    </row>
    <row r="160" spans="1:21" x14ac:dyDescent="0.2">
      <c r="A160" s="65" t="s">
        <v>64</v>
      </c>
      <c r="B160" s="66" t="s">
        <v>69</v>
      </c>
      <c r="C160" s="67" t="s">
        <v>93</v>
      </c>
      <c r="D160" s="68">
        <v>44751</v>
      </c>
      <c r="E160" s="72">
        <v>0.66322147651006702</v>
      </c>
      <c r="F160" s="70">
        <v>149</v>
      </c>
      <c r="G160" s="70">
        <v>4579.6577181208004</v>
      </c>
      <c r="H160" s="64">
        <v>-30.137583892617499</v>
      </c>
      <c r="I160" s="69">
        <v>20.398483996437101</v>
      </c>
      <c r="J160" s="70"/>
      <c r="K160" s="69"/>
      <c r="L160" s="69"/>
      <c r="M160" s="69"/>
      <c r="N160" s="69">
        <v>4.5722803030302996</v>
      </c>
      <c r="O160" s="69">
        <v>0.264175933608782</v>
      </c>
      <c r="P160" s="69">
        <v>111.738255033557</v>
      </c>
      <c r="Q160" s="69">
        <v>3.73869171046384</v>
      </c>
      <c r="R160" s="69">
        <v>19.222758620689699</v>
      </c>
      <c r="S160" s="69">
        <v>1.4366220440131201</v>
      </c>
      <c r="T160" s="69"/>
      <c r="U160" s="69"/>
    </row>
    <row r="161" spans="1:21" x14ac:dyDescent="0.2">
      <c r="A161" s="65" t="s">
        <v>64</v>
      </c>
      <c r="B161" s="66" t="s">
        <v>65</v>
      </c>
      <c r="C161" s="67" t="s">
        <v>446</v>
      </c>
      <c r="D161" s="68">
        <v>44744</v>
      </c>
      <c r="E161" s="72">
        <v>1.1312500000000001</v>
      </c>
      <c r="F161" s="70">
        <v>48</v>
      </c>
      <c r="G161" s="70">
        <v>5372.2916666666697</v>
      </c>
      <c r="H161" s="64">
        <v>-30.835416666666699</v>
      </c>
      <c r="I161" s="69">
        <v>30.122479366837101</v>
      </c>
      <c r="J161" s="70"/>
      <c r="K161" s="69"/>
      <c r="L161" s="69"/>
      <c r="M161" s="69"/>
      <c r="N161" s="69"/>
      <c r="O161" s="69"/>
      <c r="P161" s="69">
        <v>131.8125</v>
      </c>
      <c r="Q161" s="69">
        <v>8.8919168135331894</v>
      </c>
      <c r="R161" s="69">
        <v>40.351063829787201</v>
      </c>
      <c r="S161" s="69">
        <v>3.9522752757289199</v>
      </c>
      <c r="T161" s="69"/>
      <c r="U161" s="69"/>
    </row>
    <row r="162" spans="1:21" x14ac:dyDescent="0.2">
      <c r="A162" s="65" t="s">
        <v>64</v>
      </c>
      <c r="B162" s="66" t="s">
        <v>70</v>
      </c>
      <c r="C162" s="67" t="s">
        <v>447</v>
      </c>
      <c r="D162" s="68">
        <v>44741</v>
      </c>
      <c r="E162" s="72">
        <v>0.193798449612403</v>
      </c>
      <c r="F162" s="70">
        <v>129</v>
      </c>
      <c r="G162" s="70">
        <v>3760.5891472868202</v>
      </c>
      <c r="H162" s="64">
        <v>-30.847286821705399</v>
      </c>
      <c r="I162" s="69">
        <v>19.481445097778899</v>
      </c>
      <c r="J162" s="70"/>
      <c r="K162" s="69"/>
      <c r="L162" s="69"/>
      <c r="M162" s="69"/>
      <c r="N162" s="69"/>
      <c r="O162" s="69"/>
      <c r="P162" s="69">
        <v>143.10852713178301</v>
      </c>
      <c r="Q162" s="69">
        <v>6.2643173250710804</v>
      </c>
      <c r="R162" s="69">
        <v>18.637209302325601</v>
      </c>
      <c r="S162" s="69">
        <v>1.56196737812257</v>
      </c>
      <c r="T162" s="69"/>
      <c r="U162" s="69"/>
    </row>
    <row r="163" spans="1:21" x14ac:dyDescent="0.2">
      <c r="A163" s="65" t="s">
        <v>64</v>
      </c>
      <c r="B163" s="66" t="s">
        <v>70</v>
      </c>
      <c r="C163" s="67" t="s">
        <v>448</v>
      </c>
      <c r="D163" s="68">
        <v>44746</v>
      </c>
      <c r="E163" s="72"/>
      <c r="F163" s="70">
        <v>29</v>
      </c>
      <c r="G163" s="70">
        <v>6046.7931034482799</v>
      </c>
      <c r="H163" s="64">
        <v>-31.2862068965517</v>
      </c>
      <c r="I163" s="69">
        <v>36.036639033229498</v>
      </c>
      <c r="J163" s="70"/>
      <c r="K163" s="69"/>
      <c r="L163" s="69"/>
      <c r="M163" s="69"/>
      <c r="N163" s="69"/>
      <c r="O163" s="69"/>
      <c r="P163" s="69">
        <v>116.379310344828</v>
      </c>
      <c r="Q163" s="69">
        <v>9.5402199932684599</v>
      </c>
      <c r="R163" s="69">
        <v>48.375</v>
      </c>
      <c r="S163" s="69">
        <v>6.3670897079596998</v>
      </c>
      <c r="T163" s="69"/>
      <c r="U163" s="69"/>
    </row>
    <row r="164" spans="1:21" x14ac:dyDescent="0.2">
      <c r="A164" s="65" t="s">
        <v>64</v>
      </c>
      <c r="B164" s="66" t="s">
        <v>65</v>
      </c>
      <c r="C164" s="67" t="s">
        <v>95</v>
      </c>
      <c r="D164" s="68">
        <v>44769</v>
      </c>
      <c r="E164" s="72">
        <v>0.57711188204683395</v>
      </c>
      <c r="F164" s="70">
        <v>1153</v>
      </c>
      <c r="G164" s="70">
        <v>6497.3668690372897</v>
      </c>
      <c r="H164" s="64">
        <v>-31.856287944492799</v>
      </c>
      <c r="I164" s="69">
        <v>9.98931127000602</v>
      </c>
      <c r="J164" s="70"/>
      <c r="K164" s="69"/>
      <c r="L164" s="69"/>
      <c r="M164" s="69"/>
      <c r="N164" s="69"/>
      <c r="O164" s="69"/>
      <c r="P164" s="69">
        <v>114.95663486556801</v>
      </c>
      <c r="Q164" s="69">
        <v>1.4215124658663101</v>
      </c>
      <c r="R164" s="69">
        <v>35.145974955277303</v>
      </c>
      <c r="S164" s="69">
        <v>0.708853592864502</v>
      </c>
      <c r="T164" s="69"/>
      <c r="U164" s="69"/>
    </row>
    <row r="165" spans="1:21" x14ac:dyDescent="0.2">
      <c r="A165" s="65" t="s">
        <v>64</v>
      </c>
      <c r="B165" s="66" t="s">
        <v>65</v>
      </c>
      <c r="C165" s="67" t="s">
        <v>449</v>
      </c>
      <c r="D165" s="68">
        <v>44742</v>
      </c>
      <c r="E165" s="72"/>
      <c r="F165" s="70">
        <v>49</v>
      </c>
      <c r="G165" s="70">
        <v>3914.51020408163</v>
      </c>
      <c r="H165" s="64">
        <v>-31.924489795918401</v>
      </c>
      <c r="I165" s="69">
        <v>41.309483140910203</v>
      </c>
      <c r="J165" s="70"/>
      <c r="K165" s="69"/>
      <c r="L165" s="69"/>
      <c r="M165" s="69"/>
      <c r="N165" s="69"/>
      <c r="O165" s="69"/>
      <c r="P165" s="69">
        <v>150.83673469387799</v>
      </c>
      <c r="Q165" s="69">
        <v>11.0278846835736</v>
      </c>
      <c r="R165" s="69">
        <v>22.032653061224501</v>
      </c>
      <c r="S165" s="69">
        <v>2.3207496951583102</v>
      </c>
      <c r="T165" s="69"/>
      <c r="U165" s="69"/>
    </row>
    <row r="166" spans="1:21" x14ac:dyDescent="0.2">
      <c r="A166" s="65" t="s">
        <v>64</v>
      </c>
      <c r="B166" s="66" t="s">
        <v>70</v>
      </c>
      <c r="C166" s="67" t="s">
        <v>450</v>
      </c>
      <c r="D166" s="68">
        <v>44750</v>
      </c>
      <c r="E166" s="72"/>
      <c r="F166" s="70">
        <v>39</v>
      </c>
      <c r="G166" s="70">
        <v>5139.1025641025599</v>
      </c>
      <c r="H166" s="64">
        <v>-32.320512820512803</v>
      </c>
      <c r="I166" s="69">
        <v>34.473129472004999</v>
      </c>
      <c r="J166" s="70"/>
      <c r="K166" s="69"/>
      <c r="L166" s="69"/>
      <c r="M166" s="69"/>
      <c r="N166" s="69"/>
      <c r="O166" s="69"/>
      <c r="P166" s="69">
        <v>119.97435897435901</v>
      </c>
      <c r="Q166" s="69">
        <v>11.492442343185999</v>
      </c>
      <c r="R166" s="69">
        <v>38.672972972973</v>
      </c>
      <c r="S166" s="69">
        <v>3.5329416080846698</v>
      </c>
      <c r="T166" s="69"/>
      <c r="U166" s="69"/>
    </row>
    <row r="167" spans="1:21" x14ac:dyDescent="0.2">
      <c r="A167" s="65" t="s">
        <v>64</v>
      </c>
      <c r="B167" s="66" t="s">
        <v>69</v>
      </c>
      <c r="C167" s="67" t="s">
        <v>451</v>
      </c>
      <c r="D167" s="68">
        <v>44750</v>
      </c>
      <c r="E167" s="72">
        <v>1.2663829787234</v>
      </c>
      <c r="F167" s="70">
        <v>94</v>
      </c>
      <c r="G167" s="70">
        <v>5059.9361702127699</v>
      </c>
      <c r="H167" s="64">
        <v>-32.4606382978724</v>
      </c>
      <c r="I167" s="69">
        <v>23.018191219437899</v>
      </c>
      <c r="J167" s="70"/>
      <c r="K167" s="69"/>
      <c r="L167" s="69"/>
      <c r="M167" s="69"/>
      <c r="N167" s="69"/>
      <c r="O167" s="69"/>
      <c r="P167" s="69">
        <v>129.92553191489401</v>
      </c>
      <c r="Q167" s="69">
        <v>5.3688527677307301</v>
      </c>
      <c r="R167" s="69">
        <v>39.9606382978723</v>
      </c>
      <c r="S167" s="69">
        <v>2.8823948368707399</v>
      </c>
      <c r="T167" s="69"/>
      <c r="U167" s="69"/>
    </row>
    <row r="168" spans="1:21" x14ac:dyDescent="0.2">
      <c r="A168" s="65" t="s">
        <v>64</v>
      </c>
      <c r="B168" s="66" t="s">
        <v>66</v>
      </c>
      <c r="C168" s="67" t="s">
        <v>452</v>
      </c>
      <c r="D168" s="68">
        <v>44746</v>
      </c>
      <c r="E168" s="72">
        <v>0.34611940298507499</v>
      </c>
      <c r="F168" s="70">
        <v>67</v>
      </c>
      <c r="G168" s="70">
        <v>4381.3880597014904</v>
      </c>
      <c r="H168" s="64">
        <v>-32.564179104477603</v>
      </c>
      <c r="I168" s="69">
        <v>24.407162154933701</v>
      </c>
      <c r="J168" s="70"/>
      <c r="K168" s="69"/>
      <c r="L168" s="69"/>
      <c r="M168" s="69">
        <v>399.57142857142901</v>
      </c>
      <c r="N168" s="69">
        <v>3.4803557532745</v>
      </c>
      <c r="O168" s="69">
        <v>0.404904051538162</v>
      </c>
      <c r="P168" s="69">
        <v>112.507462686567</v>
      </c>
      <c r="Q168" s="69">
        <v>6.9485533746347903</v>
      </c>
      <c r="R168" s="69">
        <v>24.269841269841301</v>
      </c>
      <c r="S168" s="69">
        <v>3.0056923592965101</v>
      </c>
      <c r="T168" s="69"/>
      <c r="U168" s="69"/>
    </row>
    <row r="169" spans="1:21" x14ac:dyDescent="0.2">
      <c r="A169" s="65" t="s">
        <v>64</v>
      </c>
      <c r="B169" s="66" t="s">
        <v>87</v>
      </c>
      <c r="C169" s="67" t="s">
        <v>115</v>
      </c>
      <c r="D169" s="68">
        <v>44774</v>
      </c>
      <c r="E169" s="72">
        <v>0.87768496420047704</v>
      </c>
      <c r="F169" s="70">
        <v>419</v>
      </c>
      <c r="G169" s="70">
        <v>6174.2601431980902</v>
      </c>
      <c r="H169" s="64">
        <v>-32.741766109785203</v>
      </c>
      <c r="I169" s="69">
        <v>15.589284059193901</v>
      </c>
      <c r="J169" s="70">
        <v>225</v>
      </c>
      <c r="K169" s="69">
        <v>267.84888888888901</v>
      </c>
      <c r="L169" s="69">
        <v>227.65333333333299</v>
      </c>
      <c r="M169" s="69">
        <v>839.53777777777805</v>
      </c>
      <c r="N169" s="69">
        <v>2.8734203075010001</v>
      </c>
      <c r="O169" s="69">
        <v>7.8509066667885194E-2</v>
      </c>
      <c r="P169" s="69">
        <v>125.933174224344</v>
      </c>
      <c r="Q169" s="69">
        <v>2.02528541336134</v>
      </c>
      <c r="R169" s="69">
        <v>56.6732360097323</v>
      </c>
      <c r="S169" s="69">
        <v>1.670254743603</v>
      </c>
      <c r="T169" s="69">
        <v>-76.126799007444106</v>
      </c>
      <c r="U169" s="69">
        <v>6.1695035286219397</v>
      </c>
    </row>
    <row r="170" spans="1:21" x14ac:dyDescent="0.2">
      <c r="A170" s="65" t="s">
        <v>64</v>
      </c>
      <c r="B170" s="66" t="s">
        <v>69</v>
      </c>
      <c r="C170" s="67" t="s">
        <v>319</v>
      </c>
      <c r="D170" s="68">
        <v>44741</v>
      </c>
      <c r="E170" s="72">
        <v>8.8518518518518496E-2</v>
      </c>
      <c r="F170" s="70">
        <v>27</v>
      </c>
      <c r="G170" s="70">
        <v>4029.9629629629599</v>
      </c>
      <c r="H170" s="64">
        <v>-32.766666666666701</v>
      </c>
      <c r="I170" s="69">
        <v>31.3663265102313</v>
      </c>
      <c r="J170" s="70"/>
      <c r="K170" s="69"/>
      <c r="L170" s="69"/>
      <c r="M170" s="69"/>
      <c r="N170" s="69"/>
      <c r="O170" s="69"/>
      <c r="P170" s="69">
        <v>167.666666666667</v>
      </c>
      <c r="Q170" s="69">
        <v>12.592110766716299</v>
      </c>
      <c r="R170" s="69">
        <v>30.537500000000001</v>
      </c>
      <c r="S170" s="69">
        <v>5.2579470993226396</v>
      </c>
      <c r="T170" s="69"/>
      <c r="U170" s="69"/>
    </row>
    <row r="171" spans="1:21" x14ac:dyDescent="0.2">
      <c r="A171" s="65" t="s">
        <v>64</v>
      </c>
      <c r="B171" s="66" t="s">
        <v>69</v>
      </c>
      <c r="C171" s="67" t="s">
        <v>453</v>
      </c>
      <c r="D171" s="68">
        <v>44740</v>
      </c>
      <c r="E171" s="72"/>
      <c r="F171" s="70">
        <v>84</v>
      </c>
      <c r="G171" s="70">
        <v>5034.1666666666697</v>
      </c>
      <c r="H171" s="64">
        <v>-32.976190476190503</v>
      </c>
      <c r="I171" s="69">
        <v>31.729947956162299</v>
      </c>
      <c r="J171" s="70"/>
      <c r="K171" s="69"/>
      <c r="L171" s="69"/>
      <c r="M171" s="69"/>
      <c r="N171" s="69">
        <v>3.6263958333333299</v>
      </c>
      <c r="O171" s="69">
        <v>0.22487753343953901</v>
      </c>
      <c r="P171" s="69">
        <v>175.47619047619</v>
      </c>
      <c r="Q171" s="69">
        <v>7.4725828219260304</v>
      </c>
      <c r="R171" s="69">
        <v>32.138271604938303</v>
      </c>
      <c r="S171" s="69">
        <v>2.3360550052063198</v>
      </c>
      <c r="T171" s="69"/>
      <c r="U171" s="69"/>
    </row>
    <row r="172" spans="1:21" x14ac:dyDescent="0.2">
      <c r="A172" s="65" t="s">
        <v>64</v>
      </c>
      <c r="B172" s="66" t="s">
        <v>69</v>
      </c>
      <c r="C172" s="67" t="s">
        <v>454</v>
      </c>
      <c r="D172" s="68">
        <v>44744</v>
      </c>
      <c r="E172" s="72">
        <v>1.03540540540541</v>
      </c>
      <c r="F172" s="70">
        <v>37</v>
      </c>
      <c r="G172" s="70">
        <v>5622.8378378378402</v>
      </c>
      <c r="H172" s="64">
        <v>-33.859459459459501</v>
      </c>
      <c r="I172" s="69">
        <v>36.938463245766599</v>
      </c>
      <c r="J172" s="70"/>
      <c r="K172" s="69"/>
      <c r="L172" s="69"/>
      <c r="M172" s="69"/>
      <c r="N172" s="69"/>
      <c r="O172" s="69"/>
      <c r="P172" s="69">
        <v>118.29729729729701</v>
      </c>
      <c r="Q172" s="69">
        <v>8.9359469809160696</v>
      </c>
      <c r="R172" s="69">
        <v>45.367567567567598</v>
      </c>
      <c r="S172" s="69">
        <v>4.7163507901328101</v>
      </c>
      <c r="T172" s="69"/>
      <c r="U172" s="69"/>
    </row>
    <row r="173" spans="1:21" x14ac:dyDescent="0.2">
      <c r="A173" s="65" t="s">
        <v>64</v>
      </c>
      <c r="B173" s="66" t="s">
        <v>69</v>
      </c>
      <c r="C173" s="67" t="s">
        <v>99</v>
      </c>
      <c r="D173" s="68">
        <v>44726</v>
      </c>
      <c r="E173" s="72">
        <v>1.8879622641509399</v>
      </c>
      <c r="F173" s="70">
        <v>265</v>
      </c>
      <c r="G173" s="70">
        <v>5356.4339622641501</v>
      </c>
      <c r="H173" s="64">
        <v>-33.881886792452804</v>
      </c>
      <c r="I173" s="69">
        <v>18.720560648158301</v>
      </c>
      <c r="J173" s="70"/>
      <c r="K173" s="69"/>
      <c r="L173" s="69"/>
      <c r="M173" s="69"/>
      <c r="N173" s="69"/>
      <c r="O173" s="69"/>
      <c r="P173" s="69">
        <v>120.85660377358499</v>
      </c>
      <c r="Q173" s="69">
        <v>3.4835079693039401</v>
      </c>
      <c r="R173" s="69">
        <v>32.6636363636364</v>
      </c>
      <c r="S173" s="69">
        <v>1.13056901429111</v>
      </c>
      <c r="T173" s="69"/>
      <c r="U173" s="69"/>
    </row>
    <row r="174" spans="1:21" x14ac:dyDescent="0.2">
      <c r="A174" s="65" t="s">
        <v>64</v>
      </c>
      <c r="B174" s="66" t="s">
        <v>69</v>
      </c>
      <c r="C174" s="67" t="s">
        <v>101</v>
      </c>
      <c r="D174" s="68">
        <v>44774</v>
      </c>
      <c r="E174" s="72">
        <v>0.38202531645569598</v>
      </c>
      <c r="F174" s="70">
        <v>158</v>
      </c>
      <c r="G174" s="70">
        <v>4912.94303797468</v>
      </c>
      <c r="H174" s="64">
        <v>-34.450000000000003</v>
      </c>
      <c r="I174" s="69">
        <v>23.082303669331299</v>
      </c>
      <c r="J174" s="70"/>
      <c r="K174" s="69"/>
      <c r="L174" s="69"/>
      <c r="M174" s="69"/>
      <c r="N174" s="69"/>
      <c r="O174" s="69"/>
      <c r="P174" s="69">
        <v>127.930379746835</v>
      </c>
      <c r="Q174" s="69">
        <v>4.5050619409594796</v>
      </c>
      <c r="R174" s="69">
        <v>32.725503355704703</v>
      </c>
      <c r="S174" s="69">
        <v>1.9592305620816799</v>
      </c>
      <c r="T174" s="69"/>
      <c r="U174" s="69"/>
    </row>
    <row r="175" spans="1:21" x14ac:dyDescent="0.2">
      <c r="A175" s="65" t="s">
        <v>64</v>
      </c>
      <c r="B175" s="66" t="s">
        <v>69</v>
      </c>
      <c r="C175" s="67" t="s">
        <v>246</v>
      </c>
      <c r="D175" s="68">
        <v>44744</v>
      </c>
      <c r="E175" s="72">
        <v>2.3559322033898301E-2</v>
      </c>
      <c r="F175" s="70">
        <v>59</v>
      </c>
      <c r="G175" s="70">
        <v>5837.94915254237</v>
      </c>
      <c r="H175" s="64">
        <v>-34.811864406779598</v>
      </c>
      <c r="I175" s="69">
        <v>28.707748877526299</v>
      </c>
      <c r="J175" s="70"/>
      <c r="K175" s="69"/>
      <c r="L175" s="69"/>
      <c r="M175" s="69"/>
      <c r="N175" s="69"/>
      <c r="O175" s="69"/>
      <c r="P175" s="69">
        <v>126.254237288136</v>
      </c>
      <c r="Q175" s="69">
        <v>4.6330952638960499</v>
      </c>
      <c r="R175" s="69">
        <v>43.117543859649103</v>
      </c>
      <c r="S175" s="69">
        <v>4.1098825840503697</v>
      </c>
      <c r="T175" s="69"/>
      <c r="U175" s="69"/>
    </row>
    <row r="176" spans="1:21" x14ac:dyDescent="0.2">
      <c r="A176" s="65" t="s">
        <v>64</v>
      </c>
      <c r="B176" s="66" t="s">
        <v>69</v>
      </c>
      <c r="C176" s="67" t="s">
        <v>119</v>
      </c>
      <c r="D176" s="68">
        <v>44745</v>
      </c>
      <c r="E176" s="72"/>
      <c r="F176" s="70">
        <v>45</v>
      </c>
      <c r="G176" s="70">
        <v>4880.3777777777796</v>
      </c>
      <c r="H176" s="64">
        <v>-34.864444444444501</v>
      </c>
      <c r="I176" s="69">
        <v>33.500548790251699</v>
      </c>
      <c r="J176" s="70"/>
      <c r="K176" s="69"/>
      <c r="L176" s="69"/>
      <c r="M176" s="69"/>
      <c r="N176" s="69"/>
      <c r="O176" s="69"/>
      <c r="P176" s="69">
        <v>207.48888888888899</v>
      </c>
      <c r="Q176" s="69">
        <v>10.767310339246199</v>
      </c>
      <c r="R176" s="69">
        <v>25.237209302325599</v>
      </c>
      <c r="S176" s="69">
        <v>3.9835209043941799</v>
      </c>
      <c r="T176" s="69"/>
      <c r="U176" s="69"/>
    </row>
    <row r="177" spans="1:21" x14ac:dyDescent="0.2">
      <c r="A177" s="65" t="s">
        <v>64</v>
      </c>
      <c r="B177" s="66" t="s">
        <v>69</v>
      </c>
      <c r="C177" s="67" t="s">
        <v>237</v>
      </c>
      <c r="D177" s="68">
        <v>44737</v>
      </c>
      <c r="E177" s="72">
        <v>0.48925619834710798</v>
      </c>
      <c r="F177" s="70">
        <v>121</v>
      </c>
      <c r="G177" s="70">
        <v>4835.9338842975203</v>
      </c>
      <c r="H177" s="64">
        <v>-35.4520661157025</v>
      </c>
      <c r="I177" s="69">
        <v>23.548650833104499</v>
      </c>
      <c r="J177" s="70"/>
      <c r="K177" s="69"/>
      <c r="L177" s="69"/>
      <c r="M177" s="69">
        <v>580.5</v>
      </c>
      <c r="N177" s="69"/>
      <c r="O177" s="69"/>
      <c r="P177" s="69">
        <v>153.61983471074399</v>
      </c>
      <c r="Q177" s="69">
        <v>7.3908052491712501</v>
      </c>
      <c r="R177" s="69">
        <v>24.810714285714301</v>
      </c>
      <c r="S177" s="69">
        <v>1.97592994786069</v>
      </c>
      <c r="T177" s="69"/>
      <c r="U177" s="69"/>
    </row>
    <row r="178" spans="1:21" x14ac:dyDescent="0.2">
      <c r="A178" s="65" t="s">
        <v>64</v>
      </c>
      <c r="B178" s="66" t="s">
        <v>65</v>
      </c>
      <c r="C178" s="67" t="s">
        <v>116</v>
      </c>
      <c r="D178" s="68">
        <v>44744</v>
      </c>
      <c r="E178" s="72">
        <v>7.6521739130434793E-2</v>
      </c>
      <c r="F178" s="70">
        <v>69</v>
      </c>
      <c r="G178" s="70">
        <v>4952.0289855072497</v>
      </c>
      <c r="H178" s="64">
        <v>-35.843478260869603</v>
      </c>
      <c r="I178" s="69">
        <v>26.011772408448099</v>
      </c>
      <c r="J178" s="70">
        <v>31</v>
      </c>
      <c r="K178" s="69">
        <v>231.29032258064501</v>
      </c>
      <c r="L178" s="69">
        <v>191.09677419354799</v>
      </c>
      <c r="M178" s="69">
        <v>698.64516129032302</v>
      </c>
      <c r="N178" s="69">
        <v>4.4456430594381198</v>
      </c>
      <c r="O178" s="69">
        <v>0.11621091847371701</v>
      </c>
      <c r="P178" s="69">
        <v>138.78260869565199</v>
      </c>
      <c r="Q178" s="69">
        <v>7.2584098727728801</v>
      </c>
      <c r="R178" s="69">
        <v>50.525373134328397</v>
      </c>
      <c r="S178" s="69">
        <v>3.8077709488294902</v>
      </c>
      <c r="T178" s="69">
        <v>-12.595555555555601</v>
      </c>
      <c r="U178" s="69">
        <v>10.6726436642188</v>
      </c>
    </row>
    <row r="179" spans="1:21" x14ac:dyDescent="0.2">
      <c r="A179" s="65" t="s">
        <v>64</v>
      </c>
      <c r="B179" s="66" t="s">
        <v>65</v>
      </c>
      <c r="C179" s="67" t="s">
        <v>455</v>
      </c>
      <c r="D179" s="68">
        <v>44740</v>
      </c>
      <c r="E179" s="72">
        <v>1.46110144927536</v>
      </c>
      <c r="F179" s="70">
        <v>345</v>
      </c>
      <c r="G179" s="70">
        <v>5339.0840579710102</v>
      </c>
      <c r="H179" s="64">
        <v>-36.008695652173998</v>
      </c>
      <c r="I179" s="69">
        <v>15.2901239501338</v>
      </c>
      <c r="J179" s="70">
        <v>145</v>
      </c>
      <c r="K179" s="69">
        <v>208.02758620689701</v>
      </c>
      <c r="L179" s="69">
        <v>213.227586206897</v>
      </c>
      <c r="M179" s="69">
        <v>739.6</v>
      </c>
      <c r="N179" s="69">
        <v>3.0743930124081902</v>
      </c>
      <c r="O179" s="69">
        <v>8.9024898420066695E-2</v>
      </c>
      <c r="P179" s="69">
        <v>117.00579710144901</v>
      </c>
      <c r="Q179" s="69">
        <v>2.2990377458493798</v>
      </c>
      <c r="R179" s="69">
        <v>33.561801242236101</v>
      </c>
      <c r="S179" s="69">
        <v>1.3644778106589499</v>
      </c>
      <c r="T179" s="69">
        <v>-42.157391304347797</v>
      </c>
      <c r="U179" s="69">
        <v>5.5358402399776896</v>
      </c>
    </row>
    <row r="180" spans="1:21" x14ac:dyDescent="0.2">
      <c r="A180" s="65" t="s">
        <v>64</v>
      </c>
      <c r="B180" s="66" t="s">
        <v>65</v>
      </c>
      <c r="C180" s="67" t="s">
        <v>456</v>
      </c>
      <c r="D180" s="68">
        <v>44722</v>
      </c>
      <c r="E180" s="72"/>
      <c r="F180" s="70">
        <v>49</v>
      </c>
      <c r="G180" s="70">
        <v>6023.1836734693898</v>
      </c>
      <c r="H180" s="64">
        <v>-36.061224489795897</v>
      </c>
      <c r="I180" s="69">
        <v>31.419959969620699</v>
      </c>
      <c r="J180" s="70"/>
      <c r="K180" s="69"/>
      <c r="L180" s="69"/>
      <c r="M180" s="69"/>
      <c r="N180" s="69"/>
      <c r="O180" s="69"/>
      <c r="P180" s="69">
        <v>126.857142857143</v>
      </c>
      <c r="Q180" s="69">
        <v>10.2472826993837</v>
      </c>
      <c r="R180" s="69">
        <v>26.230612244898001</v>
      </c>
      <c r="S180" s="69">
        <v>1.94037876781801</v>
      </c>
      <c r="T180" s="69"/>
      <c r="U180" s="69"/>
    </row>
    <row r="181" spans="1:21" x14ac:dyDescent="0.2">
      <c r="A181" s="65" t="s">
        <v>64</v>
      </c>
      <c r="B181" s="66" t="s">
        <v>65</v>
      </c>
      <c r="C181" s="67" t="s">
        <v>126</v>
      </c>
      <c r="D181" s="68">
        <v>44748</v>
      </c>
      <c r="E181" s="72">
        <v>1.1019209039547999</v>
      </c>
      <c r="F181" s="70">
        <v>354</v>
      </c>
      <c r="G181" s="70">
        <v>5888.7937853107296</v>
      </c>
      <c r="H181" s="64">
        <v>-36.454237288135602</v>
      </c>
      <c r="I181" s="69">
        <v>14.3103972614306</v>
      </c>
      <c r="J181" s="70">
        <v>92</v>
      </c>
      <c r="K181" s="69">
        <v>253.619565217391</v>
      </c>
      <c r="L181" s="69">
        <v>220.380434782609</v>
      </c>
      <c r="M181" s="69">
        <v>808.46739130434798</v>
      </c>
      <c r="N181" s="69">
        <v>3.23652186967777</v>
      </c>
      <c r="O181" s="69">
        <v>0.10005073261981901</v>
      </c>
      <c r="P181" s="69">
        <v>109.703389830508</v>
      </c>
      <c r="Q181" s="69">
        <v>2.4984524201722098</v>
      </c>
      <c r="R181" s="69">
        <v>42.233903133903098</v>
      </c>
      <c r="S181" s="69">
        <v>1.6484833906462399</v>
      </c>
      <c r="T181" s="69">
        <v>-81.176347305389299</v>
      </c>
      <c r="U181" s="69">
        <v>5.9527131666020701</v>
      </c>
    </row>
    <row r="182" spans="1:21" x14ac:dyDescent="0.2">
      <c r="A182" s="65" t="s">
        <v>64</v>
      </c>
      <c r="B182" s="66" t="s">
        <v>75</v>
      </c>
      <c r="C182" s="67" t="s">
        <v>457</v>
      </c>
      <c r="D182" s="68">
        <v>44264</v>
      </c>
      <c r="E182" s="72">
        <v>1.25305555555556</v>
      </c>
      <c r="F182" s="70">
        <v>180</v>
      </c>
      <c r="G182" s="70">
        <v>5950.3166666666702</v>
      </c>
      <c r="H182" s="64">
        <v>-36.541111111111</v>
      </c>
      <c r="I182" s="69">
        <v>17.8668618973478</v>
      </c>
      <c r="J182" s="70"/>
      <c r="K182" s="69"/>
      <c r="L182" s="69"/>
      <c r="M182" s="69">
        <v>767.08</v>
      </c>
      <c r="N182" s="69">
        <v>4.3464456496178698</v>
      </c>
      <c r="O182" s="69">
        <v>0.14129286516148501</v>
      </c>
      <c r="P182" s="69">
        <v>137.472222222222</v>
      </c>
      <c r="Q182" s="69">
        <v>4.1653027976813597</v>
      </c>
      <c r="R182" s="69">
        <v>45.881005586592202</v>
      </c>
      <c r="S182" s="69">
        <v>1.9626497602270401</v>
      </c>
      <c r="T182" s="69"/>
      <c r="U182" s="69"/>
    </row>
    <row r="183" spans="1:21" x14ac:dyDescent="0.2">
      <c r="A183" s="65" t="s">
        <v>64</v>
      </c>
      <c r="B183" s="66" t="s">
        <v>69</v>
      </c>
      <c r="C183" s="67" t="s">
        <v>458</v>
      </c>
      <c r="D183" s="68">
        <v>44744</v>
      </c>
      <c r="E183" s="72">
        <v>0.53714285714285703</v>
      </c>
      <c r="F183" s="70">
        <v>49</v>
      </c>
      <c r="G183" s="70">
        <v>3456.0612244898002</v>
      </c>
      <c r="H183" s="64">
        <v>-36.908163265306101</v>
      </c>
      <c r="I183" s="69">
        <v>26.140471176043601</v>
      </c>
      <c r="J183" s="70"/>
      <c r="K183" s="69"/>
      <c r="L183" s="69"/>
      <c r="M183" s="69"/>
      <c r="N183" s="69"/>
      <c r="O183" s="69"/>
      <c r="P183" s="69">
        <v>117.428571428571</v>
      </c>
      <c r="Q183" s="69">
        <v>6.3261013130623596</v>
      </c>
      <c r="R183" s="69">
        <v>25.491836734693901</v>
      </c>
      <c r="S183" s="69">
        <v>2.32255986488514</v>
      </c>
      <c r="T183" s="69"/>
      <c r="U183" s="69"/>
    </row>
    <row r="184" spans="1:21" x14ac:dyDescent="0.2">
      <c r="A184" s="65" t="s">
        <v>64</v>
      </c>
      <c r="B184" s="66" t="s">
        <v>70</v>
      </c>
      <c r="C184" s="67" t="s">
        <v>459</v>
      </c>
      <c r="D184" s="68">
        <v>44710</v>
      </c>
      <c r="E184" s="72">
        <v>2.5652173913043499E-2</v>
      </c>
      <c r="F184" s="70">
        <v>46</v>
      </c>
      <c r="G184" s="70">
        <v>5596.6739130434798</v>
      </c>
      <c r="H184" s="64">
        <v>-37.104347826087</v>
      </c>
      <c r="I184" s="69">
        <v>29.899689455437599</v>
      </c>
      <c r="J184" s="70"/>
      <c r="K184" s="69"/>
      <c r="L184" s="69"/>
      <c r="M184" s="69"/>
      <c r="N184" s="69">
        <v>2.91846153846154</v>
      </c>
      <c r="O184" s="69">
        <v>0.40690284885014899</v>
      </c>
      <c r="P184" s="69">
        <v>132.08695652173901</v>
      </c>
      <c r="Q184" s="69">
        <v>9.0163472625233396</v>
      </c>
      <c r="R184" s="69">
        <v>45.372727272727303</v>
      </c>
      <c r="S184" s="69">
        <v>5.0713569534417102</v>
      </c>
      <c r="T184" s="69"/>
      <c r="U184" s="69"/>
    </row>
    <row r="185" spans="1:21" x14ac:dyDescent="0.2">
      <c r="A185" s="65" t="s">
        <v>64</v>
      </c>
      <c r="B185" s="66" t="s">
        <v>69</v>
      </c>
      <c r="C185" s="67" t="s">
        <v>254</v>
      </c>
      <c r="D185" s="68">
        <v>44744</v>
      </c>
      <c r="E185" s="72"/>
      <c r="F185" s="70">
        <v>26</v>
      </c>
      <c r="G185" s="70">
        <v>4283.0769230769201</v>
      </c>
      <c r="H185" s="64">
        <v>-37.153846153846203</v>
      </c>
      <c r="I185" s="69">
        <v>33.5829971772664</v>
      </c>
      <c r="J185" s="70"/>
      <c r="K185" s="69"/>
      <c r="L185" s="69"/>
      <c r="M185" s="69">
        <v>572.33333333333303</v>
      </c>
      <c r="N185" s="69"/>
      <c r="O185" s="69"/>
      <c r="P185" s="69">
        <v>161.69230769230799</v>
      </c>
      <c r="Q185" s="69">
        <v>16.473173458292202</v>
      </c>
      <c r="R185" s="69">
        <v>14.430769230769201</v>
      </c>
      <c r="S185" s="69">
        <v>2.32198700871453</v>
      </c>
      <c r="T185" s="69"/>
      <c r="U185" s="69"/>
    </row>
    <row r="186" spans="1:21" x14ac:dyDescent="0.2">
      <c r="A186" s="65" t="s">
        <v>64</v>
      </c>
      <c r="B186" s="66" t="s">
        <v>66</v>
      </c>
      <c r="C186" s="67" t="s">
        <v>86</v>
      </c>
      <c r="D186" s="68">
        <v>44622</v>
      </c>
      <c r="E186" s="72"/>
      <c r="F186" s="70">
        <v>46</v>
      </c>
      <c r="G186" s="70">
        <v>3001.8695652173901</v>
      </c>
      <c r="H186" s="64">
        <v>-37.7130434782609</v>
      </c>
      <c r="I186" s="69">
        <v>25.1870846453943</v>
      </c>
      <c r="J186" s="70"/>
      <c r="K186" s="69"/>
      <c r="L186" s="69"/>
      <c r="M186" s="69"/>
      <c r="N186" s="69"/>
      <c r="O186" s="69"/>
      <c r="P186" s="69">
        <v>130.130434782609</v>
      </c>
      <c r="Q186" s="69">
        <v>9.4037513686061693</v>
      </c>
      <c r="R186" s="69">
        <v>27.5195652173913</v>
      </c>
      <c r="S186" s="69">
        <v>2.2194803316675502</v>
      </c>
      <c r="T186" s="69"/>
      <c r="U186" s="69"/>
    </row>
    <row r="187" spans="1:21" x14ac:dyDescent="0.2">
      <c r="A187" s="65" t="s">
        <v>64</v>
      </c>
      <c r="B187" s="66" t="s">
        <v>70</v>
      </c>
      <c r="C187" s="67" t="s">
        <v>247</v>
      </c>
      <c r="D187" s="68">
        <v>44771</v>
      </c>
      <c r="E187" s="72"/>
      <c r="F187" s="70">
        <v>58</v>
      </c>
      <c r="G187" s="70">
        <v>5347.5172413793098</v>
      </c>
      <c r="H187" s="64">
        <v>-38.610344827586196</v>
      </c>
      <c r="I187" s="69">
        <v>29.909556415478399</v>
      </c>
      <c r="J187" s="70"/>
      <c r="K187" s="69"/>
      <c r="L187" s="69"/>
      <c r="M187" s="69"/>
      <c r="N187" s="69"/>
      <c r="O187" s="69"/>
      <c r="P187" s="69">
        <v>102.741379310345</v>
      </c>
      <c r="Q187" s="69">
        <v>6.9114860230693198</v>
      </c>
      <c r="R187" s="69">
        <v>36.857894736842098</v>
      </c>
      <c r="S187" s="69">
        <v>3.4006117201513399</v>
      </c>
      <c r="T187" s="69"/>
      <c r="U187" s="69"/>
    </row>
    <row r="188" spans="1:21" x14ac:dyDescent="0.2">
      <c r="A188" s="65" t="s">
        <v>64</v>
      </c>
      <c r="B188" s="66" t="s">
        <v>66</v>
      </c>
      <c r="C188" s="67" t="s">
        <v>460</v>
      </c>
      <c r="D188" s="68">
        <v>44744</v>
      </c>
      <c r="E188" s="72">
        <v>0.29284090909090899</v>
      </c>
      <c r="F188" s="70">
        <v>88</v>
      </c>
      <c r="G188" s="70">
        <v>5925.9090909090901</v>
      </c>
      <c r="H188" s="64">
        <v>-39.5193181818182</v>
      </c>
      <c r="I188" s="69">
        <v>27.331858913100898</v>
      </c>
      <c r="J188" s="70"/>
      <c r="K188" s="69"/>
      <c r="L188" s="69"/>
      <c r="M188" s="69"/>
      <c r="N188" s="69"/>
      <c r="O188" s="69"/>
      <c r="P188" s="69">
        <v>114.181818181818</v>
      </c>
      <c r="Q188" s="69">
        <v>5.3346118860271003</v>
      </c>
      <c r="R188" s="69">
        <v>27.208219178082199</v>
      </c>
      <c r="S188" s="69">
        <v>2.3809458564458601</v>
      </c>
      <c r="T188" s="69"/>
      <c r="U188" s="69"/>
    </row>
    <row r="189" spans="1:21" x14ac:dyDescent="0.2">
      <c r="A189" s="65" t="s">
        <v>64</v>
      </c>
      <c r="B189" s="66" t="s">
        <v>70</v>
      </c>
      <c r="C189" s="67" t="s">
        <v>136</v>
      </c>
      <c r="D189" s="68">
        <v>44733</v>
      </c>
      <c r="E189" s="72">
        <v>0.999433249370277</v>
      </c>
      <c r="F189" s="70">
        <v>794</v>
      </c>
      <c r="G189" s="70">
        <v>4400.0491183879103</v>
      </c>
      <c r="H189" s="64">
        <v>-40.954534005037701</v>
      </c>
      <c r="I189" s="69">
        <v>10.8940133202019</v>
      </c>
      <c r="J189" s="70"/>
      <c r="K189" s="69"/>
      <c r="L189" s="69"/>
      <c r="M189" s="69"/>
      <c r="N189" s="69"/>
      <c r="O189" s="69"/>
      <c r="P189" s="69">
        <v>130.464735516373</v>
      </c>
      <c r="Q189" s="69">
        <v>1.8286610007083399</v>
      </c>
      <c r="R189" s="69">
        <v>37.9253180661578</v>
      </c>
      <c r="S189" s="69">
        <v>1.08846368366712</v>
      </c>
      <c r="T189" s="69"/>
      <c r="U189" s="69"/>
    </row>
    <row r="190" spans="1:21" x14ac:dyDescent="0.2">
      <c r="A190" s="65" t="s">
        <v>64</v>
      </c>
      <c r="B190" s="66" t="s">
        <v>69</v>
      </c>
      <c r="C190" s="67" t="s">
        <v>250</v>
      </c>
      <c r="D190" s="68">
        <v>44776</v>
      </c>
      <c r="E190" s="72">
        <v>0.45778280542986399</v>
      </c>
      <c r="F190" s="70">
        <v>221</v>
      </c>
      <c r="G190" s="70">
        <v>5438.6334841628995</v>
      </c>
      <c r="H190" s="64">
        <v>-42.872398190045203</v>
      </c>
      <c r="I190" s="69">
        <v>21.144084753576301</v>
      </c>
      <c r="J190" s="70"/>
      <c r="K190" s="69"/>
      <c r="L190" s="69"/>
      <c r="M190" s="69"/>
      <c r="N190" s="69"/>
      <c r="O190" s="69"/>
      <c r="P190" s="69">
        <v>117.62895927601799</v>
      </c>
      <c r="Q190" s="69">
        <v>3.7575799565678798</v>
      </c>
      <c r="R190" s="69">
        <v>28.324757281553399</v>
      </c>
      <c r="S190" s="69">
        <v>1.6917158530723899</v>
      </c>
      <c r="T190" s="69"/>
      <c r="U190" s="69"/>
    </row>
    <row r="191" spans="1:21" x14ac:dyDescent="0.2">
      <c r="A191" s="65" t="s">
        <v>64</v>
      </c>
      <c r="B191" s="66" t="s">
        <v>65</v>
      </c>
      <c r="C191" s="67" t="s">
        <v>461</v>
      </c>
      <c r="D191" s="68">
        <v>44750</v>
      </c>
      <c r="E191" s="72"/>
      <c r="F191" s="70">
        <v>32</v>
      </c>
      <c r="G191" s="70">
        <v>5785.40625</v>
      </c>
      <c r="H191" s="64">
        <v>-43.196874999999999</v>
      </c>
      <c r="I191" s="69">
        <v>36.450769518287302</v>
      </c>
      <c r="J191" s="70"/>
      <c r="K191" s="69"/>
      <c r="L191" s="69"/>
      <c r="M191" s="69"/>
      <c r="N191" s="69"/>
      <c r="O191" s="69"/>
      <c r="P191" s="69">
        <v>150.3125</v>
      </c>
      <c r="Q191" s="69">
        <v>14.9146386671813</v>
      </c>
      <c r="R191" s="69">
        <v>15.046875</v>
      </c>
      <c r="S191" s="69">
        <v>1.96954117167307</v>
      </c>
      <c r="T191" s="69"/>
      <c r="U191" s="69"/>
    </row>
    <row r="192" spans="1:21" x14ac:dyDescent="0.2">
      <c r="A192" s="65" t="s">
        <v>64</v>
      </c>
      <c r="B192" s="66" t="s">
        <v>312</v>
      </c>
      <c r="C192" s="67" t="s">
        <v>462</v>
      </c>
      <c r="D192" s="68">
        <v>44737</v>
      </c>
      <c r="E192" s="72">
        <v>6.6470588235294101E-2</v>
      </c>
      <c r="F192" s="70">
        <v>34</v>
      </c>
      <c r="G192" s="70">
        <v>3348.9705882352901</v>
      </c>
      <c r="H192" s="64">
        <v>-43.205882352941202</v>
      </c>
      <c r="I192" s="69">
        <v>32.771118958781898</v>
      </c>
      <c r="J192" s="70"/>
      <c r="K192" s="69"/>
      <c r="L192" s="69"/>
      <c r="M192" s="69"/>
      <c r="N192" s="69"/>
      <c r="O192" s="69"/>
      <c r="P192" s="69">
        <v>139.76470588235301</v>
      </c>
      <c r="Q192" s="69">
        <v>11.252732591365501</v>
      </c>
      <c r="R192" s="69">
        <v>26.96</v>
      </c>
      <c r="S192" s="69">
        <v>4.8405794276514298</v>
      </c>
      <c r="T192" s="69"/>
      <c r="U192" s="69"/>
    </row>
    <row r="193" spans="1:21" x14ac:dyDescent="0.2">
      <c r="A193" s="65" t="s">
        <v>64</v>
      </c>
      <c r="B193" s="66" t="s">
        <v>65</v>
      </c>
      <c r="C193" s="67" t="s">
        <v>463</v>
      </c>
      <c r="D193" s="68">
        <v>44745</v>
      </c>
      <c r="E193" s="72"/>
      <c r="F193" s="70">
        <v>119</v>
      </c>
      <c r="G193" s="70">
        <v>4691.2773109243699</v>
      </c>
      <c r="H193" s="64">
        <v>-43.296638655462203</v>
      </c>
      <c r="I193" s="69">
        <v>24.1413222713567</v>
      </c>
      <c r="J193" s="70"/>
      <c r="K193" s="69"/>
      <c r="L193" s="69"/>
      <c r="M193" s="69"/>
      <c r="N193" s="69"/>
      <c r="O193" s="69"/>
      <c r="P193" s="69">
        <v>120.781512605042</v>
      </c>
      <c r="Q193" s="69">
        <v>4.7457979173842402</v>
      </c>
      <c r="R193" s="69">
        <v>37.415966386554601</v>
      </c>
      <c r="S193" s="69">
        <v>2.5408100452562499</v>
      </c>
      <c r="T193" s="69"/>
      <c r="U193" s="69"/>
    </row>
    <row r="194" spans="1:21" x14ac:dyDescent="0.2">
      <c r="A194" s="65" t="s">
        <v>64</v>
      </c>
      <c r="B194" s="66" t="s">
        <v>87</v>
      </c>
      <c r="C194" s="67" t="s">
        <v>134</v>
      </c>
      <c r="D194" s="68">
        <v>44773</v>
      </c>
      <c r="E194" s="72">
        <v>0.18195652173912999</v>
      </c>
      <c r="F194" s="70">
        <v>184</v>
      </c>
      <c r="G194" s="70">
        <v>5992.6195652173901</v>
      </c>
      <c r="H194" s="64">
        <v>-43.772826086956499</v>
      </c>
      <c r="I194" s="69">
        <v>19.956226616256799</v>
      </c>
      <c r="J194" s="70"/>
      <c r="K194" s="69"/>
      <c r="L194" s="69"/>
      <c r="M194" s="69"/>
      <c r="N194" s="69">
        <v>4.0524566320398296</v>
      </c>
      <c r="O194" s="69">
        <v>0.13259817976357999</v>
      </c>
      <c r="P194" s="69">
        <v>118.494565217391</v>
      </c>
      <c r="Q194" s="69">
        <v>3.3442947350737602</v>
      </c>
      <c r="R194" s="69">
        <v>44.510344827586202</v>
      </c>
      <c r="S194" s="69">
        <v>2.6459397804465898</v>
      </c>
      <c r="T194" s="69"/>
      <c r="U194" s="69"/>
    </row>
    <row r="195" spans="1:21" x14ac:dyDescent="0.2">
      <c r="A195" s="65" t="s">
        <v>64</v>
      </c>
      <c r="B195" s="66" t="s">
        <v>66</v>
      </c>
      <c r="C195" s="67" t="s">
        <v>97</v>
      </c>
      <c r="D195" s="68">
        <v>44802</v>
      </c>
      <c r="E195" s="72">
        <v>1.2914784946236599</v>
      </c>
      <c r="F195" s="70">
        <v>372</v>
      </c>
      <c r="G195" s="70">
        <v>5718.3198924731196</v>
      </c>
      <c r="H195" s="64">
        <v>-44.119086021505403</v>
      </c>
      <c r="I195" s="69">
        <v>16.005887067639399</v>
      </c>
      <c r="J195" s="70">
        <v>61</v>
      </c>
      <c r="K195" s="69">
        <v>186.52459016393399</v>
      </c>
      <c r="L195" s="69">
        <v>160.62295081967201</v>
      </c>
      <c r="M195" s="69">
        <v>581.96721311475403</v>
      </c>
      <c r="N195" s="69"/>
      <c r="O195" s="69"/>
      <c r="P195" s="69">
        <v>133.287634408602</v>
      </c>
      <c r="Q195" s="69">
        <v>2.6572889760406802</v>
      </c>
      <c r="R195" s="69">
        <v>33.8576819407008</v>
      </c>
      <c r="S195" s="69">
        <v>1.12053803592628</v>
      </c>
      <c r="T195" s="69"/>
      <c r="U195" s="69"/>
    </row>
    <row r="196" spans="1:21" x14ac:dyDescent="0.2">
      <c r="A196" s="65" t="s">
        <v>64</v>
      </c>
      <c r="B196" s="66" t="s">
        <v>94</v>
      </c>
      <c r="C196" s="67" t="s">
        <v>464</v>
      </c>
      <c r="D196" s="68">
        <v>44749</v>
      </c>
      <c r="E196" s="72"/>
      <c r="F196" s="70">
        <v>47</v>
      </c>
      <c r="G196" s="70">
        <v>4197.3191489361698</v>
      </c>
      <c r="H196" s="64">
        <v>-44.127659574468098</v>
      </c>
      <c r="I196" s="69">
        <v>28.172378843725799</v>
      </c>
      <c r="J196" s="70"/>
      <c r="K196" s="69"/>
      <c r="L196" s="69"/>
      <c r="M196" s="69"/>
      <c r="N196" s="69"/>
      <c r="O196" s="69"/>
      <c r="P196" s="69">
        <v>154</v>
      </c>
      <c r="Q196" s="69">
        <v>10.9802193689973</v>
      </c>
      <c r="R196" s="69">
        <v>17.1782608695652</v>
      </c>
      <c r="S196" s="69">
        <v>2.3905205566614698</v>
      </c>
      <c r="T196" s="69"/>
      <c r="U196" s="69"/>
    </row>
    <row r="197" spans="1:21" x14ac:dyDescent="0.2">
      <c r="A197" s="65" t="s">
        <v>64</v>
      </c>
      <c r="B197" s="66" t="s">
        <v>87</v>
      </c>
      <c r="C197" s="67" t="s">
        <v>109</v>
      </c>
      <c r="D197" s="68">
        <v>44740</v>
      </c>
      <c r="E197" s="72">
        <v>2.6127167630057801E-2</v>
      </c>
      <c r="F197" s="70">
        <v>173</v>
      </c>
      <c r="G197" s="70">
        <v>5759.9017341040499</v>
      </c>
      <c r="H197" s="64">
        <v>-44.564161849710999</v>
      </c>
      <c r="I197" s="69">
        <v>21.389710272272801</v>
      </c>
      <c r="J197" s="70">
        <v>133</v>
      </c>
      <c r="K197" s="69">
        <v>260.57894736842098</v>
      </c>
      <c r="L197" s="69">
        <v>220.887218045113</v>
      </c>
      <c r="M197" s="69">
        <v>809.47368421052602</v>
      </c>
      <c r="N197" s="69">
        <v>3.0546862577558</v>
      </c>
      <c r="O197" s="69">
        <v>9.8429800071476004E-2</v>
      </c>
      <c r="P197" s="69">
        <v>114.78612716763</v>
      </c>
      <c r="Q197" s="69">
        <v>3.8231641926091</v>
      </c>
      <c r="R197" s="69">
        <v>40.258720930232599</v>
      </c>
      <c r="S197" s="69">
        <v>2.0740562676931802</v>
      </c>
      <c r="T197" s="69">
        <v>-30.27</v>
      </c>
      <c r="U197" s="69">
        <v>8.20547330566753</v>
      </c>
    </row>
    <row r="198" spans="1:21" x14ac:dyDescent="0.2">
      <c r="A198" s="65" t="s">
        <v>64</v>
      </c>
      <c r="B198" s="66" t="s">
        <v>66</v>
      </c>
      <c r="C198" s="67" t="s">
        <v>89</v>
      </c>
      <c r="D198" s="68">
        <v>44748</v>
      </c>
      <c r="E198" s="72">
        <v>1.3047422680412399</v>
      </c>
      <c r="F198" s="70">
        <v>97</v>
      </c>
      <c r="G198" s="70">
        <v>6397.6907216494801</v>
      </c>
      <c r="H198" s="64">
        <v>-44.565979381443299</v>
      </c>
      <c r="I198" s="69">
        <v>27.930584052784099</v>
      </c>
      <c r="J198" s="70">
        <v>59</v>
      </c>
      <c r="K198" s="69">
        <v>286.23728813559302</v>
      </c>
      <c r="L198" s="69">
        <v>232.593220338983</v>
      </c>
      <c r="M198" s="69">
        <v>879.18644067796595</v>
      </c>
      <c r="N198" s="69">
        <v>3.9687415760714799</v>
      </c>
      <c r="O198" s="69">
        <v>0.16529605171745501</v>
      </c>
      <c r="P198" s="69">
        <v>122.659793814433</v>
      </c>
      <c r="Q198" s="69">
        <v>4.2853514222607201</v>
      </c>
      <c r="R198" s="69">
        <v>48.730434782608697</v>
      </c>
      <c r="S198" s="69">
        <v>3.6540266158240602</v>
      </c>
      <c r="T198" s="69">
        <v>-63.161702127659602</v>
      </c>
      <c r="U198" s="69">
        <v>10.8585226158197</v>
      </c>
    </row>
    <row r="199" spans="1:21" x14ac:dyDescent="0.2">
      <c r="A199" s="65" t="s">
        <v>64</v>
      </c>
      <c r="B199" s="66" t="s">
        <v>65</v>
      </c>
      <c r="C199" s="67" t="s">
        <v>465</v>
      </c>
      <c r="D199" s="68">
        <v>44745</v>
      </c>
      <c r="E199" s="72"/>
      <c r="F199" s="70">
        <v>50</v>
      </c>
      <c r="G199" s="70">
        <v>4123.88</v>
      </c>
      <c r="H199" s="64">
        <v>-44.723999999999997</v>
      </c>
      <c r="I199" s="69">
        <v>32.171676421273197</v>
      </c>
      <c r="J199" s="70"/>
      <c r="K199" s="69"/>
      <c r="L199" s="69"/>
      <c r="M199" s="69"/>
      <c r="N199" s="69">
        <v>5.06126095238095</v>
      </c>
      <c r="O199" s="69">
        <v>0.30879708838268599</v>
      </c>
      <c r="P199" s="69">
        <v>166.5</v>
      </c>
      <c r="Q199" s="69">
        <v>9.9741400324917802</v>
      </c>
      <c r="R199" s="69">
        <v>26.47</v>
      </c>
      <c r="S199" s="69">
        <v>2.5820514704239299</v>
      </c>
      <c r="T199" s="69"/>
      <c r="U199" s="69"/>
    </row>
    <row r="200" spans="1:21" x14ac:dyDescent="0.2">
      <c r="A200" s="65" t="s">
        <v>64</v>
      </c>
      <c r="B200" s="66" t="s">
        <v>65</v>
      </c>
      <c r="C200" s="67" t="s">
        <v>80</v>
      </c>
      <c r="D200" s="68">
        <v>44793</v>
      </c>
      <c r="E200" s="72">
        <v>1.87776119402985</v>
      </c>
      <c r="F200" s="70">
        <v>134</v>
      </c>
      <c r="G200" s="70">
        <v>6313.1940298507498</v>
      </c>
      <c r="H200" s="64">
        <v>-45.358955223880599</v>
      </c>
      <c r="I200" s="69">
        <v>19.567934552053998</v>
      </c>
      <c r="J200" s="70"/>
      <c r="K200" s="69"/>
      <c r="L200" s="69"/>
      <c r="M200" s="69">
        <v>805.625</v>
      </c>
      <c r="N200" s="69"/>
      <c r="O200" s="69"/>
      <c r="P200" s="69">
        <v>132.925373134328</v>
      </c>
      <c r="Q200" s="69">
        <v>4.8238134237571204</v>
      </c>
      <c r="R200" s="69">
        <v>33.4691729323308</v>
      </c>
      <c r="S200" s="69">
        <v>1.90034748188124</v>
      </c>
      <c r="T200" s="69"/>
      <c r="U200" s="69"/>
    </row>
    <row r="201" spans="1:21" x14ac:dyDescent="0.2">
      <c r="A201" s="65" t="s">
        <v>64</v>
      </c>
      <c r="B201" s="66" t="s">
        <v>65</v>
      </c>
      <c r="C201" s="67" t="s">
        <v>466</v>
      </c>
      <c r="D201" s="68">
        <v>44745</v>
      </c>
      <c r="E201" s="72">
        <v>0.53272727272727305</v>
      </c>
      <c r="F201" s="70">
        <v>66</v>
      </c>
      <c r="G201" s="70">
        <v>4304.6666666666697</v>
      </c>
      <c r="H201" s="64">
        <v>-45.887878787878797</v>
      </c>
      <c r="I201" s="69">
        <v>27.9193364007632</v>
      </c>
      <c r="J201" s="70"/>
      <c r="K201" s="69"/>
      <c r="L201" s="69"/>
      <c r="M201" s="69">
        <v>606.857142857143</v>
      </c>
      <c r="N201" s="69">
        <v>3.8614446428571401</v>
      </c>
      <c r="O201" s="69">
        <v>0.39951102198483202</v>
      </c>
      <c r="P201" s="69">
        <v>166.75757575757601</v>
      </c>
      <c r="Q201" s="69">
        <v>9.6108199661842502</v>
      </c>
      <c r="R201" s="69">
        <v>21.109230769230798</v>
      </c>
      <c r="S201" s="69">
        <v>1.97952102194732</v>
      </c>
      <c r="T201" s="69"/>
      <c r="U201" s="69"/>
    </row>
    <row r="202" spans="1:21" x14ac:dyDescent="0.2">
      <c r="A202" s="65" t="s">
        <v>64</v>
      </c>
      <c r="B202" s="66" t="s">
        <v>66</v>
      </c>
      <c r="C202" s="67" t="s">
        <v>106</v>
      </c>
      <c r="D202" s="68">
        <v>44777</v>
      </c>
      <c r="E202" s="72">
        <v>2.2894736842105301E-2</v>
      </c>
      <c r="F202" s="70">
        <v>190</v>
      </c>
      <c r="G202" s="70">
        <v>5858.7368421052597</v>
      </c>
      <c r="H202" s="64">
        <v>-45.923684210526197</v>
      </c>
      <c r="I202" s="69">
        <v>21.832804640981301</v>
      </c>
      <c r="J202" s="70"/>
      <c r="K202" s="69"/>
      <c r="L202" s="69"/>
      <c r="M202" s="69"/>
      <c r="N202" s="69">
        <v>3.2216754492826798</v>
      </c>
      <c r="O202" s="69">
        <v>0.183489337476686</v>
      </c>
      <c r="P202" s="69">
        <v>109.615789473684</v>
      </c>
      <c r="Q202" s="69">
        <v>2.89896203124139</v>
      </c>
      <c r="R202" s="69">
        <v>47.848924731182798</v>
      </c>
      <c r="S202" s="69">
        <v>2.23368966251497</v>
      </c>
      <c r="T202" s="69"/>
      <c r="U202" s="69"/>
    </row>
    <row r="203" spans="1:21" x14ac:dyDescent="0.2">
      <c r="A203" s="65" t="s">
        <v>64</v>
      </c>
      <c r="B203" s="66" t="s">
        <v>69</v>
      </c>
      <c r="C203" s="67" t="s">
        <v>148</v>
      </c>
      <c r="D203" s="68">
        <v>44749</v>
      </c>
      <c r="E203" s="72"/>
      <c r="F203" s="70">
        <v>30</v>
      </c>
      <c r="G203" s="70">
        <v>3452.5666666666698</v>
      </c>
      <c r="H203" s="64">
        <v>-46.003333333333302</v>
      </c>
      <c r="I203" s="69">
        <v>37.948662079707702</v>
      </c>
      <c r="J203" s="70"/>
      <c r="K203" s="69"/>
      <c r="L203" s="69"/>
      <c r="M203" s="69">
        <v>466.777777777778</v>
      </c>
      <c r="N203" s="69"/>
      <c r="O203" s="69"/>
      <c r="P203" s="69">
        <v>134.166666666667</v>
      </c>
      <c r="Q203" s="69">
        <v>10.399500798511299</v>
      </c>
      <c r="R203" s="69">
        <v>26.186666666666699</v>
      </c>
      <c r="S203" s="69">
        <v>3.2627776521949499</v>
      </c>
      <c r="T203" s="69"/>
      <c r="U203" s="69"/>
    </row>
    <row r="204" spans="1:21" x14ac:dyDescent="0.2">
      <c r="A204" s="65" t="s">
        <v>64</v>
      </c>
      <c r="B204" s="66" t="s">
        <v>65</v>
      </c>
      <c r="C204" s="67" t="s">
        <v>251</v>
      </c>
      <c r="D204" s="68">
        <v>44789</v>
      </c>
      <c r="E204" s="72"/>
      <c r="F204" s="70">
        <v>27</v>
      </c>
      <c r="G204" s="70">
        <v>4198.8148148148102</v>
      </c>
      <c r="H204" s="64">
        <v>-46.4444444444444</v>
      </c>
      <c r="I204" s="69">
        <v>39.054641513419199</v>
      </c>
      <c r="J204" s="70"/>
      <c r="K204" s="69"/>
      <c r="L204" s="69"/>
      <c r="M204" s="69"/>
      <c r="N204" s="69"/>
      <c r="O204" s="69"/>
      <c r="P204" s="69">
        <v>122.444444444444</v>
      </c>
      <c r="Q204" s="69">
        <v>11.3939221731645</v>
      </c>
      <c r="R204" s="69">
        <v>25.718518518518501</v>
      </c>
      <c r="S204" s="69">
        <v>2.6533966676128702</v>
      </c>
      <c r="T204" s="69"/>
      <c r="U204" s="69"/>
    </row>
    <row r="205" spans="1:21" x14ac:dyDescent="0.2">
      <c r="A205" s="65" t="s">
        <v>64</v>
      </c>
      <c r="B205" s="66" t="s">
        <v>65</v>
      </c>
      <c r="C205" s="67" t="s">
        <v>467</v>
      </c>
      <c r="D205" s="68">
        <v>44732</v>
      </c>
      <c r="E205" s="72"/>
      <c r="F205" s="70">
        <v>59</v>
      </c>
      <c r="G205" s="70">
        <v>3745.94915254237</v>
      </c>
      <c r="H205" s="64">
        <v>-46.691525423728798</v>
      </c>
      <c r="I205" s="69">
        <v>27.750112103030801</v>
      </c>
      <c r="J205" s="70"/>
      <c r="K205" s="69"/>
      <c r="L205" s="69"/>
      <c r="M205" s="69"/>
      <c r="N205" s="69"/>
      <c r="O205" s="69"/>
      <c r="P205" s="69">
        <v>130.64406779660999</v>
      </c>
      <c r="Q205" s="69">
        <v>7.7262394844029698</v>
      </c>
      <c r="R205" s="69">
        <v>27.684210526315798</v>
      </c>
      <c r="S205" s="69">
        <v>2.2766120310805502</v>
      </c>
      <c r="T205" s="69"/>
      <c r="U205" s="69"/>
    </row>
    <row r="206" spans="1:21" x14ac:dyDescent="0.2">
      <c r="A206" s="65" t="s">
        <v>64</v>
      </c>
      <c r="B206" s="66" t="s">
        <v>69</v>
      </c>
      <c r="C206" s="67" t="s">
        <v>468</v>
      </c>
      <c r="D206" s="68">
        <v>44745</v>
      </c>
      <c r="E206" s="72"/>
      <c r="F206" s="70">
        <v>54</v>
      </c>
      <c r="G206" s="70">
        <v>3922.3333333333298</v>
      </c>
      <c r="H206" s="64">
        <v>-46.718518518518501</v>
      </c>
      <c r="I206" s="69">
        <v>29.9528799614985</v>
      </c>
      <c r="J206" s="70"/>
      <c r="K206" s="69"/>
      <c r="L206" s="69"/>
      <c r="M206" s="69"/>
      <c r="N206" s="69"/>
      <c r="O206" s="69"/>
      <c r="P206" s="69">
        <v>121.92592592592599</v>
      </c>
      <c r="Q206" s="69">
        <v>6.6898366677674499</v>
      </c>
      <c r="R206" s="69">
        <v>30.177777777777798</v>
      </c>
      <c r="S206" s="69">
        <v>3.2309644293495898</v>
      </c>
      <c r="T206" s="69"/>
      <c r="U206" s="69"/>
    </row>
    <row r="207" spans="1:21" x14ac:dyDescent="0.2">
      <c r="A207" s="65" t="s">
        <v>64</v>
      </c>
      <c r="B207" s="66" t="s">
        <v>66</v>
      </c>
      <c r="C207" s="67" t="s">
        <v>469</v>
      </c>
      <c r="D207" s="68">
        <v>44733</v>
      </c>
      <c r="E207" s="72"/>
      <c r="F207" s="70">
        <v>31</v>
      </c>
      <c r="G207" s="70">
        <v>5502.8709677419401</v>
      </c>
      <c r="H207" s="64">
        <v>-46.822580645161302</v>
      </c>
      <c r="I207" s="69">
        <v>35.707341105300301</v>
      </c>
      <c r="J207" s="70"/>
      <c r="K207" s="69"/>
      <c r="L207" s="69"/>
      <c r="M207" s="69"/>
      <c r="N207" s="69"/>
      <c r="O207" s="69"/>
      <c r="P207" s="69">
        <v>134.870967741935</v>
      </c>
      <c r="Q207" s="69">
        <v>7.7627095834063899</v>
      </c>
      <c r="R207" s="69">
        <v>47.529032258064497</v>
      </c>
      <c r="S207" s="69">
        <v>6.0223815414790902</v>
      </c>
      <c r="T207" s="69"/>
      <c r="U207" s="69"/>
    </row>
    <row r="208" spans="1:21" x14ac:dyDescent="0.2">
      <c r="A208" s="65" t="s">
        <v>64</v>
      </c>
      <c r="B208" s="66" t="s">
        <v>75</v>
      </c>
      <c r="C208" s="67" t="s">
        <v>79</v>
      </c>
      <c r="D208" s="68">
        <v>44769</v>
      </c>
      <c r="E208" s="72">
        <v>2.97419729206963</v>
      </c>
      <c r="F208" s="70">
        <v>517</v>
      </c>
      <c r="G208" s="70">
        <v>6884.6363636363603</v>
      </c>
      <c r="H208" s="64">
        <v>-47.029593810444801</v>
      </c>
      <c r="I208" s="69">
        <v>11.9315942167439</v>
      </c>
      <c r="J208" s="70">
        <v>221</v>
      </c>
      <c r="K208" s="69">
        <v>290.457013574661</v>
      </c>
      <c r="L208" s="69">
        <v>250.022624434389</v>
      </c>
      <c r="M208" s="69">
        <v>933.79185520362</v>
      </c>
      <c r="N208" s="69">
        <v>4.25460022821765</v>
      </c>
      <c r="O208" s="69">
        <v>7.9776531461640501E-2</v>
      </c>
      <c r="P208" s="69">
        <v>119.965183752418</v>
      </c>
      <c r="Q208" s="69">
        <v>1.8735150591137499</v>
      </c>
      <c r="R208" s="69">
        <v>51.948202959830901</v>
      </c>
      <c r="S208" s="69">
        <v>1.50858070699237</v>
      </c>
      <c r="T208" s="69">
        <v>-42.163249516440999</v>
      </c>
      <c r="U208" s="69">
        <v>6.1893198857121803</v>
      </c>
    </row>
    <row r="209" spans="1:21" x14ac:dyDescent="0.2">
      <c r="A209" s="65" t="s">
        <v>64</v>
      </c>
      <c r="B209" s="66" t="s">
        <v>75</v>
      </c>
      <c r="C209" s="67" t="s">
        <v>269</v>
      </c>
      <c r="D209" s="68">
        <v>44801</v>
      </c>
      <c r="E209" s="72">
        <v>2.4661016949152501E-2</v>
      </c>
      <c r="F209" s="70">
        <v>118</v>
      </c>
      <c r="G209" s="70">
        <v>4964.8559322033898</v>
      </c>
      <c r="H209" s="64">
        <v>-47.059322033898297</v>
      </c>
      <c r="I209" s="69">
        <v>25.945397741569899</v>
      </c>
      <c r="J209" s="70"/>
      <c r="K209" s="69"/>
      <c r="L209" s="69"/>
      <c r="M209" s="69"/>
      <c r="N209" s="69"/>
      <c r="O209" s="69"/>
      <c r="P209" s="69">
        <v>129.694915254237</v>
      </c>
      <c r="Q209" s="69">
        <v>5.0392132964143199</v>
      </c>
      <c r="R209" s="69">
        <v>34.297297297297298</v>
      </c>
      <c r="S209" s="69">
        <v>2.4224467157901901</v>
      </c>
      <c r="T209" s="69"/>
      <c r="U209" s="69"/>
    </row>
    <row r="210" spans="1:21" x14ac:dyDescent="0.2">
      <c r="A210" s="65" t="s">
        <v>64</v>
      </c>
      <c r="B210" s="66" t="s">
        <v>65</v>
      </c>
      <c r="C210" s="67" t="s">
        <v>470</v>
      </c>
      <c r="D210" s="68">
        <v>44746</v>
      </c>
      <c r="E210" s="72"/>
      <c r="F210" s="70">
        <v>38</v>
      </c>
      <c r="G210" s="70">
        <v>4455.1315789473701</v>
      </c>
      <c r="H210" s="64">
        <v>-47.142105263157902</v>
      </c>
      <c r="I210" s="69">
        <v>47.476808088595803</v>
      </c>
      <c r="J210" s="70"/>
      <c r="K210" s="69"/>
      <c r="L210" s="69"/>
      <c r="M210" s="69"/>
      <c r="N210" s="69"/>
      <c r="O210" s="69"/>
      <c r="P210" s="69">
        <v>137.47368421052599</v>
      </c>
      <c r="Q210" s="69">
        <v>7.5835541949501302</v>
      </c>
      <c r="R210" s="69">
        <v>27.6428571428571</v>
      </c>
      <c r="S210" s="69">
        <v>2.8369864639928601</v>
      </c>
      <c r="T210" s="69"/>
      <c r="U210" s="69"/>
    </row>
    <row r="211" spans="1:21" x14ac:dyDescent="0.2">
      <c r="A211" s="65" t="s">
        <v>64</v>
      </c>
      <c r="B211" s="66" t="s">
        <v>94</v>
      </c>
      <c r="C211" s="67" t="s">
        <v>471</v>
      </c>
      <c r="D211" s="68">
        <v>44622</v>
      </c>
      <c r="E211" s="72"/>
      <c r="F211" s="70">
        <v>37</v>
      </c>
      <c r="G211" s="70">
        <v>4943.5135135135097</v>
      </c>
      <c r="H211" s="64">
        <v>-47.181081081081103</v>
      </c>
      <c r="I211" s="69">
        <v>28.248369917050798</v>
      </c>
      <c r="J211" s="70"/>
      <c r="K211" s="69"/>
      <c r="L211" s="69"/>
      <c r="M211" s="69"/>
      <c r="N211" s="69"/>
      <c r="O211" s="69"/>
      <c r="P211" s="69">
        <v>179.37837837837799</v>
      </c>
      <c r="Q211" s="69">
        <v>15.559454477926799</v>
      </c>
      <c r="R211" s="69">
        <v>30.375675675675701</v>
      </c>
      <c r="S211" s="69">
        <v>3.38139985006611</v>
      </c>
      <c r="T211" s="69"/>
      <c r="U211" s="69"/>
    </row>
    <row r="212" spans="1:21" x14ac:dyDescent="0.2">
      <c r="A212" s="65" t="s">
        <v>64</v>
      </c>
      <c r="B212" s="66" t="s">
        <v>75</v>
      </c>
      <c r="C212" s="67" t="s">
        <v>130</v>
      </c>
      <c r="D212" s="68">
        <v>44720</v>
      </c>
      <c r="E212" s="72">
        <v>0.16191860465116301</v>
      </c>
      <c r="F212" s="70">
        <v>172</v>
      </c>
      <c r="G212" s="70">
        <v>5100.8779069767397</v>
      </c>
      <c r="H212" s="64">
        <v>-47.540697674418603</v>
      </c>
      <c r="I212" s="69">
        <v>18.9516568223357</v>
      </c>
      <c r="J212" s="70"/>
      <c r="K212" s="69"/>
      <c r="L212" s="69"/>
      <c r="M212" s="69"/>
      <c r="N212" s="69">
        <v>4.4278803418803401</v>
      </c>
      <c r="O212" s="69">
        <v>0.26673792492513898</v>
      </c>
      <c r="P212" s="69">
        <v>125.68604651162801</v>
      </c>
      <c r="Q212" s="69">
        <v>4.8775605846178198</v>
      </c>
      <c r="R212" s="69">
        <v>34.0255952380952</v>
      </c>
      <c r="S212" s="69">
        <v>2.1965126462465601</v>
      </c>
      <c r="T212" s="69"/>
      <c r="U212" s="69"/>
    </row>
    <row r="213" spans="1:21" x14ac:dyDescent="0.2">
      <c r="A213" s="65" t="s">
        <v>64</v>
      </c>
      <c r="B213" s="66" t="s">
        <v>65</v>
      </c>
      <c r="C213" s="67" t="s">
        <v>249</v>
      </c>
      <c r="D213" s="68">
        <v>44735</v>
      </c>
      <c r="E213" s="72">
        <v>1.8032786885245899E-3</v>
      </c>
      <c r="F213" s="70">
        <v>122</v>
      </c>
      <c r="G213" s="70">
        <v>5083.9016393442598</v>
      </c>
      <c r="H213" s="64">
        <v>-47.856557377049199</v>
      </c>
      <c r="I213" s="69">
        <v>20.267185290611799</v>
      </c>
      <c r="J213" s="70">
        <v>27</v>
      </c>
      <c r="K213" s="69">
        <v>171.62962962962999</v>
      </c>
      <c r="L213" s="69">
        <v>185.357142857143</v>
      </c>
      <c r="M213" s="69">
        <v>654.32142857142901</v>
      </c>
      <c r="N213" s="69">
        <v>3.0272370419730001</v>
      </c>
      <c r="O213" s="69">
        <v>0.12985177418624599</v>
      </c>
      <c r="P213" s="69">
        <v>131.87704918032799</v>
      </c>
      <c r="Q213" s="69">
        <v>4.9421744660249196</v>
      </c>
      <c r="R213" s="69">
        <v>31.131967213114802</v>
      </c>
      <c r="S213" s="69">
        <v>2.0007569582281</v>
      </c>
      <c r="T213" s="69">
        <v>-29.348979591836699</v>
      </c>
      <c r="U213" s="69">
        <v>8.3696640644315501</v>
      </c>
    </row>
    <row r="214" spans="1:21" x14ac:dyDescent="0.2">
      <c r="A214" s="65" t="s">
        <v>64</v>
      </c>
      <c r="B214" s="66" t="s">
        <v>66</v>
      </c>
      <c r="C214" s="67" t="s">
        <v>272</v>
      </c>
      <c r="D214" s="68">
        <v>44771</v>
      </c>
      <c r="E214" s="72">
        <v>1.7971014492753599E-2</v>
      </c>
      <c r="F214" s="70">
        <v>69</v>
      </c>
      <c r="G214" s="70">
        <v>5667.8405797101505</v>
      </c>
      <c r="H214" s="64">
        <v>-47.944927536231901</v>
      </c>
      <c r="I214" s="69">
        <v>26.077673548443599</v>
      </c>
      <c r="J214" s="70"/>
      <c r="K214" s="69"/>
      <c r="L214" s="69"/>
      <c r="M214" s="69"/>
      <c r="N214" s="69"/>
      <c r="O214" s="69"/>
      <c r="P214" s="69">
        <v>111.913043478261</v>
      </c>
      <c r="Q214" s="69">
        <v>5.5154877313736996</v>
      </c>
      <c r="R214" s="69">
        <v>48.193220338983103</v>
      </c>
      <c r="S214" s="69">
        <v>3.6392158039981699</v>
      </c>
      <c r="T214" s="69"/>
      <c r="U214" s="69"/>
    </row>
    <row r="215" spans="1:21" x14ac:dyDescent="0.2">
      <c r="A215" s="65" t="s">
        <v>64</v>
      </c>
      <c r="B215" s="66" t="s">
        <v>87</v>
      </c>
      <c r="C215" s="67" t="s">
        <v>253</v>
      </c>
      <c r="D215" s="68">
        <v>44745</v>
      </c>
      <c r="E215" s="72">
        <v>0.69158730158730197</v>
      </c>
      <c r="F215" s="70">
        <v>126</v>
      </c>
      <c r="G215" s="70">
        <v>3742.25396825397</v>
      </c>
      <c r="H215" s="64">
        <v>-48.6650793650794</v>
      </c>
      <c r="I215" s="69">
        <v>22.497106701239002</v>
      </c>
      <c r="J215" s="70"/>
      <c r="K215" s="69"/>
      <c r="L215" s="69"/>
      <c r="M215" s="69"/>
      <c r="N215" s="69"/>
      <c r="O215" s="69"/>
      <c r="P215" s="69">
        <v>132.71428571428601</v>
      </c>
      <c r="Q215" s="69">
        <v>5.22913519382349</v>
      </c>
      <c r="R215" s="69">
        <v>25.8830508474576</v>
      </c>
      <c r="S215" s="69">
        <v>2.0912063510639798</v>
      </c>
      <c r="T215" s="69"/>
      <c r="U215" s="69"/>
    </row>
    <row r="216" spans="1:21" x14ac:dyDescent="0.2">
      <c r="A216" s="65" t="s">
        <v>64</v>
      </c>
      <c r="B216" s="66" t="s">
        <v>70</v>
      </c>
      <c r="C216" s="67" t="s">
        <v>472</v>
      </c>
      <c r="D216" s="68">
        <v>44742</v>
      </c>
      <c r="E216" s="72"/>
      <c r="F216" s="70">
        <v>45</v>
      </c>
      <c r="G216" s="70">
        <v>4435.3777777777796</v>
      </c>
      <c r="H216" s="64">
        <v>-48.7911111111111</v>
      </c>
      <c r="I216" s="69">
        <v>29.437270374359699</v>
      </c>
      <c r="J216" s="70"/>
      <c r="K216" s="69"/>
      <c r="L216" s="69"/>
      <c r="M216" s="69"/>
      <c r="N216" s="69"/>
      <c r="O216" s="69"/>
      <c r="P216" s="69">
        <v>153.62222222222201</v>
      </c>
      <c r="Q216" s="69">
        <v>10.0245803402875</v>
      </c>
      <c r="R216" s="69">
        <v>23.159523809523801</v>
      </c>
      <c r="S216" s="69">
        <v>2.7736462195152898</v>
      </c>
      <c r="T216" s="69"/>
      <c r="U216" s="69"/>
    </row>
    <row r="217" spans="1:21" x14ac:dyDescent="0.2">
      <c r="A217" s="65" t="s">
        <v>64</v>
      </c>
      <c r="B217" s="66" t="s">
        <v>70</v>
      </c>
      <c r="C217" s="67" t="s">
        <v>259</v>
      </c>
      <c r="D217" s="68">
        <v>44255</v>
      </c>
      <c r="E217" s="72">
        <v>0.27913043478260902</v>
      </c>
      <c r="F217" s="70">
        <v>46</v>
      </c>
      <c r="G217" s="70">
        <v>3861.8695652173901</v>
      </c>
      <c r="H217" s="64">
        <v>-49.247826086956501</v>
      </c>
      <c r="I217" s="69">
        <v>32.980261369364499</v>
      </c>
      <c r="J217" s="70"/>
      <c r="K217" s="69"/>
      <c r="L217" s="69"/>
      <c r="M217" s="69">
        <v>490.375</v>
      </c>
      <c r="N217" s="69"/>
      <c r="O217" s="69"/>
      <c r="P217" s="69">
        <v>145.826086956522</v>
      </c>
      <c r="Q217" s="69">
        <v>9.4681925871554196</v>
      </c>
      <c r="R217" s="69">
        <v>21.721739130434798</v>
      </c>
      <c r="S217" s="69">
        <v>2.44620955537866</v>
      </c>
      <c r="T217" s="69"/>
      <c r="U217" s="69"/>
    </row>
    <row r="218" spans="1:21" x14ac:dyDescent="0.2">
      <c r="A218" s="65" t="s">
        <v>64</v>
      </c>
      <c r="B218" s="66" t="s">
        <v>65</v>
      </c>
      <c r="C218" s="67" t="s">
        <v>473</v>
      </c>
      <c r="D218" s="68">
        <v>44662</v>
      </c>
      <c r="E218" s="72"/>
      <c r="F218" s="70">
        <v>38</v>
      </c>
      <c r="G218" s="70">
        <v>3803.0526315789498</v>
      </c>
      <c r="H218" s="64">
        <v>-49.297368421052603</v>
      </c>
      <c r="I218" s="69">
        <v>30.389911032416901</v>
      </c>
      <c r="J218" s="70"/>
      <c r="K218" s="69"/>
      <c r="L218" s="69"/>
      <c r="M218" s="69"/>
      <c r="N218" s="69"/>
      <c r="O218" s="69"/>
      <c r="P218" s="69">
        <v>130.13157894736801</v>
      </c>
      <c r="Q218" s="69">
        <v>11.630952172501599</v>
      </c>
      <c r="R218" s="69">
        <v>29.1111111111111</v>
      </c>
      <c r="S218" s="69">
        <v>3.4742745680574001</v>
      </c>
      <c r="T218" s="69"/>
      <c r="U218" s="69"/>
    </row>
    <row r="219" spans="1:21" x14ac:dyDescent="0.2">
      <c r="A219" s="65" t="s">
        <v>64</v>
      </c>
      <c r="B219" s="66" t="s">
        <v>65</v>
      </c>
      <c r="C219" s="67" t="s">
        <v>244</v>
      </c>
      <c r="D219" s="68">
        <v>44777</v>
      </c>
      <c r="E219" s="72">
        <v>0.83717073170731704</v>
      </c>
      <c r="F219" s="70">
        <v>205</v>
      </c>
      <c r="G219" s="70">
        <v>7624.1121951219502</v>
      </c>
      <c r="H219" s="64">
        <v>-49.641951219512201</v>
      </c>
      <c r="I219" s="69">
        <v>20.685034396796102</v>
      </c>
      <c r="J219" s="70">
        <v>55</v>
      </c>
      <c r="K219" s="69">
        <v>255.4</v>
      </c>
      <c r="L219" s="69">
        <v>222.345454545455</v>
      </c>
      <c r="M219" s="69">
        <v>811.01818181818203</v>
      </c>
      <c r="N219" s="69">
        <v>3.2750783330004101</v>
      </c>
      <c r="O219" s="69">
        <v>0.150807622832862</v>
      </c>
      <c r="P219" s="69">
        <v>104.258536585366</v>
      </c>
      <c r="Q219" s="69">
        <v>3.3536966390601002</v>
      </c>
      <c r="R219" s="69">
        <v>52.674860335195497</v>
      </c>
      <c r="S219" s="69">
        <v>2.7918720461454698</v>
      </c>
      <c r="T219" s="69">
        <v>-76.044999999999902</v>
      </c>
      <c r="U219" s="69">
        <v>6.2874297002973201</v>
      </c>
    </row>
    <row r="220" spans="1:21" x14ac:dyDescent="0.2">
      <c r="A220" s="65" t="s">
        <v>64</v>
      </c>
      <c r="B220" s="66" t="s">
        <v>94</v>
      </c>
      <c r="C220" s="67" t="s">
        <v>255</v>
      </c>
      <c r="D220" s="68">
        <v>44774</v>
      </c>
      <c r="E220" s="72"/>
      <c r="F220" s="70">
        <v>77</v>
      </c>
      <c r="G220" s="70">
        <v>2137.2597402597398</v>
      </c>
      <c r="H220" s="64">
        <v>-50.531168831168799</v>
      </c>
      <c r="I220" s="69">
        <v>19.8561412167181</v>
      </c>
      <c r="J220" s="70"/>
      <c r="K220" s="69"/>
      <c r="L220" s="69"/>
      <c r="M220" s="69"/>
      <c r="N220" s="69"/>
      <c r="O220" s="69"/>
      <c r="P220" s="69">
        <v>161.766233766234</v>
      </c>
      <c r="Q220" s="69">
        <v>9.0670377927354409</v>
      </c>
      <c r="R220" s="69">
        <v>10.6186666666667</v>
      </c>
      <c r="S220" s="69">
        <v>0.86661959678138401</v>
      </c>
      <c r="T220" s="69"/>
      <c r="U220" s="69"/>
    </row>
    <row r="221" spans="1:21" x14ac:dyDescent="0.2">
      <c r="A221" s="65" t="s">
        <v>64</v>
      </c>
      <c r="B221" s="66" t="s">
        <v>94</v>
      </c>
      <c r="C221" s="67" t="s">
        <v>270</v>
      </c>
      <c r="D221" s="68">
        <v>44779</v>
      </c>
      <c r="E221" s="72">
        <v>4.4897959183673501E-2</v>
      </c>
      <c r="F221" s="70">
        <v>49</v>
      </c>
      <c r="G221" s="70">
        <v>4919.0408163265301</v>
      </c>
      <c r="H221" s="64">
        <v>-51.012244897959199</v>
      </c>
      <c r="I221" s="69">
        <v>33.424320501065303</v>
      </c>
      <c r="J221" s="70"/>
      <c r="K221" s="69"/>
      <c r="L221" s="69"/>
      <c r="M221" s="69"/>
      <c r="N221" s="69"/>
      <c r="O221" s="69"/>
      <c r="P221" s="69">
        <v>113.551020408163</v>
      </c>
      <c r="Q221" s="69">
        <v>7.1223551735436201</v>
      </c>
      <c r="R221" s="69">
        <v>35.508510638297899</v>
      </c>
      <c r="S221" s="69">
        <v>3.1567437024316898</v>
      </c>
      <c r="T221" s="69"/>
      <c r="U221" s="69"/>
    </row>
    <row r="222" spans="1:21" x14ac:dyDescent="0.2">
      <c r="A222" s="65" t="s">
        <v>64</v>
      </c>
      <c r="B222" s="66" t="s">
        <v>65</v>
      </c>
      <c r="C222" s="67" t="s">
        <v>256</v>
      </c>
      <c r="D222" s="68">
        <v>44744</v>
      </c>
      <c r="E222" s="72"/>
      <c r="F222" s="70">
        <v>38</v>
      </c>
      <c r="G222" s="70">
        <v>6560.71052631579</v>
      </c>
      <c r="H222" s="64">
        <v>-51.160526315789497</v>
      </c>
      <c r="I222" s="69">
        <v>31.932956871524699</v>
      </c>
      <c r="J222" s="70"/>
      <c r="K222" s="69"/>
      <c r="L222" s="69"/>
      <c r="M222" s="69"/>
      <c r="N222" s="69"/>
      <c r="O222" s="69"/>
      <c r="P222" s="69">
        <v>125.657894736842</v>
      </c>
      <c r="Q222" s="69">
        <v>10.678961670280501</v>
      </c>
      <c r="R222" s="69">
        <v>23.4026315789474</v>
      </c>
      <c r="S222" s="69">
        <v>2.3037340177408701</v>
      </c>
      <c r="T222" s="69"/>
      <c r="U222" s="69"/>
    </row>
    <row r="223" spans="1:21" x14ac:dyDescent="0.2">
      <c r="A223" s="65" t="s">
        <v>64</v>
      </c>
      <c r="B223" s="66" t="s">
        <v>65</v>
      </c>
      <c r="C223" s="67" t="s">
        <v>474</v>
      </c>
      <c r="D223" s="68">
        <v>44726</v>
      </c>
      <c r="E223" s="72">
        <v>6.92105263157895E-2</v>
      </c>
      <c r="F223" s="70">
        <v>76</v>
      </c>
      <c r="G223" s="70">
        <v>5700.8157894736796</v>
      </c>
      <c r="H223" s="64">
        <v>-51.2078947368421</v>
      </c>
      <c r="I223" s="69">
        <v>27.092888738958901</v>
      </c>
      <c r="J223" s="70"/>
      <c r="K223" s="69"/>
      <c r="L223" s="69"/>
      <c r="M223" s="69"/>
      <c r="N223" s="69"/>
      <c r="O223" s="69"/>
      <c r="P223" s="69">
        <v>111.657894736842</v>
      </c>
      <c r="Q223" s="69">
        <v>7.0487165095592399</v>
      </c>
      <c r="R223" s="69">
        <v>50.9447368421053</v>
      </c>
      <c r="S223" s="69">
        <v>3.3065704895836401</v>
      </c>
      <c r="T223" s="69"/>
      <c r="U223" s="69"/>
    </row>
    <row r="224" spans="1:21" x14ac:dyDescent="0.2">
      <c r="A224" s="65" t="s">
        <v>64</v>
      </c>
      <c r="B224" s="66" t="s">
        <v>65</v>
      </c>
      <c r="C224" s="67" t="s">
        <v>257</v>
      </c>
      <c r="D224" s="68">
        <v>44485</v>
      </c>
      <c r="E224" s="72"/>
      <c r="F224" s="70">
        <v>41</v>
      </c>
      <c r="G224" s="70">
        <v>5315.0487804878003</v>
      </c>
      <c r="H224" s="64">
        <v>-51.351219512195101</v>
      </c>
      <c r="I224" s="69">
        <v>25.781469078170701</v>
      </c>
      <c r="J224" s="70"/>
      <c r="K224" s="69"/>
      <c r="L224" s="69"/>
      <c r="M224" s="69"/>
      <c r="N224" s="69"/>
      <c r="O224" s="69"/>
      <c r="P224" s="69">
        <v>94.243902439024396</v>
      </c>
      <c r="Q224" s="69">
        <v>7.2402820056758301</v>
      </c>
      <c r="R224" s="69">
        <v>35.805882352941197</v>
      </c>
      <c r="S224" s="69">
        <v>4.3421881444651298</v>
      </c>
      <c r="T224" s="69"/>
      <c r="U224" s="69"/>
    </row>
    <row r="225" spans="1:21" x14ac:dyDescent="0.2">
      <c r="A225" s="65" t="s">
        <v>64</v>
      </c>
      <c r="B225" s="66" t="s">
        <v>70</v>
      </c>
      <c r="C225" s="67" t="s">
        <v>261</v>
      </c>
      <c r="D225" s="68">
        <v>44745</v>
      </c>
      <c r="E225" s="72"/>
      <c r="F225" s="70">
        <v>71</v>
      </c>
      <c r="G225" s="70">
        <v>4340.7042253521104</v>
      </c>
      <c r="H225" s="64">
        <v>-51.478873239436602</v>
      </c>
      <c r="I225" s="69">
        <v>33.486936995761802</v>
      </c>
      <c r="J225" s="70"/>
      <c r="K225" s="69"/>
      <c r="L225" s="69"/>
      <c r="M225" s="69"/>
      <c r="N225" s="69"/>
      <c r="O225" s="69"/>
      <c r="P225" s="69">
        <v>144.23943661971799</v>
      </c>
      <c r="Q225" s="69">
        <v>8.3983677821298404</v>
      </c>
      <c r="R225" s="69">
        <v>32.911764705882398</v>
      </c>
      <c r="S225" s="69">
        <v>3.1840909471685799</v>
      </c>
      <c r="T225" s="69"/>
      <c r="U225" s="69"/>
    </row>
    <row r="226" spans="1:21" x14ac:dyDescent="0.2">
      <c r="A226" s="65" t="s">
        <v>64</v>
      </c>
      <c r="B226" s="66" t="s">
        <v>65</v>
      </c>
      <c r="C226" s="67" t="s">
        <v>475</v>
      </c>
      <c r="D226" s="68">
        <v>44722</v>
      </c>
      <c r="E226" s="72"/>
      <c r="F226" s="70">
        <v>28</v>
      </c>
      <c r="G226" s="70">
        <v>4346.4642857142899</v>
      </c>
      <c r="H226" s="64">
        <v>-51.882142857142902</v>
      </c>
      <c r="I226" s="69">
        <v>26.716495634408599</v>
      </c>
      <c r="J226" s="70"/>
      <c r="K226" s="69"/>
      <c r="L226" s="69"/>
      <c r="M226" s="69"/>
      <c r="N226" s="69"/>
      <c r="O226" s="69"/>
      <c r="P226" s="69">
        <v>133.78571428571399</v>
      </c>
      <c r="Q226" s="69">
        <v>14.0923219312846</v>
      </c>
      <c r="R226" s="69">
        <v>25.882142857142899</v>
      </c>
      <c r="S226" s="69">
        <v>2.96975963955073</v>
      </c>
      <c r="T226" s="69"/>
      <c r="U226" s="69"/>
    </row>
    <row r="227" spans="1:21" x14ac:dyDescent="0.2">
      <c r="A227" s="65" t="s">
        <v>64</v>
      </c>
      <c r="B227" s="66" t="s">
        <v>70</v>
      </c>
      <c r="C227" s="67" t="s">
        <v>476</v>
      </c>
      <c r="D227" s="68">
        <v>44417</v>
      </c>
      <c r="E227" s="72"/>
      <c r="F227" s="70">
        <v>28</v>
      </c>
      <c r="G227" s="70">
        <v>3869.25</v>
      </c>
      <c r="H227" s="64">
        <v>-52.092857142857099</v>
      </c>
      <c r="I227" s="69">
        <v>32.189561277737397</v>
      </c>
      <c r="J227" s="70"/>
      <c r="K227" s="69"/>
      <c r="L227" s="69"/>
      <c r="M227" s="69"/>
      <c r="N227" s="69"/>
      <c r="O227" s="69"/>
      <c r="P227" s="69">
        <v>131.53571428571399</v>
      </c>
      <c r="Q227" s="69">
        <v>11.1038248501971</v>
      </c>
      <c r="R227" s="69">
        <v>44.628</v>
      </c>
      <c r="S227" s="69">
        <v>8.7018341361653899</v>
      </c>
      <c r="T227" s="69"/>
      <c r="U227" s="69"/>
    </row>
    <row r="228" spans="1:21" x14ac:dyDescent="0.2">
      <c r="A228" s="65" t="s">
        <v>64</v>
      </c>
      <c r="B228" s="66" t="s">
        <v>65</v>
      </c>
      <c r="C228" s="67" t="s">
        <v>263</v>
      </c>
      <c r="D228" s="68">
        <v>44476</v>
      </c>
      <c r="E228" s="72"/>
      <c r="F228" s="70">
        <v>101</v>
      </c>
      <c r="G228" s="70">
        <v>5669.5247524752504</v>
      </c>
      <c r="H228" s="64">
        <v>-52.151485148514801</v>
      </c>
      <c r="I228" s="69">
        <v>24.627147445747301</v>
      </c>
      <c r="J228" s="70"/>
      <c r="K228" s="69"/>
      <c r="L228" s="69"/>
      <c r="M228" s="69"/>
      <c r="N228" s="69"/>
      <c r="O228" s="69"/>
      <c r="P228" s="69">
        <v>127.495049504951</v>
      </c>
      <c r="Q228" s="69">
        <v>6.7727412845465498</v>
      </c>
      <c r="R228" s="69">
        <v>35.5</v>
      </c>
      <c r="S228" s="69">
        <v>2.3863398378651302</v>
      </c>
      <c r="T228" s="69"/>
      <c r="U228" s="69"/>
    </row>
    <row r="229" spans="1:21" x14ac:dyDescent="0.2">
      <c r="A229" s="65" t="s">
        <v>64</v>
      </c>
      <c r="B229" s="66" t="s">
        <v>70</v>
      </c>
      <c r="C229" s="67" t="s">
        <v>477</v>
      </c>
      <c r="D229" s="68">
        <v>44741</v>
      </c>
      <c r="E229" s="72">
        <v>0.82573248407643296</v>
      </c>
      <c r="F229" s="70">
        <v>157</v>
      </c>
      <c r="G229" s="70">
        <v>8573.4203821655992</v>
      </c>
      <c r="H229" s="64">
        <v>-52.389808917197399</v>
      </c>
      <c r="I229" s="69">
        <v>21.367823067325901</v>
      </c>
      <c r="J229" s="70"/>
      <c r="K229" s="69"/>
      <c r="L229" s="69"/>
      <c r="M229" s="69"/>
      <c r="N229" s="69"/>
      <c r="O229" s="69"/>
      <c r="P229" s="69">
        <v>128.477707006369</v>
      </c>
      <c r="Q229" s="69">
        <v>4.59859938261941</v>
      </c>
      <c r="R229" s="69">
        <v>47.268831168831198</v>
      </c>
      <c r="S229" s="69">
        <v>2.6134696634472698</v>
      </c>
      <c r="T229" s="69"/>
      <c r="U229" s="69"/>
    </row>
    <row r="230" spans="1:21" x14ac:dyDescent="0.2">
      <c r="A230" s="65" t="s">
        <v>64</v>
      </c>
      <c r="B230" s="66" t="s">
        <v>69</v>
      </c>
      <c r="C230" s="67" t="s">
        <v>478</v>
      </c>
      <c r="D230" s="68">
        <v>44737</v>
      </c>
      <c r="E230" s="72">
        <v>1.01098901098901E-2</v>
      </c>
      <c r="F230" s="70">
        <v>91</v>
      </c>
      <c r="G230" s="70">
        <v>4349.0659340659304</v>
      </c>
      <c r="H230" s="64">
        <v>-52.694505494505499</v>
      </c>
      <c r="I230" s="69">
        <v>24.649380605920399</v>
      </c>
      <c r="J230" s="70"/>
      <c r="K230" s="69"/>
      <c r="L230" s="69"/>
      <c r="M230" s="69"/>
      <c r="N230" s="69"/>
      <c r="O230" s="69"/>
      <c r="P230" s="69">
        <v>123.01098901098899</v>
      </c>
      <c r="Q230" s="69">
        <v>6.2112681586044802</v>
      </c>
      <c r="R230" s="69">
        <v>18.3065934065934</v>
      </c>
      <c r="S230" s="69">
        <v>1.67571594758508</v>
      </c>
      <c r="T230" s="69"/>
      <c r="U230" s="69"/>
    </row>
    <row r="231" spans="1:21" x14ac:dyDescent="0.2">
      <c r="A231" s="65" t="s">
        <v>64</v>
      </c>
      <c r="B231" s="66" t="s">
        <v>69</v>
      </c>
      <c r="C231" s="67" t="s">
        <v>479</v>
      </c>
      <c r="D231" s="68">
        <v>44744</v>
      </c>
      <c r="E231" s="72"/>
      <c r="F231" s="70">
        <v>196</v>
      </c>
      <c r="G231" s="70">
        <v>4129.8724489795904</v>
      </c>
      <c r="H231" s="64">
        <v>-52.796428571428599</v>
      </c>
      <c r="I231" s="69">
        <v>16.829724541409401</v>
      </c>
      <c r="J231" s="70"/>
      <c r="K231" s="69"/>
      <c r="L231" s="69"/>
      <c r="M231" s="69"/>
      <c r="N231" s="69"/>
      <c r="O231" s="69"/>
      <c r="P231" s="69">
        <v>161.265306122449</v>
      </c>
      <c r="Q231" s="69">
        <v>4.8428582344149103</v>
      </c>
      <c r="R231" s="69">
        <v>21.7383419689119</v>
      </c>
      <c r="S231" s="69">
        <v>1.2450618810251</v>
      </c>
      <c r="T231" s="69"/>
      <c r="U231" s="69"/>
    </row>
    <row r="232" spans="1:21" x14ac:dyDescent="0.2">
      <c r="A232" s="65" t="s">
        <v>64</v>
      </c>
      <c r="B232" s="66" t="s">
        <v>69</v>
      </c>
      <c r="C232" s="67" t="s">
        <v>262</v>
      </c>
      <c r="D232" s="68">
        <v>44740</v>
      </c>
      <c r="E232" s="72"/>
      <c r="F232" s="70">
        <v>206</v>
      </c>
      <c r="G232" s="70">
        <v>3899.7718446601898</v>
      </c>
      <c r="H232" s="64">
        <v>-52.913592233009801</v>
      </c>
      <c r="I232" s="69">
        <v>19.859039663504898</v>
      </c>
      <c r="J232" s="70"/>
      <c r="K232" s="69"/>
      <c r="L232" s="69"/>
      <c r="M232" s="69"/>
      <c r="N232" s="69">
        <v>2.85</v>
      </c>
      <c r="O232" s="69">
        <v>0.167386046591635</v>
      </c>
      <c r="P232" s="69">
        <v>154.04854368932001</v>
      </c>
      <c r="Q232" s="69">
        <v>4.8407740014443599</v>
      </c>
      <c r="R232" s="69">
        <v>14.1960591133005</v>
      </c>
      <c r="S232" s="69">
        <v>0.92703935290900197</v>
      </c>
      <c r="T232" s="69"/>
      <c r="U232" s="69"/>
    </row>
    <row r="233" spans="1:21" x14ac:dyDescent="0.2">
      <c r="A233" s="65" t="s">
        <v>64</v>
      </c>
      <c r="B233" s="66" t="s">
        <v>65</v>
      </c>
      <c r="C233" s="67" t="s">
        <v>480</v>
      </c>
      <c r="D233" s="68">
        <v>44745</v>
      </c>
      <c r="E233" s="72"/>
      <c r="F233" s="70">
        <v>127</v>
      </c>
      <c r="G233" s="70">
        <v>3379.9133858267701</v>
      </c>
      <c r="H233" s="64">
        <v>-53.092913385826797</v>
      </c>
      <c r="I233" s="69">
        <v>16.2809846959127</v>
      </c>
      <c r="J233" s="70"/>
      <c r="K233" s="69"/>
      <c r="L233" s="69"/>
      <c r="M233" s="69"/>
      <c r="N233" s="69"/>
      <c r="O233" s="69"/>
      <c r="P233" s="69">
        <v>186.71653543307099</v>
      </c>
      <c r="Q233" s="69">
        <v>7.00460413905249</v>
      </c>
      <c r="R233" s="69">
        <v>20.323015873015901</v>
      </c>
      <c r="S233" s="69">
        <v>1.1891067276639899</v>
      </c>
      <c r="T233" s="69"/>
      <c r="U233" s="69"/>
    </row>
    <row r="234" spans="1:21" x14ac:dyDescent="0.2">
      <c r="A234" s="65" t="s">
        <v>64</v>
      </c>
      <c r="B234" s="66" t="s">
        <v>70</v>
      </c>
      <c r="C234" s="67" t="s">
        <v>135</v>
      </c>
      <c r="D234" s="68">
        <v>44784</v>
      </c>
      <c r="E234" s="72">
        <v>0.63</v>
      </c>
      <c r="F234" s="70">
        <v>183</v>
      </c>
      <c r="G234" s="70">
        <v>5423.9890710382497</v>
      </c>
      <c r="H234" s="64">
        <v>-53.197814207650303</v>
      </c>
      <c r="I234" s="69">
        <v>19.303254113792899</v>
      </c>
      <c r="J234" s="70">
        <v>42</v>
      </c>
      <c r="K234" s="69">
        <v>218.54761904761901</v>
      </c>
      <c r="L234" s="69">
        <v>199.73809523809501</v>
      </c>
      <c r="M234" s="69">
        <v>732.52380952380997</v>
      </c>
      <c r="N234" s="69">
        <v>2.6639164366883099</v>
      </c>
      <c r="O234" s="69">
        <v>0.22471383793825001</v>
      </c>
      <c r="P234" s="69">
        <v>114.251366120219</v>
      </c>
      <c r="Q234" s="69">
        <v>3.6845142344374202</v>
      </c>
      <c r="R234" s="69">
        <v>30.396732026143798</v>
      </c>
      <c r="S234" s="69">
        <v>1.6936955425642</v>
      </c>
      <c r="T234" s="69">
        <v>-125.552631578947</v>
      </c>
      <c r="U234" s="69">
        <v>8.8354038708934706</v>
      </c>
    </row>
    <row r="235" spans="1:21" x14ac:dyDescent="0.2">
      <c r="A235" s="65" t="s">
        <v>64</v>
      </c>
      <c r="B235" s="66" t="s">
        <v>69</v>
      </c>
      <c r="C235" s="67" t="s">
        <v>481</v>
      </c>
      <c r="D235" s="68">
        <v>44742</v>
      </c>
      <c r="E235" s="72"/>
      <c r="F235" s="70">
        <v>41</v>
      </c>
      <c r="G235" s="70">
        <v>4979.9024390243903</v>
      </c>
      <c r="H235" s="64">
        <v>-53.231707317073202</v>
      </c>
      <c r="I235" s="69">
        <v>35.614751746141899</v>
      </c>
      <c r="J235" s="70"/>
      <c r="K235" s="69"/>
      <c r="L235" s="69"/>
      <c r="M235" s="69"/>
      <c r="N235" s="69"/>
      <c r="O235" s="69"/>
      <c r="P235" s="69">
        <v>150.09756097561001</v>
      </c>
      <c r="Q235" s="69">
        <v>10.933435230925401</v>
      </c>
      <c r="R235" s="69">
        <v>41.715000000000003</v>
      </c>
      <c r="S235" s="69">
        <v>4.6553423267776104</v>
      </c>
      <c r="T235" s="69"/>
      <c r="U235" s="69"/>
    </row>
    <row r="236" spans="1:21" x14ac:dyDescent="0.2">
      <c r="A236" s="65" t="s">
        <v>64</v>
      </c>
      <c r="B236" s="66" t="s">
        <v>66</v>
      </c>
      <c r="C236" s="67" t="s">
        <v>154</v>
      </c>
      <c r="D236" s="68">
        <v>44775</v>
      </c>
      <c r="E236" s="72">
        <v>8.5106382978723406E-3</v>
      </c>
      <c r="F236" s="70">
        <v>47</v>
      </c>
      <c r="G236" s="70">
        <v>5215.4042553191503</v>
      </c>
      <c r="H236" s="64">
        <v>-53.3276595744681</v>
      </c>
      <c r="I236" s="69">
        <v>42.979684087228897</v>
      </c>
      <c r="J236" s="70"/>
      <c r="K236" s="69"/>
      <c r="L236" s="69"/>
      <c r="M236" s="69"/>
      <c r="N236" s="69"/>
      <c r="O236" s="69"/>
      <c r="P236" s="69">
        <v>125.276595744681</v>
      </c>
      <c r="Q236" s="69">
        <v>8.6877534637904894</v>
      </c>
      <c r="R236" s="69">
        <v>24.969565217391299</v>
      </c>
      <c r="S236" s="69">
        <v>2.7788936553042101</v>
      </c>
      <c r="T236" s="69"/>
      <c r="U236" s="69"/>
    </row>
    <row r="237" spans="1:21" x14ac:dyDescent="0.2">
      <c r="A237" s="65" t="s">
        <v>64</v>
      </c>
      <c r="B237" s="66" t="s">
        <v>69</v>
      </c>
      <c r="C237" s="67" t="s">
        <v>107</v>
      </c>
      <c r="D237" s="68">
        <v>44718</v>
      </c>
      <c r="E237" s="72">
        <v>0.114285714285714</v>
      </c>
      <c r="F237" s="70">
        <v>77</v>
      </c>
      <c r="G237" s="70">
        <v>4429.2467532467499</v>
      </c>
      <c r="H237" s="64">
        <v>-53.740259740259802</v>
      </c>
      <c r="I237" s="69">
        <v>24.186456674454799</v>
      </c>
      <c r="J237" s="70"/>
      <c r="K237" s="69"/>
      <c r="L237" s="69"/>
      <c r="M237" s="69"/>
      <c r="N237" s="69"/>
      <c r="O237" s="69"/>
      <c r="P237" s="69">
        <v>115.77922077922101</v>
      </c>
      <c r="Q237" s="69">
        <v>6.2245414058492496</v>
      </c>
      <c r="R237" s="69">
        <v>31.2932432432432</v>
      </c>
      <c r="S237" s="69">
        <v>2.6977779131298401</v>
      </c>
      <c r="T237" s="69"/>
      <c r="U237" s="69"/>
    </row>
    <row r="238" spans="1:21" x14ac:dyDescent="0.2">
      <c r="A238" s="65" t="s">
        <v>64</v>
      </c>
      <c r="B238" s="66" t="s">
        <v>69</v>
      </c>
      <c r="C238" s="67" t="s">
        <v>271</v>
      </c>
      <c r="D238" s="68">
        <v>44767</v>
      </c>
      <c r="E238" s="72">
        <v>0.26519999999999999</v>
      </c>
      <c r="F238" s="70">
        <v>50</v>
      </c>
      <c r="G238" s="70">
        <v>6747.6</v>
      </c>
      <c r="H238" s="64">
        <v>-53.768000000000001</v>
      </c>
      <c r="I238" s="69">
        <v>27.202563270578</v>
      </c>
      <c r="J238" s="70"/>
      <c r="K238" s="69"/>
      <c r="L238" s="69"/>
      <c r="M238" s="69"/>
      <c r="N238" s="69"/>
      <c r="O238" s="69"/>
      <c r="P238" s="69">
        <v>126.22</v>
      </c>
      <c r="Q238" s="69">
        <v>8.9359759011605693</v>
      </c>
      <c r="R238" s="69">
        <v>38.177551020408202</v>
      </c>
      <c r="S238" s="69">
        <v>3.9227275423677699</v>
      </c>
      <c r="T238" s="69"/>
      <c r="U238" s="69"/>
    </row>
    <row r="239" spans="1:21" x14ac:dyDescent="0.2">
      <c r="A239" s="65" t="s">
        <v>64</v>
      </c>
      <c r="B239" s="66" t="s">
        <v>69</v>
      </c>
      <c r="C239" s="67" t="s">
        <v>482</v>
      </c>
      <c r="D239" s="68">
        <v>44745</v>
      </c>
      <c r="E239" s="72">
        <v>3.2981530343007902E-2</v>
      </c>
      <c r="F239" s="70">
        <v>758</v>
      </c>
      <c r="G239" s="70">
        <v>5017.4630606860201</v>
      </c>
      <c r="H239" s="64">
        <v>-53.867546174142497</v>
      </c>
      <c r="I239" s="69">
        <v>11.3887472071871</v>
      </c>
      <c r="J239" s="70"/>
      <c r="K239" s="69"/>
      <c r="L239" s="69"/>
      <c r="M239" s="69"/>
      <c r="N239" s="69">
        <v>2.8586236559139802</v>
      </c>
      <c r="O239" s="69">
        <v>0.13696353163893499</v>
      </c>
      <c r="P239" s="69">
        <v>120.0672823219</v>
      </c>
      <c r="Q239" s="69">
        <v>2.1357829566467399</v>
      </c>
      <c r="R239" s="69">
        <v>46.212141882673897</v>
      </c>
      <c r="S239" s="69">
        <v>0.80520810988632796</v>
      </c>
      <c r="T239" s="69"/>
      <c r="U239" s="69"/>
    </row>
    <row r="240" spans="1:21" x14ac:dyDescent="0.2">
      <c r="A240" s="65" t="s">
        <v>64</v>
      </c>
      <c r="B240" s="66" t="s">
        <v>65</v>
      </c>
      <c r="C240" s="67" t="s">
        <v>252</v>
      </c>
      <c r="D240" s="68">
        <v>44786</v>
      </c>
      <c r="E240" s="72"/>
      <c r="F240" s="70">
        <v>54</v>
      </c>
      <c r="G240" s="70">
        <v>3864.25925925926</v>
      </c>
      <c r="H240" s="64">
        <v>-54</v>
      </c>
      <c r="I240" s="69">
        <v>30.614712622051801</v>
      </c>
      <c r="J240" s="70">
        <v>40</v>
      </c>
      <c r="K240" s="69">
        <v>171.95</v>
      </c>
      <c r="L240" s="69">
        <v>142.69999999999999</v>
      </c>
      <c r="M240" s="69">
        <v>532.52499999999998</v>
      </c>
      <c r="N240" s="69">
        <v>3.5602463700083602</v>
      </c>
      <c r="O240" s="69">
        <v>0.17594072258385501</v>
      </c>
      <c r="P240" s="69">
        <v>134.70370370370401</v>
      </c>
      <c r="Q240" s="69">
        <v>7.7189734035720203</v>
      </c>
      <c r="R240" s="69">
        <v>27.814285714285699</v>
      </c>
      <c r="S240" s="69">
        <v>2.7795107972643001</v>
      </c>
      <c r="T240" s="69">
        <v>-22.389583333333299</v>
      </c>
      <c r="U240" s="69">
        <v>7.4115668414952296</v>
      </c>
    </row>
    <row r="241" spans="1:21" x14ac:dyDescent="0.2">
      <c r="A241" s="65" t="s">
        <v>64</v>
      </c>
      <c r="B241" s="66" t="s">
        <v>69</v>
      </c>
      <c r="C241" s="67" t="s">
        <v>483</v>
      </c>
      <c r="D241" s="68">
        <v>44750</v>
      </c>
      <c r="E241" s="72">
        <v>1.7735849056603799E-2</v>
      </c>
      <c r="F241" s="70">
        <v>53</v>
      </c>
      <c r="G241" s="70">
        <v>4103.3396226415098</v>
      </c>
      <c r="H241" s="64">
        <v>-54.0320754716981</v>
      </c>
      <c r="I241" s="69">
        <v>31.553157369929</v>
      </c>
      <c r="J241" s="70"/>
      <c r="K241" s="69"/>
      <c r="L241" s="69"/>
      <c r="M241" s="69"/>
      <c r="N241" s="69"/>
      <c r="O241" s="69"/>
      <c r="P241" s="69">
        <v>140.452830188679</v>
      </c>
      <c r="Q241" s="69">
        <v>8.4668981524207396</v>
      </c>
      <c r="R241" s="69">
        <v>21.920754716981101</v>
      </c>
      <c r="S241" s="69">
        <v>2.7118181371148302</v>
      </c>
      <c r="T241" s="69"/>
      <c r="U241" s="69"/>
    </row>
    <row r="242" spans="1:21" x14ac:dyDescent="0.2">
      <c r="A242" s="65" t="s">
        <v>64</v>
      </c>
      <c r="B242" s="66" t="s">
        <v>75</v>
      </c>
      <c r="C242" s="67" t="s">
        <v>484</v>
      </c>
      <c r="D242" s="68">
        <v>44743</v>
      </c>
      <c r="E242" s="72"/>
      <c r="F242" s="70">
        <v>36</v>
      </c>
      <c r="G242" s="70">
        <v>5321.75</v>
      </c>
      <c r="H242" s="64">
        <v>-54.158333333333303</v>
      </c>
      <c r="I242" s="69">
        <v>32.520980865105699</v>
      </c>
      <c r="J242" s="70"/>
      <c r="K242" s="69"/>
      <c r="L242" s="69"/>
      <c r="M242" s="69"/>
      <c r="N242" s="69"/>
      <c r="O242" s="69"/>
      <c r="P242" s="69">
        <v>86.2222222222222</v>
      </c>
      <c r="Q242" s="69">
        <v>7.7823682598501103</v>
      </c>
      <c r="R242" s="69">
        <v>35.722857142857201</v>
      </c>
      <c r="S242" s="69">
        <v>3.36936291939486</v>
      </c>
      <c r="T242" s="69"/>
      <c r="U242" s="69"/>
    </row>
    <row r="243" spans="1:21" x14ac:dyDescent="0.2">
      <c r="A243" s="65" t="s">
        <v>64</v>
      </c>
      <c r="B243" s="66" t="s">
        <v>65</v>
      </c>
      <c r="C243" s="67" t="s">
        <v>197</v>
      </c>
      <c r="D243" s="68">
        <v>44741</v>
      </c>
      <c r="E243" s="72">
        <v>6.1249999999999999E-2</v>
      </c>
      <c r="F243" s="70">
        <v>48</v>
      </c>
      <c r="G243" s="70">
        <v>6023.0208333333303</v>
      </c>
      <c r="H243" s="64">
        <v>-54.206249999999997</v>
      </c>
      <c r="I243" s="69">
        <v>30.2963034935709</v>
      </c>
      <c r="J243" s="70"/>
      <c r="K243" s="69"/>
      <c r="L243" s="69"/>
      <c r="M243" s="69"/>
      <c r="N243" s="69"/>
      <c r="O243" s="69"/>
      <c r="P243" s="69">
        <v>96.7083333333333</v>
      </c>
      <c r="Q243" s="69">
        <v>5.0309290145468104</v>
      </c>
      <c r="R243" s="69">
        <v>41.441860465116299</v>
      </c>
      <c r="S243" s="69">
        <v>5.0573107860930699</v>
      </c>
      <c r="T243" s="69"/>
      <c r="U243" s="69"/>
    </row>
    <row r="244" spans="1:21" x14ac:dyDescent="0.2">
      <c r="A244" s="65" t="s">
        <v>64</v>
      </c>
      <c r="B244" s="66" t="s">
        <v>69</v>
      </c>
      <c r="C244" s="67" t="s">
        <v>485</v>
      </c>
      <c r="D244" s="68">
        <v>44747</v>
      </c>
      <c r="E244" s="72"/>
      <c r="F244" s="70">
        <v>52</v>
      </c>
      <c r="G244" s="70">
        <v>4556.1346153846198</v>
      </c>
      <c r="H244" s="64">
        <v>-54.232692307692297</v>
      </c>
      <c r="I244" s="69">
        <v>25.263884333023999</v>
      </c>
      <c r="J244" s="70"/>
      <c r="K244" s="69"/>
      <c r="L244" s="69"/>
      <c r="M244" s="69"/>
      <c r="N244" s="69"/>
      <c r="O244" s="69"/>
      <c r="P244" s="69">
        <v>112.211538461538</v>
      </c>
      <c r="Q244" s="69">
        <v>5.9596643529181303</v>
      </c>
      <c r="R244" s="69">
        <v>39.496153846153902</v>
      </c>
      <c r="S244" s="69">
        <v>2.7365659271142002</v>
      </c>
      <c r="T244" s="69"/>
      <c r="U244" s="69"/>
    </row>
    <row r="245" spans="1:21" x14ac:dyDescent="0.2">
      <c r="A245" s="65" t="s">
        <v>64</v>
      </c>
      <c r="B245" s="66" t="s">
        <v>65</v>
      </c>
      <c r="C245" s="67" t="s">
        <v>124</v>
      </c>
      <c r="D245" s="68">
        <v>44775</v>
      </c>
      <c r="E245" s="72">
        <v>1.29327433628319</v>
      </c>
      <c r="F245" s="70">
        <v>113</v>
      </c>
      <c r="G245" s="70">
        <v>5247.3716814159297</v>
      </c>
      <c r="H245" s="64">
        <v>-54.3840707964602</v>
      </c>
      <c r="I245" s="69">
        <v>32.319558229212198</v>
      </c>
      <c r="J245" s="70"/>
      <c r="K245" s="69"/>
      <c r="L245" s="69"/>
      <c r="M245" s="69"/>
      <c r="N245" s="69"/>
      <c r="O245" s="69"/>
      <c r="P245" s="69">
        <v>125.203539823009</v>
      </c>
      <c r="Q245" s="69">
        <v>5.6596074644547798</v>
      </c>
      <c r="R245" s="69">
        <v>37.532743362831901</v>
      </c>
      <c r="S245" s="69">
        <v>2.5151077778359001</v>
      </c>
      <c r="T245" s="69"/>
      <c r="U245" s="69"/>
    </row>
    <row r="246" spans="1:21" x14ac:dyDescent="0.2">
      <c r="A246" s="65" t="s">
        <v>64</v>
      </c>
      <c r="B246" s="66" t="s">
        <v>65</v>
      </c>
      <c r="C246" s="67" t="s">
        <v>264</v>
      </c>
      <c r="D246" s="68">
        <v>44728</v>
      </c>
      <c r="E246" s="72"/>
      <c r="F246" s="70">
        <v>35</v>
      </c>
      <c r="G246" s="70">
        <v>3291.1714285714302</v>
      </c>
      <c r="H246" s="64">
        <v>-54.431428571428597</v>
      </c>
      <c r="I246" s="69">
        <v>30.824749352250201</v>
      </c>
      <c r="J246" s="70"/>
      <c r="K246" s="69"/>
      <c r="L246" s="69"/>
      <c r="M246" s="69">
        <v>394.28</v>
      </c>
      <c r="N246" s="69">
        <v>3.3637090100135598</v>
      </c>
      <c r="O246" s="69">
        <v>0.18772084844101899</v>
      </c>
      <c r="P246" s="69">
        <v>140.19999999999999</v>
      </c>
      <c r="Q246" s="69">
        <v>15.0600367158368</v>
      </c>
      <c r="R246" s="69">
        <v>20.1885714285714</v>
      </c>
      <c r="S246" s="69">
        <v>2.3394130249531599</v>
      </c>
      <c r="T246" s="69"/>
      <c r="U246" s="69"/>
    </row>
    <row r="247" spans="1:21" x14ac:dyDescent="0.2">
      <c r="A247" s="65" t="s">
        <v>64</v>
      </c>
      <c r="B247" s="66" t="s">
        <v>69</v>
      </c>
      <c r="C247" s="67" t="s">
        <v>267</v>
      </c>
      <c r="D247" s="68">
        <v>44655</v>
      </c>
      <c r="E247" s="72">
        <v>0.22278846153846199</v>
      </c>
      <c r="F247" s="70">
        <v>104</v>
      </c>
      <c r="G247" s="70">
        <v>3613.1826923076901</v>
      </c>
      <c r="H247" s="64">
        <v>-54.7432692307693</v>
      </c>
      <c r="I247" s="69">
        <v>22.7286737753011</v>
      </c>
      <c r="J247" s="70"/>
      <c r="K247" s="69"/>
      <c r="L247" s="69"/>
      <c r="M247" s="69"/>
      <c r="N247" s="69">
        <v>3.4162238492063501</v>
      </c>
      <c r="O247" s="69">
        <v>0.226056680242159</v>
      </c>
      <c r="P247" s="69">
        <v>139.875</v>
      </c>
      <c r="Q247" s="69">
        <v>6.5540022420159003</v>
      </c>
      <c r="R247" s="69">
        <v>24.956730769230798</v>
      </c>
      <c r="S247" s="69">
        <v>1.66233017372175</v>
      </c>
      <c r="T247" s="69"/>
      <c r="U247" s="69"/>
    </row>
    <row r="248" spans="1:21" x14ac:dyDescent="0.2">
      <c r="A248" s="65" t="s">
        <v>64</v>
      </c>
      <c r="B248" s="66" t="s">
        <v>69</v>
      </c>
      <c r="C248" s="67" t="s">
        <v>265</v>
      </c>
      <c r="D248" s="68">
        <v>44768</v>
      </c>
      <c r="E248" s="72"/>
      <c r="F248" s="70">
        <v>65</v>
      </c>
      <c r="G248" s="70">
        <v>4689.7076923076902</v>
      </c>
      <c r="H248" s="64">
        <v>-54.841538461538498</v>
      </c>
      <c r="I248" s="69">
        <v>27.817655822225401</v>
      </c>
      <c r="J248" s="70"/>
      <c r="K248" s="69"/>
      <c r="L248" s="69"/>
      <c r="M248" s="69"/>
      <c r="N248" s="69"/>
      <c r="O248" s="69"/>
      <c r="P248" s="69">
        <v>136.24615384615399</v>
      </c>
      <c r="Q248" s="69">
        <v>8.1398541959522195</v>
      </c>
      <c r="R248" s="69">
        <v>23.370312500000001</v>
      </c>
      <c r="S248" s="69">
        <v>1.4081108581805899</v>
      </c>
      <c r="T248" s="69"/>
      <c r="U248" s="69"/>
    </row>
    <row r="249" spans="1:21" x14ac:dyDescent="0.2">
      <c r="A249" s="65" t="s">
        <v>64</v>
      </c>
      <c r="B249" s="66" t="s">
        <v>65</v>
      </c>
      <c r="C249" s="67" t="s">
        <v>486</v>
      </c>
      <c r="D249" s="68">
        <v>44745</v>
      </c>
      <c r="E249" s="72">
        <v>0.34916201117318402</v>
      </c>
      <c r="F249" s="70">
        <v>358</v>
      </c>
      <c r="G249" s="70">
        <v>4639.36312849162</v>
      </c>
      <c r="H249" s="64">
        <v>-54.917318435754197</v>
      </c>
      <c r="I249" s="69">
        <v>15.459049813014801</v>
      </c>
      <c r="J249" s="70"/>
      <c r="K249" s="69"/>
      <c r="L249" s="69"/>
      <c r="M249" s="69"/>
      <c r="N249" s="69">
        <v>4.35523333333333</v>
      </c>
      <c r="O249" s="69">
        <v>0.17312629675848201</v>
      </c>
      <c r="P249" s="69">
        <v>114.65083798882701</v>
      </c>
      <c r="Q249" s="69">
        <v>2.6797277982636398</v>
      </c>
      <c r="R249" s="69">
        <v>36.174581005586603</v>
      </c>
      <c r="S249" s="69">
        <v>1.4208827218458899</v>
      </c>
      <c r="T249" s="69"/>
      <c r="U249" s="69"/>
    </row>
    <row r="250" spans="1:21" x14ac:dyDescent="0.2">
      <c r="A250" s="65" t="s">
        <v>64</v>
      </c>
      <c r="B250" s="66" t="s">
        <v>70</v>
      </c>
      <c r="C250" s="67" t="s">
        <v>487</v>
      </c>
      <c r="D250" s="68">
        <v>44740</v>
      </c>
      <c r="E250" s="72"/>
      <c r="F250" s="70">
        <v>50</v>
      </c>
      <c r="G250" s="70">
        <v>7191.38</v>
      </c>
      <c r="H250" s="64">
        <v>-55.83</v>
      </c>
      <c r="I250" s="69">
        <v>27.166036305862299</v>
      </c>
      <c r="J250" s="70"/>
      <c r="K250" s="69"/>
      <c r="L250" s="69"/>
      <c r="M250" s="69"/>
      <c r="N250" s="69"/>
      <c r="O250" s="69"/>
      <c r="P250" s="69">
        <v>109.64</v>
      </c>
      <c r="Q250" s="69">
        <v>6.2379195904024396</v>
      </c>
      <c r="R250" s="69">
        <v>38.195999999999998</v>
      </c>
      <c r="S250" s="69">
        <v>2.0736519299367999</v>
      </c>
      <c r="T250" s="69"/>
      <c r="U250" s="69"/>
    </row>
    <row r="251" spans="1:21" x14ac:dyDescent="0.2">
      <c r="A251" s="65" t="s">
        <v>64</v>
      </c>
      <c r="B251" s="66" t="s">
        <v>65</v>
      </c>
      <c r="C251" s="67" t="s">
        <v>488</v>
      </c>
      <c r="D251" s="68">
        <v>44742</v>
      </c>
      <c r="E251" s="72"/>
      <c r="F251" s="70">
        <v>26</v>
      </c>
      <c r="G251" s="70">
        <v>4801.4230769230799</v>
      </c>
      <c r="H251" s="64">
        <v>-55.830769230769199</v>
      </c>
      <c r="I251" s="69">
        <v>36.281760948371698</v>
      </c>
      <c r="J251" s="70"/>
      <c r="K251" s="69"/>
      <c r="L251" s="69"/>
      <c r="M251" s="69"/>
      <c r="N251" s="69"/>
      <c r="O251" s="69"/>
      <c r="P251" s="69">
        <v>125.538461538462</v>
      </c>
      <c r="Q251" s="69">
        <v>17.4389688094249</v>
      </c>
      <c r="R251" s="69">
        <v>35.043999999999997</v>
      </c>
      <c r="S251" s="69">
        <v>4.2751845184350401</v>
      </c>
      <c r="T251" s="69"/>
      <c r="U251" s="69"/>
    </row>
    <row r="252" spans="1:21" x14ac:dyDescent="0.2">
      <c r="A252" s="65" t="s">
        <v>64</v>
      </c>
      <c r="B252" s="66" t="s">
        <v>65</v>
      </c>
      <c r="C252" s="67" t="s">
        <v>489</v>
      </c>
      <c r="D252" s="68">
        <v>44743</v>
      </c>
      <c r="E252" s="72"/>
      <c r="F252" s="70">
        <v>30</v>
      </c>
      <c r="G252" s="70">
        <v>3545.5333333333301</v>
      </c>
      <c r="H252" s="64">
        <v>-55.8333333333334</v>
      </c>
      <c r="I252" s="69">
        <v>40.0687103347827</v>
      </c>
      <c r="J252" s="70"/>
      <c r="K252" s="69"/>
      <c r="L252" s="69"/>
      <c r="M252" s="69"/>
      <c r="N252" s="69"/>
      <c r="O252" s="69"/>
      <c r="P252" s="69">
        <v>127.73333333333299</v>
      </c>
      <c r="Q252" s="69">
        <v>14.1103966995672</v>
      </c>
      <c r="R252" s="69">
        <v>29.926666666666701</v>
      </c>
      <c r="S252" s="69">
        <v>2.5312980329863799</v>
      </c>
      <c r="T252" s="69"/>
      <c r="U252" s="69"/>
    </row>
    <row r="253" spans="1:21" x14ac:dyDescent="0.2">
      <c r="A253" s="65" t="s">
        <v>64</v>
      </c>
      <c r="B253" s="71" t="s">
        <v>65</v>
      </c>
      <c r="C253" s="67" t="s">
        <v>490</v>
      </c>
      <c r="D253" s="68">
        <v>44744</v>
      </c>
      <c r="E253" s="72"/>
      <c r="F253" s="70">
        <v>32</v>
      </c>
      <c r="G253" s="70">
        <v>4956.15625</v>
      </c>
      <c r="H253" s="64">
        <v>-55.834375000000001</v>
      </c>
      <c r="I253" s="69">
        <v>32.008727580427902</v>
      </c>
      <c r="J253" s="70"/>
      <c r="K253" s="69"/>
      <c r="L253" s="69"/>
      <c r="M253" s="69"/>
      <c r="N253" s="69"/>
      <c r="O253" s="69"/>
      <c r="P253" s="69">
        <v>144.53125</v>
      </c>
      <c r="Q253" s="69">
        <v>14.396178954777699</v>
      </c>
      <c r="R253" s="69">
        <v>45.815624999999997</v>
      </c>
      <c r="S253" s="69">
        <v>3.4538580268530499</v>
      </c>
      <c r="T253" s="69"/>
      <c r="U253" s="69"/>
    </row>
    <row r="254" spans="1:21" x14ac:dyDescent="0.2">
      <c r="A254" s="65" t="s">
        <v>64</v>
      </c>
      <c r="B254" s="71" t="s">
        <v>69</v>
      </c>
      <c r="C254" s="67" t="s">
        <v>491</v>
      </c>
      <c r="D254" s="68">
        <v>44446</v>
      </c>
      <c r="E254" s="72"/>
      <c r="F254" s="70">
        <v>26</v>
      </c>
      <c r="G254" s="70">
        <v>6314.2692307692296</v>
      </c>
      <c r="H254" s="64">
        <v>-55.834615384615397</v>
      </c>
      <c r="I254" s="69">
        <v>35.966063466854102</v>
      </c>
      <c r="J254" s="70"/>
      <c r="K254" s="69"/>
      <c r="L254" s="69"/>
      <c r="M254" s="69"/>
      <c r="N254" s="69"/>
      <c r="O254" s="69"/>
      <c r="P254" s="69">
        <v>120.57692307692299</v>
      </c>
      <c r="Q254" s="69">
        <v>13.0226043805404</v>
      </c>
      <c r="R254" s="69">
        <v>40.638461538461499</v>
      </c>
      <c r="S254" s="69">
        <v>4.16186007572826</v>
      </c>
      <c r="T254" s="69"/>
      <c r="U254" s="69"/>
    </row>
    <row r="255" spans="1:21" x14ac:dyDescent="0.2">
      <c r="A255" s="65" t="s">
        <v>64</v>
      </c>
      <c r="B255" s="71" t="s">
        <v>65</v>
      </c>
      <c r="C255" s="67" t="s">
        <v>492</v>
      </c>
      <c r="D255" s="68">
        <v>44749</v>
      </c>
      <c r="E255" s="72"/>
      <c r="F255" s="70">
        <v>31</v>
      </c>
      <c r="G255" s="70">
        <v>5018.5483870967701</v>
      </c>
      <c r="H255" s="64">
        <v>-55.8354838709677</v>
      </c>
      <c r="I255" s="69">
        <v>30.743264861981</v>
      </c>
      <c r="J255" s="70"/>
      <c r="K255" s="69"/>
      <c r="L255" s="69"/>
      <c r="M255" s="69"/>
      <c r="N255" s="69"/>
      <c r="O255" s="69"/>
      <c r="P255" s="69">
        <v>132.322580645161</v>
      </c>
      <c r="Q255" s="69">
        <v>13.4326985973023</v>
      </c>
      <c r="R255" s="69">
        <v>46.92</v>
      </c>
      <c r="S255" s="69">
        <v>3.4808025233983799</v>
      </c>
      <c r="T255" s="69"/>
      <c r="U255" s="69"/>
    </row>
    <row r="256" spans="1:21" x14ac:dyDescent="0.2">
      <c r="A256" s="65" t="s">
        <v>64</v>
      </c>
      <c r="B256" s="71" t="s">
        <v>70</v>
      </c>
      <c r="C256" s="67" t="s">
        <v>493</v>
      </c>
      <c r="D256" s="68">
        <v>44746</v>
      </c>
      <c r="E256" s="72"/>
      <c r="F256" s="70">
        <v>37</v>
      </c>
      <c r="G256" s="70">
        <v>3830.59459459459</v>
      </c>
      <c r="H256" s="64">
        <v>-55.837837837837903</v>
      </c>
      <c r="I256" s="69">
        <v>32.589947452323599</v>
      </c>
      <c r="J256" s="70"/>
      <c r="K256" s="69"/>
      <c r="L256" s="69"/>
      <c r="M256" s="69"/>
      <c r="N256" s="69"/>
      <c r="O256" s="69"/>
      <c r="P256" s="69">
        <v>125.56756756756801</v>
      </c>
      <c r="Q256" s="69">
        <v>11.8449404145498</v>
      </c>
      <c r="R256" s="69">
        <v>24.202857142857201</v>
      </c>
      <c r="S256" s="69">
        <v>1.46467357027666</v>
      </c>
      <c r="T256" s="69"/>
      <c r="U256" s="69"/>
    </row>
    <row r="257" spans="1:21" x14ac:dyDescent="0.2">
      <c r="A257" s="65" t="s">
        <v>64</v>
      </c>
      <c r="B257" s="71" t="s">
        <v>94</v>
      </c>
      <c r="C257" s="67" t="s">
        <v>258</v>
      </c>
      <c r="D257" s="68">
        <v>44786</v>
      </c>
      <c r="E257" s="72"/>
      <c r="F257" s="70">
        <v>38</v>
      </c>
      <c r="G257" s="70">
        <v>3806.71052631579</v>
      </c>
      <c r="H257" s="64">
        <v>-56.321052631578901</v>
      </c>
      <c r="I257" s="69">
        <v>45.737241403249797</v>
      </c>
      <c r="J257" s="70"/>
      <c r="K257" s="69"/>
      <c r="L257" s="69"/>
      <c r="M257" s="69"/>
      <c r="N257" s="69">
        <v>3.6589392063492099</v>
      </c>
      <c r="O257" s="69">
        <v>0.343201034454367</v>
      </c>
      <c r="P257" s="69">
        <v>136.5</v>
      </c>
      <c r="Q257" s="69">
        <v>10.9853613962906</v>
      </c>
      <c r="R257" s="69">
        <v>30.428947368421099</v>
      </c>
      <c r="S257" s="69">
        <v>4.0415584854595696</v>
      </c>
      <c r="T257" s="69"/>
      <c r="U257" s="69"/>
    </row>
    <row r="258" spans="1:21" x14ac:dyDescent="0.2">
      <c r="A258" s="65" t="s">
        <v>64</v>
      </c>
      <c r="B258" s="71" t="s">
        <v>65</v>
      </c>
      <c r="C258" s="67" t="s">
        <v>117</v>
      </c>
      <c r="D258" s="68">
        <v>44594</v>
      </c>
      <c r="E258" s="72"/>
      <c r="F258" s="70">
        <v>100</v>
      </c>
      <c r="G258" s="70">
        <v>3620.84</v>
      </c>
      <c r="H258" s="64">
        <v>-56.417000000000002</v>
      </c>
      <c r="I258" s="69">
        <v>20.077515543865001</v>
      </c>
      <c r="J258" s="70"/>
      <c r="K258" s="69"/>
      <c r="L258" s="69"/>
      <c r="M258" s="69"/>
      <c r="N258" s="69">
        <v>4.9206666666666701</v>
      </c>
      <c r="O258" s="69">
        <v>0.26449497624778701</v>
      </c>
      <c r="P258" s="69">
        <v>146.03</v>
      </c>
      <c r="Q258" s="69">
        <v>6.4624862307650801</v>
      </c>
      <c r="R258" s="69">
        <v>25.370999999999999</v>
      </c>
      <c r="S258" s="69">
        <v>1.7252558264404401</v>
      </c>
      <c r="T258" s="69"/>
      <c r="U258" s="69"/>
    </row>
    <row r="259" spans="1:21" x14ac:dyDescent="0.2">
      <c r="A259" s="65" t="s">
        <v>64</v>
      </c>
      <c r="B259" s="71" t="s">
        <v>65</v>
      </c>
      <c r="C259" s="67" t="s">
        <v>494</v>
      </c>
      <c r="D259" s="68">
        <v>44748</v>
      </c>
      <c r="E259" s="72">
        <v>0.92239583333333297</v>
      </c>
      <c r="F259" s="70">
        <v>96</v>
      </c>
      <c r="G259" s="70">
        <v>3722.3020833333298</v>
      </c>
      <c r="H259" s="64">
        <v>-56.696874999999999</v>
      </c>
      <c r="I259" s="69">
        <v>28.433329700121401</v>
      </c>
      <c r="J259" s="70"/>
      <c r="K259" s="69"/>
      <c r="L259" s="69"/>
      <c r="M259" s="69"/>
      <c r="N259" s="69"/>
      <c r="O259" s="69"/>
      <c r="P259" s="69">
        <v>159.114583333333</v>
      </c>
      <c r="Q259" s="69">
        <v>6.4970450400592501</v>
      </c>
      <c r="R259" s="69">
        <v>21.967708333333299</v>
      </c>
      <c r="S259" s="69">
        <v>2.1354431186850902</v>
      </c>
      <c r="T259" s="69"/>
      <c r="U259" s="69"/>
    </row>
    <row r="260" spans="1:21" x14ac:dyDescent="0.2">
      <c r="A260" s="65" t="s">
        <v>64</v>
      </c>
      <c r="B260" s="71" t="s">
        <v>69</v>
      </c>
      <c r="C260" s="67" t="s">
        <v>495</v>
      </c>
      <c r="D260" s="68">
        <v>44740</v>
      </c>
      <c r="E260" s="72">
        <v>1.8885608856088601E-2</v>
      </c>
      <c r="F260" s="70">
        <v>1355</v>
      </c>
      <c r="G260" s="70">
        <v>4550.3306273062699</v>
      </c>
      <c r="H260" s="64">
        <v>-57.0484870848707</v>
      </c>
      <c r="I260" s="69">
        <v>8.2434186993048009</v>
      </c>
      <c r="J260" s="70"/>
      <c r="K260" s="69"/>
      <c r="L260" s="69"/>
      <c r="M260" s="69"/>
      <c r="N260" s="69">
        <v>2.9526089743589701</v>
      </c>
      <c r="O260" s="69">
        <v>9.7551954535175095E-2</v>
      </c>
      <c r="P260" s="69">
        <v>128.79409594095901</v>
      </c>
      <c r="Q260" s="69">
        <v>1.7801254084503899</v>
      </c>
      <c r="R260" s="69">
        <v>13.989450222882599</v>
      </c>
      <c r="S260" s="69">
        <v>0.28401422468814802</v>
      </c>
      <c r="T260" s="69"/>
      <c r="U260" s="69"/>
    </row>
    <row r="261" spans="1:21" x14ac:dyDescent="0.2">
      <c r="A261" s="65" t="s">
        <v>64</v>
      </c>
      <c r="B261" s="71" t="s">
        <v>66</v>
      </c>
      <c r="C261" s="67" t="s">
        <v>248</v>
      </c>
      <c r="D261" s="68">
        <v>44792</v>
      </c>
      <c r="E261" s="72">
        <v>7.1752577319587604E-2</v>
      </c>
      <c r="F261" s="70">
        <v>97</v>
      </c>
      <c r="G261" s="70">
        <v>5278.52577319588</v>
      </c>
      <c r="H261" s="64">
        <v>-57.662886597938098</v>
      </c>
      <c r="I261" s="69">
        <v>27.871644980148901</v>
      </c>
      <c r="J261" s="70"/>
      <c r="K261" s="69"/>
      <c r="L261" s="69"/>
      <c r="M261" s="69"/>
      <c r="N261" s="69"/>
      <c r="O261" s="69"/>
      <c r="P261" s="69">
        <v>100.670103092784</v>
      </c>
      <c r="Q261" s="69">
        <v>3.8759967582203498</v>
      </c>
      <c r="R261" s="69">
        <v>46.2693181818182</v>
      </c>
      <c r="S261" s="69">
        <v>2.9658586529899802</v>
      </c>
      <c r="T261" s="69"/>
      <c r="U261" s="69"/>
    </row>
    <row r="262" spans="1:21" x14ac:dyDescent="0.2">
      <c r="A262" s="65" t="s">
        <v>64</v>
      </c>
      <c r="B262" s="71" t="s">
        <v>69</v>
      </c>
      <c r="C262" s="67" t="s">
        <v>131</v>
      </c>
      <c r="D262" s="68">
        <v>44627</v>
      </c>
      <c r="E262" s="72">
        <v>8.6666666666666697E-2</v>
      </c>
      <c r="F262" s="70">
        <v>39</v>
      </c>
      <c r="G262" s="70">
        <v>3494.7179487179501</v>
      </c>
      <c r="H262" s="64">
        <v>-57.830769230769199</v>
      </c>
      <c r="I262" s="69">
        <v>39.4800621291295</v>
      </c>
      <c r="J262" s="70"/>
      <c r="K262" s="69"/>
      <c r="L262" s="69"/>
      <c r="M262" s="69"/>
      <c r="N262" s="69"/>
      <c r="O262" s="69"/>
      <c r="P262" s="69">
        <v>139.333333333333</v>
      </c>
      <c r="Q262" s="69">
        <v>10.225285093368599</v>
      </c>
      <c r="R262" s="69">
        <v>23.864102564102598</v>
      </c>
      <c r="S262" s="69">
        <v>2.5145983685647999</v>
      </c>
      <c r="T262" s="69"/>
      <c r="U262" s="69"/>
    </row>
    <row r="263" spans="1:21" x14ac:dyDescent="0.2">
      <c r="A263" s="65" t="s">
        <v>64</v>
      </c>
      <c r="B263" s="71" t="s">
        <v>69</v>
      </c>
      <c r="C263" s="67" t="s">
        <v>268</v>
      </c>
      <c r="D263" s="68">
        <v>44742</v>
      </c>
      <c r="E263" s="72"/>
      <c r="F263" s="70">
        <v>53</v>
      </c>
      <c r="G263" s="70">
        <v>4281.2075471698099</v>
      </c>
      <c r="H263" s="64">
        <v>-58.888679245283001</v>
      </c>
      <c r="I263" s="69">
        <v>29.227960530640502</v>
      </c>
      <c r="J263" s="70"/>
      <c r="K263" s="69"/>
      <c r="L263" s="69"/>
      <c r="M263" s="69"/>
      <c r="N263" s="69"/>
      <c r="O263" s="69"/>
      <c r="P263" s="69">
        <v>100.358490566038</v>
      </c>
      <c r="Q263" s="69">
        <v>7.2784198162442397</v>
      </c>
      <c r="R263" s="69">
        <v>49.994339622641498</v>
      </c>
      <c r="S263" s="69">
        <v>3.8979465167096299</v>
      </c>
      <c r="T263" s="69"/>
      <c r="U263" s="69"/>
    </row>
    <row r="264" spans="1:21" x14ac:dyDescent="0.2">
      <c r="A264" s="65" t="s">
        <v>64</v>
      </c>
      <c r="B264" s="71" t="s">
        <v>94</v>
      </c>
      <c r="C264" s="67" t="s">
        <v>496</v>
      </c>
      <c r="D264" s="68">
        <v>44742</v>
      </c>
      <c r="E264" s="72"/>
      <c r="F264" s="70">
        <v>27</v>
      </c>
      <c r="G264" s="70">
        <v>3843.4444444444398</v>
      </c>
      <c r="H264" s="64">
        <v>-59.240740740740698</v>
      </c>
      <c r="I264" s="69">
        <v>41.7420890910876</v>
      </c>
      <c r="J264" s="70"/>
      <c r="K264" s="69"/>
      <c r="L264" s="69"/>
      <c r="M264" s="69"/>
      <c r="N264" s="69"/>
      <c r="O264" s="69"/>
      <c r="P264" s="69">
        <v>135</v>
      </c>
      <c r="Q264" s="69">
        <v>13.6383905944103</v>
      </c>
      <c r="R264" s="69">
        <v>17.969230769230801</v>
      </c>
      <c r="S264" s="69">
        <v>2.9944809193466799</v>
      </c>
      <c r="T264" s="69"/>
      <c r="U264" s="69"/>
    </row>
    <row r="265" spans="1:21" x14ac:dyDescent="0.2">
      <c r="A265" s="65" t="s">
        <v>64</v>
      </c>
      <c r="B265" s="71" t="s">
        <v>69</v>
      </c>
      <c r="C265" s="67" t="s">
        <v>277</v>
      </c>
      <c r="D265" s="68">
        <v>44750</v>
      </c>
      <c r="E265" s="72"/>
      <c r="F265" s="70">
        <v>39</v>
      </c>
      <c r="G265" s="70">
        <v>5159.7435897435898</v>
      </c>
      <c r="H265" s="64">
        <v>-59.430769230769201</v>
      </c>
      <c r="I265" s="69">
        <v>36.209648424877798</v>
      </c>
      <c r="J265" s="70"/>
      <c r="K265" s="69"/>
      <c r="L265" s="69"/>
      <c r="M265" s="69"/>
      <c r="N265" s="69"/>
      <c r="O265" s="69"/>
      <c r="P265" s="69">
        <v>152.97435897435901</v>
      </c>
      <c r="Q265" s="69">
        <v>10.0497069051391</v>
      </c>
      <c r="R265" s="69">
        <v>36.376315789473701</v>
      </c>
      <c r="S265" s="69">
        <v>4.0897878478306797</v>
      </c>
      <c r="T265" s="69"/>
      <c r="U265" s="69"/>
    </row>
    <row r="266" spans="1:21" x14ac:dyDescent="0.2">
      <c r="A266" s="65" t="s">
        <v>64</v>
      </c>
      <c r="B266" s="71" t="s">
        <v>69</v>
      </c>
      <c r="C266" s="67" t="s">
        <v>497</v>
      </c>
      <c r="D266" s="68">
        <v>44228</v>
      </c>
      <c r="E266" s="72"/>
      <c r="F266" s="70">
        <v>33</v>
      </c>
      <c r="G266" s="70">
        <v>3812.0606060606101</v>
      </c>
      <c r="H266" s="64">
        <v>-59.478787878787898</v>
      </c>
      <c r="I266" s="69">
        <v>43.731138089357401</v>
      </c>
      <c r="J266" s="70"/>
      <c r="K266" s="69"/>
      <c r="L266" s="69"/>
      <c r="M266" s="69"/>
      <c r="N266" s="69"/>
      <c r="O266" s="69"/>
      <c r="P266" s="69">
        <v>169.18181818181799</v>
      </c>
      <c r="Q266" s="69">
        <v>10.7716004397238</v>
      </c>
      <c r="R266" s="69">
        <v>14.5875</v>
      </c>
      <c r="S266" s="69">
        <v>1.60608564177309</v>
      </c>
      <c r="T266" s="69"/>
      <c r="U266" s="69"/>
    </row>
    <row r="267" spans="1:21" x14ac:dyDescent="0.2">
      <c r="A267" s="65" t="s">
        <v>64</v>
      </c>
      <c r="B267" s="71" t="s">
        <v>69</v>
      </c>
      <c r="C267" s="67" t="s">
        <v>498</v>
      </c>
      <c r="D267" s="68">
        <v>44747</v>
      </c>
      <c r="E267" s="72">
        <v>0.129661016949153</v>
      </c>
      <c r="F267" s="70">
        <v>118</v>
      </c>
      <c r="G267" s="70">
        <v>3416.7288135593199</v>
      </c>
      <c r="H267" s="64">
        <v>-59.676271186440701</v>
      </c>
      <c r="I267" s="69">
        <v>26.683664500003101</v>
      </c>
      <c r="J267" s="70"/>
      <c r="K267" s="69"/>
      <c r="L267" s="69"/>
      <c r="M267" s="69"/>
      <c r="N267" s="69"/>
      <c r="O267" s="69"/>
      <c r="P267" s="69">
        <v>182.84745762711901</v>
      </c>
      <c r="Q267" s="69">
        <v>5.7477218952531297</v>
      </c>
      <c r="R267" s="69">
        <v>25.9</v>
      </c>
      <c r="S267" s="69">
        <v>1.2963068368741499</v>
      </c>
      <c r="T267" s="69"/>
      <c r="U267" s="69"/>
    </row>
    <row r="268" spans="1:21" x14ac:dyDescent="0.2">
      <c r="A268" s="65" t="s">
        <v>64</v>
      </c>
      <c r="B268" s="71" t="s">
        <v>70</v>
      </c>
      <c r="C268" s="67" t="s">
        <v>105</v>
      </c>
      <c r="D268" s="68">
        <v>44801</v>
      </c>
      <c r="E268" s="72">
        <v>1.5779220779220799E-2</v>
      </c>
      <c r="F268" s="70">
        <v>154</v>
      </c>
      <c r="G268" s="70">
        <v>3672.7272727272698</v>
      </c>
      <c r="H268" s="64">
        <v>-59.706493506493601</v>
      </c>
      <c r="I268" s="69">
        <v>23.383391929826999</v>
      </c>
      <c r="J268" s="70"/>
      <c r="K268" s="69"/>
      <c r="L268" s="69"/>
      <c r="M268" s="69"/>
      <c r="N268" s="69"/>
      <c r="O268" s="69"/>
      <c r="P268" s="69">
        <v>111.136363636364</v>
      </c>
      <c r="Q268" s="69">
        <v>3.7075992475973099</v>
      </c>
      <c r="R268" s="69">
        <v>32.973999999999997</v>
      </c>
      <c r="S268" s="69">
        <v>2.3913160249319101</v>
      </c>
      <c r="T268" s="69"/>
      <c r="U268" s="69"/>
    </row>
    <row r="269" spans="1:21" x14ac:dyDescent="0.2">
      <c r="A269" s="65" t="s">
        <v>64</v>
      </c>
      <c r="B269" s="71" t="s">
        <v>70</v>
      </c>
      <c r="C269" s="67" t="s">
        <v>499</v>
      </c>
      <c r="D269" s="68">
        <v>44684</v>
      </c>
      <c r="E269" s="72">
        <v>0.72608391608391598</v>
      </c>
      <c r="F269" s="70">
        <v>143</v>
      </c>
      <c r="G269" s="70">
        <v>4284.8111888111898</v>
      </c>
      <c r="H269" s="64">
        <v>-60.2258741258741</v>
      </c>
      <c r="I269" s="69">
        <v>20.215309569144601</v>
      </c>
      <c r="J269" s="70"/>
      <c r="K269" s="69"/>
      <c r="L269" s="69"/>
      <c r="M269" s="69"/>
      <c r="N269" s="69">
        <v>4.6714247279124601</v>
      </c>
      <c r="O269" s="69">
        <v>0.217359217045477</v>
      </c>
      <c r="P269" s="69">
        <v>164.566433566434</v>
      </c>
      <c r="Q269" s="69">
        <v>5.4380871842076397</v>
      </c>
      <c r="R269" s="69">
        <v>25.556428571428601</v>
      </c>
      <c r="S269" s="69">
        <v>1.5162827140664299</v>
      </c>
      <c r="T269" s="69"/>
      <c r="U269" s="69"/>
    </row>
    <row r="270" spans="1:21" x14ac:dyDescent="0.2">
      <c r="A270" s="65" t="s">
        <v>64</v>
      </c>
      <c r="B270" s="71" t="s">
        <v>94</v>
      </c>
      <c r="C270" s="67" t="s">
        <v>500</v>
      </c>
      <c r="D270" s="68">
        <v>44690</v>
      </c>
      <c r="E270" s="72"/>
      <c r="F270" s="70">
        <v>66</v>
      </c>
      <c r="G270" s="70">
        <v>3955.2727272727302</v>
      </c>
      <c r="H270" s="64">
        <v>-60.401515151515099</v>
      </c>
      <c r="I270" s="69">
        <v>36.544601130119801</v>
      </c>
      <c r="J270" s="70"/>
      <c r="K270" s="69"/>
      <c r="L270" s="69"/>
      <c r="M270" s="69"/>
      <c r="N270" s="69"/>
      <c r="O270" s="69"/>
      <c r="P270" s="69">
        <v>123.30303030303</v>
      </c>
      <c r="Q270" s="69">
        <v>8.1563100602000809</v>
      </c>
      <c r="R270" s="69">
        <v>23.533333333333299</v>
      </c>
      <c r="S270" s="69">
        <v>3.0593753901373102</v>
      </c>
      <c r="T270" s="69"/>
      <c r="U270" s="69"/>
    </row>
    <row r="271" spans="1:21" x14ac:dyDescent="0.2">
      <c r="A271" s="65" t="s">
        <v>64</v>
      </c>
      <c r="B271" s="71" t="s">
        <v>69</v>
      </c>
      <c r="C271" s="67" t="s">
        <v>501</v>
      </c>
      <c r="D271" s="68">
        <v>44743</v>
      </c>
      <c r="E271" s="72">
        <v>0.17482517482517501</v>
      </c>
      <c r="F271" s="70">
        <v>143</v>
      </c>
      <c r="G271" s="70">
        <v>4806.2097902097903</v>
      </c>
      <c r="H271" s="64">
        <v>-60.524475524475498</v>
      </c>
      <c r="I271" s="69">
        <v>24.004062273511799</v>
      </c>
      <c r="J271" s="70"/>
      <c r="K271" s="69"/>
      <c r="L271" s="69"/>
      <c r="M271" s="69"/>
      <c r="N271" s="69"/>
      <c r="O271" s="69"/>
      <c r="P271" s="69">
        <v>153.18181818181799</v>
      </c>
      <c r="Q271" s="69">
        <v>5.8627195048440397</v>
      </c>
      <c r="R271" s="69">
        <v>18.742657342657299</v>
      </c>
      <c r="S271" s="69">
        <v>1.1572269117990599</v>
      </c>
      <c r="T271" s="69"/>
      <c r="U271" s="69"/>
    </row>
    <row r="272" spans="1:21" x14ac:dyDescent="0.2">
      <c r="A272" s="65" t="s">
        <v>64</v>
      </c>
      <c r="B272" s="71" t="s">
        <v>65</v>
      </c>
      <c r="C272" s="67" t="s">
        <v>502</v>
      </c>
      <c r="D272" s="68">
        <v>44744</v>
      </c>
      <c r="E272" s="72">
        <v>0.35765217391304299</v>
      </c>
      <c r="F272" s="70">
        <v>115</v>
      </c>
      <c r="G272" s="70">
        <v>6569.3652173912997</v>
      </c>
      <c r="H272" s="64">
        <v>-60.593043478260903</v>
      </c>
      <c r="I272" s="69">
        <v>23.584875459766401</v>
      </c>
      <c r="J272" s="70"/>
      <c r="K272" s="69"/>
      <c r="L272" s="69"/>
      <c r="M272" s="69">
        <v>841.17857142857099</v>
      </c>
      <c r="N272" s="69">
        <v>2.4696310414753602</v>
      </c>
      <c r="O272" s="69">
        <v>0.212574955837177</v>
      </c>
      <c r="P272" s="69">
        <v>117.286956521739</v>
      </c>
      <c r="Q272" s="69">
        <v>5.1391731552520303</v>
      </c>
      <c r="R272" s="69">
        <v>41.507894736842097</v>
      </c>
      <c r="S272" s="69">
        <v>2.6171603405810999</v>
      </c>
      <c r="T272" s="69"/>
      <c r="U272" s="69"/>
    </row>
    <row r="273" spans="1:21" x14ac:dyDescent="0.2">
      <c r="A273" s="65" t="s">
        <v>64</v>
      </c>
      <c r="B273" s="71" t="s">
        <v>65</v>
      </c>
      <c r="C273" s="67" t="s">
        <v>503</v>
      </c>
      <c r="D273" s="68">
        <v>44750</v>
      </c>
      <c r="E273" s="72">
        <v>8.5000000000000006E-3</v>
      </c>
      <c r="F273" s="70">
        <v>60</v>
      </c>
      <c r="G273" s="70">
        <v>6028.15</v>
      </c>
      <c r="H273" s="64">
        <v>-60.66</v>
      </c>
      <c r="I273" s="69">
        <v>29.358802874345699</v>
      </c>
      <c r="J273" s="70"/>
      <c r="K273" s="69"/>
      <c r="L273" s="69"/>
      <c r="M273" s="69"/>
      <c r="N273" s="69"/>
      <c r="O273" s="69"/>
      <c r="P273" s="69">
        <v>96.283333333333303</v>
      </c>
      <c r="Q273" s="69">
        <v>5.2172622897815497</v>
      </c>
      <c r="R273" s="69">
        <v>35.696296296296303</v>
      </c>
      <c r="S273" s="69">
        <v>3.4677680911982001</v>
      </c>
      <c r="T273" s="69"/>
      <c r="U273" s="69"/>
    </row>
    <row r="274" spans="1:21" x14ac:dyDescent="0.2">
      <c r="A274" s="65" t="s">
        <v>64</v>
      </c>
      <c r="B274" s="66" t="s">
        <v>65</v>
      </c>
      <c r="C274" s="67" t="s">
        <v>238</v>
      </c>
      <c r="D274" s="68">
        <v>44792</v>
      </c>
      <c r="E274" s="72">
        <v>0.61173357664233596</v>
      </c>
      <c r="F274" s="70">
        <v>548</v>
      </c>
      <c r="G274" s="70">
        <v>6892.5036496350403</v>
      </c>
      <c r="H274" s="64">
        <v>-61.288138686131397</v>
      </c>
      <c r="I274" s="69">
        <v>11.8054320378301</v>
      </c>
      <c r="J274" s="70">
        <v>243</v>
      </c>
      <c r="K274" s="69">
        <v>303.10699588477399</v>
      </c>
      <c r="L274" s="69">
        <v>245.29182879377399</v>
      </c>
      <c r="M274" s="69">
        <v>932.71875</v>
      </c>
      <c r="N274" s="69">
        <v>3.5548062195158101</v>
      </c>
      <c r="O274" s="69">
        <v>6.0409194120906902E-2</v>
      </c>
      <c r="P274" s="69">
        <v>128.64781021897801</v>
      </c>
      <c r="Q274" s="69">
        <v>2.11444233686084</v>
      </c>
      <c r="R274" s="69">
        <v>45.2722868217054</v>
      </c>
      <c r="S274" s="69">
        <v>1.1256382143966399</v>
      </c>
      <c r="T274" s="69">
        <v>-108.85537037037</v>
      </c>
      <c r="U274" s="69">
        <v>4.9649208380542298</v>
      </c>
    </row>
    <row r="275" spans="1:21" x14ac:dyDescent="0.2">
      <c r="A275" s="65" t="s">
        <v>64</v>
      </c>
      <c r="B275" s="71" t="s">
        <v>65</v>
      </c>
      <c r="C275" s="67" t="s">
        <v>504</v>
      </c>
      <c r="D275" s="68">
        <v>44720</v>
      </c>
      <c r="E275" s="72"/>
      <c r="F275" s="70">
        <v>136</v>
      </c>
      <c r="G275" s="70">
        <v>3489.9558823529401</v>
      </c>
      <c r="H275" s="64">
        <v>-62.3</v>
      </c>
      <c r="I275" s="69">
        <v>19.138952256172601</v>
      </c>
      <c r="J275" s="70"/>
      <c r="K275" s="69"/>
      <c r="L275" s="69"/>
      <c r="M275" s="69"/>
      <c r="N275" s="69"/>
      <c r="O275" s="69"/>
      <c r="P275" s="69">
        <v>144.5</v>
      </c>
      <c r="Q275" s="69">
        <v>6.2564824769793299</v>
      </c>
      <c r="R275" s="69">
        <v>19.273599999999998</v>
      </c>
      <c r="S275" s="69">
        <v>0.66942646997984501</v>
      </c>
      <c r="T275" s="69"/>
      <c r="U275" s="69"/>
    </row>
    <row r="276" spans="1:21" x14ac:dyDescent="0.2">
      <c r="A276" s="65" t="s">
        <v>64</v>
      </c>
      <c r="B276" s="66" t="s">
        <v>65</v>
      </c>
      <c r="C276" s="67" t="s">
        <v>505</v>
      </c>
      <c r="D276" s="68">
        <v>44748</v>
      </c>
      <c r="E276" s="72"/>
      <c r="F276" s="70">
        <v>33</v>
      </c>
      <c r="G276" s="70">
        <v>3551.7878787878799</v>
      </c>
      <c r="H276" s="64">
        <v>-63.9151515151515</v>
      </c>
      <c r="I276" s="69">
        <v>45.391796732769002</v>
      </c>
      <c r="J276" s="70"/>
      <c r="K276" s="69"/>
      <c r="L276" s="69"/>
      <c r="M276" s="69"/>
      <c r="N276" s="69"/>
      <c r="O276" s="69"/>
      <c r="P276" s="69">
        <v>156.42424242424201</v>
      </c>
      <c r="Q276" s="69">
        <v>11.5135814320351</v>
      </c>
      <c r="R276" s="69">
        <v>32.3333333333333</v>
      </c>
      <c r="S276" s="69">
        <v>3.5272741366739599</v>
      </c>
      <c r="T276" s="69"/>
      <c r="U276" s="69"/>
    </row>
    <row r="277" spans="1:21" x14ac:dyDescent="0.2">
      <c r="A277" s="65" t="s">
        <v>64</v>
      </c>
      <c r="B277" s="71" t="s">
        <v>69</v>
      </c>
      <c r="C277" s="67" t="s">
        <v>506</v>
      </c>
      <c r="D277" s="68">
        <v>44747</v>
      </c>
      <c r="E277" s="72">
        <v>0.52612903225806495</v>
      </c>
      <c r="F277" s="70">
        <v>31</v>
      </c>
      <c r="G277" s="70">
        <v>6707.6129032258104</v>
      </c>
      <c r="H277" s="64">
        <v>-64.016129032258107</v>
      </c>
      <c r="I277" s="69">
        <v>42.737452311036897</v>
      </c>
      <c r="J277" s="70"/>
      <c r="K277" s="69"/>
      <c r="L277" s="69"/>
      <c r="M277" s="69"/>
      <c r="N277" s="69"/>
      <c r="O277" s="69"/>
      <c r="P277" s="69">
        <v>94.290322580645196</v>
      </c>
      <c r="Q277" s="69">
        <v>5.1104349389605401</v>
      </c>
      <c r="R277" s="69">
        <v>38.793548387096799</v>
      </c>
      <c r="S277" s="69">
        <v>3.7985111273496899</v>
      </c>
      <c r="T277" s="69"/>
      <c r="U277" s="69"/>
    </row>
    <row r="278" spans="1:21" x14ac:dyDescent="0.2">
      <c r="A278" s="65" t="s">
        <v>64</v>
      </c>
      <c r="B278" s="71" t="s">
        <v>94</v>
      </c>
      <c r="C278" s="67" t="s">
        <v>266</v>
      </c>
      <c r="D278" s="68">
        <v>44748</v>
      </c>
      <c r="E278" s="72">
        <v>7.1749999999999994E-2</v>
      </c>
      <c r="F278" s="70">
        <v>40</v>
      </c>
      <c r="G278" s="70">
        <v>5235.1499999999996</v>
      </c>
      <c r="H278" s="64">
        <v>-64.452500000000001</v>
      </c>
      <c r="I278" s="69">
        <v>26.723212800931101</v>
      </c>
      <c r="J278" s="70"/>
      <c r="K278" s="69"/>
      <c r="L278" s="69"/>
      <c r="M278" s="69"/>
      <c r="N278" s="69"/>
      <c r="O278" s="69"/>
      <c r="P278" s="69">
        <v>118.77500000000001</v>
      </c>
      <c r="Q278" s="69">
        <v>9.8189695722890598</v>
      </c>
      <c r="R278" s="69">
        <v>27.767499999999998</v>
      </c>
      <c r="S278" s="69">
        <v>3.0436027645639898</v>
      </c>
      <c r="T278" s="69"/>
      <c r="U278" s="69"/>
    </row>
    <row r="279" spans="1:21" x14ac:dyDescent="0.2">
      <c r="A279" s="65" t="s">
        <v>64</v>
      </c>
      <c r="B279" s="71" t="s">
        <v>70</v>
      </c>
      <c r="C279" s="67" t="s">
        <v>132</v>
      </c>
      <c r="D279" s="68">
        <v>44746</v>
      </c>
      <c r="E279" s="72"/>
      <c r="F279" s="70">
        <v>103</v>
      </c>
      <c r="G279" s="70">
        <v>4985.2912621359201</v>
      </c>
      <c r="H279" s="64">
        <v>-64.656310679611593</v>
      </c>
      <c r="I279" s="69">
        <v>21.237515909142001</v>
      </c>
      <c r="J279" s="70"/>
      <c r="K279" s="69"/>
      <c r="L279" s="69"/>
      <c r="M279" s="69"/>
      <c r="N279" s="69"/>
      <c r="O279" s="69"/>
      <c r="P279" s="69">
        <v>112.087378640777</v>
      </c>
      <c r="Q279" s="69">
        <v>5.2110074521812804</v>
      </c>
      <c r="R279" s="69">
        <v>39.344117647058802</v>
      </c>
      <c r="S279" s="69">
        <v>2.65342003516075</v>
      </c>
      <c r="T279" s="69"/>
      <c r="U279" s="69"/>
    </row>
    <row r="280" spans="1:21" x14ac:dyDescent="0.2">
      <c r="A280" s="65" t="s">
        <v>64</v>
      </c>
      <c r="B280" s="71" t="s">
        <v>65</v>
      </c>
      <c r="C280" s="67" t="s">
        <v>507</v>
      </c>
      <c r="D280" s="68">
        <v>44746</v>
      </c>
      <c r="E280" s="72"/>
      <c r="F280" s="70">
        <v>91</v>
      </c>
      <c r="G280" s="70">
        <v>4605.5934065934098</v>
      </c>
      <c r="H280" s="64">
        <v>-66.442857142857207</v>
      </c>
      <c r="I280" s="69">
        <v>25.780173882815902</v>
      </c>
      <c r="J280" s="70"/>
      <c r="K280" s="69"/>
      <c r="L280" s="69"/>
      <c r="M280" s="69"/>
      <c r="N280" s="69">
        <v>3.9920660377358499</v>
      </c>
      <c r="O280" s="69">
        <v>0.236636306727049</v>
      </c>
      <c r="P280" s="69">
        <v>152.12087912087901</v>
      </c>
      <c r="Q280" s="69">
        <v>6.9206532959464697</v>
      </c>
      <c r="R280" s="69">
        <v>26.2816091954023</v>
      </c>
      <c r="S280" s="69">
        <v>2.1944582389902298</v>
      </c>
      <c r="T280" s="69"/>
      <c r="U280" s="69"/>
    </row>
    <row r="281" spans="1:21" x14ac:dyDescent="0.2">
      <c r="A281" s="65" t="s">
        <v>64</v>
      </c>
      <c r="B281" s="71" t="s">
        <v>66</v>
      </c>
      <c r="C281" s="67" t="s">
        <v>508</v>
      </c>
      <c r="D281" s="68">
        <v>44742</v>
      </c>
      <c r="E281" s="72">
        <v>1.2695454545454501</v>
      </c>
      <c r="F281" s="70">
        <v>242</v>
      </c>
      <c r="G281" s="70">
        <v>5677.1859504132199</v>
      </c>
      <c r="H281" s="64">
        <v>-66.785537190082707</v>
      </c>
      <c r="I281" s="69">
        <v>15.510975493023601</v>
      </c>
      <c r="J281" s="70"/>
      <c r="K281" s="69"/>
      <c r="L281" s="69"/>
      <c r="M281" s="69"/>
      <c r="N281" s="69"/>
      <c r="O281" s="69"/>
      <c r="P281" s="69">
        <v>109.35123966942101</v>
      </c>
      <c r="Q281" s="69">
        <v>2.9841928487289602</v>
      </c>
      <c r="R281" s="69">
        <v>41.137727272727197</v>
      </c>
      <c r="S281" s="69">
        <v>1.87425876791111</v>
      </c>
      <c r="T281" s="69"/>
      <c r="U281" s="69"/>
    </row>
    <row r="282" spans="1:21" x14ac:dyDescent="0.2">
      <c r="A282" s="65" t="s">
        <v>64</v>
      </c>
      <c r="B282" s="71" t="s">
        <v>65</v>
      </c>
      <c r="C282" s="67" t="s">
        <v>120</v>
      </c>
      <c r="D282" s="68">
        <v>44761</v>
      </c>
      <c r="E282" s="72">
        <v>0.13852459016393401</v>
      </c>
      <c r="F282" s="70">
        <v>61</v>
      </c>
      <c r="G282" s="70">
        <v>3299.52459016393</v>
      </c>
      <c r="H282" s="64">
        <v>-67.509836065573793</v>
      </c>
      <c r="I282" s="69">
        <v>26.939638630372801</v>
      </c>
      <c r="J282" s="70"/>
      <c r="K282" s="69"/>
      <c r="L282" s="69"/>
      <c r="M282" s="69"/>
      <c r="N282" s="69"/>
      <c r="O282" s="69"/>
      <c r="P282" s="69">
        <v>140.032786885246</v>
      </c>
      <c r="Q282" s="69">
        <v>8.9029057457410499</v>
      </c>
      <c r="R282" s="69">
        <v>19.578688524590198</v>
      </c>
      <c r="S282" s="69">
        <v>1.8504985515710799</v>
      </c>
      <c r="T282" s="69"/>
      <c r="U282" s="69"/>
    </row>
    <row r="283" spans="1:21" x14ac:dyDescent="0.2">
      <c r="A283" s="65" t="s">
        <v>64</v>
      </c>
      <c r="B283" s="71" t="s">
        <v>65</v>
      </c>
      <c r="C283" s="67" t="s">
        <v>509</v>
      </c>
      <c r="D283" s="68">
        <v>44704</v>
      </c>
      <c r="E283" s="72"/>
      <c r="F283" s="70">
        <v>287</v>
      </c>
      <c r="G283" s="70">
        <v>6617.7700348432099</v>
      </c>
      <c r="H283" s="64">
        <v>-67.728571428571399</v>
      </c>
      <c r="I283" s="69">
        <v>15.928304272507001</v>
      </c>
      <c r="J283" s="70">
        <v>155</v>
      </c>
      <c r="K283" s="69">
        <v>325.24516129032298</v>
      </c>
      <c r="L283" s="69">
        <v>248.76687116564401</v>
      </c>
      <c r="M283" s="69">
        <v>972.77300613496902</v>
      </c>
      <c r="N283" s="69">
        <v>4.6504746769917702</v>
      </c>
      <c r="O283" s="69">
        <v>0.109263187102008</v>
      </c>
      <c r="P283" s="69">
        <v>134.355400696864</v>
      </c>
      <c r="Q283" s="69">
        <v>3.0356943253800801</v>
      </c>
      <c r="R283" s="69">
        <v>37.385074626865702</v>
      </c>
      <c r="S283" s="69">
        <v>1.43993166950636</v>
      </c>
      <c r="T283" s="69">
        <v>-102.530418250951</v>
      </c>
      <c r="U283" s="69">
        <v>5.9478821014434304</v>
      </c>
    </row>
    <row r="284" spans="1:21" x14ac:dyDescent="0.2">
      <c r="A284" s="65" t="s">
        <v>64</v>
      </c>
      <c r="B284" s="71" t="s">
        <v>69</v>
      </c>
      <c r="C284" s="67" t="s">
        <v>123</v>
      </c>
      <c r="D284" s="68">
        <v>44762</v>
      </c>
      <c r="E284" s="72">
        <v>0.106457680250784</v>
      </c>
      <c r="F284" s="70">
        <v>319</v>
      </c>
      <c r="G284" s="70">
        <v>3614.57993730408</v>
      </c>
      <c r="H284" s="64">
        <v>-68.825078369905995</v>
      </c>
      <c r="I284" s="69">
        <v>15.5745382654341</v>
      </c>
      <c r="J284" s="70"/>
      <c r="K284" s="69"/>
      <c r="L284" s="69"/>
      <c r="M284" s="69"/>
      <c r="N284" s="69"/>
      <c r="O284" s="69"/>
      <c r="P284" s="69">
        <v>172.04075235109701</v>
      </c>
      <c r="Q284" s="69">
        <v>3.2846534171827599</v>
      </c>
      <c r="R284" s="69">
        <v>21.388714733542301</v>
      </c>
      <c r="S284" s="69">
        <v>0.79455459381567195</v>
      </c>
      <c r="T284" s="69"/>
      <c r="U284" s="69"/>
    </row>
    <row r="285" spans="1:21" x14ac:dyDescent="0.2">
      <c r="A285" s="65" t="s">
        <v>64</v>
      </c>
      <c r="B285" s="71" t="s">
        <v>65</v>
      </c>
      <c r="C285" s="67" t="s">
        <v>273</v>
      </c>
      <c r="D285" s="68">
        <v>44778</v>
      </c>
      <c r="E285" s="72"/>
      <c r="F285" s="70">
        <v>56</v>
      </c>
      <c r="G285" s="70">
        <v>4683.3571428571404</v>
      </c>
      <c r="H285" s="64">
        <v>-69.492857142857105</v>
      </c>
      <c r="I285" s="69">
        <v>29.163372983036101</v>
      </c>
      <c r="J285" s="70"/>
      <c r="K285" s="69"/>
      <c r="L285" s="69"/>
      <c r="M285" s="69"/>
      <c r="N285" s="69"/>
      <c r="O285" s="69"/>
      <c r="P285" s="69">
        <v>130.375</v>
      </c>
      <c r="Q285" s="69">
        <v>5.0952334804971597</v>
      </c>
      <c r="R285" s="69">
        <v>38.090909090909101</v>
      </c>
      <c r="S285" s="69">
        <v>3.47814850000147</v>
      </c>
      <c r="T285" s="69"/>
      <c r="U285" s="69"/>
    </row>
    <row r="286" spans="1:21" x14ac:dyDescent="0.2">
      <c r="A286" s="65" t="s">
        <v>64</v>
      </c>
      <c r="B286" s="71" t="s">
        <v>66</v>
      </c>
      <c r="C286" s="67" t="s">
        <v>510</v>
      </c>
      <c r="D286" s="68">
        <v>44744</v>
      </c>
      <c r="E286" s="72">
        <v>0.55894736842105297</v>
      </c>
      <c r="F286" s="70">
        <v>57</v>
      </c>
      <c r="G286" s="70">
        <v>4300.85964912281</v>
      </c>
      <c r="H286" s="64">
        <v>-70.082456140350899</v>
      </c>
      <c r="I286" s="69">
        <v>34.648402908038001</v>
      </c>
      <c r="J286" s="70"/>
      <c r="K286" s="69"/>
      <c r="L286" s="69"/>
      <c r="M286" s="69"/>
      <c r="N286" s="69"/>
      <c r="O286" s="69"/>
      <c r="P286" s="69">
        <v>139.45614035087701</v>
      </c>
      <c r="Q286" s="69">
        <v>8.4909309637534598</v>
      </c>
      <c r="R286" s="69">
        <v>33.675438596491198</v>
      </c>
      <c r="S286" s="69">
        <v>4.1670478126689003</v>
      </c>
      <c r="T286" s="69"/>
      <c r="U286" s="69"/>
    </row>
    <row r="287" spans="1:21" x14ac:dyDescent="0.2">
      <c r="A287" s="65" t="s">
        <v>64</v>
      </c>
      <c r="B287" s="71" t="s">
        <v>68</v>
      </c>
      <c r="C287" s="67" t="s">
        <v>276</v>
      </c>
      <c r="D287" s="68">
        <v>44736</v>
      </c>
      <c r="E287" s="72">
        <v>3.0919540229885099E-2</v>
      </c>
      <c r="F287" s="70">
        <v>87</v>
      </c>
      <c r="G287" s="70">
        <v>6250.4942528735601</v>
      </c>
      <c r="H287" s="64">
        <v>-71.672413793103402</v>
      </c>
      <c r="I287" s="69">
        <v>21.5078577790397</v>
      </c>
      <c r="J287" s="70"/>
      <c r="K287" s="69"/>
      <c r="L287" s="69"/>
      <c r="M287" s="69"/>
      <c r="N287" s="69"/>
      <c r="O287" s="69"/>
      <c r="P287" s="69">
        <v>140.655172413793</v>
      </c>
      <c r="Q287" s="69">
        <v>6.5035270505181204</v>
      </c>
      <c r="R287" s="69">
        <v>36.187356321839097</v>
      </c>
      <c r="S287" s="69">
        <v>2.6771238784098199</v>
      </c>
      <c r="T287" s="69"/>
      <c r="U287" s="69"/>
    </row>
    <row r="288" spans="1:21" x14ac:dyDescent="0.2">
      <c r="A288" s="65" t="s">
        <v>64</v>
      </c>
      <c r="B288" s="71" t="s">
        <v>70</v>
      </c>
      <c r="C288" s="67" t="s">
        <v>128</v>
      </c>
      <c r="D288" s="68">
        <v>44779</v>
      </c>
      <c r="E288" s="72">
        <v>4.4247787610619497E-5</v>
      </c>
      <c r="F288" s="70">
        <v>226</v>
      </c>
      <c r="G288" s="70">
        <v>5528.2787610619498</v>
      </c>
      <c r="H288" s="64">
        <v>-72.011946902654898</v>
      </c>
      <c r="I288" s="69">
        <v>20.269283733829099</v>
      </c>
      <c r="J288" s="70"/>
      <c r="K288" s="69"/>
      <c r="L288" s="69"/>
      <c r="M288" s="69"/>
      <c r="N288" s="69"/>
      <c r="O288" s="69"/>
      <c r="P288" s="69">
        <v>132.694690265487</v>
      </c>
      <c r="Q288" s="69">
        <v>3.65195744613272</v>
      </c>
      <c r="R288" s="69">
        <v>39.494690265486703</v>
      </c>
      <c r="S288" s="69">
        <v>1.7088205068547599</v>
      </c>
      <c r="T288" s="69"/>
      <c r="U288" s="69"/>
    </row>
    <row r="289" spans="1:21" x14ac:dyDescent="0.2">
      <c r="A289" s="65" t="s">
        <v>64</v>
      </c>
      <c r="B289" s="71" t="s">
        <v>66</v>
      </c>
      <c r="C289" s="67" t="s">
        <v>511</v>
      </c>
      <c r="D289" s="68">
        <v>44728</v>
      </c>
      <c r="E289" s="72"/>
      <c r="F289" s="70">
        <v>180</v>
      </c>
      <c r="G289" s="70">
        <v>4476.3500000000004</v>
      </c>
      <c r="H289" s="64">
        <v>-72.39</v>
      </c>
      <c r="I289" s="69">
        <v>18.836556638193201</v>
      </c>
      <c r="J289" s="70"/>
      <c r="K289" s="69"/>
      <c r="L289" s="69"/>
      <c r="M289" s="69"/>
      <c r="N289" s="69"/>
      <c r="O289" s="69"/>
      <c r="P289" s="69">
        <v>121.76666666666701</v>
      </c>
      <c r="Q289" s="69">
        <v>4.5194874271971797</v>
      </c>
      <c r="R289" s="69">
        <v>28.404790419161699</v>
      </c>
      <c r="S289" s="69">
        <v>1.06107375053013</v>
      </c>
      <c r="T289" s="69"/>
      <c r="U289" s="69"/>
    </row>
    <row r="290" spans="1:21" x14ac:dyDescent="0.2">
      <c r="A290" s="65" t="s">
        <v>64</v>
      </c>
      <c r="B290" s="71" t="s">
        <v>65</v>
      </c>
      <c r="C290" s="67" t="s">
        <v>260</v>
      </c>
      <c r="D290" s="68">
        <v>44788</v>
      </c>
      <c r="E290" s="72">
        <v>1.03125</v>
      </c>
      <c r="F290" s="70">
        <v>296</v>
      </c>
      <c r="G290" s="70">
        <v>6646.0945945945996</v>
      </c>
      <c r="H290" s="64">
        <v>-73.510810810810895</v>
      </c>
      <c r="I290" s="69">
        <v>16.872779046737602</v>
      </c>
      <c r="J290" s="70">
        <v>161</v>
      </c>
      <c r="K290" s="69">
        <v>325.43478260869603</v>
      </c>
      <c r="L290" s="69">
        <v>250.12352941176499</v>
      </c>
      <c r="M290" s="69">
        <v>977.45882352941203</v>
      </c>
      <c r="N290" s="69">
        <v>4.6592960782853998</v>
      </c>
      <c r="O290" s="69">
        <v>0.10739150785813401</v>
      </c>
      <c r="P290" s="69">
        <v>133.38513513513499</v>
      </c>
      <c r="Q290" s="69">
        <v>2.8996818790926202</v>
      </c>
      <c r="R290" s="69">
        <v>37.059057971014497</v>
      </c>
      <c r="S290" s="69">
        <v>1.3667156102698701</v>
      </c>
      <c r="T290" s="69">
        <v>-110.276530612245</v>
      </c>
      <c r="U290" s="69">
        <v>6.3911435400189598</v>
      </c>
    </row>
    <row r="291" spans="1:21" x14ac:dyDescent="0.2">
      <c r="A291" s="65" t="s">
        <v>64</v>
      </c>
      <c r="B291" s="71" t="s">
        <v>65</v>
      </c>
      <c r="C291" s="67" t="s">
        <v>512</v>
      </c>
      <c r="D291" s="68">
        <v>44746</v>
      </c>
      <c r="E291" s="72"/>
      <c r="F291" s="70">
        <v>46</v>
      </c>
      <c r="G291" s="70">
        <v>4386.5652173913004</v>
      </c>
      <c r="H291" s="64">
        <v>-73.547826086956505</v>
      </c>
      <c r="I291" s="69">
        <v>31.4079931884682</v>
      </c>
      <c r="J291" s="70"/>
      <c r="K291" s="69"/>
      <c r="L291" s="69"/>
      <c r="M291" s="69"/>
      <c r="N291" s="69"/>
      <c r="O291" s="69"/>
      <c r="P291" s="69">
        <v>186.826086956522</v>
      </c>
      <c r="Q291" s="69">
        <v>13.245008333205799</v>
      </c>
      <c r="R291" s="69">
        <v>23.871111111111102</v>
      </c>
      <c r="S291" s="69">
        <v>2.42392457091325</v>
      </c>
      <c r="T291" s="69"/>
      <c r="U291" s="69"/>
    </row>
    <row r="292" spans="1:21" x14ac:dyDescent="0.2">
      <c r="A292" s="65" t="s">
        <v>64</v>
      </c>
      <c r="B292" s="66" t="s">
        <v>75</v>
      </c>
      <c r="C292" s="67" t="s">
        <v>513</v>
      </c>
      <c r="D292" s="68">
        <v>44779</v>
      </c>
      <c r="E292" s="72">
        <v>0.30120481927710802</v>
      </c>
      <c r="F292" s="70">
        <v>83</v>
      </c>
      <c r="G292" s="70">
        <v>5675.9036144578304</v>
      </c>
      <c r="H292" s="64">
        <v>-75.532530120481894</v>
      </c>
      <c r="I292" s="69">
        <v>27.833044189140701</v>
      </c>
      <c r="J292" s="70"/>
      <c r="K292" s="69"/>
      <c r="L292" s="69"/>
      <c r="M292" s="69"/>
      <c r="N292" s="69"/>
      <c r="O292" s="69"/>
      <c r="P292" s="69">
        <v>108.457831325301</v>
      </c>
      <c r="Q292" s="69">
        <v>4.2613800279746004</v>
      </c>
      <c r="R292" s="69">
        <v>56.362499999999997</v>
      </c>
      <c r="S292" s="69">
        <v>4.2029508075287199</v>
      </c>
      <c r="T292" s="69"/>
      <c r="U292" s="69"/>
    </row>
    <row r="293" spans="1:21" x14ac:dyDescent="0.2">
      <c r="A293" s="65" t="s">
        <v>64</v>
      </c>
      <c r="B293" s="71" t="s">
        <v>69</v>
      </c>
      <c r="C293" s="67" t="s">
        <v>514</v>
      </c>
      <c r="D293" s="68">
        <v>44747</v>
      </c>
      <c r="E293" s="72">
        <v>1.28927272727273</v>
      </c>
      <c r="F293" s="70">
        <v>55</v>
      </c>
      <c r="G293" s="70">
        <v>4418.4727272727296</v>
      </c>
      <c r="H293" s="64">
        <v>-75.8272727272727</v>
      </c>
      <c r="I293" s="69">
        <v>35.285351970286101</v>
      </c>
      <c r="J293" s="70"/>
      <c r="K293" s="69"/>
      <c r="L293" s="69"/>
      <c r="M293" s="69"/>
      <c r="N293" s="69"/>
      <c r="O293" s="69"/>
      <c r="P293" s="69">
        <v>134.61818181818199</v>
      </c>
      <c r="Q293" s="69">
        <v>9.0192644891539704</v>
      </c>
      <c r="R293" s="69">
        <v>22.052727272727299</v>
      </c>
      <c r="S293" s="69">
        <v>2.5481040083448598</v>
      </c>
      <c r="T293" s="69"/>
      <c r="U293" s="69"/>
    </row>
    <row r="294" spans="1:21" x14ac:dyDescent="0.2">
      <c r="A294" s="65" t="s">
        <v>64</v>
      </c>
      <c r="B294" s="66" t="s">
        <v>69</v>
      </c>
      <c r="C294" s="67" t="s">
        <v>281</v>
      </c>
      <c r="D294" s="68">
        <v>44748</v>
      </c>
      <c r="E294" s="72">
        <v>1.1956521739130399</v>
      </c>
      <c r="F294" s="70">
        <v>115</v>
      </c>
      <c r="G294" s="70">
        <v>3803.2260869565198</v>
      </c>
      <c r="H294" s="64">
        <v>-75.829565217391306</v>
      </c>
      <c r="I294" s="69">
        <v>23.83167468928</v>
      </c>
      <c r="J294" s="70"/>
      <c r="K294" s="69"/>
      <c r="L294" s="69"/>
      <c r="M294" s="69"/>
      <c r="N294" s="69"/>
      <c r="O294" s="69"/>
      <c r="P294" s="69">
        <v>122.208695652174</v>
      </c>
      <c r="Q294" s="69">
        <v>5.4369767653202397</v>
      </c>
      <c r="R294" s="69">
        <v>21.5133928571429</v>
      </c>
      <c r="S294" s="69">
        <v>1.2880555214275899</v>
      </c>
      <c r="T294" s="69"/>
      <c r="U294" s="69"/>
    </row>
    <row r="295" spans="1:21" x14ac:dyDescent="0.2">
      <c r="A295" s="65" t="s">
        <v>64</v>
      </c>
      <c r="B295" s="71" t="s">
        <v>69</v>
      </c>
      <c r="C295" s="67" t="s">
        <v>515</v>
      </c>
      <c r="D295" s="68">
        <v>44743</v>
      </c>
      <c r="E295" s="72"/>
      <c r="F295" s="70">
        <v>34</v>
      </c>
      <c r="G295" s="70">
        <v>3385.7941176470599</v>
      </c>
      <c r="H295" s="64">
        <v>-76.279411764705898</v>
      </c>
      <c r="I295" s="69">
        <v>21.608473110100601</v>
      </c>
      <c r="J295" s="70"/>
      <c r="K295" s="69"/>
      <c r="L295" s="69"/>
      <c r="M295" s="69"/>
      <c r="N295" s="69"/>
      <c r="O295" s="69"/>
      <c r="P295" s="69">
        <v>129.29411764705901</v>
      </c>
      <c r="Q295" s="69">
        <v>11.1186703166786</v>
      </c>
      <c r="R295" s="69">
        <v>25.841666666666701</v>
      </c>
      <c r="S295" s="69">
        <v>2.2232134715534202</v>
      </c>
      <c r="T295" s="69"/>
      <c r="U295" s="69"/>
    </row>
    <row r="296" spans="1:21" x14ac:dyDescent="0.2">
      <c r="A296" s="65" t="s">
        <v>64</v>
      </c>
      <c r="B296" s="71" t="s">
        <v>66</v>
      </c>
      <c r="C296" s="67" t="s">
        <v>275</v>
      </c>
      <c r="D296" s="68">
        <v>44795</v>
      </c>
      <c r="E296" s="72">
        <v>4.8771929824561397E-2</v>
      </c>
      <c r="F296" s="70">
        <v>57</v>
      </c>
      <c r="G296" s="70">
        <v>6692.85964912281</v>
      </c>
      <c r="H296" s="64">
        <v>-76.398245614035105</v>
      </c>
      <c r="I296" s="69">
        <v>27.038129056526301</v>
      </c>
      <c r="J296" s="70"/>
      <c r="K296" s="69"/>
      <c r="L296" s="69"/>
      <c r="M296" s="69">
        <v>941.538461538462</v>
      </c>
      <c r="N296" s="69">
        <v>4.0705061904761903</v>
      </c>
      <c r="O296" s="69">
        <v>0.25682452511619103</v>
      </c>
      <c r="P296" s="69">
        <v>156.59649122806999</v>
      </c>
      <c r="Q296" s="69">
        <v>7.2250720720847301</v>
      </c>
      <c r="R296" s="69">
        <v>43.712962962962997</v>
      </c>
      <c r="S296" s="69">
        <v>4.2549203205566304</v>
      </c>
      <c r="T296" s="69"/>
      <c r="U296" s="69"/>
    </row>
    <row r="297" spans="1:21" x14ac:dyDescent="0.2">
      <c r="A297" s="65" t="s">
        <v>64</v>
      </c>
      <c r="B297" s="66" t="s">
        <v>65</v>
      </c>
      <c r="C297" s="67" t="s">
        <v>274</v>
      </c>
      <c r="D297" s="68">
        <v>44734</v>
      </c>
      <c r="E297" s="72">
        <v>2.1917808219178098E-3</v>
      </c>
      <c r="F297" s="70">
        <v>73</v>
      </c>
      <c r="G297" s="70">
        <v>5383.0136986301404</v>
      </c>
      <c r="H297" s="64">
        <v>-76.861643835616405</v>
      </c>
      <c r="I297" s="69">
        <v>30.616240593683699</v>
      </c>
      <c r="J297" s="70"/>
      <c r="K297" s="69"/>
      <c r="L297" s="69"/>
      <c r="M297" s="69"/>
      <c r="N297" s="69"/>
      <c r="O297" s="69"/>
      <c r="P297" s="69">
        <v>97.123287671232902</v>
      </c>
      <c r="Q297" s="69">
        <v>4.638324945211</v>
      </c>
      <c r="R297" s="69">
        <v>40.933333333333302</v>
      </c>
      <c r="S297" s="69">
        <v>2.4968365890749298</v>
      </c>
      <c r="T297" s="69"/>
      <c r="U297" s="69"/>
    </row>
    <row r="298" spans="1:21" x14ac:dyDescent="0.2">
      <c r="A298" s="65" t="s">
        <v>64</v>
      </c>
      <c r="B298" s="71" t="s">
        <v>69</v>
      </c>
      <c r="C298" s="67" t="s">
        <v>278</v>
      </c>
      <c r="D298" s="68">
        <v>44790</v>
      </c>
      <c r="E298" s="72"/>
      <c r="F298" s="70">
        <v>33</v>
      </c>
      <c r="G298" s="70">
        <v>4604.9696969696997</v>
      </c>
      <c r="H298" s="64">
        <v>-77.618181818181796</v>
      </c>
      <c r="I298" s="69">
        <v>36.147379419701302</v>
      </c>
      <c r="J298" s="70"/>
      <c r="K298" s="69"/>
      <c r="L298" s="69"/>
      <c r="M298" s="69"/>
      <c r="N298" s="69"/>
      <c r="O298" s="69"/>
      <c r="P298" s="69">
        <v>134.45454545454501</v>
      </c>
      <c r="Q298" s="69">
        <v>11.3635757574141</v>
      </c>
      <c r="R298" s="69">
        <v>29.1354838709677</v>
      </c>
      <c r="S298" s="69">
        <v>4.1280434803992296</v>
      </c>
      <c r="T298" s="69"/>
      <c r="U298" s="69"/>
    </row>
    <row r="299" spans="1:21" x14ac:dyDescent="0.2">
      <c r="A299" s="65" t="s">
        <v>64</v>
      </c>
      <c r="B299" s="71" t="s">
        <v>68</v>
      </c>
      <c r="C299" s="67" t="s">
        <v>284</v>
      </c>
      <c r="D299" s="68">
        <v>44784</v>
      </c>
      <c r="E299" s="72">
        <v>0.33374999999999999</v>
      </c>
      <c r="F299" s="70">
        <v>32</v>
      </c>
      <c r="G299" s="70">
        <v>5063.6875</v>
      </c>
      <c r="H299" s="64">
        <v>-78.690624999999997</v>
      </c>
      <c r="I299" s="69">
        <v>31.089574463314499</v>
      </c>
      <c r="J299" s="70"/>
      <c r="K299" s="69"/>
      <c r="L299" s="69"/>
      <c r="M299" s="69">
        <v>737.75</v>
      </c>
      <c r="N299" s="69"/>
      <c r="O299" s="69"/>
      <c r="P299" s="69">
        <v>133.8125</v>
      </c>
      <c r="Q299" s="69">
        <v>9.2810548339423793</v>
      </c>
      <c r="R299" s="69">
        <v>23.346875000000001</v>
      </c>
      <c r="S299" s="69">
        <v>3.1502079564452301</v>
      </c>
      <c r="T299" s="69"/>
      <c r="U299" s="69"/>
    </row>
    <row r="300" spans="1:21" x14ac:dyDescent="0.2">
      <c r="A300" s="65" t="s">
        <v>64</v>
      </c>
      <c r="B300" s="71" t="s">
        <v>65</v>
      </c>
      <c r="C300" s="67" t="s">
        <v>516</v>
      </c>
      <c r="D300" s="68">
        <v>44733</v>
      </c>
      <c r="E300" s="72"/>
      <c r="F300" s="70">
        <v>31</v>
      </c>
      <c r="G300" s="70">
        <v>4607.8387096774204</v>
      </c>
      <c r="H300" s="64">
        <v>-78.864516129032296</v>
      </c>
      <c r="I300" s="69">
        <v>27.878773113031599</v>
      </c>
      <c r="J300" s="70"/>
      <c r="K300" s="69"/>
      <c r="L300" s="69"/>
      <c r="M300" s="69"/>
      <c r="N300" s="69"/>
      <c r="O300" s="69"/>
      <c r="P300" s="69">
        <v>177.48387096774201</v>
      </c>
      <c r="Q300" s="69">
        <v>14.0281491944982</v>
      </c>
      <c r="R300" s="69">
        <v>29.645161290322601</v>
      </c>
      <c r="S300" s="69">
        <v>3.2453534648842299</v>
      </c>
      <c r="T300" s="69"/>
      <c r="U300" s="69"/>
    </row>
    <row r="301" spans="1:21" x14ac:dyDescent="0.2">
      <c r="A301" s="65" t="s">
        <v>64</v>
      </c>
      <c r="B301" s="71" t="s">
        <v>65</v>
      </c>
      <c r="C301" s="67" t="s">
        <v>517</v>
      </c>
      <c r="D301" s="68">
        <v>44714</v>
      </c>
      <c r="E301" s="72">
        <v>6.0937499999999999E-2</v>
      </c>
      <c r="F301" s="70">
        <v>32</v>
      </c>
      <c r="G301" s="70">
        <v>7038.375</v>
      </c>
      <c r="H301" s="64">
        <v>-78.865624999999994</v>
      </c>
      <c r="I301" s="69">
        <v>34.168190088131503</v>
      </c>
      <c r="J301" s="70"/>
      <c r="K301" s="69"/>
      <c r="L301" s="69"/>
      <c r="M301" s="69">
        <v>833.4</v>
      </c>
      <c r="N301" s="69">
        <v>4.3495155225598801</v>
      </c>
      <c r="O301" s="69">
        <v>0.34756973300475003</v>
      </c>
      <c r="P301" s="69">
        <v>107.6875</v>
      </c>
      <c r="Q301" s="69">
        <v>9.6057817665598808</v>
      </c>
      <c r="R301" s="69">
        <v>63.8466666666667</v>
      </c>
      <c r="S301" s="69">
        <v>6.6992343589524204</v>
      </c>
      <c r="T301" s="69"/>
      <c r="U301" s="69"/>
    </row>
    <row r="302" spans="1:21" x14ac:dyDescent="0.2">
      <c r="A302" s="65" t="s">
        <v>64</v>
      </c>
      <c r="B302" s="71" t="s">
        <v>68</v>
      </c>
      <c r="C302" s="67" t="s">
        <v>195</v>
      </c>
      <c r="D302" s="68">
        <v>44789</v>
      </c>
      <c r="E302" s="72">
        <v>8.5172413793103405E-2</v>
      </c>
      <c r="F302" s="70">
        <v>29</v>
      </c>
      <c r="G302" s="70">
        <v>5290.4482758620697</v>
      </c>
      <c r="H302" s="64">
        <v>-79.103448275862107</v>
      </c>
      <c r="I302" s="69">
        <v>35.097928967418298</v>
      </c>
      <c r="J302" s="70"/>
      <c r="K302" s="69"/>
      <c r="L302" s="69"/>
      <c r="M302" s="69"/>
      <c r="N302" s="69"/>
      <c r="O302" s="69"/>
      <c r="P302" s="69">
        <v>152.48275862068999</v>
      </c>
      <c r="Q302" s="69">
        <v>12.7947630806432</v>
      </c>
      <c r="R302" s="69">
        <v>46.8379310344828</v>
      </c>
      <c r="S302" s="69">
        <v>6.9734090542050202</v>
      </c>
      <c r="T302" s="69"/>
      <c r="U302" s="69"/>
    </row>
    <row r="303" spans="1:21" x14ac:dyDescent="0.2">
      <c r="A303" s="65" t="s">
        <v>64</v>
      </c>
      <c r="B303" s="71" t="s">
        <v>65</v>
      </c>
      <c r="C303" s="67" t="s">
        <v>280</v>
      </c>
      <c r="D303" s="68">
        <v>44735</v>
      </c>
      <c r="E303" s="72"/>
      <c r="F303" s="70">
        <v>33</v>
      </c>
      <c r="G303" s="70">
        <v>3861.7575757575801</v>
      </c>
      <c r="H303" s="64">
        <v>-79.612121212121195</v>
      </c>
      <c r="I303" s="69">
        <v>31.5450329728329</v>
      </c>
      <c r="J303" s="70"/>
      <c r="K303" s="69"/>
      <c r="L303" s="69"/>
      <c r="M303" s="69"/>
      <c r="N303" s="69"/>
      <c r="O303" s="69"/>
      <c r="P303" s="69">
        <v>139.75757575757601</v>
      </c>
      <c r="Q303" s="69">
        <v>12.0663436177325</v>
      </c>
      <c r="R303" s="69">
        <v>20.736363636363599</v>
      </c>
      <c r="S303" s="69">
        <v>3.0319036492428202</v>
      </c>
      <c r="T303" s="69"/>
      <c r="U303" s="69"/>
    </row>
    <row r="304" spans="1:21" x14ac:dyDescent="0.2">
      <c r="A304" s="65" t="s">
        <v>64</v>
      </c>
      <c r="B304" s="71" t="s">
        <v>69</v>
      </c>
      <c r="C304" s="67" t="s">
        <v>282</v>
      </c>
      <c r="D304" s="68">
        <v>44742</v>
      </c>
      <c r="E304" s="72">
        <v>7.7096774193548406E-2</v>
      </c>
      <c r="F304" s="70">
        <v>31</v>
      </c>
      <c r="G304" s="70">
        <v>4638.2580645161297</v>
      </c>
      <c r="H304" s="64">
        <v>-80.612903225806505</v>
      </c>
      <c r="I304" s="69">
        <v>41.229745693298902</v>
      </c>
      <c r="J304" s="70"/>
      <c r="K304" s="69"/>
      <c r="L304" s="69"/>
      <c r="M304" s="69"/>
      <c r="N304" s="69"/>
      <c r="O304" s="69"/>
      <c r="P304" s="69">
        <v>178.51612903225799</v>
      </c>
      <c r="Q304" s="69">
        <v>11.964541785863799</v>
      </c>
      <c r="R304" s="69">
        <v>35.2709677419355</v>
      </c>
      <c r="S304" s="69">
        <v>3.8624221982584599</v>
      </c>
      <c r="T304" s="69"/>
      <c r="U304" s="69"/>
    </row>
    <row r="305" spans="1:21" x14ac:dyDescent="0.2">
      <c r="A305" s="65" t="s">
        <v>64</v>
      </c>
      <c r="B305" s="71" t="s">
        <v>66</v>
      </c>
      <c r="C305" s="67" t="s">
        <v>279</v>
      </c>
      <c r="D305" s="68">
        <v>44356</v>
      </c>
      <c r="E305" s="72">
        <v>0.185502958579882</v>
      </c>
      <c r="F305" s="70">
        <v>169</v>
      </c>
      <c r="G305" s="70">
        <v>4845.3550295858004</v>
      </c>
      <c r="H305" s="64">
        <v>-80.711242603550303</v>
      </c>
      <c r="I305" s="69">
        <v>19.6347199186397</v>
      </c>
      <c r="J305" s="70"/>
      <c r="K305" s="69"/>
      <c r="L305" s="69"/>
      <c r="M305" s="69"/>
      <c r="N305" s="69"/>
      <c r="O305" s="69"/>
      <c r="P305" s="69">
        <v>124.195266272189</v>
      </c>
      <c r="Q305" s="69">
        <v>3.90342234212702</v>
      </c>
      <c r="R305" s="69">
        <v>14.408875739645</v>
      </c>
      <c r="S305" s="69">
        <v>0.69937823809493105</v>
      </c>
      <c r="T305" s="69"/>
      <c r="U305" s="69"/>
    </row>
    <row r="306" spans="1:21" x14ac:dyDescent="0.2">
      <c r="A306" s="65" t="s">
        <v>64</v>
      </c>
      <c r="B306" s="71" t="s">
        <v>69</v>
      </c>
      <c r="C306" s="67" t="s">
        <v>171</v>
      </c>
      <c r="D306" s="68">
        <v>44725</v>
      </c>
      <c r="E306" s="72"/>
      <c r="F306" s="70">
        <v>32</v>
      </c>
      <c r="G306" s="70">
        <v>4214.21875</v>
      </c>
      <c r="H306" s="64">
        <v>-81.196875000000006</v>
      </c>
      <c r="I306" s="69">
        <v>44.818755408629102</v>
      </c>
      <c r="J306" s="70"/>
      <c r="K306" s="69"/>
      <c r="L306" s="69"/>
      <c r="M306" s="69"/>
      <c r="N306" s="69"/>
      <c r="O306" s="69"/>
      <c r="P306" s="69">
        <v>111.3125</v>
      </c>
      <c r="Q306" s="69">
        <v>12.338916724227399</v>
      </c>
      <c r="R306" s="69">
        <v>25.0625</v>
      </c>
      <c r="S306" s="69">
        <v>4.9398473391260902</v>
      </c>
      <c r="T306" s="69"/>
      <c r="U306" s="69"/>
    </row>
    <row r="307" spans="1:21" x14ac:dyDescent="0.2">
      <c r="A307" s="65" t="s">
        <v>64</v>
      </c>
      <c r="B307" s="71" t="s">
        <v>69</v>
      </c>
      <c r="C307" s="67" t="s">
        <v>518</v>
      </c>
      <c r="D307" s="68">
        <v>44739</v>
      </c>
      <c r="E307" s="72"/>
      <c r="F307" s="70">
        <v>28</v>
      </c>
      <c r="G307" s="70">
        <v>5126.3571428571404</v>
      </c>
      <c r="H307" s="64">
        <v>-83.210714285714303</v>
      </c>
      <c r="I307" s="69">
        <v>46.873921952833904</v>
      </c>
      <c r="J307" s="70"/>
      <c r="K307" s="69"/>
      <c r="L307" s="69"/>
      <c r="M307" s="69"/>
      <c r="N307" s="69"/>
      <c r="O307" s="69"/>
      <c r="P307" s="69">
        <v>107.107142857143</v>
      </c>
      <c r="Q307" s="69">
        <v>8.3584287664422092</v>
      </c>
      <c r="R307" s="69">
        <v>26.111538461538501</v>
      </c>
      <c r="S307" s="69">
        <v>3.3045345391915699</v>
      </c>
      <c r="T307" s="69"/>
      <c r="U307" s="69"/>
    </row>
    <row r="308" spans="1:21" x14ac:dyDescent="0.2">
      <c r="A308" s="65" t="s">
        <v>64</v>
      </c>
      <c r="B308" s="71" t="s">
        <v>69</v>
      </c>
      <c r="C308" s="67" t="s">
        <v>519</v>
      </c>
      <c r="D308" s="68">
        <v>44748</v>
      </c>
      <c r="E308" s="72"/>
      <c r="F308" s="70">
        <v>43</v>
      </c>
      <c r="G308" s="70">
        <v>4456.4883720930202</v>
      </c>
      <c r="H308" s="64">
        <v>-83.406976744186096</v>
      </c>
      <c r="I308" s="69">
        <v>27.1330370347724</v>
      </c>
      <c r="J308" s="70"/>
      <c r="K308" s="69"/>
      <c r="L308" s="69"/>
      <c r="M308" s="69"/>
      <c r="N308" s="69"/>
      <c r="O308" s="69"/>
      <c r="P308" s="69">
        <v>148.09302325581399</v>
      </c>
      <c r="Q308" s="69">
        <v>10.314694758751299</v>
      </c>
      <c r="R308" s="69">
        <v>32.725581395348897</v>
      </c>
      <c r="S308" s="69">
        <v>3.7050803065219702</v>
      </c>
      <c r="T308" s="69"/>
      <c r="U308" s="69"/>
    </row>
    <row r="309" spans="1:21" x14ac:dyDescent="0.2">
      <c r="A309" s="65" t="s">
        <v>64</v>
      </c>
      <c r="B309" s="71" t="s">
        <v>69</v>
      </c>
      <c r="C309" s="67" t="s">
        <v>160</v>
      </c>
      <c r="D309" s="68">
        <v>44744</v>
      </c>
      <c r="E309" s="72"/>
      <c r="F309" s="70">
        <v>36</v>
      </c>
      <c r="G309" s="70">
        <v>3627.3333333333298</v>
      </c>
      <c r="H309" s="64">
        <v>-84.1527777777778</v>
      </c>
      <c r="I309" s="69">
        <v>36.422134924767299</v>
      </c>
      <c r="J309" s="70"/>
      <c r="K309" s="69"/>
      <c r="L309" s="69"/>
      <c r="M309" s="69"/>
      <c r="N309" s="69">
        <v>3.45593511904762</v>
      </c>
      <c r="O309" s="69">
        <v>0.288875564117483</v>
      </c>
      <c r="P309" s="69">
        <v>167.777777777778</v>
      </c>
      <c r="Q309" s="69">
        <v>13.3589700624243</v>
      </c>
      <c r="R309" s="69">
        <v>19.808333333333302</v>
      </c>
      <c r="S309" s="69">
        <v>2.9678472102674101</v>
      </c>
      <c r="T309" s="69"/>
      <c r="U309" s="69"/>
    </row>
    <row r="310" spans="1:21" x14ac:dyDescent="0.2">
      <c r="A310" s="65" t="s">
        <v>64</v>
      </c>
      <c r="B310" s="71" t="s">
        <v>69</v>
      </c>
      <c r="C310" s="67" t="s">
        <v>286</v>
      </c>
      <c r="D310" s="68">
        <v>44750</v>
      </c>
      <c r="E310" s="72">
        <v>7.2962962962962993E-2</v>
      </c>
      <c r="F310" s="70">
        <v>27</v>
      </c>
      <c r="G310" s="70">
        <v>4432.1851851851898</v>
      </c>
      <c r="H310" s="64">
        <v>-86.207407407407402</v>
      </c>
      <c r="I310" s="69">
        <v>33.186895401342603</v>
      </c>
      <c r="J310" s="70"/>
      <c r="K310" s="69"/>
      <c r="L310" s="69"/>
      <c r="M310" s="69"/>
      <c r="N310" s="69"/>
      <c r="O310" s="69"/>
      <c r="P310" s="69">
        <v>172.81481481481501</v>
      </c>
      <c r="Q310" s="69">
        <v>13.0271508099498</v>
      </c>
      <c r="R310" s="69">
        <v>14.603999999999999</v>
      </c>
      <c r="S310" s="69">
        <v>2.1651056941097999</v>
      </c>
      <c r="T310" s="69"/>
      <c r="U310" s="69"/>
    </row>
    <row r="311" spans="1:21" x14ac:dyDescent="0.2">
      <c r="A311" s="65" t="s">
        <v>64</v>
      </c>
      <c r="B311" s="66" t="s">
        <v>69</v>
      </c>
      <c r="C311" s="67" t="s">
        <v>168</v>
      </c>
      <c r="D311" s="68">
        <v>44781</v>
      </c>
      <c r="E311" s="72">
        <v>0.56379310344827605</v>
      </c>
      <c r="F311" s="70">
        <v>29</v>
      </c>
      <c r="G311" s="70">
        <v>3355.5172413793098</v>
      </c>
      <c r="H311" s="64">
        <v>-86.727586206896603</v>
      </c>
      <c r="I311" s="69">
        <v>42.902820907103298</v>
      </c>
      <c r="J311" s="70"/>
      <c r="K311" s="69"/>
      <c r="L311" s="69"/>
      <c r="M311" s="69">
        <v>459.13043478260897</v>
      </c>
      <c r="N311" s="69"/>
      <c r="O311" s="69"/>
      <c r="P311" s="69">
        <v>137.758620689655</v>
      </c>
      <c r="Q311" s="69">
        <v>13.2176415151378</v>
      </c>
      <c r="R311" s="69">
        <v>21.676923076923099</v>
      </c>
      <c r="S311" s="69">
        <v>3.51285247973476</v>
      </c>
      <c r="T311" s="69"/>
      <c r="U311" s="69"/>
    </row>
    <row r="312" spans="1:21" x14ac:dyDescent="0.2">
      <c r="A312" s="65" t="s">
        <v>64</v>
      </c>
      <c r="B312" s="71" t="s">
        <v>65</v>
      </c>
      <c r="C312" s="67" t="s">
        <v>520</v>
      </c>
      <c r="D312" s="68">
        <v>44745</v>
      </c>
      <c r="E312" s="72">
        <v>0.12891891891891899</v>
      </c>
      <c r="F312" s="70">
        <v>37</v>
      </c>
      <c r="G312" s="70">
        <v>5536.8108108108099</v>
      </c>
      <c r="H312" s="64">
        <v>-88.4675675675675</v>
      </c>
      <c r="I312" s="69">
        <v>40.404910067569503</v>
      </c>
      <c r="J312" s="70"/>
      <c r="K312" s="69"/>
      <c r="L312" s="69"/>
      <c r="M312" s="69">
        <v>698.6</v>
      </c>
      <c r="N312" s="69"/>
      <c r="O312" s="69"/>
      <c r="P312" s="69">
        <v>108.513513513514</v>
      </c>
      <c r="Q312" s="69">
        <v>5.5307795069399397</v>
      </c>
      <c r="R312" s="69">
        <v>62.028571428571396</v>
      </c>
      <c r="S312" s="69">
        <v>6.5923033444581502</v>
      </c>
      <c r="T312" s="69"/>
      <c r="U312" s="69"/>
    </row>
    <row r="313" spans="1:21" x14ac:dyDescent="0.2">
      <c r="A313" s="65" t="s">
        <v>64</v>
      </c>
      <c r="B313" s="71" t="s">
        <v>65</v>
      </c>
      <c r="C313" s="67" t="s">
        <v>521</v>
      </c>
      <c r="D313" s="68">
        <v>44742</v>
      </c>
      <c r="E313" s="72">
        <v>0.221940298507463</v>
      </c>
      <c r="F313" s="70">
        <v>67</v>
      </c>
      <c r="G313" s="70">
        <v>4868.6119402985096</v>
      </c>
      <c r="H313" s="64">
        <v>-91.968656716417897</v>
      </c>
      <c r="I313" s="69">
        <v>26.766527816427701</v>
      </c>
      <c r="J313" s="70"/>
      <c r="K313" s="69"/>
      <c r="L313" s="69"/>
      <c r="M313" s="69"/>
      <c r="N313" s="69"/>
      <c r="O313" s="69"/>
      <c r="P313" s="69">
        <v>129.716417910448</v>
      </c>
      <c r="Q313" s="69">
        <v>6.7856236531949898</v>
      </c>
      <c r="R313" s="69">
        <v>36.371212121212103</v>
      </c>
      <c r="S313" s="69">
        <v>3.49378520170767</v>
      </c>
      <c r="T313" s="69"/>
      <c r="U313" s="69"/>
    </row>
    <row r="314" spans="1:21" x14ac:dyDescent="0.2">
      <c r="A314" s="65" t="s">
        <v>64</v>
      </c>
      <c r="B314" s="71" t="s">
        <v>75</v>
      </c>
      <c r="C314" s="67" t="s">
        <v>283</v>
      </c>
      <c r="D314" s="68">
        <v>44722</v>
      </c>
      <c r="E314" s="72">
        <v>0.30199999999999999</v>
      </c>
      <c r="F314" s="70">
        <v>80</v>
      </c>
      <c r="G314" s="70">
        <v>5144.375</v>
      </c>
      <c r="H314" s="64">
        <v>-92.59375</v>
      </c>
      <c r="I314" s="69">
        <v>32.284708647906598</v>
      </c>
      <c r="J314" s="70"/>
      <c r="K314" s="69"/>
      <c r="L314" s="69"/>
      <c r="M314" s="69"/>
      <c r="N314" s="69">
        <v>4.2633449612403096</v>
      </c>
      <c r="O314" s="69">
        <v>0.31079962657795102</v>
      </c>
      <c r="P314" s="69">
        <v>133.02500000000001</v>
      </c>
      <c r="Q314" s="69">
        <v>6.5737773806718502</v>
      </c>
      <c r="R314" s="69">
        <v>31.5402597402597</v>
      </c>
      <c r="S314" s="69">
        <v>2.4407806784653898</v>
      </c>
      <c r="T314" s="69"/>
      <c r="U314" s="69"/>
    </row>
    <row r="315" spans="1:21" x14ac:dyDescent="0.2">
      <c r="A315" s="65" t="s">
        <v>64</v>
      </c>
      <c r="B315" s="71" t="s">
        <v>65</v>
      </c>
      <c r="C315" s="67" t="s">
        <v>522</v>
      </c>
      <c r="D315" s="68">
        <v>44743</v>
      </c>
      <c r="E315" s="72">
        <v>4.3703703703703699E-3</v>
      </c>
      <c r="F315" s="70">
        <v>270</v>
      </c>
      <c r="G315" s="70">
        <v>3996.2333333333299</v>
      </c>
      <c r="H315" s="64">
        <v>-102.180740740741</v>
      </c>
      <c r="I315" s="69">
        <v>17.825330943324701</v>
      </c>
      <c r="J315" s="70"/>
      <c r="K315" s="69"/>
      <c r="L315" s="69"/>
      <c r="M315" s="69"/>
      <c r="N315" s="69">
        <v>3.5379063926940599</v>
      </c>
      <c r="O315" s="69">
        <v>0.18168449891261601</v>
      </c>
      <c r="P315" s="69">
        <v>163.42962962963</v>
      </c>
      <c r="Q315" s="69">
        <v>4.0778432741408803</v>
      </c>
      <c r="R315" s="69">
        <v>22.990225563909799</v>
      </c>
      <c r="S315" s="69">
        <v>1.08582736240686</v>
      </c>
      <c r="T315" s="69"/>
      <c r="U315" s="69"/>
    </row>
    <row r="316" spans="1:21" x14ac:dyDescent="0.2">
      <c r="A316" s="65" t="s">
        <v>64</v>
      </c>
      <c r="B316" s="71" t="s">
        <v>69</v>
      </c>
      <c r="C316" s="67" t="s">
        <v>523</v>
      </c>
      <c r="D316" s="68">
        <v>44736</v>
      </c>
      <c r="E316" s="72"/>
      <c r="F316" s="70">
        <v>42</v>
      </c>
      <c r="G316" s="70">
        <v>3405.6904761904798</v>
      </c>
      <c r="H316" s="64">
        <v>-104.216666666667</v>
      </c>
      <c r="I316" s="69">
        <v>36.760021098753398</v>
      </c>
      <c r="J316" s="70"/>
      <c r="K316" s="69"/>
      <c r="L316" s="69"/>
      <c r="M316" s="69"/>
      <c r="N316" s="69"/>
      <c r="O316" s="69"/>
      <c r="P316" s="69">
        <v>102.97619047619</v>
      </c>
      <c r="Q316" s="69">
        <v>6.4669703188437602</v>
      </c>
      <c r="R316" s="69">
        <v>23.490476190476201</v>
      </c>
      <c r="S316" s="69">
        <v>2.0030864962128399</v>
      </c>
      <c r="T316" s="69"/>
      <c r="U316" s="69"/>
    </row>
    <row r="317" spans="1:21" x14ac:dyDescent="0.2">
      <c r="A317" s="65" t="s">
        <v>64</v>
      </c>
      <c r="B317" s="71" t="s">
        <v>69</v>
      </c>
      <c r="C317" s="67" t="s">
        <v>287</v>
      </c>
      <c r="D317" s="68">
        <v>44750</v>
      </c>
      <c r="E317" s="72">
        <v>1.1942307692307701</v>
      </c>
      <c r="F317" s="70">
        <v>26</v>
      </c>
      <c r="G317" s="70">
        <v>4881.1153846153802</v>
      </c>
      <c r="H317" s="64">
        <v>-104.238461538462</v>
      </c>
      <c r="I317" s="69">
        <v>43.849740663007502</v>
      </c>
      <c r="J317" s="70"/>
      <c r="K317" s="69"/>
      <c r="L317" s="69"/>
      <c r="M317" s="69"/>
      <c r="N317" s="69"/>
      <c r="O317" s="69"/>
      <c r="P317" s="69">
        <v>123.115384615385</v>
      </c>
      <c r="Q317" s="69">
        <v>13.2835730738935</v>
      </c>
      <c r="R317" s="69">
        <v>36.036000000000001</v>
      </c>
      <c r="S317" s="69">
        <v>5.54347628598999</v>
      </c>
      <c r="T317" s="69"/>
      <c r="U317" s="69"/>
    </row>
    <row r="318" spans="1:21" x14ac:dyDescent="0.2">
      <c r="A318" s="65" t="s">
        <v>64</v>
      </c>
      <c r="B318" s="66" t="s">
        <v>65</v>
      </c>
      <c r="C318" s="67" t="s">
        <v>285</v>
      </c>
      <c r="D318" s="68">
        <v>44778</v>
      </c>
      <c r="E318" s="72">
        <v>1.44463414634146</v>
      </c>
      <c r="F318" s="70">
        <v>41</v>
      </c>
      <c r="G318" s="70">
        <v>3799.2682926829302</v>
      </c>
      <c r="H318" s="64">
        <v>-109.04146341463399</v>
      </c>
      <c r="I318" s="69">
        <v>58.623440847290198</v>
      </c>
      <c r="J318" s="70"/>
      <c r="K318" s="69"/>
      <c r="L318" s="69"/>
      <c r="M318" s="69"/>
      <c r="N318" s="69"/>
      <c r="O318" s="69"/>
      <c r="P318" s="69">
        <v>140.09756097561001</v>
      </c>
      <c r="Q318" s="69">
        <v>9.6447132540951195</v>
      </c>
      <c r="R318" s="69">
        <v>33.607317073170698</v>
      </c>
      <c r="S318" s="69">
        <v>4.8272225896268397</v>
      </c>
      <c r="T318" s="69"/>
      <c r="U318" s="69"/>
    </row>
    <row r="319" spans="1:21" x14ac:dyDescent="0.2">
      <c r="A319" s="65" t="s">
        <v>64</v>
      </c>
      <c r="B319" s="71" t="s">
        <v>69</v>
      </c>
      <c r="C319" s="67" t="s">
        <v>524</v>
      </c>
      <c r="D319" s="68">
        <v>44738</v>
      </c>
      <c r="E319" s="72">
        <v>0.79442307692307701</v>
      </c>
      <c r="F319" s="70">
        <v>52</v>
      </c>
      <c r="G319" s="70">
        <v>4660.9038461538503</v>
      </c>
      <c r="H319" s="64">
        <v>-112.988461538462</v>
      </c>
      <c r="I319" s="69">
        <v>35.189573825023402</v>
      </c>
      <c r="J319" s="70"/>
      <c r="K319" s="69"/>
      <c r="L319" s="69"/>
      <c r="M319" s="69"/>
      <c r="N319" s="69"/>
      <c r="O319" s="69"/>
      <c r="P319" s="69">
        <v>152.769230769231</v>
      </c>
      <c r="Q319" s="69">
        <v>8.4454873125335705</v>
      </c>
      <c r="R319" s="69">
        <v>36.980769230769198</v>
      </c>
      <c r="S319" s="69">
        <v>3.9393804384414199</v>
      </c>
      <c r="T319" s="69"/>
      <c r="U319" s="69"/>
    </row>
    <row r="320" spans="1:21" x14ac:dyDescent="0.2">
      <c r="A320" s="65" t="s">
        <v>64</v>
      </c>
      <c r="B320" s="71" t="s">
        <v>70</v>
      </c>
      <c r="C320" s="67" t="s">
        <v>288</v>
      </c>
      <c r="D320" s="68">
        <v>44736</v>
      </c>
      <c r="E320" s="72">
        <v>8.5357142857142798E-2</v>
      </c>
      <c r="F320" s="70">
        <v>28</v>
      </c>
      <c r="G320" s="70">
        <v>5152.0714285714303</v>
      </c>
      <c r="H320" s="64">
        <v>-114.68214285714301</v>
      </c>
      <c r="I320" s="69">
        <v>22.365002453623099</v>
      </c>
      <c r="J320" s="70"/>
      <c r="K320" s="69"/>
      <c r="L320" s="69"/>
      <c r="M320" s="69"/>
      <c r="N320" s="69"/>
      <c r="O320" s="69"/>
      <c r="P320" s="69">
        <v>133.07142857142901</v>
      </c>
      <c r="Q320" s="69">
        <v>11.620763274323</v>
      </c>
      <c r="R320" s="69">
        <v>41.3</v>
      </c>
      <c r="S320" s="69">
        <v>3.73535362002939</v>
      </c>
      <c r="T320" s="69"/>
      <c r="U320" s="69"/>
    </row>
    <row r="321" spans="1:21" x14ac:dyDescent="0.2">
      <c r="A321" s="65" t="s">
        <v>64</v>
      </c>
      <c r="B321" s="71" t="s">
        <v>87</v>
      </c>
      <c r="C321" s="67" t="s">
        <v>289</v>
      </c>
      <c r="D321" s="68">
        <v>44745</v>
      </c>
      <c r="E321" s="72">
        <v>8.2524271844660203E-3</v>
      </c>
      <c r="F321" s="70">
        <v>103</v>
      </c>
      <c r="G321" s="70">
        <v>5696.9223300970898</v>
      </c>
      <c r="H321" s="64">
        <v>-118.131067961165</v>
      </c>
      <c r="I321" s="69">
        <v>29.471686265254402</v>
      </c>
      <c r="J321" s="70"/>
      <c r="K321" s="69"/>
      <c r="L321" s="69"/>
      <c r="M321" s="69"/>
      <c r="N321" s="69"/>
      <c r="O321" s="69"/>
      <c r="P321" s="69">
        <v>116.417475728155</v>
      </c>
      <c r="Q321" s="69">
        <v>5.32847420954967</v>
      </c>
      <c r="R321" s="69">
        <v>40.778640776699</v>
      </c>
      <c r="S321" s="69">
        <v>3.0251011095164002</v>
      </c>
      <c r="T321" s="69"/>
      <c r="U321" s="69"/>
    </row>
    <row r="322" spans="1:21" x14ac:dyDescent="0.2">
      <c r="A322" s="65" t="s">
        <v>64</v>
      </c>
      <c r="B322" s="71" t="s">
        <v>69</v>
      </c>
      <c r="C322" s="67" t="s">
        <v>525</v>
      </c>
      <c r="D322" s="68">
        <v>44728</v>
      </c>
      <c r="E322" s="72"/>
      <c r="F322" s="70">
        <v>43</v>
      </c>
      <c r="G322" s="70">
        <v>4565.6511627907003</v>
      </c>
      <c r="H322" s="64">
        <v>-123.539534883721</v>
      </c>
      <c r="I322" s="69">
        <v>34.664458061651899</v>
      </c>
      <c r="J322" s="70"/>
      <c r="K322" s="69"/>
      <c r="L322" s="69"/>
      <c r="M322" s="69"/>
      <c r="N322" s="69"/>
      <c r="O322" s="69"/>
      <c r="P322" s="69">
        <v>153.55813953488399</v>
      </c>
      <c r="Q322" s="69">
        <v>8.8728749316182096</v>
      </c>
      <c r="R322" s="69">
        <v>66.146511627907003</v>
      </c>
      <c r="S322" s="69">
        <v>5.4073688994359301</v>
      </c>
      <c r="T322" s="69"/>
      <c r="U322" s="69"/>
    </row>
    <row r="323" spans="1:21" x14ac:dyDescent="0.2">
      <c r="A323" s="65" t="s">
        <v>64</v>
      </c>
      <c r="B323" s="71" t="s">
        <v>70</v>
      </c>
      <c r="C323" s="67" t="s">
        <v>526</v>
      </c>
      <c r="D323" s="68">
        <v>44747</v>
      </c>
      <c r="E323" s="72">
        <v>1.1852777777777801</v>
      </c>
      <c r="F323" s="70">
        <v>36</v>
      </c>
      <c r="G323" s="70">
        <v>6887.25</v>
      </c>
      <c r="H323" s="64">
        <v>-123.686111111111</v>
      </c>
      <c r="I323" s="69">
        <v>25.344110224270398</v>
      </c>
      <c r="J323" s="70"/>
      <c r="K323" s="69"/>
      <c r="L323" s="69"/>
      <c r="M323" s="69">
        <v>894.70588235294099</v>
      </c>
      <c r="N323" s="69"/>
      <c r="O323" s="69"/>
      <c r="P323" s="69">
        <v>117.75</v>
      </c>
      <c r="Q323" s="69">
        <v>8.6624875455143098</v>
      </c>
      <c r="R323" s="69">
        <v>53.155555555555601</v>
      </c>
      <c r="S323" s="69">
        <v>6.7474068439783403</v>
      </c>
      <c r="T323" s="69"/>
      <c r="U323" s="69"/>
    </row>
    <row r="324" spans="1:21" x14ac:dyDescent="0.2">
      <c r="A324" s="65" t="s">
        <v>64</v>
      </c>
      <c r="B324" s="71" t="s">
        <v>65</v>
      </c>
      <c r="C324" s="67" t="s">
        <v>290</v>
      </c>
      <c r="D324" s="68">
        <v>44779</v>
      </c>
      <c r="E324" s="72"/>
      <c r="F324" s="70">
        <v>36</v>
      </c>
      <c r="G324" s="70">
        <v>2673.3611111111099</v>
      </c>
      <c r="H324" s="64">
        <v>-126.53888888888901</v>
      </c>
      <c r="I324" s="69">
        <v>42.032485410762902</v>
      </c>
      <c r="J324" s="70"/>
      <c r="K324" s="69"/>
      <c r="L324" s="69"/>
      <c r="M324" s="69"/>
      <c r="N324" s="69"/>
      <c r="O324" s="69"/>
      <c r="P324" s="69">
        <v>111.444444444444</v>
      </c>
      <c r="Q324" s="69">
        <v>7.3497051495167103</v>
      </c>
      <c r="R324" s="69">
        <v>23.561111111111099</v>
      </c>
      <c r="S324" s="69">
        <v>2.88761250801985</v>
      </c>
      <c r="T324" s="69"/>
      <c r="U324" s="69"/>
    </row>
    <row r="325" spans="1:21" x14ac:dyDescent="0.2">
      <c r="A325" s="65" t="s">
        <v>64</v>
      </c>
      <c r="B325" s="71" t="s">
        <v>66</v>
      </c>
      <c r="C325" s="67" t="s">
        <v>133</v>
      </c>
      <c r="D325" s="68">
        <v>44792</v>
      </c>
      <c r="E325" s="72">
        <v>0.361307692307692</v>
      </c>
      <c r="F325" s="70">
        <v>130</v>
      </c>
      <c r="G325" s="70">
        <v>4799.9461538461501</v>
      </c>
      <c r="H325" s="64">
        <v>-136.57</v>
      </c>
      <c r="I325" s="69">
        <v>21.935630519431999</v>
      </c>
      <c r="J325" s="70">
        <v>121</v>
      </c>
      <c r="K325" s="69">
        <v>204.37190082644599</v>
      </c>
      <c r="L325" s="69">
        <v>176.96694214876001</v>
      </c>
      <c r="M325" s="69">
        <v>639.91735537190095</v>
      </c>
      <c r="N325" s="69">
        <v>4.8845417056567699</v>
      </c>
      <c r="O325" s="69">
        <v>0.11864301029097001</v>
      </c>
      <c r="P325" s="69">
        <v>151.08461538461501</v>
      </c>
      <c r="Q325" s="69">
        <v>5.1020712598682296</v>
      </c>
      <c r="R325" s="69">
        <v>33.533858267716496</v>
      </c>
      <c r="S325" s="69">
        <v>2.0256008104412202</v>
      </c>
      <c r="T325" s="69">
        <v>-28.093023255814</v>
      </c>
      <c r="U325" s="69">
        <v>6.8953276986845404</v>
      </c>
    </row>
    <row r="326" spans="1:21" x14ac:dyDescent="0.2">
      <c r="A326" s="65" t="s">
        <v>64</v>
      </c>
      <c r="B326" s="71" t="s">
        <v>70</v>
      </c>
      <c r="C326" s="67" t="s">
        <v>137</v>
      </c>
      <c r="D326" s="68">
        <v>44776</v>
      </c>
      <c r="E326" s="72"/>
      <c r="F326" s="70">
        <v>49</v>
      </c>
      <c r="G326" s="70">
        <v>4300.0816326530603</v>
      </c>
      <c r="H326" s="64">
        <v>-140.234693877551</v>
      </c>
      <c r="I326" s="69">
        <v>29.076469896194801</v>
      </c>
      <c r="J326" s="70"/>
      <c r="K326" s="69"/>
      <c r="L326" s="69"/>
      <c r="M326" s="69"/>
      <c r="N326" s="69"/>
      <c r="O326" s="69"/>
      <c r="P326" s="69">
        <v>148.591836734694</v>
      </c>
      <c r="Q326" s="69">
        <v>8.3608009071481</v>
      </c>
      <c r="R326" s="69">
        <v>34.876595744680799</v>
      </c>
      <c r="S326" s="69">
        <v>2.97638440610333</v>
      </c>
      <c r="T326" s="69"/>
      <c r="U326" s="69"/>
    </row>
    <row r="327" spans="1:21" x14ac:dyDescent="0.2">
      <c r="A327" s="65" t="s">
        <v>64</v>
      </c>
      <c r="B327" s="71" t="s">
        <v>65</v>
      </c>
      <c r="C327" s="67" t="s">
        <v>527</v>
      </c>
      <c r="D327" s="68">
        <v>44378</v>
      </c>
      <c r="E327" s="72"/>
      <c r="F327" s="70">
        <v>44</v>
      </c>
      <c r="G327" s="70">
        <v>4391.2272727272702</v>
      </c>
      <c r="H327" s="64">
        <v>-146.32045454545499</v>
      </c>
      <c r="I327" s="69">
        <v>41.2772034176555</v>
      </c>
      <c r="J327" s="70"/>
      <c r="K327" s="69"/>
      <c r="L327" s="69"/>
      <c r="M327" s="69"/>
      <c r="N327" s="69"/>
      <c r="O327" s="69"/>
      <c r="P327" s="69">
        <v>109.522727272727</v>
      </c>
      <c r="Q327" s="69">
        <v>8.4184615807923304</v>
      </c>
      <c r="R327" s="69">
        <v>26.471794871794899</v>
      </c>
      <c r="S327" s="69">
        <v>3.1700073621926501</v>
      </c>
      <c r="T327" s="69"/>
      <c r="U327" s="69"/>
    </row>
    <row r="328" spans="1:21" x14ac:dyDescent="0.2">
      <c r="A328" s="65" t="s">
        <v>64</v>
      </c>
      <c r="B328" s="71" t="s">
        <v>65</v>
      </c>
      <c r="C328" s="67" t="s">
        <v>98</v>
      </c>
      <c r="D328" s="68">
        <v>44750</v>
      </c>
      <c r="E328" s="72">
        <v>0.41096153846153799</v>
      </c>
      <c r="F328" s="70">
        <v>104</v>
      </c>
      <c r="G328" s="70">
        <v>4638.4519230769201</v>
      </c>
      <c r="H328" s="64">
        <v>-160.13653846153801</v>
      </c>
      <c r="I328" s="69">
        <v>28.508923208314201</v>
      </c>
      <c r="J328" s="70"/>
      <c r="K328" s="69"/>
      <c r="L328" s="69"/>
      <c r="M328" s="69">
        <v>740.2</v>
      </c>
      <c r="N328" s="69">
        <v>3.4756108933126102</v>
      </c>
      <c r="O328" s="69">
        <v>0.16287047975445701</v>
      </c>
      <c r="P328" s="69">
        <v>144.25961538461499</v>
      </c>
      <c r="Q328" s="69">
        <v>5.4540307735584204</v>
      </c>
      <c r="R328" s="69">
        <v>27.186597938144299</v>
      </c>
      <c r="S328" s="69">
        <v>2.1250447887264898</v>
      </c>
      <c r="T328" s="69"/>
      <c r="U328" s="69"/>
    </row>
    <row r="329" spans="1:21" x14ac:dyDescent="0.2">
      <c r="A329" s="65" t="s">
        <v>64</v>
      </c>
      <c r="B329" s="71" t="s">
        <v>69</v>
      </c>
      <c r="C329" s="67" t="s">
        <v>528</v>
      </c>
      <c r="D329" s="68">
        <v>44727</v>
      </c>
      <c r="E329" s="72">
        <v>0.309428571428571</v>
      </c>
      <c r="F329" s="70">
        <v>35</v>
      </c>
      <c r="G329" s="70">
        <v>5835.8571428571404</v>
      </c>
      <c r="H329" s="64">
        <v>-183.668571428571</v>
      </c>
      <c r="I329" s="69">
        <v>42.217523298618602</v>
      </c>
      <c r="J329" s="70"/>
      <c r="K329" s="69"/>
      <c r="L329" s="69"/>
      <c r="M329" s="69"/>
      <c r="N329" s="69"/>
      <c r="O329" s="69"/>
      <c r="P329" s="69">
        <v>99.771428571428601</v>
      </c>
      <c r="Q329" s="69">
        <v>6.1387439815542404</v>
      </c>
      <c r="R329" s="69">
        <v>48.518181818181802</v>
      </c>
      <c r="S329" s="69">
        <v>4.4093574193117604</v>
      </c>
      <c r="T329" s="69"/>
      <c r="U329" s="69"/>
    </row>
    <row r="330" spans="1:21" x14ac:dyDescent="0.2">
      <c r="A330" s="65" t="s">
        <v>138</v>
      </c>
      <c r="B330" s="71" t="s">
        <v>69</v>
      </c>
      <c r="C330" s="67" t="s">
        <v>404</v>
      </c>
      <c r="D330" s="68">
        <v>44728</v>
      </c>
      <c r="E330" s="72">
        <v>0.287741935483871</v>
      </c>
      <c r="F330" s="70">
        <v>155</v>
      </c>
      <c r="G330" s="70">
        <v>6655.6129032258104</v>
      </c>
      <c r="H330" s="64">
        <v>233.15935483870999</v>
      </c>
      <c r="I330" s="69">
        <v>28.3238607858666</v>
      </c>
      <c r="J330" s="70"/>
      <c r="K330" s="69"/>
      <c r="L330" s="69"/>
      <c r="M330" s="69"/>
      <c r="N330" s="69"/>
      <c r="O330" s="69"/>
      <c r="P330" s="69">
        <v>134</v>
      </c>
      <c r="Q330" s="69">
        <v>4.4671495631936597</v>
      </c>
      <c r="R330" s="69">
        <v>49.073376623376603</v>
      </c>
      <c r="S330" s="69">
        <v>2.9506188276522698</v>
      </c>
      <c r="T330" s="69"/>
      <c r="U330" s="69"/>
    </row>
    <row r="331" spans="1:21" x14ac:dyDescent="0.2">
      <c r="A331" s="65" t="s">
        <v>138</v>
      </c>
      <c r="B331" s="71" t="s">
        <v>65</v>
      </c>
      <c r="C331" s="67" t="s">
        <v>126</v>
      </c>
      <c r="D331" s="68">
        <v>44748</v>
      </c>
      <c r="E331" s="72">
        <v>0.25570312499999998</v>
      </c>
      <c r="F331" s="70">
        <v>128</v>
      </c>
      <c r="G331" s="70">
        <v>6875.7265625</v>
      </c>
      <c r="H331" s="64">
        <v>188.41562500000001</v>
      </c>
      <c r="I331" s="69">
        <v>31.292421726776698</v>
      </c>
      <c r="J331" s="70">
        <v>34</v>
      </c>
      <c r="K331" s="69">
        <v>291</v>
      </c>
      <c r="L331" s="69">
        <v>248.8</v>
      </c>
      <c r="M331" s="69">
        <v>959.25714285714298</v>
      </c>
      <c r="N331" s="69">
        <v>3.0773635901551599</v>
      </c>
      <c r="O331" s="69">
        <v>0.166356825356541</v>
      </c>
      <c r="P331" s="69">
        <v>107.2890625</v>
      </c>
      <c r="Q331" s="69">
        <v>3.88875752415372</v>
      </c>
      <c r="R331" s="69">
        <v>67.207499999999996</v>
      </c>
      <c r="S331" s="69">
        <v>4.2716043671023201</v>
      </c>
      <c r="T331" s="69">
        <v>-43.025233644859803</v>
      </c>
      <c r="U331" s="69">
        <v>11.233002370521501</v>
      </c>
    </row>
    <row r="332" spans="1:21" x14ac:dyDescent="0.2">
      <c r="A332" s="65" t="s">
        <v>138</v>
      </c>
      <c r="B332" s="71" t="s">
        <v>87</v>
      </c>
      <c r="C332" s="67" t="s">
        <v>139</v>
      </c>
      <c r="D332" s="68">
        <v>44578</v>
      </c>
      <c r="E332" s="72">
        <v>0.27607142857142902</v>
      </c>
      <c r="F332" s="70">
        <v>28</v>
      </c>
      <c r="G332" s="70">
        <v>6765.9642857142899</v>
      </c>
      <c r="H332" s="64">
        <v>170.685714285714</v>
      </c>
      <c r="I332" s="69">
        <v>67.463231160232795</v>
      </c>
      <c r="J332" s="70"/>
      <c r="K332" s="69"/>
      <c r="L332" s="69"/>
      <c r="M332" s="69"/>
      <c r="N332" s="69"/>
      <c r="O332" s="69"/>
      <c r="P332" s="69">
        <v>167.82142857142901</v>
      </c>
      <c r="Q332" s="69">
        <v>12.8897495851882</v>
      </c>
      <c r="R332" s="69">
        <v>47.679166666666703</v>
      </c>
      <c r="S332" s="69">
        <v>7.2067097840717702</v>
      </c>
      <c r="T332" s="69"/>
      <c r="U332" s="69"/>
    </row>
    <row r="333" spans="1:21" x14ac:dyDescent="0.2">
      <c r="A333" s="65" t="s">
        <v>138</v>
      </c>
      <c r="B333" s="66" t="s">
        <v>66</v>
      </c>
      <c r="C333" s="67" t="s">
        <v>529</v>
      </c>
      <c r="D333" s="68">
        <v>44743</v>
      </c>
      <c r="E333" s="72">
        <v>0.27657534246575299</v>
      </c>
      <c r="F333" s="70">
        <v>73</v>
      </c>
      <c r="G333" s="70">
        <v>7351.8493150684899</v>
      </c>
      <c r="H333" s="64">
        <v>167.313698630137</v>
      </c>
      <c r="I333" s="69">
        <v>32.554930298485203</v>
      </c>
      <c r="J333" s="70"/>
      <c r="K333" s="69"/>
      <c r="L333" s="69"/>
      <c r="M333" s="69">
        <v>871.33333333333303</v>
      </c>
      <c r="N333" s="69"/>
      <c r="O333" s="69"/>
      <c r="P333" s="69">
        <v>132.49315068493101</v>
      </c>
      <c r="Q333" s="69">
        <v>7.7070389086601203</v>
      </c>
      <c r="R333" s="69">
        <v>47.931944444444397</v>
      </c>
      <c r="S333" s="69">
        <v>4.0927551674484999</v>
      </c>
      <c r="T333" s="69"/>
      <c r="U333" s="69"/>
    </row>
    <row r="334" spans="1:21" x14ac:dyDescent="0.2">
      <c r="A334" s="65" t="s">
        <v>138</v>
      </c>
      <c r="B334" s="71" t="s">
        <v>70</v>
      </c>
      <c r="C334" s="67" t="s">
        <v>530</v>
      </c>
      <c r="D334" s="68">
        <v>44706</v>
      </c>
      <c r="E334" s="72">
        <v>0.15181818181818199</v>
      </c>
      <c r="F334" s="70">
        <v>33</v>
      </c>
      <c r="G334" s="70">
        <v>7787.2727272727298</v>
      </c>
      <c r="H334" s="64">
        <v>117.878787878788</v>
      </c>
      <c r="I334" s="69">
        <v>43.382025620339398</v>
      </c>
      <c r="J334" s="70"/>
      <c r="K334" s="69"/>
      <c r="L334" s="69"/>
      <c r="M334" s="69"/>
      <c r="N334" s="69"/>
      <c r="O334" s="69"/>
      <c r="P334" s="69">
        <v>119.181818181818</v>
      </c>
      <c r="Q334" s="69">
        <v>11.5865039163138</v>
      </c>
      <c r="R334" s="69">
        <v>27.818181818181799</v>
      </c>
      <c r="S334" s="69">
        <v>4.3998653873723503</v>
      </c>
      <c r="T334" s="69"/>
      <c r="U334" s="69"/>
    </row>
    <row r="335" spans="1:21" x14ac:dyDescent="0.2">
      <c r="A335" s="65" t="s">
        <v>138</v>
      </c>
      <c r="B335" s="66" t="s">
        <v>70</v>
      </c>
      <c r="C335" s="67" t="s">
        <v>73</v>
      </c>
      <c r="D335" s="68">
        <v>44767</v>
      </c>
      <c r="E335" s="72">
        <v>0.25694352159468398</v>
      </c>
      <c r="F335" s="70">
        <v>301</v>
      </c>
      <c r="G335" s="70">
        <v>6441.7375415282404</v>
      </c>
      <c r="H335" s="64">
        <v>100.465780730897</v>
      </c>
      <c r="I335" s="69">
        <v>17.818407965675199</v>
      </c>
      <c r="J335" s="70"/>
      <c r="K335" s="69"/>
      <c r="L335" s="69"/>
      <c r="M335" s="69"/>
      <c r="N335" s="69"/>
      <c r="O335" s="69"/>
      <c r="P335" s="69">
        <v>138.67774086378699</v>
      </c>
      <c r="Q335" s="69">
        <v>3.34400463642895</v>
      </c>
      <c r="R335" s="69">
        <v>47.067999999999998</v>
      </c>
      <c r="S335" s="69">
        <v>2.0380202013564799</v>
      </c>
      <c r="T335" s="69"/>
      <c r="U335" s="69"/>
    </row>
    <row r="336" spans="1:21" x14ac:dyDescent="0.2">
      <c r="A336" s="65" t="s">
        <v>138</v>
      </c>
      <c r="B336" s="71" t="s">
        <v>87</v>
      </c>
      <c r="C336" s="67" t="s">
        <v>220</v>
      </c>
      <c r="D336" s="68">
        <v>44744</v>
      </c>
      <c r="E336" s="72"/>
      <c r="F336" s="70">
        <v>35</v>
      </c>
      <c r="G336" s="70">
        <v>5087.6000000000004</v>
      </c>
      <c r="H336" s="64">
        <v>92.974285714285699</v>
      </c>
      <c r="I336" s="69">
        <v>61.8973705124098</v>
      </c>
      <c r="J336" s="70"/>
      <c r="K336" s="69"/>
      <c r="L336" s="69"/>
      <c r="M336" s="69"/>
      <c r="N336" s="69"/>
      <c r="O336" s="69"/>
      <c r="P336" s="69">
        <v>124.342857142857</v>
      </c>
      <c r="Q336" s="69">
        <v>10.768218321074499</v>
      </c>
      <c r="R336" s="69">
        <v>38.92</v>
      </c>
      <c r="S336" s="69">
        <v>4.25085616685163</v>
      </c>
      <c r="T336" s="69"/>
      <c r="U336" s="69"/>
    </row>
    <row r="337" spans="1:21" x14ac:dyDescent="0.2">
      <c r="A337" s="65" t="s">
        <v>138</v>
      </c>
      <c r="B337" s="71" t="s">
        <v>69</v>
      </c>
      <c r="C337" s="67" t="s">
        <v>108</v>
      </c>
      <c r="D337" s="68">
        <v>44784</v>
      </c>
      <c r="E337" s="72">
        <v>0.115322580645161</v>
      </c>
      <c r="F337" s="70">
        <v>372</v>
      </c>
      <c r="G337" s="70">
        <v>5159.13440860215</v>
      </c>
      <c r="H337" s="64">
        <v>92.5002688172044</v>
      </c>
      <c r="I337" s="69">
        <v>19.620924962613898</v>
      </c>
      <c r="J337" s="70">
        <v>281</v>
      </c>
      <c r="K337" s="69">
        <v>189.63701067615699</v>
      </c>
      <c r="L337" s="69">
        <v>176.17081850533799</v>
      </c>
      <c r="M337" s="69">
        <v>648.97508896797103</v>
      </c>
      <c r="N337" s="69">
        <v>3.7181412343517302</v>
      </c>
      <c r="O337" s="69">
        <v>7.0683138497710005E-2</v>
      </c>
      <c r="P337" s="69">
        <v>122.897849462366</v>
      </c>
      <c r="Q337" s="69">
        <v>2.7183187568325899</v>
      </c>
      <c r="R337" s="69">
        <v>43.0632152588556</v>
      </c>
      <c r="S337" s="69">
        <v>1.8225203242708601</v>
      </c>
      <c r="T337" s="69">
        <v>20.2597260273972</v>
      </c>
      <c r="U337" s="69">
        <v>5.5670452719695103</v>
      </c>
    </row>
    <row r="338" spans="1:21" x14ac:dyDescent="0.2">
      <c r="A338" s="65" t="s">
        <v>138</v>
      </c>
      <c r="B338" s="71" t="s">
        <v>70</v>
      </c>
      <c r="C338" s="67" t="s">
        <v>393</v>
      </c>
      <c r="D338" s="68">
        <v>44522</v>
      </c>
      <c r="E338" s="72">
        <v>0.43602040816326498</v>
      </c>
      <c r="F338" s="70">
        <v>98</v>
      </c>
      <c r="G338" s="70">
        <v>5587.2142857142899</v>
      </c>
      <c r="H338" s="64">
        <v>89.386597938144305</v>
      </c>
      <c r="I338" s="69">
        <v>28.879675341463201</v>
      </c>
      <c r="J338" s="70"/>
      <c r="K338" s="69"/>
      <c r="L338" s="69"/>
      <c r="M338" s="69">
        <v>765.1</v>
      </c>
      <c r="N338" s="69">
        <v>3.5889950461245101</v>
      </c>
      <c r="O338" s="69">
        <v>0.17568551148713399</v>
      </c>
      <c r="P338" s="69">
        <v>114.765306122449</v>
      </c>
      <c r="Q338" s="69">
        <v>5.07239408802414</v>
      </c>
      <c r="R338" s="69">
        <v>39.071134020618601</v>
      </c>
      <c r="S338" s="69">
        <v>3.0480995004023899</v>
      </c>
      <c r="T338" s="69"/>
      <c r="U338" s="69"/>
    </row>
    <row r="339" spans="1:21" x14ac:dyDescent="0.2">
      <c r="A339" s="65" t="s">
        <v>138</v>
      </c>
      <c r="B339" s="71" t="s">
        <v>87</v>
      </c>
      <c r="C339" s="67" t="s">
        <v>427</v>
      </c>
      <c r="D339" s="68">
        <v>44744</v>
      </c>
      <c r="E339" s="72">
        <v>8.5283018867924498E-2</v>
      </c>
      <c r="F339" s="70">
        <v>53</v>
      </c>
      <c r="G339" s="70">
        <v>7062.1320754716999</v>
      </c>
      <c r="H339" s="64">
        <v>79.701886792452797</v>
      </c>
      <c r="I339" s="69">
        <v>38.923689762792399</v>
      </c>
      <c r="J339" s="70"/>
      <c r="K339" s="69"/>
      <c r="L339" s="69"/>
      <c r="M339" s="69"/>
      <c r="N339" s="69"/>
      <c r="O339" s="69"/>
      <c r="P339" s="69">
        <v>111.358490566038</v>
      </c>
      <c r="Q339" s="69">
        <v>5.9716975399931398</v>
      </c>
      <c r="R339" s="69">
        <v>51.211764705882302</v>
      </c>
      <c r="S339" s="69">
        <v>4.68148430212573</v>
      </c>
      <c r="T339" s="69"/>
      <c r="U339" s="69"/>
    </row>
    <row r="340" spans="1:21" x14ac:dyDescent="0.2">
      <c r="A340" s="65" t="s">
        <v>138</v>
      </c>
      <c r="B340" s="66" t="s">
        <v>69</v>
      </c>
      <c r="C340" s="67" t="s">
        <v>422</v>
      </c>
      <c r="D340" s="68">
        <v>44730</v>
      </c>
      <c r="E340" s="72">
        <v>3.6666666666666702E-2</v>
      </c>
      <c r="F340" s="70">
        <v>57</v>
      </c>
      <c r="G340" s="70">
        <v>6921.7017543859602</v>
      </c>
      <c r="H340" s="64">
        <v>75.477192982456103</v>
      </c>
      <c r="I340" s="69">
        <v>35.256181936953602</v>
      </c>
      <c r="J340" s="70">
        <v>47</v>
      </c>
      <c r="K340" s="69">
        <v>287.14893617021301</v>
      </c>
      <c r="L340" s="69">
        <v>246.208333333333</v>
      </c>
      <c r="M340" s="69">
        <v>917.8125</v>
      </c>
      <c r="N340" s="69">
        <v>2.98547048503284</v>
      </c>
      <c r="O340" s="69">
        <v>0.17777199145479999</v>
      </c>
      <c r="P340" s="69">
        <v>97.807017543859601</v>
      </c>
      <c r="Q340" s="69">
        <v>7.6433025786356596</v>
      </c>
      <c r="R340" s="69">
        <v>48.1</v>
      </c>
      <c r="S340" s="69">
        <v>4.4269886572509503</v>
      </c>
      <c r="T340" s="69">
        <v>-46.290740740740702</v>
      </c>
      <c r="U340" s="69">
        <v>16.540914537240401</v>
      </c>
    </row>
    <row r="341" spans="1:21" x14ac:dyDescent="0.2">
      <c r="A341" s="65" t="s">
        <v>138</v>
      </c>
      <c r="B341" s="71" t="s">
        <v>66</v>
      </c>
      <c r="C341" s="67" t="s">
        <v>272</v>
      </c>
      <c r="D341" s="68">
        <v>44771</v>
      </c>
      <c r="E341" s="72">
        <v>4.5679012345678997E-2</v>
      </c>
      <c r="F341" s="70">
        <v>81</v>
      </c>
      <c r="G341" s="70">
        <v>7143.2839506172804</v>
      </c>
      <c r="H341" s="64">
        <v>73.864197530864203</v>
      </c>
      <c r="I341" s="69">
        <v>29.244142513039598</v>
      </c>
      <c r="J341" s="70"/>
      <c r="K341" s="69"/>
      <c r="L341" s="69"/>
      <c r="M341" s="69"/>
      <c r="N341" s="69">
        <v>2.6516032222222199</v>
      </c>
      <c r="O341" s="69">
        <v>0.24809481308943801</v>
      </c>
      <c r="P341" s="69">
        <v>115.456790123457</v>
      </c>
      <c r="Q341" s="69">
        <v>4.6233455293276897</v>
      </c>
      <c r="R341" s="69">
        <v>74.203703703703695</v>
      </c>
      <c r="S341" s="69">
        <v>4.5142488555425002</v>
      </c>
      <c r="T341" s="69"/>
      <c r="U341" s="69"/>
    </row>
    <row r="342" spans="1:21" x14ac:dyDescent="0.2">
      <c r="A342" s="65" t="s">
        <v>138</v>
      </c>
      <c r="B342" s="71" t="s">
        <v>70</v>
      </c>
      <c r="C342" s="67" t="s">
        <v>135</v>
      </c>
      <c r="D342" s="68">
        <v>44784</v>
      </c>
      <c r="E342" s="72">
        <v>0.170277777777778</v>
      </c>
      <c r="F342" s="70">
        <v>360</v>
      </c>
      <c r="G342" s="70">
        <v>6826.0333333333301</v>
      </c>
      <c r="H342" s="64">
        <v>64.6030555555555</v>
      </c>
      <c r="I342" s="69">
        <v>14.969852601062801</v>
      </c>
      <c r="J342" s="70">
        <v>111</v>
      </c>
      <c r="K342" s="69">
        <v>233.63963963964</v>
      </c>
      <c r="L342" s="69">
        <v>224.49572649572701</v>
      </c>
      <c r="M342" s="69">
        <v>833.461538461538</v>
      </c>
      <c r="N342" s="69">
        <v>2.5861478145451802</v>
      </c>
      <c r="O342" s="69">
        <v>0.114151074786531</v>
      </c>
      <c r="P342" s="69">
        <v>118.76944444444401</v>
      </c>
      <c r="Q342" s="69">
        <v>2.4704221579036401</v>
      </c>
      <c r="R342" s="69">
        <v>47.431104651162798</v>
      </c>
      <c r="S342" s="69">
        <v>1.81956859251693</v>
      </c>
      <c r="T342" s="69">
        <v>-55.1141843971631</v>
      </c>
      <c r="U342" s="69">
        <v>6.5964107287746403</v>
      </c>
    </row>
    <row r="343" spans="1:21" x14ac:dyDescent="0.2">
      <c r="A343" s="65" t="s">
        <v>138</v>
      </c>
      <c r="B343" s="71" t="s">
        <v>70</v>
      </c>
      <c r="C343" s="67" t="s">
        <v>531</v>
      </c>
      <c r="D343" s="68">
        <v>44709</v>
      </c>
      <c r="E343" s="72">
        <v>0.17206896551724099</v>
      </c>
      <c r="F343" s="70">
        <v>29</v>
      </c>
      <c r="G343" s="70">
        <v>6457.1379310344801</v>
      </c>
      <c r="H343" s="64">
        <v>61.527586206896601</v>
      </c>
      <c r="I343" s="69">
        <v>56.9670907713353</v>
      </c>
      <c r="J343" s="70"/>
      <c r="K343" s="69"/>
      <c r="L343" s="69"/>
      <c r="M343" s="69"/>
      <c r="N343" s="69"/>
      <c r="O343" s="69"/>
      <c r="P343" s="69">
        <v>111.586206896552</v>
      </c>
      <c r="Q343" s="69">
        <v>10.511372827685699</v>
      </c>
      <c r="R343" s="69">
        <v>56.3217391304348</v>
      </c>
      <c r="S343" s="69">
        <v>7.3159713652166198</v>
      </c>
      <c r="T343" s="69"/>
      <c r="U343" s="69"/>
    </row>
    <row r="344" spans="1:21" x14ac:dyDescent="0.2">
      <c r="A344" s="65" t="s">
        <v>138</v>
      </c>
      <c r="B344" s="71" t="s">
        <v>68</v>
      </c>
      <c r="C344" s="67" t="s">
        <v>85</v>
      </c>
      <c r="D344" s="68">
        <v>44788</v>
      </c>
      <c r="E344" s="72">
        <v>8.8235294117647092E-3</v>
      </c>
      <c r="F344" s="70">
        <v>238</v>
      </c>
      <c r="G344" s="70">
        <v>5781.15546218487</v>
      </c>
      <c r="H344" s="64">
        <v>60.7743697478992</v>
      </c>
      <c r="I344" s="69">
        <v>21.3083459409185</v>
      </c>
      <c r="J344" s="70"/>
      <c r="K344" s="69"/>
      <c r="L344" s="69"/>
      <c r="M344" s="69"/>
      <c r="N344" s="69"/>
      <c r="O344" s="69"/>
      <c r="P344" s="69">
        <v>125.53781512605001</v>
      </c>
      <c r="Q344" s="69">
        <v>3.2418203210769101</v>
      </c>
      <c r="R344" s="69">
        <v>52.100423728813503</v>
      </c>
      <c r="S344" s="69">
        <v>2.2076845511735801</v>
      </c>
      <c r="T344" s="69"/>
      <c r="U344" s="69"/>
    </row>
    <row r="345" spans="1:21" x14ac:dyDescent="0.2">
      <c r="A345" s="65" t="s">
        <v>138</v>
      </c>
      <c r="B345" s="71" t="s">
        <v>69</v>
      </c>
      <c r="C345" s="67" t="s">
        <v>240</v>
      </c>
      <c r="D345" s="68">
        <v>44783</v>
      </c>
      <c r="E345" s="72">
        <v>1.0824175824175801E-2</v>
      </c>
      <c r="F345" s="70">
        <v>182</v>
      </c>
      <c r="G345" s="70">
        <v>5425.3516483516496</v>
      </c>
      <c r="H345" s="64">
        <v>55.928571428571402</v>
      </c>
      <c r="I345" s="69">
        <v>24.160963956932001</v>
      </c>
      <c r="J345" s="70"/>
      <c r="K345" s="69"/>
      <c r="L345" s="69"/>
      <c r="M345" s="69"/>
      <c r="N345" s="69">
        <v>5.4434921875000004</v>
      </c>
      <c r="O345" s="69">
        <v>0.33048075259962301</v>
      </c>
      <c r="P345" s="69">
        <v>125.593406593407</v>
      </c>
      <c r="Q345" s="69">
        <v>4.1489842794236997</v>
      </c>
      <c r="R345" s="69">
        <v>34.689655172413801</v>
      </c>
      <c r="S345" s="69">
        <v>2.0749375417706801</v>
      </c>
      <c r="T345" s="69"/>
      <c r="U345" s="69"/>
    </row>
    <row r="346" spans="1:21" x14ac:dyDescent="0.2">
      <c r="A346" s="65" t="s">
        <v>138</v>
      </c>
      <c r="B346" s="71" t="s">
        <v>65</v>
      </c>
      <c r="C346" s="67" t="s">
        <v>379</v>
      </c>
      <c r="D346" s="68">
        <v>44490</v>
      </c>
      <c r="E346" s="72">
        <v>1.6129032258064498E-2</v>
      </c>
      <c r="F346" s="70">
        <v>31</v>
      </c>
      <c r="G346" s="70">
        <v>7145.0645161290304</v>
      </c>
      <c r="H346" s="64">
        <v>54.126666666666701</v>
      </c>
      <c r="I346" s="69">
        <v>55.670809523036397</v>
      </c>
      <c r="J346" s="70"/>
      <c r="K346" s="69"/>
      <c r="L346" s="69"/>
      <c r="M346" s="69"/>
      <c r="N346" s="69"/>
      <c r="O346" s="69"/>
      <c r="P346" s="69">
        <v>93.677419354838705</v>
      </c>
      <c r="Q346" s="69">
        <v>6.81591860607766</v>
      </c>
      <c r="R346" s="69">
        <v>53.296551724137899</v>
      </c>
      <c r="S346" s="69">
        <v>7.0621702290307597</v>
      </c>
      <c r="T346" s="69"/>
      <c r="U346" s="69"/>
    </row>
    <row r="347" spans="1:21" x14ac:dyDescent="0.2">
      <c r="A347" s="65" t="s">
        <v>138</v>
      </c>
      <c r="B347" s="71" t="s">
        <v>68</v>
      </c>
      <c r="C347" s="67" t="s">
        <v>416</v>
      </c>
      <c r="D347" s="68">
        <v>44742</v>
      </c>
      <c r="E347" s="72"/>
      <c r="F347" s="70">
        <v>98</v>
      </c>
      <c r="G347" s="70">
        <v>7056.3367346938803</v>
      </c>
      <c r="H347" s="64">
        <v>48.305102040816301</v>
      </c>
      <c r="I347" s="69">
        <v>28.363294272105001</v>
      </c>
      <c r="J347" s="70"/>
      <c r="K347" s="69"/>
      <c r="L347" s="69"/>
      <c r="M347" s="69"/>
      <c r="N347" s="69"/>
      <c r="O347" s="69"/>
      <c r="P347" s="69">
        <v>112.132653061224</v>
      </c>
      <c r="Q347" s="69">
        <v>5.46144680178769</v>
      </c>
      <c r="R347" s="69">
        <v>52.482105263157898</v>
      </c>
      <c r="S347" s="69">
        <v>3.9179150301573298</v>
      </c>
      <c r="T347" s="69"/>
      <c r="U347" s="69"/>
    </row>
    <row r="348" spans="1:21" x14ac:dyDescent="0.2">
      <c r="A348" s="65" t="s">
        <v>138</v>
      </c>
      <c r="B348" s="71" t="s">
        <v>75</v>
      </c>
      <c r="C348" s="67" t="s">
        <v>411</v>
      </c>
      <c r="D348" s="68">
        <v>44743</v>
      </c>
      <c r="E348" s="72">
        <v>2.9534883720930199E-2</v>
      </c>
      <c r="F348" s="70">
        <v>129</v>
      </c>
      <c r="G348" s="70">
        <v>7257.5813953488396</v>
      </c>
      <c r="H348" s="64">
        <v>45.813953488372</v>
      </c>
      <c r="I348" s="69">
        <v>26.803073634022802</v>
      </c>
      <c r="J348" s="70"/>
      <c r="K348" s="69"/>
      <c r="L348" s="69"/>
      <c r="M348" s="69"/>
      <c r="N348" s="69">
        <v>3.0950285714285699</v>
      </c>
      <c r="O348" s="69">
        <v>0.44174712619937001</v>
      </c>
      <c r="P348" s="69">
        <v>90.069767441860506</v>
      </c>
      <c r="Q348" s="69">
        <v>2.9338059414598798</v>
      </c>
      <c r="R348" s="69">
        <v>36.7889763779528</v>
      </c>
      <c r="S348" s="69">
        <v>2.1646491221917001</v>
      </c>
      <c r="T348" s="69"/>
      <c r="U348" s="69"/>
    </row>
    <row r="349" spans="1:21" x14ac:dyDescent="0.2">
      <c r="A349" s="65" t="s">
        <v>138</v>
      </c>
      <c r="B349" s="71" t="s">
        <v>75</v>
      </c>
      <c r="C349" s="67" t="s">
        <v>193</v>
      </c>
      <c r="D349" s="68">
        <v>44779</v>
      </c>
      <c r="E349" s="72">
        <v>2.7419354838709699E-2</v>
      </c>
      <c r="F349" s="70">
        <v>93</v>
      </c>
      <c r="G349" s="70">
        <v>7320.8494623655897</v>
      </c>
      <c r="H349" s="64">
        <v>37.253260869565203</v>
      </c>
      <c r="I349" s="69">
        <v>28.483825363468501</v>
      </c>
      <c r="J349" s="70"/>
      <c r="K349" s="69"/>
      <c r="L349" s="69"/>
      <c r="M349" s="69"/>
      <c r="N349" s="69"/>
      <c r="O349" s="69"/>
      <c r="P349" s="69">
        <v>121.31182795698901</v>
      </c>
      <c r="Q349" s="69">
        <v>5.7950015236292103</v>
      </c>
      <c r="R349" s="69">
        <v>51.113043478260899</v>
      </c>
      <c r="S349" s="69">
        <v>3.8693823134084302</v>
      </c>
      <c r="T349" s="69"/>
      <c r="U349" s="69"/>
    </row>
    <row r="350" spans="1:21" x14ac:dyDescent="0.2">
      <c r="A350" s="65" t="s">
        <v>138</v>
      </c>
      <c r="B350" s="71" t="s">
        <v>65</v>
      </c>
      <c r="C350" s="67" t="s">
        <v>140</v>
      </c>
      <c r="D350" s="68">
        <v>44734</v>
      </c>
      <c r="E350" s="72"/>
      <c r="F350" s="70">
        <v>122</v>
      </c>
      <c r="G350" s="70">
        <v>4833.1885245901603</v>
      </c>
      <c r="H350" s="64">
        <v>37.208196721311502</v>
      </c>
      <c r="I350" s="69">
        <v>26.268684257994401</v>
      </c>
      <c r="J350" s="70"/>
      <c r="K350" s="69"/>
      <c r="L350" s="69"/>
      <c r="M350" s="69"/>
      <c r="N350" s="69"/>
      <c r="O350" s="69"/>
      <c r="P350" s="69">
        <v>124.016393442623</v>
      </c>
      <c r="Q350" s="69">
        <v>4.3936958879697503</v>
      </c>
      <c r="R350" s="69">
        <v>45.695041322313998</v>
      </c>
      <c r="S350" s="69">
        <v>2.9510391435053802</v>
      </c>
      <c r="T350" s="69"/>
      <c r="U350" s="69"/>
    </row>
    <row r="351" spans="1:21" x14ac:dyDescent="0.2">
      <c r="A351" s="65" t="s">
        <v>138</v>
      </c>
      <c r="B351" s="66" t="s">
        <v>70</v>
      </c>
      <c r="C351" s="67" t="s">
        <v>477</v>
      </c>
      <c r="D351" s="68">
        <v>44741</v>
      </c>
      <c r="E351" s="72">
        <v>9.1298701298701296E-2</v>
      </c>
      <c r="F351" s="70">
        <v>77</v>
      </c>
      <c r="G351" s="70">
        <v>9460.2207792207791</v>
      </c>
      <c r="H351" s="64">
        <v>36.289473684210499</v>
      </c>
      <c r="I351" s="69">
        <v>30.364784403251701</v>
      </c>
      <c r="J351" s="70"/>
      <c r="K351" s="69"/>
      <c r="L351" s="69"/>
      <c r="M351" s="69"/>
      <c r="N351" s="69"/>
      <c r="O351" s="69"/>
      <c r="P351" s="69">
        <v>114.077922077922</v>
      </c>
      <c r="Q351" s="69">
        <v>6.1566685870549502</v>
      </c>
      <c r="R351" s="69">
        <v>38.8052631578948</v>
      </c>
      <c r="S351" s="69">
        <v>2.9279571315148898</v>
      </c>
      <c r="T351" s="69"/>
      <c r="U351" s="69"/>
    </row>
    <row r="352" spans="1:21" x14ac:dyDescent="0.2">
      <c r="A352" s="65" t="s">
        <v>138</v>
      </c>
      <c r="B352" s="71" t="s">
        <v>65</v>
      </c>
      <c r="C352" s="67" t="s">
        <v>532</v>
      </c>
      <c r="D352" s="68">
        <v>44726</v>
      </c>
      <c r="E352" s="72">
        <v>7.2045454545454496E-2</v>
      </c>
      <c r="F352" s="70">
        <v>44</v>
      </c>
      <c r="G352" s="70">
        <v>4246.9090909090901</v>
      </c>
      <c r="H352" s="64">
        <v>35.9568181818182</v>
      </c>
      <c r="I352" s="69">
        <v>32.292994088600999</v>
      </c>
      <c r="J352" s="70"/>
      <c r="K352" s="69"/>
      <c r="L352" s="69"/>
      <c r="M352" s="69"/>
      <c r="N352" s="69"/>
      <c r="O352" s="69"/>
      <c r="P352" s="69">
        <v>137.90909090909099</v>
      </c>
      <c r="Q352" s="69">
        <v>8.0081101980953999</v>
      </c>
      <c r="R352" s="69">
        <v>31.1</v>
      </c>
      <c r="S352" s="69">
        <v>3.4447880169945999</v>
      </c>
      <c r="T352" s="69"/>
      <c r="U352" s="69"/>
    </row>
    <row r="353" spans="1:21" x14ac:dyDescent="0.2">
      <c r="A353" s="65" t="s">
        <v>138</v>
      </c>
      <c r="B353" s="66" t="s">
        <v>65</v>
      </c>
      <c r="C353" s="67" t="s">
        <v>118</v>
      </c>
      <c r="D353" s="68">
        <v>44746</v>
      </c>
      <c r="E353" s="72">
        <v>0.16089552238806001</v>
      </c>
      <c r="F353" s="70">
        <v>2077</v>
      </c>
      <c r="G353" s="70">
        <v>5460.8955223880603</v>
      </c>
      <c r="H353" s="64">
        <v>32.611940298507399</v>
      </c>
      <c r="I353" s="69">
        <v>7.9226594983398204</v>
      </c>
      <c r="J353" s="70"/>
      <c r="K353" s="69"/>
      <c r="L353" s="69"/>
      <c r="M353" s="69"/>
      <c r="N353" s="69">
        <v>3.8192685185185198</v>
      </c>
      <c r="O353" s="69">
        <v>0.35070205661571702</v>
      </c>
      <c r="P353" s="69">
        <v>136.36109773712101</v>
      </c>
      <c r="Q353" s="69">
        <v>1.3308851974315801</v>
      </c>
      <c r="R353" s="69">
        <v>32.4064759036144</v>
      </c>
      <c r="S353" s="69">
        <v>0.54044662161141499</v>
      </c>
      <c r="T353" s="69"/>
      <c r="U353" s="69"/>
    </row>
    <row r="354" spans="1:21" x14ac:dyDescent="0.2">
      <c r="A354" s="65" t="s">
        <v>138</v>
      </c>
      <c r="B354" s="71" t="s">
        <v>70</v>
      </c>
      <c r="C354" s="67" t="s">
        <v>177</v>
      </c>
      <c r="D354" s="68">
        <v>44779</v>
      </c>
      <c r="E354" s="72">
        <v>2.8867924528301898E-2</v>
      </c>
      <c r="F354" s="70">
        <v>53</v>
      </c>
      <c r="G354" s="70">
        <v>6560.6792452830196</v>
      </c>
      <c r="H354" s="64">
        <v>27.739622641509499</v>
      </c>
      <c r="I354" s="69">
        <v>32.042206986869999</v>
      </c>
      <c r="J354" s="70"/>
      <c r="K354" s="69"/>
      <c r="L354" s="69"/>
      <c r="M354" s="69"/>
      <c r="N354" s="69"/>
      <c r="O354" s="69"/>
      <c r="P354" s="69">
        <v>174.94339622641499</v>
      </c>
      <c r="Q354" s="69">
        <v>10.350126559961099</v>
      </c>
      <c r="R354" s="69">
        <v>44.561999999999998</v>
      </c>
      <c r="S354" s="69">
        <v>4.6002119649478104</v>
      </c>
      <c r="T354" s="69"/>
      <c r="U354" s="69"/>
    </row>
    <row r="355" spans="1:21" x14ac:dyDescent="0.2">
      <c r="A355" s="65" t="s">
        <v>138</v>
      </c>
      <c r="B355" s="71" t="s">
        <v>65</v>
      </c>
      <c r="C355" s="67" t="s">
        <v>143</v>
      </c>
      <c r="D355" s="68">
        <v>44447</v>
      </c>
      <c r="E355" s="72">
        <v>5.2222222222222198E-2</v>
      </c>
      <c r="F355" s="70">
        <v>144</v>
      </c>
      <c r="G355" s="70">
        <v>4406.4166666666697</v>
      </c>
      <c r="H355" s="64">
        <v>27.676388888888901</v>
      </c>
      <c r="I355" s="69">
        <v>28.821254560458101</v>
      </c>
      <c r="J355" s="70"/>
      <c r="K355" s="69"/>
      <c r="L355" s="69"/>
      <c r="M355" s="69"/>
      <c r="N355" s="69"/>
      <c r="O355" s="69"/>
      <c r="P355" s="69">
        <v>159.638888888889</v>
      </c>
      <c r="Q355" s="69">
        <v>5.1991946502118704</v>
      </c>
      <c r="R355" s="69">
        <v>25.0625</v>
      </c>
      <c r="S355" s="69">
        <v>1.9438762038768</v>
      </c>
      <c r="T355" s="69"/>
      <c r="U355" s="69"/>
    </row>
    <row r="356" spans="1:21" x14ac:dyDescent="0.2">
      <c r="A356" s="65" t="s">
        <v>138</v>
      </c>
      <c r="B356" s="71" t="s">
        <v>65</v>
      </c>
      <c r="C356" s="67" t="s">
        <v>533</v>
      </c>
      <c r="D356" s="68">
        <v>44747</v>
      </c>
      <c r="E356" s="72">
        <v>3.8571428571428597E-2</v>
      </c>
      <c r="F356" s="70">
        <v>28</v>
      </c>
      <c r="G356" s="70">
        <v>8557.6428571428605</v>
      </c>
      <c r="H356" s="64">
        <v>25.6642857142857</v>
      </c>
      <c r="I356" s="69">
        <v>58.594786234979097</v>
      </c>
      <c r="J356" s="70"/>
      <c r="K356" s="69"/>
      <c r="L356" s="69"/>
      <c r="M356" s="69">
        <v>1077</v>
      </c>
      <c r="N356" s="69"/>
      <c r="O356" s="69"/>
      <c r="P356" s="69">
        <v>111.857142857143</v>
      </c>
      <c r="Q356" s="69">
        <v>11.5032448016852</v>
      </c>
      <c r="R356" s="69">
        <v>43.246153846153902</v>
      </c>
      <c r="S356" s="69">
        <v>5.4639045795509604</v>
      </c>
      <c r="T356" s="69"/>
      <c r="U356" s="69"/>
    </row>
    <row r="357" spans="1:21" x14ac:dyDescent="0.2">
      <c r="A357" s="65" t="s">
        <v>138</v>
      </c>
      <c r="B357" s="71" t="s">
        <v>70</v>
      </c>
      <c r="C357" s="67" t="s">
        <v>389</v>
      </c>
      <c r="D357" s="68">
        <v>44742</v>
      </c>
      <c r="E357" s="72">
        <v>5.8942307692307697E-2</v>
      </c>
      <c r="F357" s="70">
        <v>208</v>
      </c>
      <c r="G357" s="70">
        <v>5725.8028846153802</v>
      </c>
      <c r="H357" s="64">
        <v>25.128846153846201</v>
      </c>
      <c r="I357" s="69">
        <v>24.253829525056599</v>
      </c>
      <c r="J357" s="70"/>
      <c r="K357" s="69"/>
      <c r="L357" s="69"/>
      <c r="M357" s="69"/>
      <c r="N357" s="69">
        <v>4.1657583333333301</v>
      </c>
      <c r="O357" s="69">
        <v>0.35066089606564099</v>
      </c>
      <c r="P357" s="69">
        <v>127.51442307692299</v>
      </c>
      <c r="Q357" s="69">
        <v>3.81946973424178</v>
      </c>
      <c r="R357" s="69">
        <v>48.276923076923097</v>
      </c>
      <c r="S357" s="69">
        <v>2.2543185339932399</v>
      </c>
      <c r="T357" s="69"/>
      <c r="U357" s="69"/>
    </row>
    <row r="358" spans="1:21" x14ac:dyDescent="0.2">
      <c r="A358" s="65" t="s">
        <v>138</v>
      </c>
      <c r="B358" s="71" t="s">
        <v>65</v>
      </c>
      <c r="C358" s="67" t="s">
        <v>141</v>
      </c>
      <c r="D358" s="68">
        <v>44755</v>
      </c>
      <c r="E358" s="72">
        <v>0.118421052631579</v>
      </c>
      <c r="F358" s="70">
        <v>76</v>
      </c>
      <c r="G358" s="70">
        <v>4405.3157894736796</v>
      </c>
      <c r="H358" s="64">
        <v>23.718421052631601</v>
      </c>
      <c r="I358" s="69">
        <v>34.995137191536699</v>
      </c>
      <c r="J358" s="70"/>
      <c r="K358" s="69"/>
      <c r="L358" s="69"/>
      <c r="M358" s="69"/>
      <c r="N358" s="69"/>
      <c r="O358" s="69"/>
      <c r="P358" s="69">
        <v>129.605263157895</v>
      </c>
      <c r="Q358" s="69">
        <v>5.4817105457921196</v>
      </c>
      <c r="R358" s="69">
        <v>38.313513513513499</v>
      </c>
      <c r="S358" s="69">
        <v>3.0201521867474801</v>
      </c>
      <c r="T358" s="69"/>
      <c r="U358" s="69"/>
    </row>
    <row r="359" spans="1:21" x14ac:dyDescent="0.2">
      <c r="A359" s="65" t="s">
        <v>138</v>
      </c>
      <c r="B359" s="71" t="s">
        <v>65</v>
      </c>
      <c r="C359" s="67" t="s">
        <v>78</v>
      </c>
      <c r="D359" s="68">
        <v>44733</v>
      </c>
      <c r="E359" s="72">
        <v>8.7692307692307694E-2</v>
      </c>
      <c r="F359" s="70">
        <v>52</v>
      </c>
      <c r="G359" s="70">
        <v>6304.4807692307704</v>
      </c>
      <c r="H359" s="64">
        <v>14.9230769230769</v>
      </c>
      <c r="I359" s="69">
        <v>41.452284042053101</v>
      </c>
      <c r="J359" s="70"/>
      <c r="K359" s="69"/>
      <c r="L359" s="69"/>
      <c r="M359" s="69">
        <v>706</v>
      </c>
      <c r="N359" s="69"/>
      <c r="O359" s="69"/>
      <c r="P359" s="69">
        <v>137.769230769231</v>
      </c>
      <c r="Q359" s="69">
        <v>6.7785825981306598</v>
      </c>
      <c r="R359" s="69">
        <v>55.772549019607801</v>
      </c>
      <c r="S359" s="69">
        <v>4.5807132576140699</v>
      </c>
      <c r="T359" s="69"/>
      <c r="U359" s="69"/>
    </row>
    <row r="360" spans="1:21" x14ac:dyDescent="0.2">
      <c r="A360" s="65" t="s">
        <v>138</v>
      </c>
      <c r="B360" s="71" t="s">
        <v>68</v>
      </c>
      <c r="C360" s="67" t="s">
        <v>82</v>
      </c>
      <c r="D360" s="68">
        <v>44746</v>
      </c>
      <c r="E360" s="72">
        <v>0.353821656050955</v>
      </c>
      <c r="F360" s="70">
        <v>157</v>
      </c>
      <c r="G360" s="70">
        <v>5946.1528662420396</v>
      </c>
      <c r="H360" s="64">
        <v>12.1656050955413</v>
      </c>
      <c r="I360" s="69">
        <v>21.112622606967999</v>
      </c>
      <c r="J360" s="70">
        <v>34</v>
      </c>
      <c r="K360" s="69">
        <v>235.470588235294</v>
      </c>
      <c r="L360" s="69">
        <v>205.17647058823499</v>
      </c>
      <c r="M360" s="69">
        <v>755.14705882352905</v>
      </c>
      <c r="N360" s="69">
        <v>4.2991538461538497</v>
      </c>
      <c r="O360" s="69">
        <v>0.29597704532775299</v>
      </c>
      <c r="P360" s="69">
        <v>131.76433121019099</v>
      </c>
      <c r="Q360" s="69">
        <v>4.0450583620420604</v>
      </c>
      <c r="R360" s="69">
        <v>42.492258064516101</v>
      </c>
      <c r="S360" s="69">
        <v>2.88645632382143</v>
      </c>
      <c r="T360" s="69">
        <v>-40.417293233082702</v>
      </c>
      <c r="U360" s="69">
        <v>8.3590800380933992</v>
      </c>
    </row>
    <row r="361" spans="1:21" x14ac:dyDescent="0.2">
      <c r="A361" s="65" t="s">
        <v>138</v>
      </c>
      <c r="B361" s="71" t="s">
        <v>66</v>
      </c>
      <c r="C361" s="67" t="s">
        <v>534</v>
      </c>
      <c r="D361" s="68">
        <v>44738</v>
      </c>
      <c r="E361" s="72">
        <v>5.9193548387096798E-2</v>
      </c>
      <c r="F361" s="70">
        <v>62</v>
      </c>
      <c r="G361" s="70">
        <v>6040.6129032258104</v>
      </c>
      <c r="H361" s="64">
        <v>9.1790322580644794</v>
      </c>
      <c r="I361" s="69">
        <v>33.831452869531603</v>
      </c>
      <c r="J361" s="70"/>
      <c r="K361" s="69"/>
      <c r="L361" s="69"/>
      <c r="M361" s="69"/>
      <c r="N361" s="69"/>
      <c r="O361" s="69"/>
      <c r="P361" s="69">
        <v>121.01612903225799</v>
      </c>
      <c r="Q361" s="69">
        <v>5.8995420564367302</v>
      </c>
      <c r="R361" s="69">
        <v>40.544262295082</v>
      </c>
      <c r="S361" s="69">
        <v>3.65258387813771</v>
      </c>
      <c r="T361" s="69"/>
      <c r="U361" s="69"/>
    </row>
    <row r="362" spans="1:21" x14ac:dyDescent="0.2">
      <c r="A362" s="65" t="s">
        <v>138</v>
      </c>
      <c r="B362" s="66" t="s">
        <v>75</v>
      </c>
      <c r="C362" s="67" t="s">
        <v>142</v>
      </c>
      <c r="D362" s="68">
        <v>44739</v>
      </c>
      <c r="E362" s="72">
        <v>0.10199999999999999</v>
      </c>
      <c r="F362" s="70">
        <v>50</v>
      </c>
      <c r="G362" s="70">
        <v>6723.4</v>
      </c>
      <c r="H362" s="64">
        <v>6.0679999999999801</v>
      </c>
      <c r="I362" s="69">
        <v>34.925462606609997</v>
      </c>
      <c r="J362" s="70"/>
      <c r="K362" s="69"/>
      <c r="L362" s="69"/>
      <c r="M362" s="69"/>
      <c r="N362" s="69"/>
      <c r="O362" s="69"/>
      <c r="P362" s="69">
        <v>121.38</v>
      </c>
      <c r="Q362" s="69">
        <v>8.4186813645824206</v>
      </c>
      <c r="R362" s="69">
        <v>52.879591836734697</v>
      </c>
      <c r="S362" s="69">
        <v>4.5896919216113803</v>
      </c>
      <c r="T362" s="69"/>
      <c r="U362" s="69"/>
    </row>
    <row r="363" spans="1:21" x14ac:dyDescent="0.2">
      <c r="A363" s="65" t="s">
        <v>138</v>
      </c>
      <c r="B363" s="66" t="s">
        <v>70</v>
      </c>
      <c r="C363" s="67" t="s">
        <v>145</v>
      </c>
      <c r="D363" s="68">
        <v>44746</v>
      </c>
      <c r="E363" s="72">
        <v>8.5614035087719295E-2</v>
      </c>
      <c r="F363" s="70">
        <v>57</v>
      </c>
      <c r="G363" s="70">
        <v>6301.8245614035104</v>
      </c>
      <c r="H363" s="64">
        <v>5.9607142857143396</v>
      </c>
      <c r="I363" s="69">
        <v>40.987597797839697</v>
      </c>
      <c r="J363" s="70"/>
      <c r="K363" s="69"/>
      <c r="L363" s="69"/>
      <c r="M363" s="69"/>
      <c r="N363" s="69"/>
      <c r="O363" s="69"/>
      <c r="P363" s="69">
        <v>102.561403508772</v>
      </c>
      <c r="Q363" s="69">
        <v>6.5459154047487997</v>
      </c>
      <c r="R363" s="69">
        <v>37.787500000000001</v>
      </c>
      <c r="S363" s="69">
        <v>4.08043085840941</v>
      </c>
      <c r="T363" s="69"/>
      <c r="U363" s="69"/>
    </row>
    <row r="364" spans="1:21" x14ac:dyDescent="0.2">
      <c r="A364" s="65" t="s">
        <v>138</v>
      </c>
      <c r="B364" s="71" t="s">
        <v>69</v>
      </c>
      <c r="C364" s="67" t="s">
        <v>425</v>
      </c>
      <c r="D364" s="68">
        <v>44715</v>
      </c>
      <c r="E364" s="72"/>
      <c r="F364" s="70">
        <v>43</v>
      </c>
      <c r="G364" s="70">
        <v>5562.4186046511604</v>
      </c>
      <c r="H364" s="64">
        <v>3.5674418604650899</v>
      </c>
      <c r="I364" s="69">
        <v>34.290884001315803</v>
      </c>
      <c r="J364" s="70"/>
      <c r="K364" s="69"/>
      <c r="L364" s="69"/>
      <c r="M364" s="69"/>
      <c r="N364" s="69"/>
      <c r="O364" s="69"/>
      <c r="P364" s="69">
        <v>177.11627906976699</v>
      </c>
      <c r="Q364" s="69">
        <v>10.3646798491159</v>
      </c>
      <c r="R364" s="69">
        <v>36.251162790697698</v>
      </c>
      <c r="S364" s="69">
        <v>2.3121959189929302</v>
      </c>
      <c r="T364" s="69"/>
      <c r="U364" s="69"/>
    </row>
    <row r="365" spans="1:21" x14ac:dyDescent="0.2">
      <c r="A365" s="65" t="s">
        <v>138</v>
      </c>
      <c r="B365" s="71" t="s">
        <v>69</v>
      </c>
      <c r="C365" s="67" t="s">
        <v>293</v>
      </c>
      <c r="D365" s="68">
        <v>44717</v>
      </c>
      <c r="E365" s="72">
        <v>8.5579710144927601E-2</v>
      </c>
      <c r="F365" s="70">
        <v>138</v>
      </c>
      <c r="G365" s="70">
        <v>6458.5507246376801</v>
      </c>
      <c r="H365" s="64">
        <v>2.1855072463768002</v>
      </c>
      <c r="I365" s="69">
        <v>21.125847282684902</v>
      </c>
      <c r="J365" s="70"/>
      <c r="K365" s="69"/>
      <c r="L365" s="69"/>
      <c r="M365" s="69"/>
      <c r="N365" s="69"/>
      <c r="O365" s="69"/>
      <c r="P365" s="69">
        <v>148.52173913043501</v>
      </c>
      <c r="Q365" s="69">
        <v>4.8628303648204101</v>
      </c>
      <c r="R365" s="69">
        <v>60.327941176470603</v>
      </c>
      <c r="S365" s="69">
        <v>3.3394272223533799</v>
      </c>
      <c r="T365" s="69"/>
      <c r="U365" s="69"/>
    </row>
    <row r="366" spans="1:21" x14ac:dyDescent="0.2">
      <c r="A366" s="65" t="s">
        <v>138</v>
      </c>
      <c r="B366" s="71" t="s">
        <v>69</v>
      </c>
      <c r="C366" s="67" t="s">
        <v>434</v>
      </c>
      <c r="D366" s="68">
        <v>44745</v>
      </c>
      <c r="E366" s="72">
        <v>5.8219178082191798E-2</v>
      </c>
      <c r="F366" s="70">
        <v>73</v>
      </c>
      <c r="G366" s="70">
        <v>6172.6712328767098</v>
      </c>
      <c r="H366" s="64">
        <v>1.3890410958903501</v>
      </c>
      <c r="I366" s="69">
        <v>29.892564575513301</v>
      </c>
      <c r="J366" s="70">
        <v>26</v>
      </c>
      <c r="K366" s="69">
        <v>163.80769230769201</v>
      </c>
      <c r="L366" s="69">
        <v>215.84615384615401</v>
      </c>
      <c r="M366" s="69">
        <v>719.23076923076906</v>
      </c>
      <c r="N366" s="69">
        <v>3.3041365876077502</v>
      </c>
      <c r="O366" s="69">
        <v>0.224881595993491</v>
      </c>
      <c r="P366" s="69">
        <v>137.57534246575301</v>
      </c>
      <c r="Q366" s="69">
        <v>6.7601583127975999</v>
      </c>
      <c r="R366" s="69">
        <v>45.072602739726001</v>
      </c>
      <c r="S366" s="69">
        <v>4.04127687725145</v>
      </c>
      <c r="T366" s="69">
        <v>-41.1484375</v>
      </c>
      <c r="U366" s="69">
        <v>10.881965018307101</v>
      </c>
    </row>
    <row r="367" spans="1:21" x14ac:dyDescent="0.2">
      <c r="A367" s="65" t="s">
        <v>138</v>
      </c>
      <c r="B367" s="71" t="s">
        <v>65</v>
      </c>
      <c r="C367" s="67" t="s">
        <v>535</v>
      </c>
      <c r="D367" s="68">
        <v>44706</v>
      </c>
      <c r="E367" s="72">
        <v>4.2780748663101602E-2</v>
      </c>
      <c r="F367" s="70">
        <v>187</v>
      </c>
      <c r="G367" s="70">
        <v>8334.6310160427802</v>
      </c>
      <c r="H367" s="64">
        <v>-8.9839572192606104E-2</v>
      </c>
      <c r="I367" s="69">
        <v>22.321523901046699</v>
      </c>
      <c r="J367" s="70"/>
      <c r="K367" s="69"/>
      <c r="L367" s="69"/>
      <c r="M367" s="69"/>
      <c r="N367" s="69">
        <v>1.9958773408239701</v>
      </c>
      <c r="O367" s="69">
        <v>0.12953861488792001</v>
      </c>
      <c r="P367" s="69">
        <v>106.272727272727</v>
      </c>
      <c r="Q367" s="69">
        <v>3.46867617667586</v>
      </c>
      <c r="R367" s="69">
        <v>50.011494252873497</v>
      </c>
      <c r="S367" s="69">
        <v>2.1146305229844402</v>
      </c>
      <c r="T367" s="69"/>
      <c r="U367" s="69"/>
    </row>
    <row r="368" spans="1:21" x14ac:dyDescent="0.2">
      <c r="A368" s="65" t="s">
        <v>138</v>
      </c>
      <c r="B368" s="71" t="s">
        <v>69</v>
      </c>
      <c r="C368" s="67" t="s">
        <v>99</v>
      </c>
      <c r="D368" s="68">
        <v>44726</v>
      </c>
      <c r="E368" s="72">
        <v>0.117297297297297</v>
      </c>
      <c r="F368" s="70">
        <v>74</v>
      </c>
      <c r="G368" s="70">
        <v>5951.9054054054104</v>
      </c>
      <c r="H368" s="64">
        <v>-2.1418918918918699</v>
      </c>
      <c r="I368" s="69">
        <v>38.624243575840197</v>
      </c>
      <c r="J368" s="70"/>
      <c r="K368" s="69"/>
      <c r="L368" s="69"/>
      <c r="M368" s="69"/>
      <c r="N368" s="69"/>
      <c r="O368" s="69"/>
      <c r="P368" s="69">
        <v>109.351351351351</v>
      </c>
      <c r="Q368" s="69">
        <v>4.9865213525036998</v>
      </c>
      <c r="R368" s="69">
        <v>45.5178082191781</v>
      </c>
      <c r="S368" s="69">
        <v>2.7744028266259799</v>
      </c>
      <c r="T368" s="69"/>
      <c r="U368" s="69"/>
    </row>
    <row r="369" spans="1:21" x14ac:dyDescent="0.2">
      <c r="A369" s="65" t="s">
        <v>138</v>
      </c>
      <c r="B369" s="71" t="s">
        <v>75</v>
      </c>
      <c r="C369" s="67" t="s">
        <v>96</v>
      </c>
      <c r="D369" s="68">
        <v>44805</v>
      </c>
      <c r="E369" s="72"/>
      <c r="F369" s="70">
        <v>42</v>
      </c>
      <c r="G369" s="70">
        <v>6153.7142857142899</v>
      </c>
      <c r="H369" s="64">
        <v>-5.96190476190477</v>
      </c>
      <c r="I369" s="69">
        <v>35.392069813995199</v>
      </c>
      <c r="J369" s="70"/>
      <c r="K369" s="69"/>
      <c r="L369" s="69"/>
      <c r="M369" s="69"/>
      <c r="N369" s="69"/>
      <c r="O369" s="69"/>
      <c r="P369" s="69">
        <v>111.21428571428601</v>
      </c>
      <c r="Q369" s="69">
        <v>6.8173052767280602</v>
      </c>
      <c r="R369" s="69">
        <v>52.35</v>
      </c>
      <c r="S369" s="69">
        <v>5.63987406660641</v>
      </c>
      <c r="T369" s="69"/>
      <c r="U369" s="69"/>
    </row>
    <row r="370" spans="1:21" x14ac:dyDescent="0.2">
      <c r="A370" s="65" t="s">
        <v>138</v>
      </c>
      <c r="B370" s="71" t="s">
        <v>70</v>
      </c>
      <c r="C370" s="67" t="s">
        <v>146</v>
      </c>
      <c r="D370" s="68">
        <v>44782</v>
      </c>
      <c r="E370" s="72">
        <v>0.20230000000000001</v>
      </c>
      <c r="F370" s="70">
        <v>100</v>
      </c>
      <c r="G370" s="70">
        <v>7570.66</v>
      </c>
      <c r="H370" s="64">
        <v>-6.3289999999999802</v>
      </c>
      <c r="I370" s="69">
        <v>29.0583932239477</v>
      </c>
      <c r="J370" s="70"/>
      <c r="K370" s="69"/>
      <c r="L370" s="69"/>
      <c r="M370" s="69">
        <v>1039</v>
      </c>
      <c r="N370" s="69">
        <v>2.6842706469456501</v>
      </c>
      <c r="O370" s="69">
        <v>0.20821222797667399</v>
      </c>
      <c r="P370" s="69">
        <v>122.41</v>
      </c>
      <c r="Q370" s="69">
        <v>4.7287877234375104</v>
      </c>
      <c r="R370" s="69">
        <v>58.256382978723401</v>
      </c>
      <c r="S370" s="69">
        <v>3.1922820585753802</v>
      </c>
      <c r="T370" s="69"/>
      <c r="U370" s="69"/>
    </row>
    <row r="371" spans="1:21" x14ac:dyDescent="0.2">
      <c r="A371" s="65" t="s">
        <v>138</v>
      </c>
      <c r="B371" s="71" t="s">
        <v>75</v>
      </c>
      <c r="C371" s="67" t="s">
        <v>457</v>
      </c>
      <c r="D371" s="68">
        <v>44264</v>
      </c>
      <c r="E371" s="72"/>
      <c r="F371" s="70">
        <v>43</v>
      </c>
      <c r="G371" s="70">
        <v>6936.3023255813996</v>
      </c>
      <c r="H371" s="64">
        <v>-6.4534883720930303</v>
      </c>
      <c r="I371" s="69">
        <v>40.617303475564498</v>
      </c>
      <c r="J371" s="70"/>
      <c r="K371" s="69"/>
      <c r="L371" s="69"/>
      <c r="M371" s="69">
        <v>899.4</v>
      </c>
      <c r="N371" s="69"/>
      <c r="O371" s="69"/>
      <c r="P371" s="69">
        <v>124</v>
      </c>
      <c r="Q371" s="69">
        <v>8.5200564626207704</v>
      </c>
      <c r="R371" s="69">
        <v>52.921951219512202</v>
      </c>
      <c r="S371" s="69">
        <v>6.7246484287421602</v>
      </c>
      <c r="T371" s="69"/>
      <c r="U371" s="69"/>
    </row>
    <row r="372" spans="1:21" x14ac:dyDescent="0.2">
      <c r="A372" s="65" t="s">
        <v>138</v>
      </c>
      <c r="B372" s="66" t="s">
        <v>121</v>
      </c>
      <c r="C372" s="67" t="s">
        <v>291</v>
      </c>
      <c r="D372" s="68">
        <v>44687</v>
      </c>
      <c r="E372" s="72"/>
      <c r="F372" s="70">
        <v>57</v>
      </c>
      <c r="G372" s="70">
        <v>6375.9122807017502</v>
      </c>
      <c r="H372" s="64">
        <v>-6.5561403508771896</v>
      </c>
      <c r="I372" s="69">
        <v>32.005050903223797</v>
      </c>
      <c r="J372" s="70"/>
      <c r="K372" s="69"/>
      <c r="L372" s="69"/>
      <c r="M372" s="69"/>
      <c r="N372" s="69"/>
      <c r="O372" s="69"/>
      <c r="P372" s="69">
        <v>120.87719298245599</v>
      </c>
      <c r="Q372" s="69">
        <v>8.2226256628663403</v>
      </c>
      <c r="R372" s="69">
        <v>36.7649122807018</v>
      </c>
      <c r="S372" s="69">
        <v>2.9410120622075899</v>
      </c>
      <c r="T372" s="69"/>
      <c r="U372" s="69"/>
    </row>
    <row r="373" spans="1:21" x14ac:dyDescent="0.2">
      <c r="A373" s="65" t="s">
        <v>138</v>
      </c>
      <c r="B373" s="71" t="s">
        <v>65</v>
      </c>
      <c r="C373" s="67" t="s">
        <v>98</v>
      </c>
      <c r="D373" s="68">
        <v>44750</v>
      </c>
      <c r="E373" s="72">
        <v>2.6607142857142899E-2</v>
      </c>
      <c r="F373" s="70">
        <v>56</v>
      </c>
      <c r="G373" s="70">
        <v>5543.5714285714303</v>
      </c>
      <c r="H373" s="64">
        <v>-10.074999999999999</v>
      </c>
      <c r="I373" s="69">
        <v>41.132409824699202</v>
      </c>
      <c r="J373" s="70"/>
      <c r="K373" s="69"/>
      <c r="L373" s="69"/>
      <c r="M373" s="69">
        <v>800.88888888888903</v>
      </c>
      <c r="N373" s="69">
        <v>3.8071274341707699</v>
      </c>
      <c r="O373" s="69">
        <v>0.19072066852514999</v>
      </c>
      <c r="P373" s="69">
        <v>143.71428571428601</v>
      </c>
      <c r="Q373" s="69">
        <v>7.3281043369033503</v>
      </c>
      <c r="R373" s="69">
        <v>35.219642857142901</v>
      </c>
      <c r="S373" s="69">
        <v>3.5215048248507501</v>
      </c>
      <c r="T373" s="69"/>
      <c r="U373" s="69"/>
    </row>
    <row r="374" spans="1:21" x14ac:dyDescent="0.2">
      <c r="A374" s="65" t="s">
        <v>138</v>
      </c>
      <c r="B374" s="71" t="s">
        <v>65</v>
      </c>
      <c r="C374" s="67" t="s">
        <v>144</v>
      </c>
      <c r="D374" s="68">
        <v>44746</v>
      </c>
      <c r="E374" s="72">
        <v>0.25044776119403001</v>
      </c>
      <c r="F374" s="70">
        <v>201</v>
      </c>
      <c r="G374" s="70">
        <v>7687.1293532338304</v>
      </c>
      <c r="H374" s="64">
        <v>-11.7253731343284</v>
      </c>
      <c r="I374" s="69">
        <v>18.312937628681102</v>
      </c>
      <c r="J374" s="70"/>
      <c r="K374" s="69"/>
      <c r="L374" s="69"/>
      <c r="M374" s="69"/>
      <c r="N374" s="69"/>
      <c r="O374" s="69"/>
      <c r="P374" s="69">
        <v>114.73134328358201</v>
      </c>
      <c r="Q374" s="69">
        <v>3.6282182233229299</v>
      </c>
      <c r="R374" s="69">
        <v>46.025130890052402</v>
      </c>
      <c r="S374" s="69">
        <v>2.3378531683002399</v>
      </c>
      <c r="T374" s="69"/>
      <c r="U374" s="69"/>
    </row>
    <row r="375" spans="1:21" x14ac:dyDescent="0.2">
      <c r="A375" s="65" t="s">
        <v>138</v>
      </c>
      <c r="B375" s="71" t="s">
        <v>69</v>
      </c>
      <c r="C375" s="67" t="s">
        <v>536</v>
      </c>
      <c r="D375" s="68">
        <v>44744</v>
      </c>
      <c r="E375" s="72">
        <v>5.4767441860465102E-2</v>
      </c>
      <c r="F375" s="70">
        <v>86</v>
      </c>
      <c r="G375" s="70">
        <v>6921.5116279069798</v>
      </c>
      <c r="H375" s="64">
        <v>-15.559302325581401</v>
      </c>
      <c r="I375" s="69">
        <v>30.5009259296517</v>
      </c>
      <c r="J375" s="70"/>
      <c r="K375" s="69"/>
      <c r="L375" s="69"/>
      <c r="M375" s="69"/>
      <c r="N375" s="69"/>
      <c r="O375" s="69"/>
      <c r="P375" s="69">
        <v>162.94186046511601</v>
      </c>
      <c r="Q375" s="69">
        <v>7.2246794437271502</v>
      </c>
      <c r="R375" s="69">
        <v>67.926744186046506</v>
      </c>
      <c r="S375" s="69">
        <v>4.5126420458201002</v>
      </c>
      <c r="T375" s="69"/>
      <c r="U375" s="69"/>
    </row>
    <row r="376" spans="1:21" x14ac:dyDescent="0.2">
      <c r="A376" s="65" t="s">
        <v>138</v>
      </c>
      <c r="B376" s="71" t="s">
        <v>65</v>
      </c>
      <c r="C376" s="67" t="s">
        <v>245</v>
      </c>
      <c r="D376" s="68">
        <v>44724</v>
      </c>
      <c r="E376" s="72">
        <v>5.4385964912280699E-3</v>
      </c>
      <c r="F376" s="70">
        <v>57</v>
      </c>
      <c r="G376" s="70">
        <v>4576.0175438596498</v>
      </c>
      <c r="H376" s="64">
        <v>-15.7821428571428</v>
      </c>
      <c r="I376" s="69">
        <v>25.670599068582099</v>
      </c>
      <c r="J376" s="70"/>
      <c r="K376" s="69"/>
      <c r="L376" s="69"/>
      <c r="M376" s="69"/>
      <c r="N376" s="69"/>
      <c r="O376" s="69"/>
      <c r="P376" s="69">
        <v>144.31578947368399</v>
      </c>
      <c r="Q376" s="69">
        <v>9.0828530337274103</v>
      </c>
      <c r="R376" s="69">
        <v>26.912500000000001</v>
      </c>
      <c r="S376" s="69">
        <v>2.34856831561632</v>
      </c>
      <c r="T376" s="69"/>
      <c r="U376" s="69"/>
    </row>
    <row r="377" spans="1:21" x14ac:dyDescent="0.2">
      <c r="A377" s="65" t="s">
        <v>138</v>
      </c>
      <c r="B377" s="71" t="s">
        <v>69</v>
      </c>
      <c r="C377" s="67" t="s">
        <v>409</v>
      </c>
      <c r="D377" s="68">
        <v>44621</v>
      </c>
      <c r="E377" s="72">
        <v>8.8785796105383702E-2</v>
      </c>
      <c r="F377" s="70">
        <v>873</v>
      </c>
      <c r="G377" s="70">
        <v>4766.1832760595598</v>
      </c>
      <c r="H377" s="64">
        <v>-16.6894616265749</v>
      </c>
      <c r="I377" s="69">
        <v>11.2525548324348</v>
      </c>
      <c r="J377" s="70"/>
      <c r="K377" s="69"/>
      <c r="L377" s="69"/>
      <c r="M377" s="69"/>
      <c r="N377" s="69">
        <v>4.0102726495726504</v>
      </c>
      <c r="O377" s="69">
        <v>0.19642602192761499</v>
      </c>
      <c r="P377" s="69">
        <v>159.18900343642599</v>
      </c>
      <c r="Q377" s="69">
        <v>2.13328135479482</v>
      </c>
      <c r="R377" s="69">
        <v>30.0502863688431</v>
      </c>
      <c r="S377" s="69">
        <v>0.76607460929318105</v>
      </c>
      <c r="T377" s="69"/>
      <c r="U377" s="69"/>
    </row>
    <row r="378" spans="1:21" x14ac:dyDescent="0.2">
      <c r="A378" s="65" t="s">
        <v>138</v>
      </c>
      <c r="B378" s="71" t="s">
        <v>75</v>
      </c>
      <c r="C378" s="67" t="s">
        <v>283</v>
      </c>
      <c r="D378" s="68">
        <v>44722</v>
      </c>
      <c r="E378" s="72">
        <v>2.5820895522388101E-2</v>
      </c>
      <c r="F378" s="70">
        <v>67</v>
      </c>
      <c r="G378" s="70">
        <v>5939.6119402985096</v>
      </c>
      <c r="H378" s="64">
        <v>-17.476119402985098</v>
      </c>
      <c r="I378" s="69">
        <v>38.376286757563498</v>
      </c>
      <c r="J378" s="70"/>
      <c r="K378" s="69"/>
      <c r="L378" s="69"/>
      <c r="M378" s="69"/>
      <c r="N378" s="69">
        <v>4.7092727272727304</v>
      </c>
      <c r="O378" s="69">
        <v>0.49988053611864702</v>
      </c>
      <c r="P378" s="69">
        <v>114.865671641791</v>
      </c>
      <c r="Q378" s="69">
        <v>7.0818978412637996</v>
      </c>
      <c r="R378" s="69">
        <v>36.354838709677402</v>
      </c>
      <c r="S378" s="69">
        <v>3.6584823725596598</v>
      </c>
      <c r="T378" s="69"/>
      <c r="U378" s="69"/>
    </row>
    <row r="379" spans="1:21" x14ac:dyDescent="0.2">
      <c r="A379" s="65" t="s">
        <v>138</v>
      </c>
      <c r="B379" s="66" t="s">
        <v>66</v>
      </c>
      <c r="C379" s="67" t="s">
        <v>460</v>
      </c>
      <c r="D379" s="68">
        <v>44744</v>
      </c>
      <c r="E379" s="72">
        <v>1.27388535031847E-3</v>
      </c>
      <c r="F379" s="70">
        <v>157</v>
      </c>
      <c r="G379" s="70">
        <v>6741.6624203821702</v>
      </c>
      <c r="H379" s="64">
        <v>-19.230573248407602</v>
      </c>
      <c r="I379" s="69">
        <v>22.428024163834301</v>
      </c>
      <c r="J379" s="70"/>
      <c r="K379" s="69"/>
      <c r="L379" s="69"/>
      <c r="M379" s="69"/>
      <c r="N379" s="69"/>
      <c r="O379" s="69"/>
      <c r="P379" s="69">
        <v>102.07643312101899</v>
      </c>
      <c r="Q379" s="69">
        <v>3.9770957567398502</v>
      </c>
      <c r="R379" s="69">
        <v>41.360714285714302</v>
      </c>
      <c r="S379" s="69">
        <v>2.5212424742588202</v>
      </c>
      <c r="T379" s="69"/>
      <c r="U379" s="69"/>
    </row>
    <row r="380" spans="1:21" x14ac:dyDescent="0.2">
      <c r="A380" s="65" t="s">
        <v>138</v>
      </c>
      <c r="B380" s="71" t="s">
        <v>65</v>
      </c>
      <c r="C380" s="67" t="s">
        <v>423</v>
      </c>
      <c r="D380" s="68">
        <v>44745</v>
      </c>
      <c r="E380" s="72">
        <v>5.5813953488372103E-3</v>
      </c>
      <c r="F380" s="70">
        <v>86</v>
      </c>
      <c r="G380" s="70">
        <v>7317.22093023256</v>
      </c>
      <c r="H380" s="64">
        <v>-20.2209302325581</v>
      </c>
      <c r="I380" s="69">
        <v>28.7737147356553</v>
      </c>
      <c r="J380" s="70"/>
      <c r="K380" s="69"/>
      <c r="L380" s="69"/>
      <c r="M380" s="69">
        <v>980.66666666666697</v>
      </c>
      <c r="N380" s="69">
        <v>3.66895202020202</v>
      </c>
      <c r="O380" s="69">
        <v>0.37858036963853697</v>
      </c>
      <c r="P380" s="69">
        <v>94.523255813953497</v>
      </c>
      <c r="Q380" s="69">
        <v>6.0955844336710303</v>
      </c>
      <c r="R380" s="69">
        <v>52.115476190476201</v>
      </c>
      <c r="S380" s="69">
        <v>3.5772639337909098</v>
      </c>
      <c r="T380" s="69"/>
      <c r="U380" s="69"/>
    </row>
    <row r="381" spans="1:21" x14ac:dyDescent="0.2">
      <c r="A381" s="65" t="s">
        <v>138</v>
      </c>
      <c r="B381" s="71" t="s">
        <v>68</v>
      </c>
      <c r="C381" s="67" t="s">
        <v>292</v>
      </c>
      <c r="D381" s="68">
        <v>44740</v>
      </c>
      <c r="E381" s="72"/>
      <c r="F381" s="70">
        <v>129</v>
      </c>
      <c r="G381" s="70">
        <v>7488.6201550387595</v>
      </c>
      <c r="H381" s="64">
        <v>-20.837984496124001</v>
      </c>
      <c r="I381" s="69">
        <v>32.290637109002297</v>
      </c>
      <c r="J381" s="70"/>
      <c r="K381" s="69"/>
      <c r="L381" s="69"/>
      <c r="M381" s="69"/>
      <c r="N381" s="69"/>
      <c r="O381" s="69"/>
      <c r="P381" s="69">
        <v>101.15503875969</v>
      </c>
      <c r="Q381" s="69">
        <v>3.9606905916446702</v>
      </c>
      <c r="R381" s="69">
        <v>37.285483870967703</v>
      </c>
      <c r="S381" s="69">
        <v>2.4274164795537301</v>
      </c>
      <c r="T381" s="69"/>
      <c r="U381" s="69"/>
    </row>
    <row r="382" spans="1:21" x14ac:dyDescent="0.2">
      <c r="A382" s="65" t="s">
        <v>138</v>
      </c>
      <c r="B382" s="66" t="s">
        <v>65</v>
      </c>
      <c r="C382" s="67" t="s">
        <v>83</v>
      </c>
      <c r="D382" s="68">
        <v>44746</v>
      </c>
      <c r="E382" s="72">
        <v>0.27365853658536599</v>
      </c>
      <c r="F382" s="70">
        <v>41</v>
      </c>
      <c r="G382" s="70">
        <v>5823.3170731707296</v>
      </c>
      <c r="H382" s="64">
        <v>-21.265853658536599</v>
      </c>
      <c r="I382" s="69">
        <v>45.4839648251616</v>
      </c>
      <c r="J382" s="70">
        <v>40</v>
      </c>
      <c r="K382" s="69">
        <v>251.57499999999999</v>
      </c>
      <c r="L382" s="69">
        <v>211.28205128205099</v>
      </c>
      <c r="M382" s="69">
        <v>774.57500000000005</v>
      </c>
      <c r="N382" s="69">
        <v>4.4780574307919396</v>
      </c>
      <c r="O382" s="69">
        <v>6.15592483529823E-2</v>
      </c>
      <c r="P382" s="69">
        <v>122.951219512195</v>
      </c>
      <c r="Q382" s="69">
        <v>7.5731353834452504</v>
      </c>
      <c r="R382" s="69">
        <v>32.891891891891902</v>
      </c>
      <c r="S382" s="69">
        <v>3.9936988251471499</v>
      </c>
      <c r="T382" s="69">
        <v>24.8829268292683</v>
      </c>
      <c r="U382" s="69">
        <v>18.532956111340301</v>
      </c>
    </row>
    <row r="383" spans="1:21" x14ac:dyDescent="0.2">
      <c r="A383" s="65" t="s">
        <v>138</v>
      </c>
      <c r="B383" s="71" t="s">
        <v>69</v>
      </c>
      <c r="C383" s="67" t="s">
        <v>250</v>
      </c>
      <c r="D383" s="68">
        <v>44776</v>
      </c>
      <c r="E383" s="72">
        <v>3.85421412300683E-2</v>
      </c>
      <c r="F383" s="70">
        <v>439</v>
      </c>
      <c r="G383" s="70">
        <v>5968.6560364464704</v>
      </c>
      <c r="H383" s="64">
        <v>-22.313667425968099</v>
      </c>
      <c r="I383" s="69">
        <v>16.038266986686299</v>
      </c>
      <c r="J383" s="70"/>
      <c r="K383" s="69"/>
      <c r="L383" s="69"/>
      <c r="M383" s="69"/>
      <c r="N383" s="69"/>
      <c r="O383" s="69"/>
      <c r="P383" s="69">
        <v>109.767653758542</v>
      </c>
      <c r="Q383" s="69">
        <v>2.45241617187137</v>
      </c>
      <c r="R383" s="69">
        <v>32.075058823529403</v>
      </c>
      <c r="S383" s="69">
        <v>1.2889724280291499</v>
      </c>
      <c r="T383" s="69"/>
      <c r="U383" s="69"/>
    </row>
    <row r="384" spans="1:21" x14ac:dyDescent="0.2">
      <c r="A384" s="65" t="s">
        <v>138</v>
      </c>
      <c r="B384" s="71" t="s">
        <v>69</v>
      </c>
      <c r="C384" s="67" t="s">
        <v>93</v>
      </c>
      <c r="D384" s="68">
        <v>44751</v>
      </c>
      <c r="E384" s="72">
        <v>0.16980000000000001</v>
      </c>
      <c r="F384" s="70">
        <v>300</v>
      </c>
      <c r="G384" s="70">
        <v>4881.87</v>
      </c>
      <c r="H384" s="64">
        <v>-23.318333333333399</v>
      </c>
      <c r="I384" s="69">
        <v>16.8425183510493</v>
      </c>
      <c r="J384" s="70"/>
      <c r="K384" s="69"/>
      <c r="L384" s="69"/>
      <c r="M384" s="69"/>
      <c r="N384" s="69">
        <v>4.7309491739552998</v>
      </c>
      <c r="O384" s="69">
        <v>0.30684043063771999</v>
      </c>
      <c r="P384" s="69">
        <v>110.87</v>
      </c>
      <c r="Q384" s="69">
        <v>2.7984028132959402</v>
      </c>
      <c r="R384" s="69">
        <v>22.879054054053999</v>
      </c>
      <c r="S384" s="69">
        <v>1.1375513264592001</v>
      </c>
      <c r="T384" s="69"/>
      <c r="U384" s="69"/>
    </row>
    <row r="385" spans="1:21" x14ac:dyDescent="0.2">
      <c r="A385" s="65" t="s">
        <v>138</v>
      </c>
      <c r="B385" s="71" t="s">
        <v>70</v>
      </c>
      <c r="C385" s="67" t="s">
        <v>537</v>
      </c>
      <c r="D385" s="68">
        <v>44746</v>
      </c>
      <c r="E385" s="72">
        <v>7.1973684210526301E-2</v>
      </c>
      <c r="F385" s="70">
        <v>76</v>
      </c>
      <c r="G385" s="70">
        <v>7137.9868421052597</v>
      </c>
      <c r="H385" s="64">
        <v>-23.739473684210498</v>
      </c>
      <c r="I385" s="69">
        <v>33.849835060312202</v>
      </c>
      <c r="J385" s="70"/>
      <c r="K385" s="69"/>
      <c r="L385" s="69"/>
      <c r="M385" s="69"/>
      <c r="N385" s="69"/>
      <c r="O385" s="69"/>
      <c r="P385" s="69">
        <v>104.578947368421</v>
      </c>
      <c r="Q385" s="69">
        <v>5.47797065632356</v>
      </c>
      <c r="R385" s="69">
        <v>44.602631578947403</v>
      </c>
      <c r="S385" s="69">
        <v>3.17704042665122</v>
      </c>
      <c r="T385" s="69"/>
      <c r="U385" s="69"/>
    </row>
    <row r="386" spans="1:21" x14ac:dyDescent="0.2">
      <c r="A386" s="65" t="s">
        <v>138</v>
      </c>
      <c r="B386" s="71" t="s">
        <v>69</v>
      </c>
      <c r="C386" s="67" t="s">
        <v>421</v>
      </c>
      <c r="D386" s="68">
        <v>44716</v>
      </c>
      <c r="E386" s="72">
        <v>0.121401869158879</v>
      </c>
      <c r="F386" s="70">
        <v>107</v>
      </c>
      <c r="G386" s="70">
        <v>5258.4485981308399</v>
      </c>
      <c r="H386" s="64">
        <v>-24.9579439252336</v>
      </c>
      <c r="I386" s="69">
        <v>27.315334223744401</v>
      </c>
      <c r="J386" s="70"/>
      <c r="K386" s="69"/>
      <c r="L386" s="69"/>
      <c r="M386" s="69"/>
      <c r="N386" s="69">
        <v>3.5304259259259299</v>
      </c>
      <c r="O386" s="69">
        <v>0.34991982513473302</v>
      </c>
      <c r="P386" s="69">
        <v>129.06542056074801</v>
      </c>
      <c r="Q386" s="69">
        <v>5.1025330912999696</v>
      </c>
      <c r="R386" s="69">
        <v>43.1228571428572</v>
      </c>
      <c r="S386" s="69">
        <v>3.4584930914535001</v>
      </c>
      <c r="T386" s="69"/>
      <c r="U386" s="69"/>
    </row>
    <row r="387" spans="1:21" x14ac:dyDescent="0.2">
      <c r="A387" s="65" t="s">
        <v>138</v>
      </c>
      <c r="B387" s="71" t="s">
        <v>65</v>
      </c>
      <c r="C387" s="67" t="s">
        <v>95</v>
      </c>
      <c r="D387" s="68">
        <v>44769</v>
      </c>
      <c r="E387" s="72">
        <v>0.20118380062305299</v>
      </c>
      <c r="F387" s="70">
        <v>642</v>
      </c>
      <c r="G387" s="70">
        <v>6856.0498442367598</v>
      </c>
      <c r="H387" s="64">
        <v>-26.256386292835</v>
      </c>
      <c r="I387" s="69">
        <v>12.665955800808399</v>
      </c>
      <c r="J387" s="70"/>
      <c r="K387" s="69"/>
      <c r="L387" s="69"/>
      <c r="M387" s="69"/>
      <c r="N387" s="69"/>
      <c r="O387" s="69"/>
      <c r="P387" s="69">
        <v>105.77725856697801</v>
      </c>
      <c r="Q387" s="69">
        <v>1.6449500164457</v>
      </c>
      <c r="R387" s="69">
        <v>48.066666666666698</v>
      </c>
      <c r="S387" s="69">
        <v>1.3076291225866199</v>
      </c>
      <c r="T387" s="69"/>
      <c r="U387" s="69"/>
    </row>
    <row r="388" spans="1:21" x14ac:dyDescent="0.2">
      <c r="A388" s="65" t="s">
        <v>138</v>
      </c>
      <c r="B388" s="71" t="s">
        <v>65</v>
      </c>
      <c r="C388" s="67" t="s">
        <v>238</v>
      </c>
      <c r="D388" s="68">
        <v>44792</v>
      </c>
      <c r="E388" s="72">
        <v>0.105047619047619</v>
      </c>
      <c r="F388" s="70">
        <v>105</v>
      </c>
      <c r="G388" s="70">
        <v>7868.0476190476202</v>
      </c>
      <c r="H388" s="64">
        <v>-29.3419047619048</v>
      </c>
      <c r="I388" s="69">
        <v>28.725734807975901</v>
      </c>
      <c r="J388" s="70">
        <v>79</v>
      </c>
      <c r="K388" s="69">
        <v>302</v>
      </c>
      <c r="L388" s="69">
        <v>266.95061728395098</v>
      </c>
      <c r="M388" s="69">
        <v>1007.49382716049</v>
      </c>
      <c r="N388" s="69">
        <v>3.3034785958636101</v>
      </c>
      <c r="O388" s="69">
        <v>9.9747846351301406E-2</v>
      </c>
      <c r="P388" s="69">
        <v>130.30476190476199</v>
      </c>
      <c r="Q388" s="69">
        <v>5.2528750859325601</v>
      </c>
      <c r="R388" s="69">
        <v>46.314563106796101</v>
      </c>
      <c r="S388" s="69">
        <v>3.0694826276276301</v>
      </c>
      <c r="T388" s="69">
        <v>-7.0242718446601904</v>
      </c>
      <c r="U388" s="69">
        <v>9.5055072824137206</v>
      </c>
    </row>
    <row r="389" spans="1:21" x14ac:dyDescent="0.2">
      <c r="A389" s="65" t="s">
        <v>138</v>
      </c>
      <c r="B389" s="71" t="s">
        <v>65</v>
      </c>
      <c r="C389" s="67" t="s">
        <v>91</v>
      </c>
      <c r="D389" s="68">
        <v>44718</v>
      </c>
      <c r="E389" s="72"/>
      <c r="F389" s="70">
        <v>99</v>
      </c>
      <c r="G389" s="70">
        <v>5685.5353535353497</v>
      </c>
      <c r="H389" s="64">
        <v>-30.361616161616201</v>
      </c>
      <c r="I389" s="69">
        <v>29.758678083341099</v>
      </c>
      <c r="J389" s="70"/>
      <c r="K389" s="69"/>
      <c r="L389" s="69"/>
      <c r="M389" s="69">
        <v>815</v>
      </c>
      <c r="N389" s="69">
        <v>2.2623961111111099</v>
      </c>
      <c r="O389" s="69">
        <v>0.26449343186889102</v>
      </c>
      <c r="P389" s="69">
        <v>102.515151515152</v>
      </c>
      <c r="Q389" s="69">
        <v>5.39943123729946</v>
      </c>
      <c r="R389" s="69">
        <v>32.548421052631603</v>
      </c>
      <c r="S389" s="69">
        <v>2.1354806037724199</v>
      </c>
      <c r="T389" s="69"/>
      <c r="U389" s="69"/>
    </row>
    <row r="390" spans="1:21" x14ac:dyDescent="0.2">
      <c r="A390" s="65" t="s">
        <v>138</v>
      </c>
      <c r="B390" s="71" t="s">
        <v>87</v>
      </c>
      <c r="C390" s="67" t="s">
        <v>419</v>
      </c>
      <c r="D390" s="68">
        <v>44732</v>
      </c>
      <c r="E390" s="72">
        <v>0.313</v>
      </c>
      <c r="F390" s="70">
        <v>140</v>
      </c>
      <c r="G390" s="70">
        <v>7365.7857142857101</v>
      </c>
      <c r="H390" s="64">
        <v>-32.856428571428602</v>
      </c>
      <c r="I390" s="69">
        <v>27.9141499592094</v>
      </c>
      <c r="J390" s="70"/>
      <c r="K390" s="69"/>
      <c r="L390" s="69"/>
      <c r="M390" s="69"/>
      <c r="N390" s="69">
        <v>4.0180470238095198</v>
      </c>
      <c r="O390" s="69">
        <v>0.17054187748463101</v>
      </c>
      <c r="P390" s="69">
        <v>115.021428571429</v>
      </c>
      <c r="Q390" s="69">
        <v>3.6757513212480801</v>
      </c>
      <c r="R390" s="69">
        <v>52.8720588235294</v>
      </c>
      <c r="S390" s="69">
        <v>3.0900778894612602</v>
      </c>
      <c r="T390" s="69"/>
      <c r="U390" s="69"/>
    </row>
    <row r="391" spans="1:21" x14ac:dyDescent="0.2">
      <c r="A391" s="65" t="s">
        <v>138</v>
      </c>
      <c r="B391" s="71" t="s">
        <v>69</v>
      </c>
      <c r="C391" s="67" t="s">
        <v>102</v>
      </c>
      <c r="D391" s="68">
        <v>44771</v>
      </c>
      <c r="E391" s="72">
        <v>4.8387096774193603E-3</v>
      </c>
      <c r="F391" s="70">
        <v>62</v>
      </c>
      <c r="G391" s="70">
        <v>3701.11290322581</v>
      </c>
      <c r="H391" s="64">
        <v>-37.4145161290323</v>
      </c>
      <c r="I391" s="69">
        <v>37.807164201709298</v>
      </c>
      <c r="J391" s="70">
        <v>52</v>
      </c>
      <c r="K391" s="69">
        <v>161.94230769230799</v>
      </c>
      <c r="L391" s="69">
        <v>125.211538461538</v>
      </c>
      <c r="M391" s="69">
        <v>485.730769230769</v>
      </c>
      <c r="N391" s="69">
        <v>3.4021435858539899</v>
      </c>
      <c r="O391" s="69">
        <v>0.16225470838568601</v>
      </c>
      <c r="P391" s="69">
        <v>128.370967741935</v>
      </c>
      <c r="Q391" s="69">
        <v>6.1679402538981503</v>
      </c>
      <c r="R391" s="69">
        <v>32.312903225806501</v>
      </c>
      <c r="S391" s="69">
        <v>3.69645268794268</v>
      </c>
      <c r="T391" s="69">
        <v>1.61639344262296</v>
      </c>
      <c r="U391" s="69">
        <v>15.1833809024936</v>
      </c>
    </row>
    <row r="392" spans="1:21" x14ac:dyDescent="0.2">
      <c r="A392" s="65" t="s">
        <v>138</v>
      </c>
      <c r="B392" s="71" t="s">
        <v>66</v>
      </c>
      <c r="C392" s="67" t="s">
        <v>86</v>
      </c>
      <c r="D392" s="68">
        <v>44622</v>
      </c>
      <c r="E392" s="72"/>
      <c r="F392" s="70">
        <v>44</v>
      </c>
      <c r="G392" s="70">
        <v>4147.2045454545496</v>
      </c>
      <c r="H392" s="64">
        <v>-39.906818181818203</v>
      </c>
      <c r="I392" s="69">
        <v>37.611302111035798</v>
      </c>
      <c r="J392" s="70"/>
      <c r="K392" s="69"/>
      <c r="L392" s="69"/>
      <c r="M392" s="69"/>
      <c r="N392" s="69">
        <v>4.5196191763191802</v>
      </c>
      <c r="O392" s="69">
        <v>0.31778980102905102</v>
      </c>
      <c r="P392" s="69">
        <v>110.15909090909101</v>
      </c>
      <c r="Q392" s="69">
        <v>7.0961341336331802</v>
      </c>
      <c r="R392" s="69">
        <v>35.895238095238099</v>
      </c>
      <c r="S392" s="69">
        <v>4.1934326625944198</v>
      </c>
      <c r="T392" s="69"/>
      <c r="U392" s="69"/>
    </row>
    <row r="393" spans="1:21" x14ac:dyDescent="0.2">
      <c r="A393" s="65" t="s">
        <v>138</v>
      </c>
      <c r="B393" s="71" t="s">
        <v>70</v>
      </c>
      <c r="C393" s="67" t="s">
        <v>414</v>
      </c>
      <c r="D393" s="68">
        <v>44742</v>
      </c>
      <c r="E393" s="72"/>
      <c r="F393" s="70">
        <v>95</v>
      </c>
      <c r="G393" s="70">
        <v>4271.9473684210498</v>
      </c>
      <c r="H393" s="64">
        <v>-42.544210526315801</v>
      </c>
      <c r="I393" s="69">
        <v>28.199881930760299</v>
      </c>
      <c r="J393" s="70"/>
      <c r="K393" s="69"/>
      <c r="L393" s="69"/>
      <c r="M393" s="69"/>
      <c r="N393" s="69"/>
      <c r="O393" s="69"/>
      <c r="P393" s="69">
        <v>156.82105263157899</v>
      </c>
      <c r="Q393" s="69">
        <v>7.5106341772244196</v>
      </c>
      <c r="R393" s="69">
        <v>22.84</v>
      </c>
      <c r="S393" s="69">
        <v>1.96041303324535</v>
      </c>
      <c r="T393" s="69"/>
      <c r="U393" s="69"/>
    </row>
    <row r="394" spans="1:21" x14ac:dyDescent="0.2">
      <c r="A394" s="65" t="s">
        <v>138</v>
      </c>
      <c r="B394" s="66" t="s">
        <v>69</v>
      </c>
      <c r="C394" s="67" t="s">
        <v>107</v>
      </c>
      <c r="D394" s="68">
        <v>44718</v>
      </c>
      <c r="E394" s="72"/>
      <c r="F394" s="70">
        <v>38</v>
      </c>
      <c r="G394" s="70">
        <v>4665.7368421052597</v>
      </c>
      <c r="H394" s="64">
        <v>-43.507894736842097</v>
      </c>
      <c r="I394" s="69">
        <v>48.651880705495699</v>
      </c>
      <c r="J394" s="70"/>
      <c r="K394" s="69"/>
      <c r="L394" s="69"/>
      <c r="M394" s="69"/>
      <c r="N394" s="69"/>
      <c r="O394" s="69"/>
      <c r="P394" s="69">
        <v>109.973684210526</v>
      </c>
      <c r="Q394" s="69">
        <v>9.6226444969857496</v>
      </c>
      <c r="R394" s="69">
        <v>49.031578947368402</v>
      </c>
      <c r="S394" s="69">
        <v>5.10370281620862</v>
      </c>
      <c r="T394" s="69"/>
      <c r="U394" s="69"/>
    </row>
    <row r="395" spans="1:21" x14ac:dyDescent="0.2">
      <c r="A395" s="65" t="s">
        <v>138</v>
      </c>
      <c r="B395" s="71" t="s">
        <v>69</v>
      </c>
      <c r="C395" s="67" t="s">
        <v>538</v>
      </c>
      <c r="D395" s="68">
        <v>44718</v>
      </c>
      <c r="E395" s="72">
        <v>0.06</v>
      </c>
      <c r="F395" s="70">
        <v>39</v>
      </c>
      <c r="G395" s="70">
        <v>5893.7692307692296</v>
      </c>
      <c r="H395" s="64">
        <v>-43.535897435897397</v>
      </c>
      <c r="I395" s="69">
        <v>37.302087455957803</v>
      </c>
      <c r="J395" s="70"/>
      <c r="K395" s="69"/>
      <c r="L395" s="69"/>
      <c r="M395" s="69">
        <v>801.23076923076906</v>
      </c>
      <c r="N395" s="69"/>
      <c r="O395" s="69"/>
      <c r="P395" s="69">
        <v>105.358974358974</v>
      </c>
      <c r="Q395" s="69">
        <v>5.3381583074471797</v>
      </c>
      <c r="R395" s="69">
        <v>44.636842105263199</v>
      </c>
      <c r="S395" s="69">
        <v>6.0227454374129197</v>
      </c>
      <c r="T395" s="69"/>
      <c r="U395" s="69"/>
    </row>
    <row r="396" spans="1:21" x14ac:dyDescent="0.2">
      <c r="A396" s="65" t="s">
        <v>138</v>
      </c>
      <c r="B396" s="71" t="s">
        <v>68</v>
      </c>
      <c r="C396" s="67" t="s">
        <v>407</v>
      </c>
      <c r="D396" s="68">
        <v>44743</v>
      </c>
      <c r="E396" s="72">
        <v>2.8615384615384602E-2</v>
      </c>
      <c r="F396" s="70">
        <v>65</v>
      </c>
      <c r="G396" s="70">
        <v>6387.3384615384603</v>
      </c>
      <c r="H396" s="64">
        <v>-46.243076923076899</v>
      </c>
      <c r="I396" s="69">
        <v>28.403015648501</v>
      </c>
      <c r="J396" s="70"/>
      <c r="K396" s="69"/>
      <c r="L396" s="69"/>
      <c r="M396" s="69"/>
      <c r="N396" s="69"/>
      <c r="O396" s="69"/>
      <c r="P396" s="69">
        <v>122.35384615384601</v>
      </c>
      <c r="Q396" s="69">
        <v>8.0773136352459503</v>
      </c>
      <c r="R396" s="69">
        <v>48.183076923076896</v>
      </c>
      <c r="S396" s="69">
        <v>3.9817912288984401</v>
      </c>
      <c r="T396" s="69"/>
      <c r="U396" s="69"/>
    </row>
    <row r="397" spans="1:21" x14ac:dyDescent="0.2">
      <c r="A397" s="65" t="s">
        <v>138</v>
      </c>
      <c r="B397" s="66" t="s">
        <v>69</v>
      </c>
      <c r="C397" s="67" t="s">
        <v>454</v>
      </c>
      <c r="D397" s="68">
        <v>44744</v>
      </c>
      <c r="E397" s="72">
        <v>4.3064516129032303E-2</v>
      </c>
      <c r="F397" s="70">
        <v>62</v>
      </c>
      <c r="G397" s="70">
        <v>7333.3064516128998</v>
      </c>
      <c r="H397" s="64">
        <v>-51.482258064516103</v>
      </c>
      <c r="I397" s="69">
        <v>31.860770910727801</v>
      </c>
      <c r="J397" s="70"/>
      <c r="K397" s="69"/>
      <c r="L397" s="69"/>
      <c r="M397" s="69"/>
      <c r="N397" s="69"/>
      <c r="O397" s="69"/>
      <c r="P397" s="69">
        <v>110.322580645161</v>
      </c>
      <c r="Q397" s="69">
        <v>4.4654957918615201</v>
      </c>
      <c r="R397" s="69">
        <v>59.179661016949197</v>
      </c>
      <c r="S397" s="69">
        <v>4.6029592923461804</v>
      </c>
      <c r="T397" s="69"/>
      <c r="U397" s="69"/>
    </row>
    <row r="398" spans="1:21" x14ac:dyDescent="0.2">
      <c r="A398" s="65" t="s">
        <v>138</v>
      </c>
      <c r="B398" s="66" t="s">
        <v>68</v>
      </c>
      <c r="C398" s="67" t="s">
        <v>539</v>
      </c>
      <c r="D398" s="68">
        <v>44776</v>
      </c>
      <c r="E398" s="72">
        <v>1.35135135135135</v>
      </c>
      <c r="F398" s="70">
        <v>37</v>
      </c>
      <c r="G398" s="70">
        <v>5052.9189189189201</v>
      </c>
      <c r="H398" s="64">
        <v>-53.0864864864865</v>
      </c>
      <c r="I398" s="69">
        <v>40.429335557315703</v>
      </c>
      <c r="J398" s="70"/>
      <c r="K398" s="69"/>
      <c r="L398" s="69"/>
      <c r="M398" s="69"/>
      <c r="N398" s="69"/>
      <c r="O398" s="69"/>
      <c r="P398" s="69">
        <v>135.67567567567599</v>
      </c>
      <c r="Q398" s="69">
        <v>9.6864548979268292</v>
      </c>
      <c r="R398" s="69">
        <v>31.908333333333299</v>
      </c>
      <c r="S398" s="69">
        <v>3.5662046318446801</v>
      </c>
      <c r="T398" s="69"/>
      <c r="U398" s="69"/>
    </row>
    <row r="399" spans="1:21" x14ac:dyDescent="0.2">
      <c r="A399" s="65" t="s">
        <v>138</v>
      </c>
      <c r="B399" s="66" t="s">
        <v>69</v>
      </c>
      <c r="C399" s="67" t="s">
        <v>540</v>
      </c>
      <c r="D399" s="68">
        <v>44745</v>
      </c>
      <c r="E399" s="72">
        <v>1.5376712328767099E-2</v>
      </c>
      <c r="F399" s="70">
        <v>292</v>
      </c>
      <c r="G399" s="70">
        <v>4365.0513698630102</v>
      </c>
      <c r="H399" s="64">
        <v>-59.155479452054898</v>
      </c>
      <c r="I399" s="69">
        <v>16.636699614338202</v>
      </c>
      <c r="J399" s="70"/>
      <c r="K399" s="69"/>
      <c r="L399" s="69"/>
      <c r="M399" s="69"/>
      <c r="N399" s="69"/>
      <c r="O399" s="69"/>
      <c r="P399" s="69">
        <v>138.78767123287699</v>
      </c>
      <c r="Q399" s="69">
        <v>3.44767211492176</v>
      </c>
      <c r="R399" s="69">
        <v>34.508904109588997</v>
      </c>
      <c r="S399" s="69">
        <v>1.55853260366307</v>
      </c>
      <c r="T399" s="69"/>
      <c r="U399" s="69"/>
    </row>
    <row r="400" spans="1:21" x14ac:dyDescent="0.2">
      <c r="A400" s="65" t="s">
        <v>138</v>
      </c>
      <c r="B400" s="66" t="s">
        <v>69</v>
      </c>
      <c r="C400" s="67" t="s">
        <v>294</v>
      </c>
      <c r="D400" s="68">
        <v>44777</v>
      </c>
      <c r="E400" s="72">
        <v>0.53129032258064501</v>
      </c>
      <c r="F400" s="70">
        <v>93</v>
      </c>
      <c r="G400" s="70">
        <v>4461.3225806451601</v>
      </c>
      <c r="H400" s="64">
        <v>-59.489247311828002</v>
      </c>
      <c r="I400" s="69">
        <v>24.071500623523001</v>
      </c>
      <c r="J400" s="70"/>
      <c r="K400" s="69"/>
      <c r="L400" s="69"/>
      <c r="M400" s="69"/>
      <c r="N400" s="69"/>
      <c r="O400" s="69"/>
      <c r="P400" s="69">
        <v>110.290322580645</v>
      </c>
      <c r="Q400" s="69">
        <v>7.7684401959087204</v>
      </c>
      <c r="R400" s="69">
        <v>25.721978021978</v>
      </c>
      <c r="S400" s="69">
        <v>2.2368060050590199</v>
      </c>
      <c r="T400" s="69"/>
      <c r="U400" s="69"/>
    </row>
    <row r="401" spans="1:21" x14ac:dyDescent="0.2">
      <c r="A401" s="65" t="s">
        <v>138</v>
      </c>
      <c r="B401" s="66" t="s">
        <v>69</v>
      </c>
      <c r="C401" s="67" t="s">
        <v>387</v>
      </c>
      <c r="D401" s="68">
        <v>44738</v>
      </c>
      <c r="E401" s="72">
        <v>0.22857638888888901</v>
      </c>
      <c r="F401" s="70">
        <v>576</v>
      </c>
      <c r="G401" s="70">
        <v>4765.5052083333303</v>
      </c>
      <c r="H401" s="64">
        <v>-59.549305555555598</v>
      </c>
      <c r="I401" s="69">
        <v>12.7780878973802</v>
      </c>
      <c r="J401" s="70"/>
      <c r="K401" s="69"/>
      <c r="L401" s="69"/>
      <c r="M401" s="69"/>
      <c r="N401" s="69"/>
      <c r="O401" s="69"/>
      <c r="P401" s="69">
        <v>123.857638888889</v>
      </c>
      <c r="Q401" s="69">
        <v>2.55062884544436</v>
      </c>
      <c r="R401" s="69">
        <v>38.971527777777801</v>
      </c>
      <c r="S401" s="69">
        <v>1.26658270251788</v>
      </c>
      <c r="T401" s="69"/>
      <c r="U401" s="69"/>
    </row>
    <row r="402" spans="1:21" x14ac:dyDescent="0.2">
      <c r="A402" s="65" t="s">
        <v>138</v>
      </c>
      <c r="B402" s="66" t="s">
        <v>70</v>
      </c>
      <c r="C402" s="67" t="s">
        <v>288</v>
      </c>
      <c r="D402" s="68">
        <v>44736</v>
      </c>
      <c r="E402" s="72">
        <v>3.1399999999999997E-2</v>
      </c>
      <c r="F402" s="70">
        <v>50</v>
      </c>
      <c r="G402" s="70">
        <v>5987.86</v>
      </c>
      <c r="H402" s="64">
        <v>-61.067999999999998</v>
      </c>
      <c r="I402" s="69">
        <v>35.426016778863598</v>
      </c>
      <c r="J402" s="70"/>
      <c r="K402" s="69"/>
      <c r="L402" s="69"/>
      <c r="M402" s="69"/>
      <c r="N402" s="69">
        <v>3.2696573696145101</v>
      </c>
      <c r="O402" s="69">
        <v>0.255196642236722</v>
      </c>
      <c r="P402" s="69">
        <v>144.08000000000001</v>
      </c>
      <c r="Q402" s="69">
        <v>7.5814941179970896</v>
      </c>
      <c r="R402" s="69">
        <v>68.502127659574498</v>
      </c>
      <c r="S402" s="69">
        <v>5.5840624018776701</v>
      </c>
      <c r="T402" s="69"/>
      <c r="U402" s="69"/>
    </row>
    <row r="403" spans="1:21" x14ac:dyDescent="0.2">
      <c r="A403" s="65" t="s">
        <v>138</v>
      </c>
      <c r="B403" s="66" t="s">
        <v>68</v>
      </c>
      <c r="C403" s="67" t="s">
        <v>90</v>
      </c>
      <c r="D403" s="68">
        <v>44779</v>
      </c>
      <c r="E403" s="72">
        <v>3.5866666666666699E-2</v>
      </c>
      <c r="F403" s="70">
        <v>75</v>
      </c>
      <c r="G403" s="70">
        <v>7024.16</v>
      </c>
      <c r="H403" s="64">
        <v>-61.313333333333297</v>
      </c>
      <c r="I403" s="69">
        <v>33.319847145715002</v>
      </c>
      <c r="J403" s="70">
        <v>63</v>
      </c>
      <c r="K403" s="69">
        <v>288.31746031746002</v>
      </c>
      <c r="L403" s="69">
        <v>246.82539682539701</v>
      </c>
      <c r="M403" s="69">
        <v>927.71428571428601</v>
      </c>
      <c r="N403" s="69">
        <v>2.9898005387114601</v>
      </c>
      <c r="O403" s="69">
        <v>0.160463723334175</v>
      </c>
      <c r="P403" s="69">
        <v>130.91999999999999</v>
      </c>
      <c r="Q403" s="69">
        <v>5.6509509683633601</v>
      </c>
      <c r="R403" s="69">
        <v>51.158108108108102</v>
      </c>
      <c r="S403" s="69">
        <v>4.8685147796613197</v>
      </c>
      <c r="T403" s="69">
        <v>-13.4955882352941</v>
      </c>
      <c r="U403" s="69">
        <v>13.140985425514</v>
      </c>
    </row>
    <row r="404" spans="1:21" x14ac:dyDescent="0.2">
      <c r="A404" s="65" t="s">
        <v>138</v>
      </c>
      <c r="B404" s="66" t="s">
        <v>69</v>
      </c>
      <c r="C404" s="67" t="s">
        <v>524</v>
      </c>
      <c r="D404" s="68">
        <v>44738</v>
      </c>
      <c r="E404" s="72">
        <v>4.5121951219512201E-2</v>
      </c>
      <c r="F404" s="70">
        <v>41</v>
      </c>
      <c r="G404" s="70">
        <v>5255.6829268292704</v>
      </c>
      <c r="H404" s="64">
        <v>-61.987804878048799</v>
      </c>
      <c r="I404" s="69">
        <v>45.080565710941997</v>
      </c>
      <c r="J404" s="70"/>
      <c r="K404" s="69"/>
      <c r="L404" s="69"/>
      <c r="M404" s="69"/>
      <c r="N404" s="69"/>
      <c r="O404" s="69"/>
      <c r="P404" s="69">
        <v>157.170731707317</v>
      </c>
      <c r="Q404" s="69">
        <v>9.3333850314423294</v>
      </c>
      <c r="R404" s="69">
        <v>39.253658536585398</v>
      </c>
      <c r="S404" s="69">
        <v>4.4299811395857098</v>
      </c>
      <c r="T404" s="69"/>
      <c r="U404" s="69"/>
    </row>
    <row r="405" spans="1:21" x14ac:dyDescent="0.2">
      <c r="A405" s="65" t="s">
        <v>138</v>
      </c>
      <c r="B405" s="66" t="s">
        <v>65</v>
      </c>
      <c r="C405" s="67" t="s">
        <v>541</v>
      </c>
      <c r="D405" s="68">
        <v>44469</v>
      </c>
      <c r="E405" s="72">
        <v>8.0642857142857099E-2</v>
      </c>
      <c r="F405" s="70">
        <v>140</v>
      </c>
      <c r="G405" s="70">
        <v>5118.0714285714303</v>
      </c>
      <c r="H405" s="64">
        <v>-62.144999999999897</v>
      </c>
      <c r="I405" s="69">
        <v>27.142015425567902</v>
      </c>
      <c r="J405" s="70"/>
      <c r="K405" s="69"/>
      <c r="L405" s="69"/>
      <c r="M405" s="69"/>
      <c r="N405" s="69">
        <v>3.9535666040100299</v>
      </c>
      <c r="O405" s="69">
        <v>0.279534340046108</v>
      </c>
      <c r="P405" s="69">
        <v>131.37857142857101</v>
      </c>
      <c r="Q405" s="69">
        <v>5.3223574652968502</v>
      </c>
      <c r="R405" s="69">
        <v>28.3044776119403</v>
      </c>
      <c r="S405" s="69">
        <v>1.7885651156758999</v>
      </c>
      <c r="T405" s="69"/>
      <c r="U405" s="69"/>
    </row>
    <row r="406" spans="1:21" x14ac:dyDescent="0.2">
      <c r="A406" s="65" t="s">
        <v>138</v>
      </c>
      <c r="B406" s="66" t="s">
        <v>69</v>
      </c>
      <c r="C406" s="67" t="s">
        <v>101</v>
      </c>
      <c r="D406" s="68">
        <v>44774</v>
      </c>
      <c r="E406" s="72">
        <v>2.0608695652173901E-2</v>
      </c>
      <c r="F406" s="70">
        <v>115</v>
      </c>
      <c r="G406" s="70">
        <v>5276.2956521739097</v>
      </c>
      <c r="H406" s="64">
        <v>-63.292173913043399</v>
      </c>
      <c r="I406" s="69">
        <v>27.172404989306099</v>
      </c>
      <c r="J406" s="70"/>
      <c r="K406" s="69"/>
      <c r="L406" s="69"/>
      <c r="M406" s="69"/>
      <c r="N406" s="69"/>
      <c r="O406" s="69"/>
      <c r="P406" s="69">
        <v>140.66086956521701</v>
      </c>
      <c r="Q406" s="69">
        <v>6.1547410233335897</v>
      </c>
      <c r="R406" s="69">
        <v>31.7607142857143</v>
      </c>
      <c r="S406" s="69">
        <v>2.5844178268556099</v>
      </c>
      <c r="T406" s="69"/>
      <c r="U406" s="69"/>
    </row>
    <row r="407" spans="1:21" x14ac:dyDescent="0.2">
      <c r="A407" s="65" t="s">
        <v>138</v>
      </c>
      <c r="B407" s="66" t="s">
        <v>66</v>
      </c>
      <c r="C407" s="67" t="s">
        <v>106</v>
      </c>
      <c r="D407" s="68">
        <v>44777</v>
      </c>
      <c r="E407" s="72"/>
      <c r="F407" s="70">
        <v>208</v>
      </c>
      <c r="G407" s="70">
        <v>6219.625</v>
      </c>
      <c r="H407" s="64">
        <v>-63.701442307692297</v>
      </c>
      <c r="I407" s="69">
        <v>22.410811800192501</v>
      </c>
      <c r="J407" s="70"/>
      <c r="K407" s="69"/>
      <c r="L407" s="69"/>
      <c r="M407" s="69"/>
      <c r="N407" s="69">
        <v>3.3431799643779399</v>
      </c>
      <c r="O407" s="69">
        <v>0.18773346091885601</v>
      </c>
      <c r="P407" s="69">
        <v>114.038461538462</v>
      </c>
      <c r="Q407" s="69">
        <v>3.1501346770494001</v>
      </c>
      <c r="R407" s="69">
        <v>58.276811594202897</v>
      </c>
      <c r="S407" s="69">
        <v>2.5165057516817</v>
      </c>
      <c r="T407" s="69"/>
      <c r="U407" s="69"/>
    </row>
    <row r="408" spans="1:21" x14ac:dyDescent="0.2">
      <c r="A408" s="65" t="s">
        <v>138</v>
      </c>
      <c r="B408" s="66" t="s">
        <v>75</v>
      </c>
      <c r="C408" s="67" t="s">
        <v>295</v>
      </c>
      <c r="D408" s="68">
        <v>44609</v>
      </c>
      <c r="E408" s="72">
        <v>0.22907407407407401</v>
      </c>
      <c r="F408" s="70">
        <v>54</v>
      </c>
      <c r="G408" s="70">
        <v>6429.74074074074</v>
      </c>
      <c r="H408" s="64">
        <v>-64.253703703703707</v>
      </c>
      <c r="I408" s="69">
        <v>27.771090186118499</v>
      </c>
      <c r="J408" s="70"/>
      <c r="K408" s="69"/>
      <c r="L408" s="69"/>
      <c r="M408" s="69"/>
      <c r="N408" s="69"/>
      <c r="O408" s="69"/>
      <c r="P408" s="69">
        <v>118.20370370370399</v>
      </c>
      <c r="Q408" s="69">
        <v>7.3792814210088897</v>
      </c>
      <c r="R408" s="69">
        <v>45.050980392156902</v>
      </c>
      <c r="S408" s="69">
        <v>4.1372998417780398</v>
      </c>
      <c r="T408" s="69"/>
      <c r="U408" s="69"/>
    </row>
    <row r="409" spans="1:21" x14ac:dyDescent="0.2">
      <c r="A409" s="65" t="s">
        <v>138</v>
      </c>
      <c r="B409" s="66" t="s">
        <v>66</v>
      </c>
      <c r="C409" s="67" t="s">
        <v>219</v>
      </c>
      <c r="D409" s="68">
        <v>44792</v>
      </c>
      <c r="E409" s="72">
        <v>1.70186335403727E-2</v>
      </c>
      <c r="F409" s="70">
        <v>161</v>
      </c>
      <c r="G409" s="70">
        <v>7021.2732919254704</v>
      </c>
      <c r="H409" s="64">
        <v>-65.978260869565204</v>
      </c>
      <c r="I409" s="69">
        <v>24.295678048027199</v>
      </c>
      <c r="J409" s="70">
        <v>74</v>
      </c>
      <c r="K409" s="69">
        <v>266.85135135135101</v>
      </c>
      <c r="L409" s="69">
        <v>261.72000000000003</v>
      </c>
      <c r="M409" s="69">
        <v>956.96</v>
      </c>
      <c r="N409" s="69">
        <v>3.53587235329895</v>
      </c>
      <c r="O409" s="69">
        <v>0.13821962278942801</v>
      </c>
      <c r="P409" s="69">
        <v>110.04347826087</v>
      </c>
      <c r="Q409" s="69">
        <v>4.1931190660444404</v>
      </c>
      <c r="R409" s="69">
        <v>50.026666666666699</v>
      </c>
      <c r="S409" s="69">
        <v>2.66833929646213</v>
      </c>
      <c r="T409" s="69">
        <v>-53.171171171171203</v>
      </c>
      <c r="U409" s="69">
        <v>9.1688605568273598</v>
      </c>
    </row>
    <row r="410" spans="1:21" x14ac:dyDescent="0.2">
      <c r="A410" s="65" t="s">
        <v>138</v>
      </c>
      <c r="B410" s="71" t="s">
        <v>66</v>
      </c>
      <c r="C410" s="67" t="s">
        <v>202</v>
      </c>
      <c r="D410" s="68">
        <v>44746</v>
      </c>
      <c r="E410" s="72"/>
      <c r="F410" s="70">
        <v>110</v>
      </c>
      <c r="G410" s="70">
        <v>6376.2818181818202</v>
      </c>
      <c r="H410" s="64">
        <v>-67.566055045871593</v>
      </c>
      <c r="I410" s="69">
        <v>28.234176111228901</v>
      </c>
      <c r="J410" s="70"/>
      <c r="K410" s="69"/>
      <c r="L410" s="69"/>
      <c r="M410" s="69"/>
      <c r="N410" s="69"/>
      <c r="O410" s="69"/>
      <c r="P410" s="69">
        <v>89.445454545454595</v>
      </c>
      <c r="Q410" s="69">
        <v>3.6944740730135801</v>
      </c>
      <c r="R410" s="69">
        <v>31.018823529411801</v>
      </c>
      <c r="S410" s="69">
        <v>1.63508580379248</v>
      </c>
      <c r="T410" s="69"/>
      <c r="U410" s="69"/>
    </row>
    <row r="411" spans="1:21" x14ac:dyDescent="0.2">
      <c r="A411" s="65" t="s">
        <v>138</v>
      </c>
      <c r="B411" s="66" t="s">
        <v>69</v>
      </c>
      <c r="C411" s="67" t="s">
        <v>103</v>
      </c>
      <c r="D411" s="68">
        <v>44751</v>
      </c>
      <c r="E411" s="72">
        <v>2.6041666666666699E-2</v>
      </c>
      <c r="F411" s="70">
        <v>48</v>
      </c>
      <c r="G411" s="70">
        <v>5346.9166666666697</v>
      </c>
      <c r="H411" s="64">
        <v>-68.193749999999994</v>
      </c>
      <c r="I411" s="69">
        <v>40.869782336237598</v>
      </c>
      <c r="J411" s="70"/>
      <c r="K411" s="69"/>
      <c r="L411" s="69"/>
      <c r="M411" s="69">
        <v>773.65217391304395</v>
      </c>
      <c r="N411" s="69">
        <v>3.7062610545518</v>
      </c>
      <c r="O411" s="69">
        <v>0.24263681219178701</v>
      </c>
      <c r="P411" s="69">
        <v>125.104166666667</v>
      </c>
      <c r="Q411" s="69">
        <v>9.4522052468076403</v>
      </c>
      <c r="R411" s="69">
        <v>43.991489361702101</v>
      </c>
      <c r="S411" s="69">
        <v>5.53371370099513</v>
      </c>
      <c r="T411" s="69"/>
      <c r="U411" s="69"/>
    </row>
    <row r="412" spans="1:21" x14ac:dyDescent="0.2">
      <c r="A412" s="65" t="s">
        <v>138</v>
      </c>
      <c r="B412" s="66" t="s">
        <v>65</v>
      </c>
      <c r="C412" s="67" t="s">
        <v>542</v>
      </c>
      <c r="D412" s="68">
        <v>44740</v>
      </c>
      <c r="E412" s="72">
        <v>4.0540540540540499E-3</v>
      </c>
      <c r="F412" s="70">
        <v>37</v>
      </c>
      <c r="G412" s="70">
        <v>5841.9459459459504</v>
      </c>
      <c r="H412" s="64">
        <v>-68.889189189189196</v>
      </c>
      <c r="I412" s="69">
        <v>35.023009335859498</v>
      </c>
      <c r="J412" s="70"/>
      <c r="K412" s="69"/>
      <c r="L412" s="69"/>
      <c r="M412" s="69"/>
      <c r="N412" s="69"/>
      <c r="O412" s="69"/>
      <c r="P412" s="69">
        <v>108.081081081081</v>
      </c>
      <c r="Q412" s="69">
        <v>9.2089832739835096</v>
      </c>
      <c r="R412" s="69">
        <v>57.271428571428601</v>
      </c>
      <c r="S412" s="69">
        <v>7.5380586978062496</v>
      </c>
      <c r="T412" s="69"/>
      <c r="U412" s="69"/>
    </row>
    <row r="413" spans="1:21" x14ac:dyDescent="0.2">
      <c r="A413" s="65" t="s">
        <v>138</v>
      </c>
      <c r="B413" s="71" t="s">
        <v>70</v>
      </c>
      <c r="C413" s="67" t="s">
        <v>298</v>
      </c>
      <c r="D413" s="68">
        <v>44744</v>
      </c>
      <c r="E413" s="72">
        <v>3.5652173913043497E-2</v>
      </c>
      <c r="F413" s="70">
        <v>115</v>
      </c>
      <c r="G413" s="70">
        <v>5545.4</v>
      </c>
      <c r="H413" s="64">
        <v>-69.433043478260799</v>
      </c>
      <c r="I413" s="69">
        <v>27.954187533237</v>
      </c>
      <c r="J413" s="70"/>
      <c r="K413" s="69"/>
      <c r="L413" s="69"/>
      <c r="M413" s="69"/>
      <c r="N413" s="69">
        <v>3.2234187793427198</v>
      </c>
      <c r="O413" s="69">
        <v>0.20903649127709301</v>
      </c>
      <c r="P413" s="69">
        <v>144.22608695652201</v>
      </c>
      <c r="Q413" s="69">
        <v>5.5614185403972698</v>
      </c>
      <c r="R413" s="69">
        <v>48.461403508771902</v>
      </c>
      <c r="S413" s="69">
        <v>3.1855671523673399</v>
      </c>
      <c r="T413" s="69"/>
      <c r="U413" s="69"/>
    </row>
    <row r="414" spans="1:21" x14ac:dyDescent="0.2">
      <c r="A414" s="65" t="s">
        <v>138</v>
      </c>
      <c r="B414" s="71" t="s">
        <v>68</v>
      </c>
      <c r="C414" s="67" t="s">
        <v>127</v>
      </c>
      <c r="D414" s="68">
        <v>44579</v>
      </c>
      <c r="E414" s="72">
        <v>0.20315068493150701</v>
      </c>
      <c r="F414" s="70">
        <v>73</v>
      </c>
      <c r="G414" s="70">
        <v>6606.3424657534197</v>
      </c>
      <c r="H414" s="64">
        <v>-69.561111111111103</v>
      </c>
      <c r="I414" s="69">
        <v>34.6574755644749</v>
      </c>
      <c r="J414" s="70"/>
      <c r="K414" s="69"/>
      <c r="L414" s="69"/>
      <c r="M414" s="69"/>
      <c r="N414" s="69"/>
      <c r="O414" s="69"/>
      <c r="P414" s="69">
        <v>117.424657534247</v>
      </c>
      <c r="Q414" s="69">
        <v>6.85900950156429</v>
      </c>
      <c r="R414" s="69">
        <v>47.320895522388</v>
      </c>
      <c r="S414" s="69">
        <v>3.6226862809461902</v>
      </c>
      <c r="T414" s="69"/>
      <c r="U414" s="69"/>
    </row>
    <row r="415" spans="1:21" x14ac:dyDescent="0.2">
      <c r="A415" s="65" t="s">
        <v>138</v>
      </c>
      <c r="B415" s="71" t="s">
        <v>69</v>
      </c>
      <c r="C415" s="67" t="s">
        <v>543</v>
      </c>
      <c r="D415" s="68">
        <v>44742</v>
      </c>
      <c r="E415" s="72">
        <v>1.64179104477612E-2</v>
      </c>
      <c r="F415" s="70">
        <v>67</v>
      </c>
      <c r="G415" s="70">
        <v>5241.8358208955196</v>
      </c>
      <c r="H415" s="64">
        <v>-69.628358208955206</v>
      </c>
      <c r="I415" s="69">
        <v>24.095526271023299</v>
      </c>
      <c r="J415" s="70">
        <v>26</v>
      </c>
      <c r="K415" s="69">
        <v>201.65384615384599</v>
      </c>
      <c r="L415" s="69">
        <v>179.19230769230799</v>
      </c>
      <c r="M415" s="69">
        <v>679</v>
      </c>
      <c r="N415" s="69">
        <v>1.4870684210526299</v>
      </c>
      <c r="O415" s="69">
        <v>0.178173332176046</v>
      </c>
      <c r="P415" s="69">
        <v>106.85074626865701</v>
      </c>
      <c r="Q415" s="69">
        <v>7.2346549573897798</v>
      </c>
      <c r="R415" s="69">
        <v>42.017910447761203</v>
      </c>
      <c r="S415" s="69">
        <v>3.41623476903517</v>
      </c>
      <c r="T415" s="69">
        <v>-60.752000000000002</v>
      </c>
      <c r="U415" s="69">
        <v>14.269658188489499</v>
      </c>
    </row>
    <row r="416" spans="1:21" x14ac:dyDescent="0.2">
      <c r="A416" s="65" t="s">
        <v>138</v>
      </c>
      <c r="B416" s="66" t="s">
        <v>121</v>
      </c>
      <c r="C416" s="67" t="s">
        <v>296</v>
      </c>
      <c r="D416" s="68">
        <v>44486</v>
      </c>
      <c r="E416" s="72"/>
      <c r="F416" s="70">
        <v>86</v>
      </c>
      <c r="G416" s="70">
        <v>6083.2441860465096</v>
      </c>
      <c r="H416" s="64">
        <v>-71.160465116279099</v>
      </c>
      <c r="I416" s="69">
        <v>33.730177774396502</v>
      </c>
      <c r="J416" s="70"/>
      <c r="K416" s="69"/>
      <c r="L416" s="69"/>
      <c r="M416" s="69"/>
      <c r="N416" s="69"/>
      <c r="O416" s="69"/>
      <c r="P416" s="69">
        <v>105.988372093023</v>
      </c>
      <c r="Q416" s="69">
        <v>3.6568057415559401</v>
      </c>
      <c r="R416" s="69">
        <v>47.75</v>
      </c>
      <c r="S416" s="69">
        <v>3.7541947832178701</v>
      </c>
      <c r="T416" s="69"/>
      <c r="U416" s="69"/>
    </row>
    <row r="417" spans="1:21" x14ac:dyDescent="0.2">
      <c r="A417" s="65" t="s">
        <v>138</v>
      </c>
      <c r="B417" s="71" t="s">
        <v>69</v>
      </c>
      <c r="C417" s="67" t="s">
        <v>302</v>
      </c>
      <c r="D417" s="68">
        <v>44742</v>
      </c>
      <c r="E417" s="72"/>
      <c r="F417" s="70">
        <v>28</v>
      </c>
      <c r="G417" s="70">
        <v>6686.9285714285697</v>
      </c>
      <c r="H417" s="64">
        <v>-71.257692307692295</v>
      </c>
      <c r="I417" s="69">
        <v>34.465103052252203</v>
      </c>
      <c r="J417" s="70"/>
      <c r="K417" s="69"/>
      <c r="L417" s="69"/>
      <c r="M417" s="69"/>
      <c r="N417" s="69"/>
      <c r="O417" s="69"/>
      <c r="P417" s="69">
        <v>149.28571428571399</v>
      </c>
      <c r="Q417" s="69">
        <v>12.0555215941505</v>
      </c>
      <c r="R417" s="69">
        <v>58.053846153846202</v>
      </c>
      <c r="S417" s="69">
        <v>6.4524586387831304</v>
      </c>
      <c r="T417" s="69"/>
      <c r="U417" s="69"/>
    </row>
    <row r="418" spans="1:21" x14ac:dyDescent="0.2">
      <c r="A418" s="65" t="s">
        <v>138</v>
      </c>
      <c r="B418" s="71" t="s">
        <v>65</v>
      </c>
      <c r="C418" s="67" t="s">
        <v>197</v>
      </c>
      <c r="D418" s="68">
        <v>44741</v>
      </c>
      <c r="E418" s="72"/>
      <c r="F418" s="70">
        <v>45</v>
      </c>
      <c r="G418" s="70">
        <v>6417.7777777777801</v>
      </c>
      <c r="H418" s="64">
        <v>-72.591111111111104</v>
      </c>
      <c r="I418" s="69">
        <v>37.997583232853003</v>
      </c>
      <c r="J418" s="70"/>
      <c r="K418" s="69"/>
      <c r="L418" s="69"/>
      <c r="M418" s="69"/>
      <c r="N418" s="69"/>
      <c r="O418" s="69"/>
      <c r="P418" s="69">
        <v>104.422222222222</v>
      </c>
      <c r="Q418" s="69">
        <v>9.5821007844481603</v>
      </c>
      <c r="R418" s="69">
        <v>46.560465116279097</v>
      </c>
      <c r="S418" s="69">
        <v>4.3749629196781799</v>
      </c>
      <c r="T418" s="69"/>
      <c r="U418" s="69"/>
    </row>
    <row r="419" spans="1:21" x14ac:dyDescent="0.2">
      <c r="A419" s="65" t="s">
        <v>138</v>
      </c>
      <c r="B419" s="71" t="s">
        <v>66</v>
      </c>
      <c r="C419" s="67" t="s">
        <v>308</v>
      </c>
      <c r="D419" s="68">
        <v>44760</v>
      </c>
      <c r="E419" s="72">
        <v>0.14816326530612201</v>
      </c>
      <c r="F419" s="70">
        <v>49</v>
      </c>
      <c r="G419" s="70">
        <v>5332.3469387755104</v>
      </c>
      <c r="H419" s="64">
        <v>-73.597959183673495</v>
      </c>
      <c r="I419" s="69">
        <v>43.793382717154699</v>
      </c>
      <c r="J419" s="70"/>
      <c r="K419" s="69"/>
      <c r="L419" s="69"/>
      <c r="M419" s="69"/>
      <c r="N419" s="69"/>
      <c r="O419" s="69"/>
      <c r="P419" s="69">
        <v>141.857142857143</v>
      </c>
      <c r="Q419" s="69">
        <v>8.5470387122265503</v>
      </c>
      <c r="R419" s="69">
        <v>46.908695652173897</v>
      </c>
      <c r="S419" s="69">
        <v>5.9196739253511801</v>
      </c>
      <c r="T419" s="69"/>
      <c r="U419" s="69"/>
    </row>
    <row r="420" spans="1:21" x14ac:dyDescent="0.2">
      <c r="A420" s="65" t="s">
        <v>138</v>
      </c>
      <c r="B420" s="71" t="s">
        <v>65</v>
      </c>
      <c r="C420" s="67" t="s">
        <v>297</v>
      </c>
      <c r="D420" s="68">
        <v>44706</v>
      </c>
      <c r="E420" s="72">
        <v>2.70212765957447E-2</v>
      </c>
      <c r="F420" s="70">
        <v>47</v>
      </c>
      <c r="G420" s="70">
        <v>5680.7659574468098</v>
      </c>
      <c r="H420" s="64">
        <v>-74.085106382978694</v>
      </c>
      <c r="I420" s="69">
        <v>33.516092753164102</v>
      </c>
      <c r="J420" s="70"/>
      <c r="K420" s="69"/>
      <c r="L420" s="69"/>
      <c r="M420" s="69"/>
      <c r="N420" s="69"/>
      <c r="O420" s="69"/>
      <c r="P420" s="69">
        <v>118.744680851064</v>
      </c>
      <c r="Q420" s="69">
        <v>9.6292737107810105</v>
      </c>
      <c r="R420" s="69">
        <v>27.977777777777799</v>
      </c>
      <c r="S420" s="69">
        <v>3.6312099562476998</v>
      </c>
      <c r="T420" s="69"/>
      <c r="U420" s="69"/>
    </row>
    <row r="421" spans="1:21" x14ac:dyDescent="0.2">
      <c r="A421" s="65" t="s">
        <v>138</v>
      </c>
      <c r="B421" s="71" t="s">
        <v>70</v>
      </c>
      <c r="C421" s="67" t="s">
        <v>476</v>
      </c>
      <c r="D421" s="68">
        <v>44417</v>
      </c>
      <c r="E421" s="72"/>
      <c r="F421" s="70">
        <v>46</v>
      </c>
      <c r="G421" s="70">
        <v>3797.02173913044</v>
      </c>
      <c r="H421" s="64">
        <v>-74.781818181818196</v>
      </c>
      <c r="I421" s="69">
        <v>32.905241020297801</v>
      </c>
      <c r="J421" s="70"/>
      <c r="K421" s="69"/>
      <c r="L421" s="69"/>
      <c r="M421" s="69"/>
      <c r="N421" s="69"/>
      <c r="O421" s="69"/>
      <c r="P421" s="69">
        <v>113.76086956521701</v>
      </c>
      <c r="Q421" s="69">
        <v>10.435177629399</v>
      </c>
      <c r="R421" s="69">
        <v>23.6727272727273</v>
      </c>
      <c r="S421" s="69">
        <v>2.9165568836133899</v>
      </c>
      <c r="T421" s="69"/>
      <c r="U421" s="69"/>
    </row>
    <row r="422" spans="1:21" x14ac:dyDescent="0.2">
      <c r="A422" s="65" t="s">
        <v>138</v>
      </c>
      <c r="B422" s="71" t="s">
        <v>121</v>
      </c>
      <c r="C422" s="67" t="s">
        <v>303</v>
      </c>
      <c r="D422" s="68">
        <v>44743</v>
      </c>
      <c r="E422" s="72">
        <v>6.0946745562130197E-3</v>
      </c>
      <c r="F422" s="70">
        <v>169</v>
      </c>
      <c r="G422" s="70">
        <v>6291.3431952662704</v>
      </c>
      <c r="H422" s="64">
        <v>-74.907692307692301</v>
      </c>
      <c r="I422" s="69">
        <v>21.734409449068298</v>
      </c>
      <c r="J422" s="70"/>
      <c r="K422" s="69"/>
      <c r="L422" s="69"/>
      <c r="M422" s="69"/>
      <c r="N422" s="69">
        <v>3.49384615384615</v>
      </c>
      <c r="O422" s="69">
        <v>0.45501784814463903</v>
      </c>
      <c r="P422" s="69">
        <v>134.45562130177501</v>
      </c>
      <c r="Q422" s="69">
        <v>4.2622865228893101</v>
      </c>
      <c r="R422" s="69">
        <v>37.948466257668699</v>
      </c>
      <c r="S422" s="69">
        <v>2.1629409450197601</v>
      </c>
      <c r="T422" s="69"/>
      <c r="U422" s="69"/>
    </row>
    <row r="423" spans="1:21" x14ac:dyDescent="0.2">
      <c r="A423" s="65" t="s">
        <v>138</v>
      </c>
      <c r="B423" s="66" t="s">
        <v>70</v>
      </c>
      <c r="C423" s="67" t="s">
        <v>307</v>
      </c>
      <c r="D423" s="68">
        <v>44745</v>
      </c>
      <c r="E423" s="72"/>
      <c r="F423" s="70">
        <v>107</v>
      </c>
      <c r="G423" s="70">
        <v>4950.5794392523403</v>
      </c>
      <c r="H423" s="64">
        <v>-74.994392523364496</v>
      </c>
      <c r="I423" s="69">
        <v>19.905470123623999</v>
      </c>
      <c r="J423" s="70"/>
      <c r="K423" s="69"/>
      <c r="L423" s="69"/>
      <c r="M423" s="69"/>
      <c r="N423" s="69"/>
      <c r="O423" s="69"/>
      <c r="P423" s="69">
        <v>148.03738317757001</v>
      </c>
      <c r="Q423" s="69">
        <v>7.5875066134868296</v>
      </c>
      <c r="R423" s="69">
        <v>32.128037383177599</v>
      </c>
      <c r="S423" s="69">
        <v>2.3915304157563599</v>
      </c>
      <c r="T423" s="69"/>
      <c r="U423" s="69"/>
    </row>
    <row r="424" spans="1:21" x14ac:dyDescent="0.2">
      <c r="A424" s="65" t="s">
        <v>138</v>
      </c>
      <c r="B424" s="71" t="s">
        <v>69</v>
      </c>
      <c r="C424" s="67" t="s">
        <v>544</v>
      </c>
      <c r="D424" s="68">
        <v>44748</v>
      </c>
      <c r="E424" s="72"/>
      <c r="F424" s="70">
        <v>61</v>
      </c>
      <c r="G424" s="70">
        <v>4119.6885245901603</v>
      </c>
      <c r="H424" s="64">
        <v>-75.444262295081998</v>
      </c>
      <c r="I424" s="69">
        <v>27.7409803708819</v>
      </c>
      <c r="J424" s="70"/>
      <c r="K424" s="69"/>
      <c r="L424" s="69"/>
      <c r="M424" s="69"/>
      <c r="N424" s="69"/>
      <c r="O424" s="69"/>
      <c r="P424" s="69">
        <v>131</v>
      </c>
      <c r="Q424" s="69">
        <v>9.1065040109004798</v>
      </c>
      <c r="R424" s="69">
        <v>37.550819672131198</v>
      </c>
      <c r="S424" s="69">
        <v>2.96499027629587</v>
      </c>
      <c r="T424" s="69"/>
      <c r="U424" s="69"/>
    </row>
    <row r="425" spans="1:21" x14ac:dyDescent="0.2">
      <c r="A425" s="65" t="s">
        <v>138</v>
      </c>
      <c r="B425" s="71" t="s">
        <v>65</v>
      </c>
      <c r="C425" s="67" t="s">
        <v>466</v>
      </c>
      <c r="D425" s="68">
        <v>44745</v>
      </c>
      <c r="E425" s="72">
        <v>0.11258064516129</v>
      </c>
      <c r="F425" s="70">
        <v>31</v>
      </c>
      <c r="G425" s="70">
        <v>4500.2903225806403</v>
      </c>
      <c r="H425" s="64">
        <v>-75.732258064516103</v>
      </c>
      <c r="I425" s="69">
        <v>40.258124775940601</v>
      </c>
      <c r="J425" s="70"/>
      <c r="K425" s="69"/>
      <c r="L425" s="69"/>
      <c r="M425" s="69">
        <v>581.125</v>
      </c>
      <c r="N425" s="69">
        <v>3.520722993673</v>
      </c>
      <c r="O425" s="69">
        <v>0.38387997284081599</v>
      </c>
      <c r="P425" s="69">
        <v>152.129032258065</v>
      </c>
      <c r="Q425" s="69">
        <v>10.476675777417499</v>
      </c>
      <c r="R425" s="69">
        <v>36.214285714285701</v>
      </c>
      <c r="S425" s="69">
        <v>5.6057173060630801</v>
      </c>
      <c r="T425" s="69"/>
      <c r="U425" s="69"/>
    </row>
    <row r="426" spans="1:21" x14ac:dyDescent="0.2">
      <c r="A426" s="65" t="s">
        <v>138</v>
      </c>
      <c r="B426" s="71" t="s">
        <v>69</v>
      </c>
      <c r="C426" s="67" t="s">
        <v>402</v>
      </c>
      <c r="D426" s="68">
        <v>44711</v>
      </c>
      <c r="E426" s="72">
        <v>3.55123674911661E-3</v>
      </c>
      <c r="F426" s="70">
        <v>566</v>
      </c>
      <c r="G426" s="70">
        <v>4538.7897526501802</v>
      </c>
      <c r="H426" s="64">
        <v>-76.029858657243906</v>
      </c>
      <c r="I426" s="69">
        <v>12.332646482118699</v>
      </c>
      <c r="J426" s="70"/>
      <c r="K426" s="69"/>
      <c r="L426" s="69"/>
      <c r="M426" s="69"/>
      <c r="N426" s="69"/>
      <c r="O426" s="69"/>
      <c r="P426" s="69">
        <v>176.365724381625</v>
      </c>
      <c r="Q426" s="69">
        <v>3.31863775701486</v>
      </c>
      <c r="R426" s="69">
        <v>19.3911660777385</v>
      </c>
      <c r="S426" s="69">
        <v>0.73555653876195304</v>
      </c>
      <c r="T426" s="69"/>
      <c r="U426" s="69"/>
    </row>
    <row r="427" spans="1:21" x14ac:dyDescent="0.2">
      <c r="A427" s="65" t="s">
        <v>138</v>
      </c>
      <c r="B427" s="66" t="s">
        <v>65</v>
      </c>
      <c r="C427" s="67" t="s">
        <v>299</v>
      </c>
      <c r="D427" s="68">
        <v>44774</v>
      </c>
      <c r="E427" s="72">
        <v>1.22222222222222E-2</v>
      </c>
      <c r="F427" s="70">
        <v>45</v>
      </c>
      <c r="G427" s="70">
        <v>4643.3555555555604</v>
      </c>
      <c r="H427" s="64">
        <v>-76.262222222222206</v>
      </c>
      <c r="I427" s="69">
        <v>36.147918655437003</v>
      </c>
      <c r="J427" s="70"/>
      <c r="K427" s="69"/>
      <c r="L427" s="69"/>
      <c r="M427" s="69"/>
      <c r="N427" s="69"/>
      <c r="O427" s="69"/>
      <c r="P427" s="69">
        <v>122.111111111111</v>
      </c>
      <c r="Q427" s="69">
        <v>9.7266281502873309</v>
      </c>
      <c r="R427" s="69">
        <v>30.345238095238098</v>
      </c>
      <c r="S427" s="69">
        <v>3.3300085667106698</v>
      </c>
      <c r="T427" s="69"/>
      <c r="U427" s="69"/>
    </row>
    <row r="428" spans="1:21" x14ac:dyDescent="0.2">
      <c r="A428" s="65" t="s">
        <v>138</v>
      </c>
      <c r="B428" s="66" t="s">
        <v>69</v>
      </c>
      <c r="C428" s="67" t="s">
        <v>518</v>
      </c>
      <c r="D428" s="68">
        <v>44739</v>
      </c>
      <c r="E428" s="72">
        <v>0.19470000000000001</v>
      </c>
      <c r="F428" s="70">
        <v>200</v>
      </c>
      <c r="G428" s="70">
        <v>5562.46</v>
      </c>
      <c r="H428" s="64">
        <v>-77.501499999999993</v>
      </c>
      <c r="I428" s="69">
        <v>20.899631160669099</v>
      </c>
      <c r="J428" s="70"/>
      <c r="K428" s="69"/>
      <c r="L428" s="69"/>
      <c r="M428" s="69"/>
      <c r="N428" s="69"/>
      <c r="O428" s="69"/>
      <c r="P428" s="69">
        <v>119.28</v>
      </c>
      <c r="Q428" s="69">
        <v>3.6932041351541298</v>
      </c>
      <c r="R428" s="69">
        <v>41.899500000000003</v>
      </c>
      <c r="S428" s="69">
        <v>2.12358607971038</v>
      </c>
      <c r="T428" s="69"/>
      <c r="U428" s="69"/>
    </row>
    <row r="429" spans="1:21" x14ac:dyDescent="0.2">
      <c r="A429" s="65" t="s">
        <v>138</v>
      </c>
      <c r="B429" s="71" t="s">
        <v>66</v>
      </c>
      <c r="C429" s="67" t="s">
        <v>97</v>
      </c>
      <c r="D429" s="68">
        <v>44802</v>
      </c>
      <c r="E429" s="72">
        <v>7.2602739726027399E-3</v>
      </c>
      <c r="F429" s="70">
        <v>73</v>
      </c>
      <c r="G429" s="70">
        <v>7110.7397260274001</v>
      </c>
      <c r="H429" s="64">
        <v>-77.828767123287705</v>
      </c>
      <c r="I429" s="69">
        <v>29.384831006844401</v>
      </c>
      <c r="J429" s="70"/>
      <c r="K429" s="69"/>
      <c r="L429" s="69"/>
      <c r="M429" s="69"/>
      <c r="N429" s="69"/>
      <c r="O429" s="69"/>
      <c r="P429" s="69">
        <v>114.547945205479</v>
      </c>
      <c r="Q429" s="69">
        <v>5.5557243880853404</v>
      </c>
      <c r="R429" s="69">
        <v>48.3735294117647</v>
      </c>
      <c r="S429" s="69">
        <v>3.3376537379282998</v>
      </c>
      <c r="T429" s="69"/>
      <c r="U429" s="69"/>
    </row>
    <row r="430" spans="1:21" x14ac:dyDescent="0.2">
      <c r="A430" s="65" t="s">
        <v>138</v>
      </c>
      <c r="B430" s="71" t="s">
        <v>65</v>
      </c>
      <c r="C430" s="67" t="s">
        <v>520</v>
      </c>
      <c r="D430" s="68">
        <v>44745</v>
      </c>
      <c r="E430" s="72">
        <v>1.5E-3</v>
      </c>
      <c r="F430" s="70">
        <v>40</v>
      </c>
      <c r="G430" s="70">
        <v>6127.625</v>
      </c>
      <c r="H430" s="64">
        <v>-78.094999999999999</v>
      </c>
      <c r="I430" s="69">
        <v>49.141435849064301</v>
      </c>
      <c r="J430" s="70"/>
      <c r="K430" s="69"/>
      <c r="L430" s="69"/>
      <c r="M430" s="69">
        <v>703.66666666666697</v>
      </c>
      <c r="N430" s="69"/>
      <c r="O430" s="69"/>
      <c r="P430" s="69">
        <v>110.075</v>
      </c>
      <c r="Q430" s="69">
        <v>6.6163538161522801</v>
      </c>
      <c r="R430" s="69">
        <v>58.115384615384599</v>
      </c>
      <c r="S430" s="69">
        <v>5.7276403707595804</v>
      </c>
      <c r="T430" s="69"/>
      <c r="U430" s="69"/>
    </row>
    <row r="431" spans="1:21" x14ac:dyDescent="0.2">
      <c r="A431" s="65" t="s">
        <v>138</v>
      </c>
      <c r="B431" s="66" t="s">
        <v>69</v>
      </c>
      <c r="C431" s="67" t="s">
        <v>286</v>
      </c>
      <c r="D431" s="68">
        <v>44750</v>
      </c>
      <c r="E431" s="72">
        <v>0.19764705882352901</v>
      </c>
      <c r="F431" s="70">
        <v>85</v>
      </c>
      <c r="G431" s="70">
        <v>5034.5882352941198</v>
      </c>
      <c r="H431" s="64">
        <v>-79.677647058823496</v>
      </c>
      <c r="I431" s="69">
        <v>25.199119208767499</v>
      </c>
      <c r="J431" s="70"/>
      <c r="K431" s="69"/>
      <c r="L431" s="69"/>
      <c r="M431" s="69"/>
      <c r="N431" s="69"/>
      <c r="O431" s="69"/>
      <c r="P431" s="69">
        <v>159.68235294117599</v>
      </c>
      <c r="Q431" s="69">
        <v>7.3075152552560496</v>
      </c>
      <c r="R431" s="69">
        <v>26.508333333333301</v>
      </c>
      <c r="S431" s="69">
        <v>2.2695350773657101</v>
      </c>
      <c r="T431" s="69"/>
      <c r="U431" s="69"/>
    </row>
    <row r="432" spans="1:21" x14ac:dyDescent="0.2">
      <c r="A432" s="65" t="s">
        <v>138</v>
      </c>
      <c r="B432" s="71" t="s">
        <v>70</v>
      </c>
      <c r="C432" s="67" t="s">
        <v>301</v>
      </c>
      <c r="D432" s="68">
        <v>44761</v>
      </c>
      <c r="E432" s="72">
        <v>6.2976190476190505E-2</v>
      </c>
      <c r="F432" s="70">
        <v>84</v>
      </c>
      <c r="G432" s="70">
        <v>5915.9880952381</v>
      </c>
      <c r="H432" s="64">
        <v>-79.683132530120503</v>
      </c>
      <c r="I432" s="69">
        <v>28.057273652604799</v>
      </c>
      <c r="J432" s="70"/>
      <c r="K432" s="69"/>
      <c r="L432" s="69"/>
      <c r="M432" s="69"/>
      <c r="N432" s="69">
        <v>3.41511932983753</v>
      </c>
      <c r="O432" s="69">
        <v>0.33301159780095202</v>
      </c>
      <c r="P432" s="69">
        <v>126.892857142857</v>
      </c>
      <c r="Q432" s="69">
        <v>6.1032899778232101</v>
      </c>
      <c r="R432" s="69">
        <v>46.4738095238095</v>
      </c>
      <c r="S432" s="69">
        <v>3.5929706501036298</v>
      </c>
      <c r="T432" s="69"/>
      <c r="U432" s="69"/>
    </row>
    <row r="433" spans="1:21" x14ac:dyDescent="0.2">
      <c r="A433" s="65" t="s">
        <v>138</v>
      </c>
      <c r="B433" s="71" t="s">
        <v>65</v>
      </c>
      <c r="C433" s="67" t="s">
        <v>304</v>
      </c>
      <c r="D433" s="68">
        <v>44789</v>
      </c>
      <c r="E433" s="72"/>
      <c r="F433" s="70">
        <v>30</v>
      </c>
      <c r="G433" s="70">
        <v>4702.8</v>
      </c>
      <c r="H433" s="64">
        <v>-80.024137931034502</v>
      </c>
      <c r="I433" s="69">
        <v>40.856770925061703</v>
      </c>
      <c r="J433" s="70"/>
      <c r="K433" s="69"/>
      <c r="L433" s="69"/>
      <c r="M433" s="69"/>
      <c r="N433" s="69"/>
      <c r="O433" s="69"/>
      <c r="P433" s="69">
        <v>108.8</v>
      </c>
      <c r="Q433" s="69">
        <v>8.3866889607364108</v>
      </c>
      <c r="R433" s="69">
        <v>47.23</v>
      </c>
      <c r="S433" s="69">
        <v>5.0040630617965602</v>
      </c>
      <c r="T433" s="69"/>
      <c r="U433" s="69"/>
    </row>
    <row r="434" spans="1:21" x14ac:dyDescent="0.2">
      <c r="A434" s="65" t="s">
        <v>138</v>
      </c>
      <c r="B434" s="71" t="s">
        <v>70</v>
      </c>
      <c r="C434" s="67" t="s">
        <v>545</v>
      </c>
      <c r="D434" s="68">
        <v>44744</v>
      </c>
      <c r="E434" s="72"/>
      <c r="F434" s="70">
        <v>264</v>
      </c>
      <c r="G434" s="70">
        <v>3891.3787878787898</v>
      </c>
      <c r="H434" s="64">
        <v>-80.168939393939397</v>
      </c>
      <c r="I434" s="69">
        <v>21.704962782684699</v>
      </c>
      <c r="J434" s="70"/>
      <c r="K434" s="69"/>
      <c r="L434" s="69"/>
      <c r="M434" s="69"/>
      <c r="N434" s="69"/>
      <c r="O434" s="69"/>
      <c r="P434" s="69">
        <v>129.25757575757601</v>
      </c>
      <c r="Q434" s="69">
        <v>4.04424573478427</v>
      </c>
      <c r="R434" s="69">
        <v>29.511787072243301</v>
      </c>
      <c r="S434" s="69">
        <v>1.5050206395130501</v>
      </c>
      <c r="T434" s="69"/>
      <c r="U434" s="69"/>
    </row>
    <row r="435" spans="1:21" x14ac:dyDescent="0.2">
      <c r="A435" s="65" t="s">
        <v>138</v>
      </c>
      <c r="B435" s="66" t="s">
        <v>69</v>
      </c>
      <c r="C435" s="67" t="s">
        <v>300</v>
      </c>
      <c r="D435" s="68">
        <v>44778</v>
      </c>
      <c r="E435" s="72"/>
      <c r="F435" s="70">
        <v>112</v>
      </c>
      <c r="G435" s="70">
        <v>3802.2142857142899</v>
      </c>
      <c r="H435" s="64">
        <v>-80.861607142857096</v>
      </c>
      <c r="I435" s="69">
        <v>20.300510643256899</v>
      </c>
      <c r="J435" s="70"/>
      <c r="K435" s="69"/>
      <c r="L435" s="69"/>
      <c r="M435" s="69"/>
      <c r="N435" s="69"/>
      <c r="O435" s="69"/>
      <c r="P435" s="69">
        <v>135.27678571428601</v>
      </c>
      <c r="Q435" s="69">
        <v>5.7654750884662898</v>
      </c>
      <c r="R435" s="69">
        <v>28.956363636363601</v>
      </c>
      <c r="S435" s="69">
        <v>2.33184378943713</v>
      </c>
      <c r="T435" s="69"/>
      <c r="U435" s="69"/>
    </row>
    <row r="436" spans="1:21" x14ac:dyDescent="0.2">
      <c r="A436" s="65" t="s">
        <v>138</v>
      </c>
      <c r="B436" s="66" t="s">
        <v>94</v>
      </c>
      <c r="C436" s="67" t="s">
        <v>149</v>
      </c>
      <c r="D436" s="68">
        <v>44511</v>
      </c>
      <c r="E436" s="72">
        <v>0.10481751824817501</v>
      </c>
      <c r="F436" s="70">
        <v>137</v>
      </c>
      <c r="G436" s="70">
        <v>6530.8540145985398</v>
      </c>
      <c r="H436" s="64">
        <v>-81.243795620437993</v>
      </c>
      <c r="I436" s="69">
        <v>22.6311066180022</v>
      </c>
      <c r="J436" s="70"/>
      <c r="K436" s="69"/>
      <c r="L436" s="69"/>
      <c r="M436" s="69"/>
      <c r="N436" s="69"/>
      <c r="O436" s="69"/>
      <c r="P436" s="69">
        <v>137.87591240875901</v>
      </c>
      <c r="Q436" s="69">
        <v>4.2663124328809197</v>
      </c>
      <c r="R436" s="69">
        <v>44.556204379561997</v>
      </c>
      <c r="S436" s="69">
        <v>2.2986442560238101</v>
      </c>
      <c r="T436" s="69"/>
      <c r="U436" s="69"/>
    </row>
    <row r="437" spans="1:21" x14ac:dyDescent="0.2">
      <c r="A437" s="65" t="s">
        <v>138</v>
      </c>
      <c r="B437" s="66" t="s">
        <v>69</v>
      </c>
      <c r="C437" s="67" t="s">
        <v>227</v>
      </c>
      <c r="D437" s="68">
        <v>44746</v>
      </c>
      <c r="E437" s="72">
        <v>4.4303030303030302E-2</v>
      </c>
      <c r="F437" s="70">
        <v>165</v>
      </c>
      <c r="G437" s="70">
        <v>6329.5757575757598</v>
      </c>
      <c r="H437" s="64">
        <v>-81.295757575757506</v>
      </c>
      <c r="I437" s="69">
        <v>22.917834409834601</v>
      </c>
      <c r="J437" s="70">
        <v>36</v>
      </c>
      <c r="K437" s="69">
        <v>299.16666666666703</v>
      </c>
      <c r="L437" s="69">
        <v>232.388888888889</v>
      </c>
      <c r="M437" s="69">
        <v>898.16666666666697</v>
      </c>
      <c r="N437" s="69">
        <v>2.28812279886988</v>
      </c>
      <c r="O437" s="69">
        <v>0.12855821038016699</v>
      </c>
      <c r="P437" s="69">
        <v>98.854545454545502</v>
      </c>
      <c r="Q437" s="69">
        <v>3.4176107384120402</v>
      </c>
      <c r="R437" s="69">
        <v>66.815432098765399</v>
      </c>
      <c r="S437" s="69">
        <v>3.33691498064589</v>
      </c>
      <c r="T437" s="69">
        <v>-38.760330578512402</v>
      </c>
      <c r="U437" s="69">
        <v>8.1364935218462104</v>
      </c>
    </row>
    <row r="438" spans="1:21" x14ac:dyDescent="0.2">
      <c r="A438" s="65" t="s">
        <v>138</v>
      </c>
      <c r="B438" s="66" t="s">
        <v>65</v>
      </c>
      <c r="C438" s="67" t="s">
        <v>449</v>
      </c>
      <c r="D438" s="68">
        <v>44742</v>
      </c>
      <c r="E438" s="72"/>
      <c r="F438" s="70">
        <v>236</v>
      </c>
      <c r="G438" s="70">
        <v>4073.21186440678</v>
      </c>
      <c r="H438" s="64">
        <v>-81.316101694915304</v>
      </c>
      <c r="I438" s="69">
        <v>19.266455239361601</v>
      </c>
      <c r="J438" s="70"/>
      <c r="K438" s="69"/>
      <c r="L438" s="69"/>
      <c r="M438" s="69"/>
      <c r="N438" s="69"/>
      <c r="O438" s="69"/>
      <c r="P438" s="69">
        <v>131.95762711864401</v>
      </c>
      <c r="Q438" s="69">
        <v>4.0574746957239798</v>
      </c>
      <c r="R438" s="69">
        <v>24.7025423728814</v>
      </c>
      <c r="S438" s="69">
        <v>1.42193786540991</v>
      </c>
      <c r="T438" s="69"/>
      <c r="U438" s="69"/>
    </row>
    <row r="439" spans="1:21" x14ac:dyDescent="0.2">
      <c r="A439" s="65" t="s">
        <v>138</v>
      </c>
      <c r="B439" s="66" t="s">
        <v>65</v>
      </c>
      <c r="C439" s="67" t="s">
        <v>80</v>
      </c>
      <c r="D439" s="68">
        <v>44793</v>
      </c>
      <c r="E439" s="72">
        <v>0.65030303030303005</v>
      </c>
      <c r="F439" s="70">
        <v>33</v>
      </c>
      <c r="G439" s="70">
        <v>7932.3939393939399</v>
      </c>
      <c r="H439" s="64">
        <v>-82.045454545454504</v>
      </c>
      <c r="I439" s="69">
        <v>70.455682273330794</v>
      </c>
      <c r="J439" s="70"/>
      <c r="K439" s="69"/>
      <c r="L439" s="69"/>
      <c r="M439" s="69"/>
      <c r="N439" s="69"/>
      <c r="O439" s="69"/>
      <c r="P439" s="69">
        <v>139.06060606060601</v>
      </c>
      <c r="Q439" s="69">
        <v>11.5880145920469</v>
      </c>
      <c r="R439" s="69">
        <v>41.441935483870999</v>
      </c>
      <c r="S439" s="69">
        <v>5.6241927003832304</v>
      </c>
      <c r="T439" s="69"/>
      <c r="U439" s="69"/>
    </row>
    <row r="440" spans="1:21" x14ac:dyDescent="0.2">
      <c r="A440" s="65" t="s">
        <v>138</v>
      </c>
      <c r="B440" s="66" t="s">
        <v>66</v>
      </c>
      <c r="C440" s="67" t="s">
        <v>546</v>
      </c>
      <c r="D440" s="68">
        <v>44750</v>
      </c>
      <c r="E440" s="72">
        <v>1.69811320754717E-3</v>
      </c>
      <c r="F440" s="70">
        <v>53</v>
      </c>
      <c r="G440" s="70">
        <v>6591.0566037735898</v>
      </c>
      <c r="H440" s="64">
        <v>-82.683018867924602</v>
      </c>
      <c r="I440" s="69">
        <v>35.4136963508424</v>
      </c>
      <c r="J440" s="70"/>
      <c r="K440" s="69"/>
      <c r="L440" s="69"/>
      <c r="M440" s="69"/>
      <c r="N440" s="69"/>
      <c r="O440" s="69"/>
      <c r="P440" s="69">
        <v>134.735849056604</v>
      </c>
      <c r="Q440" s="69">
        <v>10.6300826976658</v>
      </c>
      <c r="R440" s="69">
        <v>52.871153846153902</v>
      </c>
      <c r="S440" s="69">
        <v>3.8379636307040199</v>
      </c>
      <c r="T440" s="69"/>
      <c r="U440" s="69"/>
    </row>
    <row r="441" spans="1:21" x14ac:dyDescent="0.2">
      <c r="A441" s="65" t="s">
        <v>138</v>
      </c>
      <c r="B441" s="66" t="s">
        <v>87</v>
      </c>
      <c r="C441" s="67" t="s">
        <v>134</v>
      </c>
      <c r="D441" s="68">
        <v>44773</v>
      </c>
      <c r="E441" s="72">
        <v>4.8780487804878E-4</v>
      </c>
      <c r="F441" s="70">
        <v>123</v>
      </c>
      <c r="G441" s="70">
        <v>6462.3008130081298</v>
      </c>
      <c r="H441" s="64">
        <v>-83.467479674796806</v>
      </c>
      <c r="I441" s="69">
        <v>30.3844545992748</v>
      </c>
      <c r="J441" s="70"/>
      <c r="K441" s="69"/>
      <c r="L441" s="69"/>
      <c r="M441" s="69"/>
      <c r="N441" s="69">
        <v>4.0681573483954798</v>
      </c>
      <c r="O441" s="69">
        <v>0.17002920424347701</v>
      </c>
      <c r="P441" s="69">
        <v>105.934959349593</v>
      </c>
      <c r="Q441" s="69">
        <v>3.3811131117779198</v>
      </c>
      <c r="R441" s="69">
        <v>46.22</v>
      </c>
      <c r="S441" s="69">
        <v>3.1435226631747999</v>
      </c>
      <c r="T441" s="69"/>
      <c r="U441" s="69"/>
    </row>
    <row r="442" spans="1:21" x14ac:dyDescent="0.2">
      <c r="A442" s="65" t="s">
        <v>138</v>
      </c>
      <c r="B442" s="66" t="s">
        <v>69</v>
      </c>
      <c r="C442" s="67" t="s">
        <v>234</v>
      </c>
      <c r="D442" s="68">
        <v>44735</v>
      </c>
      <c r="E442" s="72">
        <v>0.24237288135593199</v>
      </c>
      <c r="F442" s="70">
        <v>236</v>
      </c>
      <c r="G442" s="70">
        <v>4867.0677966101703</v>
      </c>
      <c r="H442" s="64">
        <v>-83.614830508474597</v>
      </c>
      <c r="I442" s="69">
        <v>16.7711508725077</v>
      </c>
      <c r="J442" s="70"/>
      <c r="K442" s="69"/>
      <c r="L442" s="69"/>
      <c r="M442" s="69"/>
      <c r="N442" s="69"/>
      <c r="O442" s="69"/>
      <c r="P442" s="69">
        <v>113.203389830508</v>
      </c>
      <c r="Q442" s="69">
        <v>2.91393012474117</v>
      </c>
      <c r="R442" s="69">
        <v>36.6349137931035</v>
      </c>
      <c r="S442" s="69">
        <v>1.65366770185461</v>
      </c>
      <c r="T442" s="69"/>
      <c r="U442" s="69"/>
    </row>
    <row r="443" spans="1:21" x14ac:dyDescent="0.2">
      <c r="A443" s="65" t="s">
        <v>138</v>
      </c>
      <c r="B443" s="66" t="s">
        <v>66</v>
      </c>
      <c r="C443" s="67" t="s">
        <v>154</v>
      </c>
      <c r="D443" s="68">
        <v>44775</v>
      </c>
      <c r="E443" s="72">
        <v>1.02535211267606E-2</v>
      </c>
      <c r="F443" s="70">
        <v>355</v>
      </c>
      <c r="G443" s="70">
        <v>5478.4</v>
      </c>
      <c r="H443" s="64">
        <v>-83.938591549295793</v>
      </c>
      <c r="I443" s="69">
        <v>15.833760940722</v>
      </c>
      <c r="J443" s="70"/>
      <c r="K443" s="69"/>
      <c r="L443" s="69"/>
      <c r="M443" s="69"/>
      <c r="N443" s="69">
        <v>3.1983535598705499</v>
      </c>
      <c r="O443" s="69">
        <v>0.15250704586932801</v>
      </c>
      <c r="P443" s="69">
        <v>117.67323943661999</v>
      </c>
      <c r="Q443" s="69">
        <v>2.8892560556692102</v>
      </c>
      <c r="R443" s="69">
        <v>45.068376068376097</v>
      </c>
      <c r="S443" s="69">
        <v>1.5446635036915399</v>
      </c>
      <c r="T443" s="69"/>
      <c r="U443" s="69"/>
    </row>
    <row r="444" spans="1:21" x14ac:dyDescent="0.2">
      <c r="A444" s="65" t="s">
        <v>138</v>
      </c>
      <c r="B444" s="66" t="s">
        <v>65</v>
      </c>
      <c r="C444" s="67" t="s">
        <v>399</v>
      </c>
      <c r="D444" s="68">
        <v>44740</v>
      </c>
      <c r="E444" s="72">
        <v>1.00833333333333E-2</v>
      </c>
      <c r="F444" s="70">
        <v>120</v>
      </c>
      <c r="G444" s="70">
        <v>7308.6666666666697</v>
      </c>
      <c r="H444" s="64">
        <v>-84.745000000000005</v>
      </c>
      <c r="I444" s="69">
        <v>24.486215348371701</v>
      </c>
      <c r="J444" s="70"/>
      <c r="K444" s="69"/>
      <c r="L444" s="69"/>
      <c r="M444" s="69"/>
      <c r="N444" s="69">
        <v>2.0388888888888901</v>
      </c>
      <c r="O444" s="69">
        <v>0.43966251086121799</v>
      </c>
      <c r="P444" s="69">
        <v>104.758333333333</v>
      </c>
      <c r="Q444" s="69">
        <v>3.5480494470367998</v>
      </c>
      <c r="R444" s="69">
        <v>55.377391304347803</v>
      </c>
      <c r="S444" s="69">
        <v>3.7521500697938599</v>
      </c>
      <c r="T444" s="69"/>
      <c r="U444" s="69"/>
    </row>
    <row r="445" spans="1:21" x14ac:dyDescent="0.2">
      <c r="A445" s="65" t="s">
        <v>138</v>
      </c>
      <c r="B445" s="66" t="s">
        <v>65</v>
      </c>
      <c r="C445" s="67" t="s">
        <v>527</v>
      </c>
      <c r="D445" s="68">
        <v>44378</v>
      </c>
      <c r="E445" s="72"/>
      <c r="F445" s="70">
        <v>87</v>
      </c>
      <c r="G445" s="70">
        <v>5018.5632183908001</v>
      </c>
      <c r="H445" s="64">
        <v>-84.775862068965495</v>
      </c>
      <c r="I445" s="69">
        <v>25.7850095474687</v>
      </c>
      <c r="J445" s="70"/>
      <c r="K445" s="69"/>
      <c r="L445" s="69"/>
      <c r="M445" s="69"/>
      <c r="N445" s="69"/>
      <c r="O445" s="69"/>
      <c r="P445" s="69">
        <v>110.218390804598</v>
      </c>
      <c r="Q445" s="69">
        <v>5.8698898513039497</v>
      </c>
      <c r="R445" s="69">
        <v>36.646428571428601</v>
      </c>
      <c r="S445" s="69">
        <v>3.2324522726346698</v>
      </c>
      <c r="T445" s="69"/>
      <c r="U445" s="69"/>
    </row>
    <row r="446" spans="1:21" x14ac:dyDescent="0.2">
      <c r="A446" s="65" t="s">
        <v>138</v>
      </c>
      <c r="B446" s="66" t="s">
        <v>75</v>
      </c>
      <c r="C446" s="67" t="s">
        <v>155</v>
      </c>
      <c r="D446" s="68">
        <v>44608</v>
      </c>
      <c r="E446" s="72">
        <v>0.334597701149425</v>
      </c>
      <c r="F446" s="70">
        <v>87</v>
      </c>
      <c r="G446" s="70">
        <v>6654.0804597701199</v>
      </c>
      <c r="H446" s="64">
        <v>-84.910344827586201</v>
      </c>
      <c r="I446" s="69">
        <v>24.3246131127718</v>
      </c>
      <c r="J446" s="70"/>
      <c r="K446" s="69"/>
      <c r="L446" s="69"/>
      <c r="M446" s="69"/>
      <c r="N446" s="69">
        <v>2.8457287517754302</v>
      </c>
      <c r="O446" s="69">
        <v>0.22586265535157399</v>
      </c>
      <c r="P446" s="69">
        <v>103.873563218391</v>
      </c>
      <c r="Q446" s="69">
        <v>5.6317731112700802</v>
      </c>
      <c r="R446" s="69">
        <v>40.591954022988503</v>
      </c>
      <c r="S446" s="69">
        <v>3.2850166592768302</v>
      </c>
      <c r="T446" s="69"/>
      <c r="U446" s="69"/>
    </row>
    <row r="447" spans="1:21" x14ac:dyDescent="0.2">
      <c r="A447" s="65" t="s">
        <v>138</v>
      </c>
      <c r="B447" s="66" t="s">
        <v>69</v>
      </c>
      <c r="C447" s="67" t="s">
        <v>547</v>
      </c>
      <c r="D447" s="68">
        <v>44742</v>
      </c>
      <c r="E447" s="72"/>
      <c r="F447" s="70">
        <v>90</v>
      </c>
      <c r="G447" s="70">
        <v>4176.8555555555604</v>
      </c>
      <c r="H447" s="64">
        <v>-85.408888888888896</v>
      </c>
      <c r="I447" s="69">
        <v>25.692204749301101</v>
      </c>
      <c r="J447" s="70"/>
      <c r="K447" s="69"/>
      <c r="L447" s="69"/>
      <c r="M447" s="69">
        <v>658.8</v>
      </c>
      <c r="N447" s="69">
        <v>3.9671282608695702</v>
      </c>
      <c r="O447" s="69">
        <v>0.21165684003032301</v>
      </c>
      <c r="P447" s="69">
        <v>142.62222222222201</v>
      </c>
      <c r="Q447" s="69">
        <v>6.8387085422824203</v>
      </c>
      <c r="R447" s="69">
        <v>26.9177777777778</v>
      </c>
      <c r="S447" s="69">
        <v>2.2282465283728001</v>
      </c>
      <c r="T447" s="69"/>
      <c r="U447" s="69"/>
    </row>
    <row r="448" spans="1:21" x14ac:dyDescent="0.2">
      <c r="A448" s="65" t="s">
        <v>138</v>
      </c>
      <c r="B448" s="66" t="s">
        <v>69</v>
      </c>
      <c r="C448" s="67" t="s">
        <v>410</v>
      </c>
      <c r="D448" s="68">
        <v>44744</v>
      </c>
      <c r="E448" s="72"/>
      <c r="F448" s="70">
        <v>76</v>
      </c>
      <c r="G448" s="70">
        <v>5410.0526315789502</v>
      </c>
      <c r="H448" s="64">
        <v>-85.861842105263193</v>
      </c>
      <c r="I448" s="69">
        <v>35.131265375760698</v>
      </c>
      <c r="J448" s="70"/>
      <c r="K448" s="69"/>
      <c r="L448" s="69"/>
      <c r="M448" s="69"/>
      <c r="N448" s="69"/>
      <c r="O448" s="69"/>
      <c r="P448" s="69">
        <v>111.210526315789</v>
      </c>
      <c r="Q448" s="69">
        <v>6.6293424243104804</v>
      </c>
      <c r="R448" s="69">
        <v>38.797368421052603</v>
      </c>
      <c r="S448" s="69">
        <v>2.76166170018349</v>
      </c>
      <c r="T448" s="69"/>
      <c r="U448" s="69"/>
    </row>
    <row r="449" spans="1:21" x14ac:dyDescent="0.2">
      <c r="A449" s="65" t="s">
        <v>138</v>
      </c>
      <c r="B449" s="66" t="s">
        <v>69</v>
      </c>
      <c r="C449" s="67" t="s">
        <v>123</v>
      </c>
      <c r="D449" s="68">
        <v>44762</v>
      </c>
      <c r="E449" s="72"/>
      <c r="F449" s="70">
        <v>139</v>
      </c>
      <c r="G449" s="70">
        <v>3860.3093525179902</v>
      </c>
      <c r="H449" s="64">
        <v>-87.851079136690601</v>
      </c>
      <c r="I449" s="69">
        <v>24.269688278263601</v>
      </c>
      <c r="J449" s="70"/>
      <c r="K449" s="69"/>
      <c r="L449" s="69"/>
      <c r="M449" s="69"/>
      <c r="N449" s="69"/>
      <c r="O449" s="69"/>
      <c r="P449" s="69">
        <v>172.76258992805799</v>
      </c>
      <c r="Q449" s="69">
        <v>4.7714590287499696</v>
      </c>
      <c r="R449" s="69">
        <v>23.015827338129501</v>
      </c>
      <c r="S449" s="69">
        <v>1.4335263037094801</v>
      </c>
      <c r="T449" s="69"/>
      <c r="U449" s="69"/>
    </row>
    <row r="450" spans="1:21" x14ac:dyDescent="0.2">
      <c r="A450" s="65" t="s">
        <v>138</v>
      </c>
      <c r="B450" s="66" t="s">
        <v>69</v>
      </c>
      <c r="C450" s="67" t="s">
        <v>148</v>
      </c>
      <c r="D450" s="68">
        <v>44749</v>
      </c>
      <c r="E450" s="72"/>
      <c r="F450" s="70">
        <v>58</v>
      </c>
      <c r="G450" s="70">
        <v>3637.5</v>
      </c>
      <c r="H450" s="64">
        <v>-88.341379310344806</v>
      </c>
      <c r="I450" s="69">
        <v>24.714687364671899</v>
      </c>
      <c r="J450" s="70"/>
      <c r="K450" s="69"/>
      <c r="L450" s="69"/>
      <c r="M450" s="69">
        <v>570.857142857143</v>
      </c>
      <c r="N450" s="69">
        <v>3.5499450108225101</v>
      </c>
      <c r="O450" s="69">
        <v>0.30973553071283899</v>
      </c>
      <c r="P450" s="69">
        <v>132.48275862068999</v>
      </c>
      <c r="Q450" s="69">
        <v>8.1617881664123093</v>
      </c>
      <c r="R450" s="69">
        <v>23.532758620689599</v>
      </c>
      <c r="S450" s="69">
        <v>2.5620342085400001</v>
      </c>
      <c r="T450" s="69"/>
      <c r="U450" s="69"/>
    </row>
    <row r="451" spans="1:21" x14ac:dyDescent="0.2">
      <c r="A451" s="65" t="s">
        <v>138</v>
      </c>
      <c r="B451" s="66" t="s">
        <v>70</v>
      </c>
      <c r="C451" s="67" t="s">
        <v>137</v>
      </c>
      <c r="D451" s="68">
        <v>44776</v>
      </c>
      <c r="E451" s="72"/>
      <c r="F451" s="70">
        <v>56</v>
      </c>
      <c r="G451" s="70">
        <v>4965.6785714285697</v>
      </c>
      <c r="H451" s="64">
        <v>-88.446428571428598</v>
      </c>
      <c r="I451" s="69">
        <v>40.546281553553499</v>
      </c>
      <c r="J451" s="70"/>
      <c r="K451" s="69"/>
      <c r="L451" s="69"/>
      <c r="M451" s="69"/>
      <c r="N451" s="69"/>
      <c r="O451" s="69"/>
      <c r="P451" s="69">
        <v>147.19642857142901</v>
      </c>
      <c r="Q451" s="69">
        <v>9.5779583149215508</v>
      </c>
      <c r="R451" s="69">
        <v>40.137500000000003</v>
      </c>
      <c r="S451" s="69">
        <v>3.64400464960785</v>
      </c>
      <c r="T451" s="69"/>
      <c r="U451" s="69"/>
    </row>
    <row r="452" spans="1:21" x14ac:dyDescent="0.2">
      <c r="A452" s="65" t="s">
        <v>138</v>
      </c>
      <c r="B452" s="66" t="s">
        <v>70</v>
      </c>
      <c r="C452" s="67" t="s">
        <v>153</v>
      </c>
      <c r="D452" s="68">
        <v>44794</v>
      </c>
      <c r="E452" s="72"/>
      <c r="F452" s="70">
        <v>193</v>
      </c>
      <c r="G452" s="70">
        <v>4805.8652849740902</v>
      </c>
      <c r="H452" s="64">
        <v>-88.681865284974094</v>
      </c>
      <c r="I452" s="69">
        <v>18.166737518773299</v>
      </c>
      <c r="J452" s="70"/>
      <c r="K452" s="69"/>
      <c r="L452" s="69"/>
      <c r="M452" s="69"/>
      <c r="N452" s="69"/>
      <c r="O452" s="69"/>
      <c r="P452" s="69">
        <v>162.181347150259</v>
      </c>
      <c r="Q452" s="69">
        <v>4.7279755187247003</v>
      </c>
      <c r="R452" s="69">
        <v>36.689119170984497</v>
      </c>
      <c r="S452" s="69">
        <v>1.7797361582917099</v>
      </c>
      <c r="T452" s="69"/>
      <c r="U452" s="69"/>
    </row>
    <row r="453" spans="1:21" x14ac:dyDescent="0.2">
      <c r="A453" s="65" t="s">
        <v>138</v>
      </c>
      <c r="B453" s="66" t="s">
        <v>65</v>
      </c>
      <c r="C453" s="67" t="s">
        <v>548</v>
      </c>
      <c r="D453" s="68">
        <v>44731</v>
      </c>
      <c r="E453" s="72">
        <v>0.116502242152466</v>
      </c>
      <c r="F453" s="70">
        <v>223</v>
      </c>
      <c r="G453" s="70">
        <v>4283.3632286995498</v>
      </c>
      <c r="H453" s="64">
        <v>-88.920179372197396</v>
      </c>
      <c r="I453" s="69">
        <v>19.309994389200799</v>
      </c>
      <c r="J453" s="70"/>
      <c r="K453" s="69"/>
      <c r="L453" s="69"/>
      <c r="M453" s="69"/>
      <c r="N453" s="69">
        <v>4.0011230769230801</v>
      </c>
      <c r="O453" s="69">
        <v>0.20196714467392099</v>
      </c>
      <c r="P453" s="69">
        <v>160.681614349776</v>
      </c>
      <c r="Q453" s="69">
        <v>4.4621210055526799</v>
      </c>
      <c r="R453" s="69">
        <v>26.218918918918899</v>
      </c>
      <c r="S453" s="69">
        <v>1.59508258794483</v>
      </c>
      <c r="T453" s="69"/>
      <c r="U453" s="69"/>
    </row>
    <row r="454" spans="1:21" x14ac:dyDescent="0.2">
      <c r="A454" s="65" t="s">
        <v>138</v>
      </c>
      <c r="B454" s="66" t="s">
        <v>69</v>
      </c>
      <c r="C454" s="67" t="s">
        <v>161</v>
      </c>
      <c r="D454" s="68">
        <v>44789</v>
      </c>
      <c r="E454" s="72">
        <v>0.15151515151515199</v>
      </c>
      <c r="F454" s="70">
        <v>165</v>
      </c>
      <c r="G454" s="70">
        <v>5716.1818181818198</v>
      </c>
      <c r="H454" s="64">
        <v>-90.192727272727296</v>
      </c>
      <c r="I454" s="69">
        <v>20.734814184447998</v>
      </c>
      <c r="J454" s="70"/>
      <c r="K454" s="69"/>
      <c r="L454" s="69"/>
      <c r="M454" s="69"/>
      <c r="N454" s="69">
        <v>3.3158160997732402</v>
      </c>
      <c r="O454" s="69">
        <v>0.190837432545124</v>
      </c>
      <c r="P454" s="69">
        <v>118.963636363636</v>
      </c>
      <c r="Q454" s="69">
        <v>4.5190562340815896</v>
      </c>
      <c r="R454" s="69">
        <v>43.484567901234598</v>
      </c>
      <c r="S454" s="69">
        <v>2.2910439597305898</v>
      </c>
      <c r="T454" s="69"/>
      <c r="U454" s="69"/>
    </row>
    <row r="455" spans="1:21" x14ac:dyDescent="0.2">
      <c r="A455" s="65" t="s">
        <v>138</v>
      </c>
      <c r="B455" s="66" t="s">
        <v>69</v>
      </c>
      <c r="C455" s="67" t="s">
        <v>305</v>
      </c>
      <c r="D455" s="68">
        <v>44733</v>
      </c>
      <c r="E455" s="72"/>
      <c r="F455" s="70">
        <v>29</v>
      </c>
      <c r="G455" s="70">
        <v>3873.03448275862</v>
      </c>
      <c r="H455" s="64">
        <v>-91.917857142857102</v>
      </c>
      <c r="I455" s="69">
        <v>28.445430470371601</v>
      </c>
      <c r="J455" s="70"/>
      <c r="K455" s="69"/>
      <c r="L455" s="69"/>
      <c r="M455" s="69"/>
      <c r="N455" s="69"/>
      <c r="O455" s="69"/>
      <c r="P455" s="69">
        <v>142.758620689655</v>
      </c>
      <c r="Q455" s="69">
        <v>14.0699917523909</v>
      </c>
      <c r="R455" s="69">
        <v>21.8464285714286</v>
      </c>
      <c r="S455" s="69">
        <v>3.2671423452779602</v>
      </c>
      <c r="T455" s="69"/>
      <c r="U455" s="69"/>
    </row>
    <row r="456" spans="1:21" x14ac:dyDescent="0.2">
      <c r="A456" s="65" t="s">
        <v>138</v>
      </c>
      <c r="B456" s="66" t="s">
        <v>69</v>
      </c>
      <c r="C456" s="67" t="s">
        <v>429</v>
      </c>
      <c r="D456" s="68">
        <v>44675</v>
      </c>
      <c r="E456" s="72"/>
      <c r="F456" s="70">
        <v>55</v>
      </c>
      <c r="G456" s="70">
        <v>5962.8727272727301</v>
      </c>
      <c r="H456" s="64">
        <v>-92.807272727272704</v>
      </c>
      <c r="I456" s="69">
        <v>39.300512060007001</v>
      </c>
      <c r="J456" s="70"/>
      <c r="K456" s="69"/>
      <c r="L456" s="69"/>
      <c r="M456" s="69">
        <v>834.461538461538</v>
      </c>
      <c r="N456" s="69">
        <v>3.48187993750336</v>
      </c>
      <c r="O456" s="69">
        <v>0.33300449793214998</v>
      </c>
      <c r="P456" s="69">
        <v>135.07272727272701</v>
      </c>
      <c r="Q456" s="69">
        <v>7.9952786802831497</v>
      </c>
      <c r="R456" s="69">
        <v>37.878846153846197</v>
      </c>
      <c r="S456" s="69">
        <v>3.4171417502961998</v>
      </c>
      <c r="T456" s="69"/>
      <c r="U456" s="69"/>
    </row>
    <row r="457" spans="1:21" x14ac:dyDescent="0.2">
      <c r="A457" s="65" t="s">
        <v>138</v>
      </c>
      <c r="B457" s="66" t="s">
        <v>69</v>
      </c>
      <c r="C457" s="67" t="s">
        <v>549</v>
      </c>
      <c r="D457" s="68">
        <v>44748</v>
      </c>
      <c r="E457" s="72">
        <v>1.10989010989011E-2</v>
      </c>
      <c r="F457" s="70">
        <v>91</v>
      </c>
      <c r="G457" s="70">
        <v>5364.5384615384601</v>
      </c>
      <c r="H457" s="64">
        <v>-93.346666666666707</v>
      </c>
      <c r="I457" s="69">
        <v>22.280224583487399</v>
      </c>
      <c r="J457" s="70"/>
      <c r="K457" s="69"/>
      <c r="L457" s="69"/>
      <c r="M457" s="69"/>
      <c r="N457" s="69"/>
      <c r="O457" s="69"/>
      <c r="P457" s="69">
        <v>108.593406593407</v>
      </c>
      <c r="Q457" s="69">
        <v>5.7906492351536496</v>
      </c>
      <c r="R457" s="69">
        <v>46.904819277108402</v>
      </c>
      <c r="S457" s="69">
        <v>3.54365698950736</v>
      </c>
      <c r="T457" s="69"/>
      <c r="U457" s="69"/>
    </row>
    <row r="458" spans="1:21" x14ac:dyDescent="0.2">
      <c r="A458" s="65" t="s">
        <v>138</v>
      </c>
      <c r="B458" s="66" t="s">
        <v>65</v>
      </c>
      <c r="C458" s="67" t="s">
        <v>446</v>
      </c>
      <c r="D458" s="68">
        <v>44744</v>
      </c>
      <c r="E458" s="72">
        <v>1.6944444444444401E-2</v>
      </c>
      <c r="F458" s="70">
        <v>36</v>
      </c>
      <c r="G458" s="70">
        <v>6269.8611111111104</v>
      </c>
      <c r="H458" s="64">
        <v>-93.35</v>
      </c>
      <c r="I458" s="69">
        <v>41.827051985261598</v>
      </c>
      <c r="J458" s="70"/>
      <c r="K458" s="69"/>
      <c r="L458" s="69"/>
      <c r="M458" s="69"/>
      <c r="N458" s="69"/>
      <c r="O458" s="69"/>
      <c r="P458" s="69">
        <v>121.722222222222</v>
      </c>
      <c r="Q458" s="69">
        <v>8.0613334506000704</v>
      </c>
      <c r="R458" s="69">
        <v>48.914705882352997</v>
      </c>
      <c r="S458" s="69">
        <v>6.0722640712532296</v>
      </c>
      <c r="T458" s="69"/>
      <c r="U458" s="69"/>
    </row>
    <row r="459" spans="1:21" x14ac:dyDescent="0.2">
      <c r="A459" s="65" t="s">
        <v>138</v>
      </c>
      <c r="B459" s="66" t="s">
        <v>69</v>
      </c>
      <c r="C459" s="67" t="s">
        <v>223</v>
      </c>
      <c r="D459" s="68">
        <v>44744</v>
      </c>
      <c r="E459" s="72"/>
      <c r="F459" s="70">
        <v>79</v>
      </c>
      <c r="G459" s="70">
        <v>4540.7468354430403</v>
      </c>
      <c r="H459" s="64">
        <v>-93.539240506329094</v>
      </c>
      <c r="I459" s="69">
        <v>30.160321611895199</v>
      </c>
      <c r="J459" s="70"/>
      <c r="K459" s="69"/>
      <c r="L459" s="69"/>
      <c r="M459" s="69"/>
      <c r="N459" s="69"/>
      <c r="O459" s="69"/>
      <c r="P459" s="69">
        <v>171.240506329114</v>
      </c>
      <c r="Q459" s="69">
        <v>7.98440981704604</v>
      </c>
      <c r="R459" s="69">
        <v>29.139240506329099</v>
      </c>
      <c r="S459" s="69">
        <v>2.3949966900764599</v>
      </c>
      <c r="T459" s="69"/>
      <c r="U459" s="69"/>
    </row>
    <row r="460" spans="1:21" x14ac:dyDescent="0.2">
      <c r="A460" s="65" t="s">
        <v>138</v>
      </c>
      <c r="B460" s="66" t="s">
        <v>65</v>
      </c>
      <c r="C460" s="67" t="s">
        <v>463</v>
      </c>
      <c r="D460" s="68">
        <v>44745</v>
      </c>
      <c r="E460" s="72"/>
      <c r="F460" s="70">
        <v>156</v>
      </c>
      <c r="G460" s="70">
        <v>5041.6538461538503</v>
      </c>
      <c r="H460" s="64">
        <v>-93.967307692307699</v>
      </c>
      <c r="I460" s="69">
        <v>25.273450765920899</v>
      </c>
      <c r="J460" s="70"/>
      <c r="K460" s="69"/>
      <c r="L460" s="69"/>
      <c r="M460" s="69"/>
      <c r="N460" s="69"/>
      <c r="O460" s="69"/>
      <c r="P460" s="69">
        <v>115.339743589744</v>
      </c>
      <c r="Q460" s="69">
        <v>4.5676922842444201</v>
      </c>
      <c r="R460" s="69">
        <v>37.198701298701302</v>
      </c>
      <c r="S460" s="69">
        <v>2.1501691141076198</v>
      </c>
      <c r="T460" s="69"/>
      <c r="U460" s="69"/>
    </row>
    <row r="461" spans="1:21" x14ac:dyDescent="0.2">
      <c r="A461" s="65" t="s">
        <v>138</v>
      </c>
      <c r="B461" s="66" t="s">
        <v>65</v>
      </c>
      <c r="C461" s="67" t="s">
        <v>243</v>
      </c>
      <c r="D461" s="68">
        <v>44531</v>
      </c>
      <c r="E461" s="72"/>
      <c r="F461" s="70">
        <v>105</v>
      </c>
      <c r="G461" s="70">
        <v>5933.5809523809503</v>
      </c>
      <c r="H461" s="64">
        <v>-94.044761904761899</v>
      </c>
      <c r="I461" s="69">
        <v>28.436958165540599</v>
      </c>
      <c r="J461" s="70"/>
      <c r="K461" s="69"/>
      <c r="L461" s="69"/>
      <c r="M461" s="69"/>
      <c r="N461" s="69"/>
      <c r="O461" s="69"/>
      <c r="P461" s="69">
        <v>118.37142857142901</v>
      </c>
      <c r="Q461" s="69">
        <v>5.3350773901383102</v>
      </c>
      <c r="R461" s="69">
        <v>51.195</v>
      </c>
      <c r="S461" s="69">
        <v>3.27222636809259</v>
      </c>
      <c r="T461" s="69"/>
      <c r="U461" s="69"/>
    </row>
    <row r="462" spans="1:21" x14ac:dyDescent="0.2">
      <c r="A462" s="65" t="s">
        <v>138</v>
      </c>
      <c r="B462" s="66" t="s">
        <v>69</v>
      </c>
      <c r="C462" s="67" t="s">
        <v>306</v>
      </c>
      <c r="D462" s="68">
        <v>44230</v>
      </c>
      <c r="E462" s="72"/>
      <c r="F462" s="70">
        <v>35</v>
      </c>
      <c r="G462" s="70">
        <v>2765.1714285714302</v>
      </c>
      <c r="H462" s="64">
        <v>-94.277142857142906</v>
      </c>
      <c r="I462" s="69">
        <v>41.350521540757804</v>
      </c>
      <c r="J462" s="70"/>
      <c r="K462" s="69"/>
      <c r="L462" s="69"/>
      <c r="M462" s="69"/>
      <c r="N462" s="69"/>
      <c r="O462" s="69"/>
      <c r="P462" s="69">
        <v>125.71428571428601</v>
      </c>
      <c r="Q462" s="69">
        <v>9.0365803218676408</v>
      </c>
      <c r="R462" s="69">
        <v>13.388235294117599</v>
      </c>
      <c r="S462" s="69">
        <v>1.0280969448892401</v>
      </c>
      <c r="T462" s="69"/>
      <c r="U462" s="69"/>
    </row>
    <row r="463" spans="1:21" x14ac:dyDescent="0.2">
      <c r="A463" s="65" t="s">
        <v>138</v>
      </c>
      <c r="B463" s="66" t="s">
        <v>69</v>
      </c>
      <c r="C463" s="67" t="s">
        <v>497</v>
      </c>
      <c r="D463" s="68">
        <v>44228</v>
      </c>
      <c r="E463" s="72">
        <v>0.14988700564971799</v>
      </c>
      <c r="F463" s="70">
        <v>177</v>
      </c>
      <c r="G463" s="70">
        <v>4299.3446327683596</v>
      </c>
      <c r="H463" s="64">
        <v>-95.157627118644101</v>
      </c>
      <c r="I463" s="69">
        <v>20.9454048655885</v>
      </c>
      <c r="J463" s="70"/>
      <c r="K463" s="69"/>
      <c r="L463" s="69"/>
      <c r="M463" s="69"/>
      <c r="N463" s="69">
        <v>3.9602102238273602</v>
      </c>
      <c r="O463" s="69">
        <v>0.12866889284536701</v>
      </c>
      <c r="P463" s="69">
        <v>159.813559322034</v>
      </c>
      <c r="Q463" s="69">
        <v>4.8144128528481103</v>
      </c>
      <c r="R463" s="69">
        <v>29.871751412429301</v>
      </c>
      <c r="S463" s="69">
        <v>1.8594075927431499</v>
      </c>
      <c r="T463" s="69"/>
      <c r="U463" s="69"/>
    </row>
    <row r="464" spans="1:21" x14ac:dyDescent="0.2">
      <c r="A464" s="65" t="s">
        <v>138</v>
      </c>
      <c r="B464" s="66" t="s">
        <v>69</v>
      </c>
      <c r="C464" s="67" t="s">
        <v>147</v>
      </c>
      <c r="D464" s="68">
        <v>44775</v>
      </c>
      <c r="E464" s="72">
        <v>5.7327586206896597E-2</v>
      </c>
      <c r="F464" s="70">
        <v>116</v>
      </c>
      <c r="G464" s="70">
        <v>4339.3793103448297</v>
      </c>
      <c r="H464" s="64">
        <v>-96.268103448275895</v>
      </c>
      <c r="I464" s="69">
        <v>23.1123193393931</v>
      </c>
      <c r="J464" s="70"/>
      <c r="K464" s="69"/>
      <c r="L464" s="69"/>
      <c r="M464" s="69"/>
      <c r="N464" s="69"/>
      <c r="O464" s="69"/>
      <c r="P464" s="69">
        <v>130.35344827586201</v>
      </c>
      <c r="Q464" s="69">
        <v>6.1672741556781903</v>
      </c>
      <c r="R464" s="69">
        <v>29.176724137931</v>
      </c>
      <c r="S464" s="69">
        <v>2.04834498511577</v>
      </c>
      <c r="T464" s="69"/>
      <c r="U464" s="69"/>
    </row>
    <row r="465" spans="1:21" x14ac:dyDescent="0.2">
      <c r="A465" s="65" t="s">
        <v>138</v>
      </c>
      <c r="B465" s="66" t="s">
        <v>69</v>
      </c>
      <c r="C465" s="67" t="s">
        <v>478</v>
      </c>
      <c r="D465" s="68">
        <v>44737</v>
      </c>
      <c r="E465" s="72">
        <v>0.118421052631579</v>
      </c>
      <c r="F465" s="70">
        <v>285</v>
      </c>
      <c r="G465" s="70">
        <v>5191.1087719298203</v>
      </c>
      <c r="H465" s="64">
        <v>-96.672280701754303</v>
      </c>
      <c r="I465" s="69">
        <v>18.403926587823101</v>
      </c>
      <c r="J465" s="70"/>
      <c r="K465" s="69"/>
      <c r="L465" s="69"/>
      <c r="M465" s="69"/>
      <c r="N465" s="69"/>
      <c r="O465" s="69"/>
      <c r="P465" s="69">
        <v>131.42105263157899</v>
      </c>
      <c r="Q465" s="69">
        <v>3.7007793970114999</v>
      </c>
      <c r="R465" s="69">
        <v>25.954736842105302</v>
      </c>
      <c r="S465" s="69">
        <v>1.1698323007492299</v>
      </c>
      <c r="T465" s="69"/>
      <c r="U465" s="69"/>
    </row>
    <row r="466" spans="1:21" x14ac:dyDescent="0.2">
      <c r="A466" s="65" t="s">
        <v>138</v>
      </c>
      <c r="B466" s="66" t="s">
        <v>65</v>
      </c>
      <c r="C466" s="67" t="s">
        <v>550</v>
      </c>
      <c r="D466" s="68">
        <v>44728</v>
      </c>
      <c r="E466" s="72">
        <v>0.32051282051282098</v>
      </c>
      <c r="F466" s="70">
        <v>78</v>
      </c>
      <c r="G466" s="70">
        <v>3660.35897435897</v>
      </c>
      <c r="H466" s="64">
        <v>-96.997435897435906</v>
      </c>
      <c r="I466" s="69">
        <v>22.656653238696801</v>
      </c>
      <c r="J466" s="70"/>
      <c r="K466" s="69"/>
      <c r="L466" s="69"/>
      <c r="M466" s="69"/>
      <c r="N466" s="69">
        <v>3.4997687499999999</v>
      </c>
      <c r="O466" s="69">
        <v>0.38567212654601901</v>
      </c>
      <c r="P466" s="69">
        <v>125.79487179487199</v>
      </c>
      <c r="Q466" s="69">
        <v>7.4005417576336798</v>
      </c>
      <c r="R466" s="69">
        <v>27.7153846153846</v>
      </c>
      <c r="S466" s="69">
        <v>2.5639104157108301</v>
      </c>
      <c r="T466" s="69"/>
      <c r="U466" s="69"/>
    </row>
    <row r="467" spans="1:21" x14ac:dyDescent="0.2">
      <c r="A467" s="65" t="s">
        <v>138</v>
      </c>
      <c r="B467" s="66" t="s">
        <v>66</v>
      </c>
      <c r="C467" s="67" t="s">
        <v>508</v>
      </c>
      <c r="D467" s="68">
        <v>44742</v>
      </c>
      <c r="E467" s="72"/>
      <c r="F467" s="70">
        <v>95</v>
      </c>
      <c r="G467" s="70">
        <v>6615</v>
      </c>
      <c r="H467" s="64">
        <v>-97.241052631578896</v>
      </c>
      <c r="I467" s="69">
        <v>32.717080905345703</v>
      </c>
      <c r="J467" s="70"/>
      <c r="K467" s="69"/>
      <c r="L467" s="69"/>
      <c r="M467" s="69"/>
      <c r="N467" s="69"/>
      <c r="O467" s="69"/>
      <c r="P467" s="69">
        <v>98.421052631578902</v>
      </c>
      <c r="Q467" s="69">
        <v>3.6071528711598502</v>
      </c>
      <c r="R467" s="69">
        <v>45.540229885057499</v>
      </c>
      <c r="S467" s="69">
        <v>3.61066630224086</v>
      </c>
      <c r="T467" s="69"/>
      <c r="U467" s="69"/>
    </row>
    <row r="468" spans="1:21" x14ac:dyDescent="0.2">
      <c r="A468" s="65" t="s">
        <v>138</v>
      </c>
      <c r="B468" s="66" t="s">
        <v>75</v>
      </c>
      <c r="C468" s="67" t="s">
        <v>551</v>
      </c>
      <c r="D468" s="68">
        <v>44736</v>
      </c>
      <c r="E468" s="72"/>
      <c r="F468" s="70">
        <v>100</v>
      </c>
      <c r="G468" s="70">
        <v>5950.79</v>
      </c>
      <c r="H468" s="64">
        <v>-97.314999999999998</v>
      </c>
      <c r="I468" s="69">
        <v>26.8199075908515</v>
      </c>
      <c r="J468" s="70"/>
      <c r="K468" s="69"/>
      <c r="L468" s="69"/>
      <c r="M468" s="69">
        <v>705.41666666666697</v>
      </c>
      <c r="N468" s="69">
        <v>3.9571575757575799</v>
      </c>
      <c r="O468" s="69">
        <v>0.223921883596577</v>
      </c>
      <c r="P468" s="69">
        <v>126.33</v>
      </c>
      <c r="Q468" s="69">
        <v>4.2508716871966499</v>
      </c>
      <c r="R468" s="69">
        <v>72.576999999999998</v>
      </c>
      <c r="S468" s="69">
        <v>3.5354855809251098</v>
      </c>
      <c r="T468" s="69"/>
      <c r="U468" s="69"/>
    </row>
    <row r="469" spans="1:21" x14ac:dyDescent="0.2">
      <c r="A469" s="65" t="s">
        <v>138</v>
      </c>
      <c r="B469" s="66" t="s">
        <v>70</v>
      </c>
      <c r="C469" s="67" t="s">
        <v>310</v>
      </c>
      <c r="D469" s="68">
        <v>44748</v>
      </c>
      <c r="E469" s="72">
        <v>7.0588235294117598E-3</v>
      </c>
      <c r="F469" s="70">
        <v>34</v>
      </c>
      <c r="G469" s="70">
        <v>5697.8529411764703</v>
      </c>
      <c r="H469" s="64">
        <v>-97.397058823529406</v>
      </c>
      <c r="I469" s="69">
        <v>34.463978840631903</v>
      </c>
      <c r="J469" s="70"/>
      <c r="K469" s="69"/>
      <c r="L469" s="69"/>
      <c r="M469" s="69"/>
      <c r="N469" s="69"/>
      <c r="O469" s="69"/>
      <c r="P469" s="69">
        <v>114.64705882352899</v>
      </c>
      <c r="Q469" s="69">
        <v>8.6087343567155106</v>
      </c>
      <c r="R469" s="69">
        <v>51.326470588235303</v>
      </c>
      <c r="S469" s="69">
        <v>5.2263409844728796</v>
      </c>
      <c r="T469" s="69"/>
      <c r="U469" s="69"/>
    </row>
    <row r="470" spans="1:21" x14ac:dyDescent="0.2">
      <c r="A470" s="65" t="s">
        <v>138</v>
      </c>
      <c r="B470" s="66" t="s">
        <v>70</v>
      </c>
      <c r="C470" s="67" t="s">
        <v>552</v>
      </c>
      <c r="D470" s="68">
        <v>44739</v>
      </c>
      <c r="E470" s="72">
        <v>0.203252032520325</v>
      </c>
      <c r="F470" s="70">
        <v>246</v>
      </c>
      <c r="G470" s="70">
        <v>4378.4959349593501</v>
      </c>
      <c r="H470" s="64">
        <v>-97.443495934959401</v>
      </c>
      <c r="I470" s="69">
        <v>16.7160597768972</v>
      </c>
      <c r="J470" s="70"/>
      <c r="K470" s="69"/>
      <c r="L470" s="69"/>
      <c r="M470" s="69"/>
      <c r="N470" s="69"/>
      <c r="O470" s="69"/>
      <c r="P470" s="69">
        <v>144.55691056910601</v>
      </c>
      <c r="Q470" s="69">
        <v>3.9934837898786801</v>
      </c>
      <c r="R470" s="69">
        <v>28.699176954732501</v>
      </c>
      <c r="S470" s="69">
        <v>1.3034175802955299</v>
      </c>
      <c r="T470" s="69"/>
      <c r="U470" s="69"/>
    </row>
    <row r="471" spans="1:21" x14ac:dyDescent="0.2">
      <c r="A471" s="65" t="s">
        <v>138</v>
      </c>
      <c r="B471" s="66" t="s">
        <v>69</v>
      </c>
      <c r="C471" s="67" t="s">
        <v>309</v>
      </c>
      <c r="D471" s="68">
        <v>44372</v>
      </c>
      <c r="E471" s="72"/>
      <c r="F471" s="70">
        <v>30</v>
      </c>
      <c r="G471" s="70">
        <v>3941.7</v>
      </c>
      <c r="H471" s="64">
        <v>-98.126666666666694</v>
      </c>
      <c r="I471" s="69">
        <v>38.851647676811098</v>
      </c>
      <c r="J471" s="70"/>
      <c r="K471" s="69"/>
      <c r="L471" s="69"/>
      <c r="M471" s="69"/>
      <c r="N471" s="69"/>
      <c r="O471" s="69"/>
      <c r="P471" s="69">
        <v>110.7</v>
      </c>
      <c r="Q471" s="69">
        <v>10.4603410858434</v>
      </c>
      <c r="R471" s="69">
        <v>33.74</v>
      </c>
      <c r="S471" s="69">
        <v>4.5286053776705604</v>
      </c>
      <c r="T471" s="69"/>
      <c r="U471" s="69"/>
    </row>
    <row r="472" spans="1:21" x14ac:dyDescent="0.2">
      <c r="A472" s="65" t="s">
        <v>138</v>
      </c>
      <c r="B472" s="66" t="s">
        <v>69</v>
      </c>
      <c r="C472" s="67" t="s">
        <v>151</v>
      </c>
      <c r="D472" s="68">
        <v>44732</v>
      </c>
      <c r="E472" s="72">
        <v>0.17154506437768199</v>
      </c>
      <c r="F472" s="70">
        <v>233</v>
      </c>
      <c r="G472" s="70">
        <v>7089.0386266094401</v>
      </c>
      <c r="H472" s="64">
        <v>-98.561802575107293</v>
      </c>
      <c r="I472" s="69">
        <v>16.964173726148498</v>
      </c>
      <c r="J472" s="70"/>
      <c r="K472" s="69"/>
      <c r="L472" s="69"/>
      <c r="M472" s="69"/>
      <c r="N472" s="69">
        <v>4.7404772727272704</v>
      </c>
      <c r="O472" s="69">
        <v>0.43902549804908603</v>
      </c>
      <c r="P472" s="69">
        <v>137.98283261802601</v>
      </c>
      <c r="Q472" s="69">
        <v>3.98165731827762</v>
      </c>
      <c r="R472" s="69">
        <v>43.1227467811159</v>
      </c>
      <c r="S472" s="69">
        <v>2.1900238540519998</v>
      </c>
      <c r="T472" s="69"/>
      <c r="U472" s="69"/>
    </row>
    <row r="473" spans="1:21" x14ac:dyDescent="0.2">
      <c r="A473" s="65" t="s">
        <v>138</v>
      </c>
      <c r="B473" s="66" t="s">
        <v>69</v>
      </c>
      <c r="C473" s="67" t="s">
        <v>194</v>
      </c>
      <c r="D473" s="68">
        <v>44712</v>
      </c>
      <c r="E473" s="72">
        <v>1.55E-2</v>
      </c>
      <c r="F473" s="70">
        <v>80</v>
      </c>
      <c r="G473" s="70">
        <v>4647.3625000000002</v>
      </c>
      <c r="H473" s="64">
        <v>-98.856250000000003</v>
      </c>
      <c r="I473" s="69">
        <v>28.2613365202462</v>
      </c>
      <c r="J473" s="70"/>
      <c r="K473" s="69"/>
      <c r="L473" s="69"/>
      <c r="M473" s="69"/>
      <c r="N473" s="69">
        <v>3.4856027922077901</v>
      </c>
      <c r="O473" s="69">
        <v>0.204020582318021</v>
      </c>
      <c r="P473" s="69">
        <v>124.4875</v>
      </c>
      <c r="Q473" s="69">
        <v>6.52970315853696</v>
      </c>
      <c r="R473" s="69">
        <v>28.371794871794801</v>
      </c>
      <c r="S473" s="69">
        <v>2.7795803504357401</v>
      </c>
      <c r="T473" s="69"/>
      <c r="U473" s="69"/>
    </row>
    <row r="474" spans="1:21" x14ac:dyDescent="0.2">
      <c r="A474" s="65" t="s">
        <v>138</v>
      </c>
      <c r="B474" s="66" t="s">
        <v>66</v>
      </c>
      <c r="C474" s="67" t="s">
        <v>214</v>
      </c>
      <c r="D474" s="68">
        <v>44777</v>
      </c>
      <c r="E474" s="72"/>
      <c r="F474" s="70">
        <v>44</v>
      </c>
      <c r="G474" s="70">
        <v>5434.6590909090901</v>
      </c>
      <c r="H474" s="64">
        <v>-98.897727272727295</v>
      </c>
      <c r="I474" s="69">
        <v>29.3462657561975</v>
      </c>
      <c r="J474" s="70"/>
      <c r="K474" s="69"/>
      <c r="L474" s="69"/>
      <c r="M474" s="69">
        <v>721.57142857142901</v>
      </c>
      <c r="N474" s="69">
        <v>3.3324375831205901</v>
      </c>
      <c r="O474" s="69">
        <v>0.252245426711039</v>
      </c>
      <c r="P474" s="69">
        <v>114.886363636364</v>
      </c>
      <c r="Q474" s="69">
        <v>9.2541183283433206</v>
      </c>
      <c r="R474" s="69">
        <v>45.656818181818203</v>
      </c>
      <c r="S474" s="69">
        <v>5.2092802188794201</v>
      </c>
      <c r="T474" s="69"/>
      <c r="U474" s="69"/>
    </row>
    <row r="475" spans="1:21" x14ac:dyDescent="0.2">
      <c r="A475" s="65" t="s">
        <v>138</v>
      </c>
      <c r="B475" s="66" t="s">
        <v>69</v>
      </c>
      <c r="C475" s="67" t="s">
        <v>501</v>
      </c>
      <c r="D475" s="68">
        <v>44743</v>
      </c>
      <c r="E475" s="72">
        <v>1.21182266009852E-2</v>
      </c>
      <c r="F475" s="70">
        <v>203</v>
      </c>
      <c r="G475" s="70">
        <v>5318.1625615763596</v>
      </c>
      <c r="H475" s="64">
        <v>-99.304950495049496</v>
      </c>
      <c r="I475" s="69">
        <v>19.365184018683401</v>
      </c>
      <c r="J475" s="70"/>
      <c r="K475" s="69"/>
      <c r="L475" s="69"/>
      <c r="M475" s="69"/>
      <c r="N475" s="69"/>
      <c r="O475" s="69"/>
      <c r="P475" s="69">
        <v>146.270935960591</v>
      </c>
      <c r="Q475" s="69">
        <v>4.83654720972714</v>
      </c>
      <c r="R475" s="69">
        <v>24.898029556650201</v>
      </c>
      <c r="S475" s="69">
        <v>1.16711637817086</v>
      </c>
      <c r="T475" s="69"/>
      <c r="U475" s="69"/>
    </row>
    <row r="476" spans="1:21" x14ac:dyDescent="0.2">
      <c r="A476" s="65" t="s">
        <v>138</v>
      </c>
      <c r="B476" s="66" t="s">
        <v>65</v>
      </c>
      <c r="C476" s="67" t="s">
        <v>553</v>
      </c>
      <c r="D476" s="68">
        <v>44745</v>
      </c>
      <c r="E476" s="72"/>
      <c r="F476" s="70">
        <v>51</v>
      </c>
      <c r="G476" s="70">
        <v>3903.6862745098001</v>
      </c>
      <c r="H476" s="64">
        <v>-99.972549019607897</v>
      </c>
      <c r="I476" s="69">
        <v>35.024988959249399</v>
      </c>
      <c r="J476" s="70"/>
      <c r="K476" s="69"/>
      <c r="L476" s="69"/>
      <c r="M476" s="69"/>
      <c r="N476" s="69"/>
      <c r="O476" s="69"/>
      <c r="P476" s="69">
        <v>135.98039215686299</v>
      </c>
      <c r="Q476" s="69">
        <v>8.6129628796106896</v>
      </c>
      <c r="R476" s="69">
        <v>32.33</v>
      </c>
      <c r="S476" s="69">
        <v>3.52862377057766</v>
      </c>
      <c r="T476" s="69"/>
      <c r="U476" s="69"/>
    </row>
    <row r="477" spans="1:21" x14ac:dyDescent="0.2">
      <c r="A477" s="65" t="s">
        <v>138</v>
      </c>
      <c r="B477" s="66" t="s">
        <v>69</v>
      </c>
      <c r="C477" s="67" t="s">
        <v>554</v>
      </c>
      <c r="D477" s="68">
        <v>44748</v>
      </c>
      <c r="E477" s="72"/>
      <c r="F477" s="70">
        <v>77</v>
      </c>
      <c r="G477" s="70">
        <v>3863.8571428571399</v>
      </c>
      <c r="H477" s="64">
        <v>-100.123376623377</v>
      </c>
      <c r="I477" s="69">
        <v>28.239096389965301</v>
      </c>
      <c r="J477" s="70"/>
      <c r="K477" s="69"/>
      <c r="L477" s="69"/>
      <c r="M477" s="69"/>
      <c r="N477" s="69"/>
      <c r="O477" s="69"/>
      <c r="P477" s="69">
        <v>120.15584415584399</v>
      </c>
      <c r="Q477" s="69">
        <v>7.30518371685951</v>
      </c>
      <c r="R477" s="69">
        <v>18.5948051948052</v>
      </c>
      <c r="S477" s="69">
        <v>1.82876770145682</v>
      </c>
      <c r="T477" s="69"/>
      <c r="U477" s="69"/>
    </row>
    <row r="478" spans="1:21" x14ac:dyDescent="0.2">
      <c r="A478" s="65" t="s">
        <v>138</v>
      </c>
      <c r="B478" s="66" t="s">
        <v>94</v>
      </c>
      <c r="C478" s="67" t="s">
        <v>270</v>
      </c>
      <c r="D478" s="68">
        <v>44779</v>
      </c>
      <c r="E478" s="72"/>
      <c r="F478" s="70">
        <v>54</v>
      </c>
      <c r="G478" s="70">
        <v>5325.1666666666697</v>
      </c>
      <c r="H478" s="64">
        <v>-100.242592592593</v>
      </c>
      <c r="I478" s="69">
        <v>33.3304221581853</v>
      </c>
      <c r="J478" s="70"/>
      <c r="K478" s="69"/>
      <c r="L478" s="69"/>
      <c r="M478" s="69"/>
      <c r="N478" s="69"/>
      <c r="O478" s="69"/>
      <c r="P478" s="69">
        <v>123.240740740741</v>
      </c>
      <c r="Q478" s="69">
        <v>7.97300368058084</v>
      </c>
      <c r="R478" s="69">
        <v>40.380392156862698</v>
      </c>
      <c r="S478" s="69">
        <v>3.6538660906892799</v>
      </c>
      <c r="T478" s="69"/>
      <c r="U478" s="69"/>
    </row>
    <row r="479" spans="1:21" x14ac:dyDescent="0.2">
      <c r="A479" s="65" t="s">
        <v>138</v>
      </c>
      <c r="B479" s="66" t="s">
        <v>70</v>
      </c>
      <c r="C479" s="67" t="s">
        <v>136</v>
      </c>
      <c r="D479" s="68">
        <v>44733</v>
      </c>
      <c r="E479" s="72"/>
      <c r="F479" s="70">
        <v>104</v>
      </c>
      <c r="G479" s="70">
        <v>4402.6634615384601</v>
      </c>
      <c r="H479" s="64">
        <v>-100.259615384615</v>
      </c>
      <c r="I479" s="69">
        <v>31.9798095354301</v>
      </c>
      <c r="J479" s="70"/>
      <c r="K479" s="69"/>
      <c r="L479" s="69"/>
      <c r="M479" s="69"/>
      <c r="N479" s="69"/>
      <c r="O479" s="69"/>
      <c r="P479" s="69">
        <v>134.24038461538501</v>
      </c>
      <c r="Q479" s="69">
        <v>4.2490717519074703</v>
      </c>
      <c r="R479" s="69">
        <v>41.452884615384598</v>
      </c>
      <c r="S479" s="69">
        <v>3.2064628412120899</v>
      </c>
      <c r="T479" s="69"/>
      <c r="U479" s="69"/>
    </row>
    <row r="480" spans="1:21" x14ac:dyDescent="0.2">
      <c r="A480" s="65" t="s">
        <v>138</v>
      </c>
      <c r="B480" s="66" t="s">
        <v>65</v>
      </c>
      <c r="C480" s="67" t="s">
        <v>555</v>
      </c>
      <c r="D480" s="68">
        <v>44711</v>
      </c>
      <c r="E480" s="72"/>
      <c r="F480" s="70">
        <v>51</v>
      </c>
      <c r="G480" s="70">
        <v>6282.98039215686</v>
      </c>
      <c r="H480" s="64">
        <v>-101.136</v>
      </c>
      <c r="I480" s="69">
        <v>39.1375692736923</v>
      </c>
      <c r="J480" s="70"/>
      <c r="K480" s="69"/>
      <c r="L480" s="69"/>
      <c r="M480" s="69"/>
      <c r="N480" s="69"/>
      <c r="O480" s="69"/>
      <c r="P480" s="69">
        <v>124.705882352941</v>
      </c>
      <c r="Q480" s="69">
        <v>6.9999044317088002</v>
      </c>
      <c r="R480" s="69">
        <v>38.156862745098003</v>
      </c>
      <c r="S480" s="69">
        <v>4.3757641393421398</v>
      </c>
      <c r="T480" s="69"/>
      <c r="U480" s="69"/>
    </row>
    <row r="481" spans="1:21" x14ac:dyDescent="0.2">
      <c r="A481" s="65" t="s">
        <v>138</v>
      </c>
      <c r="B481" s="66" t="s">
        <v>65</v>
      </c>
      <c r="C481" s="67" t="s">
        <v>380</v>
      </c>
      <c r="D481" s="68">
        <v>44751</v>
      </c>
      <c r="E481" s="72"/>
      <c r="F481" s="70">
        <v>151</v>
      </c>
      <c r="G481" s="70">
        <v>6759.9006622516599</v>
      </c>
      <c r="H481" s="64">
        <v>-102.273509933775</v>
      </c>
      <c r="I481" s="69">
        <v>23.680427732063801</v>
      </c>
      <c r="J481" s="70"/>
      <c r="K481" s="69"/>
      <c r="L481" s="69"/>
      <c r="M481" s="69"/>
      <c r="N481" s="69"/>
      <c r="O481" s="69"/>
      <c r="P481" s="69">
        <v>107.284768211921</v>
      </c>
      <c r="Q481" s="69">
        <v>3.7114152109802099</v>
      </c>
      <c r="R481" s="69">
        <v>49.1292517006803</v>
      </c>
      <c r="S481" s="69">
        <v>2.7868685134320001</v>
      </c>
      <c r="T481" s="69"/>
      <c r="U481" s="69"/>
    </row>
    <row r="482" spans="1:21" x14ac:dyDescent="0.2">
      <c r="A482" s="65" t="s">
        <v>138</v>
      </c>
      <c r="B482" s="66" t="s">
        <v>70</v>
      </c>
      <c r="C482" s="67" t="s">
        <v>499</v>
      </c>
      <c r="D482" s="68">
        <v>44684</v>
      </c>
      <c r="E482" s="72"/>
      <c r="F482" s="70">
        <v>91</v>
      </c>
      <c r="G482" s="70">
        <v>4556.2527472527499</v>
      </c>
      <c r="H482" s="64">
        <v>-102.608791208791</v>
      </c>
      <c r="I482" s="69">
        <v>27.138196846493098</v>
      </c>
      <c r="J482" s="70"/>
      <c r="K482" s="69"/>
      <c r="L482" s="69"/>
      <c r="M482" s="69"/>
      <c r="N482" s="69">
        <v>4.34207607117692</v>
      </c>
      <c r="O482" s="69">
        <v>0.22577522383115001</v>
      </c>
      <c r="P482" s="69">
        <v>171.07692307692301</v>
      </c>
      <c r="Q482" s="69">
        <v>7.6623053492254796</v>
      </c>
      <c r="R482" s="69">
        <v>27.84</v>
      </c>
      <c r="S482" s="69">
        <v>2.1895511713784899</v>
      </c>
      <c r="T482" s="69"/>
      <c r="U482" s="69"/>
    </row>
    <row r="483" spans="1:21" x14ac:dyDescent="0.2">
      <c r="A483" s="65" t="s">
        <v>138</v>
      </c>
      <c r="B483" s="66" t="s">
        <v>69</v>
      </c>
      <c r="C483" s="67" t="s">
        <v>282</v>
      </c>
      <c r="D483" s="68">
        <v>44742</v>
      </c>
      <c r="E483" s="72"/>
      <c r="F483" s="70">
        <v>34</v>
      </c>
      <c r="G483" s="70">
        <v>5036.4117647058802</v>
      </c>
      <c r="H483" s="64">
        <v>-102.663636363636</v>
      </c>
      <c r="I483" s="69">
        <v>40.9255222052034</v>
      </c>
      <c r="J483" s="70"/>
      <c r="K483" s="69"/>
      <c r="L483" s="69"/>
      <c r="M483" s="69"/>
      <c r="N483" s="69"/>
      <c r="O483" s="69"/>
      <c r="P483" s="69">
        <v>192.970588235294</v>
      </c>
      <c r="Q483" s="69">
        <v>11.2399279764788</v>
      </c>
      <c r="R483" s="69">
        <v>31.990322580645199</v>
      </c>
      <c r="S483" s="69">
        <v>3.5877400405661999</v>
      </c>
      <c r="T483" s="69"/>
      <c r="U483" s="69"/>
    </row>
    <row r="484" spans="1:21" x14ac:dyDescent="0.2">
      <c r="A484" s="65" t="s">
        <v>138</v>
      </c>
      <c r="B484" s="66" t="s">
        <v>69</v>
      </c>
      <c r="C484" s="67" t="s">
        <v>334</v>
      </c>
      <c r="D484" s="68">
        <v>44749</v>
      </c>
      <c r="E484" s="72"/>
      <c r="F484" s="70">
        <v>96</v>
      </c>
      <c r="G484" s="70">
        <v>5286.0833333333303</v>
      </c>
      <c r="H484" s="64">
        <v>-102.67291666666701</v>
      </c>
      <c r="I484" s="69">
        <v>34.4384075318751</v>
      </c>
      <c r="J484" s="70"/>
      <c r="K484" s="69"/>
      <c r="L484" s="69"/>
      <c r="M484" s="69"/>
      <c r="N484" s="69">
        <v>3.7175675675675701</v>
      </c>
      <c r="O484" s="69">
        <v>0.29382219524438402</v>
      </c>
      <c r="P484" s="69">
        <v>130.552083333333</v>
      </c>
      <c r="Q484" s="69">
        <v>5.3043938628799499</v>
      </c>
      <c r="R484" s="69">
        <v>48.353846153846099</v>
      </c>
      <c r="S484" s="69">
        <v>3.79079158929708</v>
      </c>
      <c r="T484" s="69"/>
      <c r="U484" s="69"/>
    </row>
    <row r="485" spans="1:21" x14ac:dyDescent="0.2">
      <c r="A485" s="65" t="s">
        <v>138</v>
      </c>
      <c r="B485" s="66" t="s">
        <v>65</v>
      </c>
      <c r="C485" s="67" t="s">
        <v>323</v>
      </c>
      <c r="D485" s="68">
        <v>44782</v>
      </c>
      <c r="E485" s="72">
        <v>3.2142857142857098E-2</v>
      </c>
      <c r="F485" s="70">
        <v>70</v>
      </c>
      <c r="G485" s="70">
        <v>7158.6</v>
      </c>
      <c r="H485" s="64">
        <v>-103.77428571428599</v>
      </c>
      <c r="I485" s="69">
        <v>27.233703519614501</v>
      </c>
      <c r="J485" s="70"/>
      <c r="K485" s="69"/>
      <c r="L485" s="69"/>
      <c r="M485" s="69"/>
      <c r="N485" s="69"/>
      <c r="O485" s="69"/>
      <c r="P485" s="69">
        <v>102.6</v>
      </c>
      <c r="Q485" s="69">
        <v>7.0851198575214802</v>
      </c>
      <c r="R485" s="69">
        <v>40.114492753623203</v>
      </c>
      <c r="S485" s="69">
        <v>2.9595326030157798</v>
      </c>
      <c r="T485" s="69"/>
      <c r="U485" s="69"/>
    </row>
    <row r="486" spans="1:21" x14ac:dyDescent="0.2">
      <c r="A486" s="65" t="s">
        <v>138</v>
      </c>
      <c r="B486" s="66" t="s">
        <v>69</v>
      </c>
      <c r="C486" s="67" t="s">
        <v>159</v>
      </c>
      <c r="D486" s="68">
        <v>44777</v>
      </c>
      <c r="E486" s="72"/>
      <c r="F486" s="70">
        <v>168</v>
      </c>
      <c r="G486" s="70">
        <v>5156.4226190476202</v>
      </c>
      <c r="H486" s="64">
        <v>-104.044642857143</v>
      </c>
      <c r="I486" s="69">
        <v>17.776056585700999</v>
      </c>
      <c r="J486" s="70"/>
      <c r="K486" s="69"/>
      <c r="L486" s="69"/>
      <c r="M486" s="69">
        <v>590.04166666666697</v>
      </c>
      <c r="N486" s="69">
        <v>3.7094210339999401</v>
      </c>
      <c r="O486" s="69">
        <v>0.18056308359248899</v>
      </c>
      <c r="P486" s="69">
        <v>110.738095238095</v>
      </c>
      <c r="Q486" s="69">
        <v>4.3866635484060801</v>
      </c>
      <c r="R486" s="69">
        <v>35.845394736842103</v>
      </c>
      <c r="S486" s="69">
        <v>2.3737014829656502</v>
      </c>
      <c r="T486" s="69"/>
      <c r="U486" s="69"/>
    </row>
    <row r="487" spans="1:21" x14ac:dyDescent="0.2">
      <c r="A487" s="65" t="s">
        <v>138</v>
      </c>
      <c r="B487" s="66" t="s">
        <v>70</v>
      </c>
      <c r="C487" s="67" t="s">
        <v>187</v>
      </c>
      <c r="D487" s="68">
        <v>44775</v>
      </c>
      <c r="E487" s="72">
        <v>8.2926829268292705E-3</v>
      </c>
      <c r="F487" s="70">
        <v>41</v>
      </c>
      <c r="G487" s="70">
        <v>6021.2926829268299</v>
      </c>
      <c r="H487" s="64">
        <v>-104.173170731707</v>
      </c>
      <c r="I487" s="69">
        <v>41.320265214185397</v>
      </c>
      <c r="J487" s="70"/>
      <c r="K487" s="69"/>
      <c r="L487" s="69"/>
      <c r="M487" s="69">
        <v>812.85</v>
      </c>
      <c r="N487" s="69">
        <v>3.3442811069175802</v>
      </c>
      <c r="O487" s="69">
        <v>0.22512362575408501</v>
      </c>
      <c r="P487" s="69">
        <v>139.09756097561001</v>
      </c>
      <c r="Q487" s="69">
        <v>9.5206966386617609</v>
      </c>
      <c r="R487" s="69">
        <v>38.112820512820498</v>
      </c>
      <c r="S487" s="69">
        <v>4.9033935472465604</v>
      </c>
      <c r="T487" s="69"/>
      <c r="U487" s="69"/>
    </row>
    <row r="488" spans="1:21" x14ac:dyDescent="0.2">
      <c r="A488" s="65" t="s">
        <v>138</v>
      </c>
      <c r="B488" s="66" t="s">
        <v>69</v>
      </c>
      <c r="C488" s="67" t="s">
        <v>100</v>
      </c>
      <c r="D488" s="68">
        <v>44791</v>
      </c>
      <c r="E488" s="72"/>
      <c r="F488" s="70">
        <v>51</v>
      </c>
      <c r="G488" s="70">
        <v>4452.3725490196102</v>
      </c>
      <c r="H488" s="64">
        <v>-104.49803921568601</v>
      </c>
      <c r="I488" s="69">
        <v>35.999587632735803</v>
      </c>
      <c r="J488" s="70"/>
      <c r="K488" s="69"/>
      <c r="L488" s="69"/>
      <c r="M488" s="69"/>
      <c r="N488" s="69"/>
      <c r="O488" s="69"/>
      <c r="P488" s="69">
        <v>123.058823529412</v>
      </c>
      <c r="Q488" s="69">
        <v>6.5781224906298403</v>
      </c>
      <c r="R488" s="69">
        <v>34.546938775510199</v>
      </c>
      <c r="S488" s="69">
        <v>4.06855276677019</v>
      </c>
      <c r="T488" s="69"/>
      <c r="U488" s="69"/>
    </row>
    <row r="489" spans="1:21" x14ac:dyDescent="0.2">
      <c r="A489" s="65" t="s">
        <v>138</v>
      </c>
      <c r="B489" s="66" t="s">
        <v>70</v>
      </c>
      <c r="C489" s="67" t="s">
        <v>459</v>
      </c>
      <c r="D489" s="68">
        <v>44710</v>
      </c>
      <c r="E489" s="72">
        <v>4.3888888888888901E-2</v>
      </c>
      <c r="F489" s="70">
        <v>36</v>
      </c>
      <c r="G489" s="70">
        <v>6115.9722222222199</v>
      </c>
      <c r="H489" s="64">
        <v>-104.966666666667</v>
      </c>
      <c r="I489" s="69">
        <v>33.108197325718699</v>
      </c>
      <c r="J489" s="70"/>
      <c r="K489" s="69"/>
      <c r="L489" s="69"/>
      <c r="M489" s="69"/>
      <c r="N489" s="69"/>
      <c r="O489" s="69"/>
      <c r="P489" s="69">
        <v>115.666666666667</v>
      </c>
      <c r="Q489" s="69">
        <v>10.9997113959254</v>
      </c>
      <c r="R489" s="69">
        <v>54.58</v>
      </c>
      <c r="S489" s="69">
        <v>5.4964293986599904</v>
      </c>
      <c r="T489" s="69"/>
      <c r="U489" s="69"/>
    </row>
    <row r="490" spans="1:21" x14ac:dyDescent="0.2">
      <c r="A490" s="65" t="s">
        <v>138</v>
      </c>
      <c r="B490" s="66" t="s">
        <v>65</v>
      </c>
      <c r="C490" s="67" t="s">
        <v>274</v>
      </c>
      <c r="D490" s="68">
        <v>44734</v>
      </c>
      <c r="E490" s="72"/>
      <c r="F490" s="70">
        <v>34</v>
      </c>
      <c r="G490" s="70">
        <v>5627.0882352941198</v>
      </c>
      <c r="H490" s="64">
        <v>-105.12058823529399</v>
      </c>
      <c r="I490" s="69">
        <v>43.299269645817098</v>
      </c>
      <c r="J490" s="70"/>
      <c r="K490" s="69"/>
      <c r="L490" s="69"/>
      <c r="M490" s="69"/>
      <c r="N490" s="69"/>
      <c r="O490" s="69"/>
      <c r="P490" s="69">
        <v>89.058823529411796</v>
      </c>
      <c r="Q490" s="69">
        <v>8.6862463433511206</v>
      </c>
      <c r="R490" s="69">
        <v>39.278125000000003</v>
      </c>
      <c r="S490" s="69">
        <v>5.4617802071992996</v>
      </c>
      <c r="T490" s="69"/>
      <c r="U490" s="69"/>
    </row>
    <row r="491" spans="1:21" x14ac:dyDescent="0.2">
      <c r="A491" s="65" t="s">
        <v>138</v>
      </c>
      <c r="B491" s="66" t="s">
        <v>65</v>
      </c>
      <c r="C491" s="67" t="s">
        <v>376</v>
      </c>
      <c r="D491" s="68">
        <v>44740</v>
      </c>
      <c r="E491" s="72">
        <v>4.08080808080808E-2</v>
      </c>
      <c r="F491" s="70">
        <v>99</v>
      </c>
      <c r="G491" s="70">
        <v>6430.4444444444398</v>
      </c>
      <c r="H491" s="64">
        <v>-105.39494949495</v>
      </c>
      <c r="I491" s="69">
        <v>26.8057311017721</v>
      </c>
      <c r="J491" s="70"/>
      <c r="K491" s="69"/>
      <c r="L491" s="69"/>
      <c r="M491" s="69"/>
      <c r="N491" s="69"/>
      <c r="O491" s="69"/>
      <c r="P491" s="69">
        <v>129.666666666667</v>
      </c>
      <c r="Q491" s="69">
        <v>7.2878218947426801</v>
      </c>
      <c r="R491" s="69">
        <v>51.6989898989899</v>
      </c>
      <c r="S491" s="69">
        <v>4.0134510219055803</v>
      </c>
      <c r="T491" s="69"/>
      <c r="U491" s="69"/>
    </row>
    <row r="492" spans="1:21" x14ac:dyDescent="0.2">
      <c r="A492" s="65" t="s">
        <v>138</v>
      </c>
      <c r="B492" s="66" t="s">
        <v>69</v>
      </c>
      <c r="C492" s="67" t="s">
        <v>119</v>
      </c>
      <c r="D492" s="68">
        <v>44745</v>
      </c>
      <c r="E492" s="72"/>
      <c r="F492" s="70">
        <v>87</v>
      </c>
      <c r="G492" s="70">
        <v>4895.2528735632204</v>
      </c>
      <c r="H492" s="64">
        <v>-105.468965517241</v>
      </c>
      <c r="I492" s="69">
        <v>28.012375845486901</v>
      </c>
      <c r="J492" s="70"/>
      <c r="K492" s="69"/>
      <c r="L492" s="69"/>
      <c r="M492" s="69"/>
      <c r="N492" s="69">
        <v>4.5432550855780001</v>
      </c>
      <c r="O492" s="69">
        <v>0.31836012807236003</v>
      </c>
      <c r="P492" s="69">
        <v>159.80459770114899</v>
      </c>
      <c r="Q492" s="69">
        <v>7.67647825409421</v>
      </c>
      <c r="R492" s="69">
        <v>26.616279069767401</v>
      </c>
      <c r="S492" s="69">
        <v>2.1040225043822498</v>
      </c>
      <c r="T492" s="69"/>
      <c r="U492" s="69"/>
    </row>
    <row r="493" spans="1:21" x14ac:dyDescent="0.2">
      <c r="A493" s="65" t="s">
        <v>138</v>
      </c>
      <c r="B493" s="66" t="s">
        <v>69</v>
      </c>
      <c r="C493" s="67" t="s">
        <v>556</v>
      </c>
      <c r="D493" s="68">
        <v>44707</v>
      </c>
      <c r="E493" s="72"/>
      <c r="F493" s="70">
        <v>48</v>
      </c>
      <c r="G493" s="70">
        <v>4015.8125</v>
      </c>
      <c r="H493" s="64">
        <v>-107.09375</v>
      </c>
      <c r="I493" s="69">
        <v>28.1892272011358</v>
      </c>
      <c r="J493" s="70"/>
      <c r="K493" s="69"/>
      <c r="L493" s="69"/>
      <c r="M493" s="69"/>
      <c r="N493" s="69"/>
      <c r="O493" s="69"/>
      <c r="P493" s="69">
        <v>155.895833333333</v>
      </c>
      <c r="Q493" s="69">
        <v>11.268650402782001</v>
      </c>
      <c r="R493" s="69">
        <v>15.968085106383</v>
      </c>
      <c r="S493" s="69">
        <v>1.8559505180545499</v>
      </c>
      <c r="T493" s="69"/>
      <c r="U493" s="69"/>
    </row>
    <row r="494" spans="1:21" x14ac:dyDescent="0.2">
      <c r="A494" s="65" t="s">
        <v>138</v>
      </c>
      <c r="B494" s="66" t="s">
        <v>69</v>
      </c>
      <c r="C494" s="67" t="s">
        <v>557</v>
      </c>
      <c r="D494" s="68">
        <v>44749</v>
      </c>
      <c r="E494" s="72">
        <v>6.9421487603305802E-3</v>
      </c>
      <c r="F494" s="70">
        <v>121</v>
      </c>
      <c r="G494" s="70">
        <v>4818.6115702479301</v>
      </c>
      <c r="H494" s="64">
        <v>-107.22</v>
      </c>
      <c r="I494" s="69">
        <v>29.1151075360325</v>
      </c>
      <c r="J494" s="70"/>
      <c r="K494" s="69"/>
      <c r="L494" s="69"/>
      <c r="M494" s="69"/>
      <c r="N494" s="69"/>
      <c r="O494" s="69"/>
      <c r="P494" s="69">
        <v>151.760330578512</v>
      </c>
      <c r="Q494" s="69">
        <v>5.4045311159351597</v>
      </c>
      <c r="R494" s="69">
        <v>35.059504132231403</v>
      </c>
      <c r="S494" s="69">
        <v>2.3522984418188702</v>
      </c>
      <c r="T494" s="69"/>
      <c r="U494" s="69"/>
    </row>
    <row r="495" spans="1:21" x14ac:dyDescent="0.2">
      <c r="A495" s="65" t="s">
        <v>138</v>
      </c>
      <c r="B495" s="66" t="s">
        <v>65</v>
      </c>
      <c r="C495" s="67" t="s">
        <v>558</v>
      </c>
      <c r="D495" s="68">
        <v>44752</v>
      </c>
      <c r="E495" s="72">
        <v>1.7045454545454499</v>
      </c>
      <c r="F495" s="70">
        <v>110</v>
      </c>
      <c r="G495" s="70">
        <v>3860.9272727272701</v>
      </c>
      <c r="H495" s="64">
        <v>-107.82909090909099</v>
      </c>
      <c r="I495" s="69">
        <v>22.311829605825501</v>
      </c>
      <c r="J495" s="70"/>
      <c r="K495" s="69"/>
      <c r="L495" s="69"/>
      <c r="M495" s="69"/>
      <c r="N495" s="69"/>
      <c r="O495" s="69"/>
      <c r="P495" s="69">
        <v>117.509090909091</v>
      </c>
      <c r="Q495" s="69">
        <v>6.2357192371392003</v>
      </c>
      <c r="R495" s="69">
        <v>28.579090909090901</v>
      </c>
      <c r="S495" s="69">
        <v>2.2067717810946998</v>
      </c>
      <c r="T495" s="69"/>
      <c r="U495" s="69"/>
    </row>
    <row r="496" spans="1:21" x14ac:dyDescent="0.2">
      <c r="A496" s="65" t="s">
        <v>138</v>
      </c>
      <c r="B496" s="66" t="s">
        <v>69</v>
      </c>
      <c r="C496" s="67" t="s">
        <v>559</v>
      </c>
      <c r="D496" s="68">
        <v>44734</v>
      </c>
      <c r="E496" s="72"/>
      <c r="F496" s="70">
        <v>34</v>
      </c>
      <c r="G496" s="70">
        <v>4227.8529411764703</v>
      </c>
      <c r="H496" s="64">
        <v>-107.89705882352899</v>
      </c>
      <c r="I496" s="69">
        <v>38.3365722460142</v>
      </c>
      <c r="J496" s="70"/>
      <c r="K496" s="69"/>
      <c r="L496" s="69"/>
      <c r="M496" s="69"/>
      <c r="N496" s="69"/>
      <c r="O496" s="69"/>
      <c r="P496" s="69">
        <v>187.41176470588201</v>
      </c>
      <c r="Q496" s="69">
        <v>13.010698850402401</v>
      </c>
      <c r="R496" s="69">
        <v>30.943750000000001</v>
      </c>
      <c r="S496" s="69">
        <v>3.6016795407299802</v>
      </c>
      <c r="T496" s="69"/>
      <c r="U496" s="69"/>
    </row>
    <row r="497" spans="1:21" x14ac:dyDescent="0.2">
      <c r="A497" s="65" t="s">
        <v>138</v>
      </c>
      <c r="B497" s="66" t="s">
        <v>69</v>
      </c>
      <c r="C497" s="67" t="s">
        <v>311</v>
      </c>
      <c r="D497" s="68">
        <v>44749</v>
      </c>
      <c r="E497" s="72"/>
      <c r="F497" s="70">
        <v>48</v>
      </c>
      <c r="G497" s="70">
        <v>5673.5416666666697</v>
      </c>
      <c r="H497" s="64">
        <v>-109.408333333333</v>
      </c>
      <c r="I497" s="69">
        <v>35.175337260065298</v>
      </c>
      <c r="J497" s="70"/>
      <c r="K497" s="69"/>
      <c r="L497" s="69"/>
      <c r="M497" s="69"/>
      <c r="N497" s="69"/>
      <c r="O497" s="69"/>
      <c r="P497" s="69">
        <v>158.604166666667</v>
      </c>
      <c r="Q497" s="69">
        <v>12.687799871847799</v>
      </c>
      <c r="R497" s="69">
        <v>39.408333333333303</v>
      </c>
      <c r="S497" s="69">
        <v>3.8239410453357299</v>
      </c>
      <c r="T497" s="69"/>
      <c r="U497" s="69"/>
    </row>
    <row r="498" spans="1:21" x14ac:dyDescent="0.2">
      <c r="A498" s="65" t="s">
        <v>138</v>
      </c>
      <c r="B498" s="66" t="s">
        <v>65</v>
      </c>
      <c r="C498" s="67" t="s">
        <v>290</v>
      </c>
      <c r="D498" s="68">
        <v>44779</v>
      </c>
      <c r="E498" s="72"/>
      <c r="F498" s="70">
        <v>54</v>
      </c>
      <c r="G498" s="70">
        <v>3025.5370370370401</v>
      </c>
      <c r="H498" s="64">
        <v>-110.05185185185201</v>
      </c>
      <c r="I498" s="69">
        <v>30.561410806331899</v>
      </c>
      <c r="J498" s="70"/>
      <c r="K498" s="69"/>
      <c r="L498" s="69"/>
      <c r="M498" s="69"/>
      <c r="N498" s="69"/>
      <c r="O498" s="69"/>
      <c r="P498" s="69">
        <v>131.81481481481501</v>
      </c>
      <c r="Q498" s="69">
        <v>7.3918985094342604</v>
      </c>
      <c r="R498" s="69">
        <v>24.584313725490201</v>
      </c>
      <c r="S498" s="69">
        <v>2.61036602128712</v>
      </c>
      <c r="T498" s="69"/>
      <c r="U498" s="69"/>
    </row>
    <row r="499" spans="1:21" x14ac:dyDescent="0.2">
      <c r="A499" s="65" t="s">
        <v>138</v>
      </c>
      <c r="B499" s="66" t="s">
        <v>69</v>
      </c>
      <c r="C499" s="67" t="s">
        <v>560</v>
      </c>
      <c r="D499" s="68">
        <v>44746</v>
      </c>
      <c r="E499" s="72"/>
      <c r="F499" s="70">
        <v>41</v>
      </c>
      <c r="G499" s="70">
        <v>2920.07317073171</v>
      </c>
      <c r="H499" s="64">
        <v>-110.18536585365899</v>
      </c>
      <c r="I499" s="69">
        <v>34.667663565418799</v>
      </c>
      <c r="J499" s="70"/>
      <c r="K499" s="69"/>
      <c r="L499" s="69"/>
      <c r="M499" s="69"/>
      <c r="N499" s="69"/>
      <c r="O499" s="69"/>
      <c r="P499" s="69">
        <v>131.90243902438999</v>
      </c>
      <c r="Q499" s="69">
        <v>9.2318909670169305</v>
      </c>
      <c r="R499" s="69">
        <v>25.582926829268299</v>
      </c>
      <c r="S499" s="69">
        <v>1.6961142910431399</v>
      </c>
      <c r="T499" s="69"/>
      <c r="U499" s="69"/>
    </row>
    <row r="500" spans="1:21" x14ac:dyDescent="0.2">
      <c r="A500" s="65" t="s">
        <v>138</v>
      </c>
      <c r="B500" s="66" t="s">
        <v>69</v>
      </c>
      <c r="C500" s="67" t="s">
        <v>281</v>
      </c>
      <c r="D500" s="68">
        <v>44748</v>
      </c>
      <c r="E500" s="72"/>
      <c r="F500" s="70">
        <v>228</v>
      </c>
      <c r="G500" s="70">
        <v>4024.5307017543901</v>
      </c>
      <c r="H500" s="64">
        <v>-110.370614035088</v>
      </c>
      <c r="I500" s="69">
        <v>19.213229683185499</v>
      </c>
      <c r="J500" s="70"/>
      <c r="K500" s="69"/>
      <c r="L500" s="69"/>
      <c r="M500" s="69"/>
      <c r="N500" s="69"/>
      <c r="O500" s="69"/>
      <c r="P500" s="69">
        <v>122.68421052631599</v>
      </c>
      <c r="Q500" s="69">
        <v>3.8872281889844702</v>
      </c>
      <c r="R500" s="69">
        <v>26.2568281938326</v>
      </c>
      <c r="S500" s="69">
        <v>1.3232376193581801</v>
      </c>
      <c r="T500" s="69"/>
      <c r="U500" s="69"/>
    </row>
    <row r="501" spans="1:21" x14ac:dyDescent="0.2">
      <c r="A501" s="65" t="s">
        <v>138</v>
      </c>
      <c r="B501" s="66" t="s">
        <v>70</v>
      </c>
      <c r="C501" s="67" t="s">
        <v>261</v>
      </c>
      <c r="D501" s="68">
        <v>44745</v>
      </c>
      <c r="E501" s="72"/>
      <c r="F501" s="70">
        <v>71</v>
      </c>
      <c r="G501" s="70">
        <v>4626.3239436619697</v>
      </c>
      <c r="H501" s="64">
        <v>-111.12676056338</v>
      </c>
      <c r="I501" s="69">
        <v>32.250503027146898</v>
      </c>
      <c r="J501" s="70"/>
      <c r="K501" s="69"/>
      <c r="L501" s="69"/>
      <c r="M501" s="69"/>
      <c r="N501" s="69"/>
      <c r="O501" s="69"/>
      <c r="P501" s="69">
        <v>141</v>
      </c>
      <c r="Q501" s="69">
        <v>7.4918063895076203</v>
      </c>
      <c r="R501" s="69">
        <v>38.1915492957746</v>
      </c>
      <c r="S501" s="69">
        <v>3.3171360137804098</v>
      </c>
      <c r="T501" s="69"/>
      <c r="U501" s="69"/>
    </row>
    <row r="502" spans="1:21" x14ac:dyDescent="0.2">
      <c r="A502" s="65" t="s">
        <v>138</v>
      </c>
      <c r="B502" s="66" t="s">
        <v>312</v>
      </c>
      <c r="C502" s="67" t="s">
        <v>313</v>
      </c>
      <c r="D502" s="68">
        <v>44703</v>
      </c>
      <c r="E502" s="72"/>
      <c r="F502" s="70">
        <v>31</v>
      </c>
      <c r="G502" s="70">
        <v>3659.4193548387102</v>
      </c>
      <c r="H502" s="64">
        <v>-111.145161290323</v>
      </c>
      <c r="I502" s="69">
        <v>26.655660029066102</v>
      </c>
      <c r="J502" s="70"/>
      <c r="K502" s="69"/>
      <c r="L502" s="69"/>
      <c r="M502" s="69"/>
      <c r="N502" s="69"/>
      <c r="O502" s="69"/>
      <c r="P502" s="69">
        <v>106.41935483871001</v>
      </c>
      <c r="Q502" s="69">
        <v>10.629313716964599</v>
      </c>
      <c r="R502" s="69">
        <v>28.665517241379298</v>
      </c>
      <c r="S502" s="69">
        <v>4.3192896351446199</v>
      </c>
      <c r="T502" s="69"/>
      <c r="U502" s="69"/>
    </row>
    <row r="503" spans="1:21" x14ac:dyDescent="0.2">
      <c r="A503" s="65" t="s">
        <v>138</v>
      </c>
      <c r="B503" s="66" t="s">
        <v>69</v>
      </c>
      <c r="C503" s="67" t="s">
        <v>319</v>
      </c>
      <c r="D503" s="68">
        <v>44741</v>
      </c>
      <c r="E503" s="72"/>
      <c r="F503" s="70">
        <v>51</v>
      </c>
      <c r="G503" s="70">
        <v>4285.1372549019597</v>
      </c>
      <c r="H503" s="64">
        <v>-112.41568627450999</v>
      </c>
      <c r="I503" s="69">
        <v>31.4035148991318</v>
      </c>
      <c r="J503" s="70"/>
      <c r="K503" s="69"/>
      <c r="L503" s="69"/>
      <c r="M503" s="69"/>
      <c r="N503" s="69"/>
      <c r="O503" s="69"/>
      <c r="P503" s="69">
        <v>176.862745098039</v>
      </c>
      <c r="Q503" s="69">
        <v>9.0185003582654399</v>
      </c>
      <c r="R503" s="69">
        <v>31.605882352941201</v>
      </c>
      <c r="S503" s="69">
        <v>4.3197561766383901</v>
      </c>
      <c r="T503" s="69"/>
      <c r="U503" s="69"/>
    </row>
    <row r="504" spans="1:21" x14ac:dyDescent="0.2">
      <c r="A504" s="65" t="s">
        <v>138</v>
      </c>
      <c r="B504" s="66" t="s">
        <v>70</v>
      </c>
      <c r="C504" s="67" t="s">
        <v>472</v>
      </c>
      <c r="D504" s="68">
        <v>44742</v>
      </c>
      <c r="E504" s="72">
        <v>2.5874125874125898E-3</v>
      </c>
      <c r="F504" s="70">
        <v>143</v>
      </c>
      <c r="G504" s="70">
        <v>5067.7832167832203</v>
      </c>
      <c r="H504" s="64">
        <v>-112.90209790209801</v>
      </c>
      <c r="I504" s="69">
        <v>23.261589113574502</v>
      </c>
      <c r="J504" s="70"/>
      <c r="K504" s="69"/>
      <c r="L504" s="69"/>
      <c r="M504" s="69"/>
      <c r="N504" s="69"/>
      <c r="O504" s="69"/>
      <c r="P504" s="69">
        <v>161.839160839161</v>
      </c>
      <c r="Q504" s="69">
        <v>6.7658903894247997</v>
      </c>
      <c r="R504" s="69">
        <v>32.04</v>
      </c>
      <c r="S504" s="69">
        <v>1.88726347183625</v>
      </c>
      <c r="T504" s="69"/>
      <c r="U504" s="69"/>
    </row>
    <row r="505" spans="1:21" x14ac:dyDescent="0.2">
      <c r="A505" s="65" t="s">
        <v>138</v>
      </c>
      <c r="B505" s="66" t="s">
        <v>94</v>
      </c>
      <c r="C505" s="67" t="s">
        <v>496</v>
      </c>
      <c r="D505" s="68">
        <v>44742</v>
      </c>
      <c r="E505" s="72">
        <v>0.12953367875647701</v>
      </c>
      <c r="F505" s="70">
        <v>193</v>
      </c>
      <c r="G505" s="70">
        <v>3884.24870466321</v>
      </c>
      <c r="H505" s="64">
        <v>-112.958031088083</v>
      </c>
      <c r="I505" s="69">
        <v>18.6599386927086</v>
      </c>
      <c r="J505" s="70"/>
      <c r="K505" s="69"/>
      <c r="L505" s="69"/>
      <c r="M505" s="69"/>
      <c r="N505" s="69">
        <v>3.78769444444444</v>
      </c>
      <c r="O505" s="69">
        <v>0.216912604468042</v>
      </c>
      <c r="P505" s="69">
        <v>135.87046632124401</v>
      </c>
      <c r="Q505" s="69">
        <v>4.5856361825222498</v>
      </c>
      <c r="R505" s="69">
        <v>22.2062176165803</v>
      </c>
      <c r="S505" s="69">
        <v>1.4412680821632999</v>
      </c>
      <c r="T505" s="69"/>
      <c r="U505" s="69"/>
    </row>
    <row r="506" spans="1:21" x14ac:dyDescent="0.2">
      <c r="A506" s="65" t="s">
        <v>138</v>
      </c>
      <c r="B506" s="66" t="s">
        <v>65</v>
      </c>
      <c r="C506" s="67" t="s">
        <v>164</v>
      </c>
      <c r="D506" s="68">
        <v>44782</v>
      </c>
      <c r="E506" s="72"/>
      <c r="F506" s="70">
        <v>169</v>
      </c>
      <c r="G506" s="70">
        <v>4463.6331360946697</v>
      </c>
      <c r="H506" s="64">
        <v>-113.290532544379</v>
      </c>
      <c r="I506" s="69">
        <v>24.648803754266599</v>
      </c>
      <c r="J506" s="70"/>
      <c r="K506" s="69"/>
      <c r="L506" s="69"/>
      <c r="M506" s="69"/>
      <c r="N506" s="69"/>
      <c r="O506" s="69"/>
      <c r="P506" s="69">
        <v>149.562130177515</v>
      </c>
      <c r="Q506" s="69">
        <v>4.9970602714474497</v>
      </c>
      <c r="R506" s="69">
        <v>29.280473372781099</v>
      </c>
      <c r="S506" s="69">
        <v>2.0656000320991801</v>
      </c>
      <c r="T506" s="69"/>
      <c r="U506" s="69"/>
    </row>
    <row r="507" spans="1:21" x14ac:dyDescent="0.2">
      <c r="A507" s="65" t="s">
        <v>138</v>
      </c>
      <c r="B507" s="66" t="s">
        <v>65</v>
      </c>
      <c r="C507" s="67" t="s">
        <v>321</v>
      </c>
      <c r="D507" s="68">
        <v>44745</v>
      </c>
      <c r="E507" s="72">
        <v>0.310588235294118</v>
      </c>
      <c r="F507" s="70">
        <v>51</v>
      </c>
      <c r="G507" s="70">
        <v>7569.9411764705901</v>
      </c>
      <c r="H507" s="64">
        <v>-114.01568627451</v>
      </c>
      <c r="I507" s="69">
        <v>34.944062793135302</v>
      </c>
      <c r="J507" s="70"/>
      <c r="K507" s="69"/>
      <c r="L507" s="69"/>
      <c r="M507" s="69">
        <v>970.42857142857099</v>
      </c>
      <c r="N507" s="69">
        <v>2.29588679267161</v>
      </c>
      <c r="O507" s="69">
        <v>0.25574942432280401</v>
      </c>
      <c r="P507" s="69">
        <v>92.568627450980401</v>
      </c>
      <c r="Q507" s="69">
        <v>6.1083841386942597</v>
      </c>
      <c r="R507" s="69">
        <v>58.822448979591798</v>
      </c>
      <c r="S507" s="69">
        <v>4.7986873429291199</v>
      </c>
      <c r="T507" s="69"/>
      <c r="U507" s="69"/>
    </row>
    <row r="508" spans="1:21" x14ac:dyDescent="0.2">
      <c r="A508" s="65" t="s">
        <v>138</v>
      </c>
      <c r="B508" s="66" t="s">
        <v>121</v>
      </c>
      <c r="C508" s="67" t="s">
        <v>315</v>
      </c>
      <c r="D508" s="68">
        <v>44800</v>
      </c>
      <c r="E508" s="72"/>
      <c r="F508" s="70">
        <v>42</v>
      </c>
      <c r="G508" s="70">
        <v>5044.3571428571404</v>
      </c>
      <c r="H508" s="64">
        <v>-114.621951219512</v>
      </c>
      <c r="I508" s="69">
        <v>24.723220671923499</v>
      </c>
      <c r="J508" s="70"/>
      <c r="K508" s="69"/>
      <c r="L508" s="69"/>
      <c r="M508" s="69"/>
      <c r="N508" s="69">
        <v>4.0354586021505403</v>
      </c>
      <c r="O508" s="69">
        <v>0.48485319499273799</v>
      </c>
      <c r="P508" s="69">
        <v>96.595238095238102</v>
      </c>
      <c r="Q508" s="69">
        <v>8.8496973001383594</v>
      </c>
      <c r="R508" s="69">
        <v>34.054761904761897</v>
      </c>
      <c r="S508" s="69">
        <v>3.5685443444708298</v>
      </c>
      <c r="T508" s="69"/>
      <c r="U508" s="69"/>
    </row>
    <row r="509" spans="1:21" x14ac:dyDescent="0.2">
      <c r="A509" s="65" t="s">
        <v>138</v>
      </c>
      <c r="B509" s="66" t="s">
        <v>66</v>
      </c>
      <c r="C509" s="67" t="s">
        <v>314</v>
      </c>
      <c r="D509" s="68">
        <v>44750</v>
      </c>
      <c r="E509" s="72"/>
      <c r="F509" s="70">
        <v>76</v>
      </c>
      <c r="G509" s="70">
        <v>5201.46052631579</v>
      </c>
      <c r="H509" s="64">
        <v>-114.864</v>
      </c>
      <c r="I509" s="69">
        <v>23.177739836488101</v>
      </c>
      <c r="J509" s="70"/>
      <c r="K509" s="69"/>
      <c r="L509" s="69"/>
      <c r="M509" s="69"/>
      <c r="N509" s="69"/>
      <c r="O509" s="69"/>
      <c r="P509" s="69">
        <v>137.43421052631601</v>
      </c>
      <c r="Q509" s="69">
        <v>8.63380413658329</v>
      </c>
      <c r="R509" s="69">
        <v>41.908219178082199</v>
      </c>
      <c r="S509" s="69">
        <v>3.7314517199677102</v>
      </c>
      <c r="T509" s="69"/>
      <c r="U509" s="69"/>
    </row>
    <row r="510" spans="1:21" x14ac:dyDescent="0.2">
      <c r="A510" s="65" t="s">
        <v>138</v>
      </c>
      <c r="B510" s="66" t="s">
        <v>66</v>
      </c>
      <c r="C510" s="67" t="s">
        <v>162</v>
      </c>
      <c r="D510" s="68">
        <v>44791</v>
      </c>
      <c r="E510" s="72"/>
      <c r="F510" s="70">
        <v>130</v>
      </c>
      <c r="G510" s="70">
        <v>5963.1769230769196</v>
      </c>
      <c r="H510" s="64">
        <v>-115.08</v>
      </c>
      <c r="I510" s="69">
        <v>21.385260261915999</v>
      </c>
      <c r="J510" s="70"/>
      <c r="K510" s="69"/>
      <c r="L510" s="69"/>
      <c r="M510" s="69"/>
      <c r="N510" s="69">
        <v>2.8536956521739101</v>
      </c>
      <c r="O510" s="69">
        <v>0.33060073102193399</v>
      </c>
      <c r="P510" s="69">
        <v>130.553846153846</v>
      </c>
      <c r="Q510" s="69">
        <v>5.3701072117350801</v>
      </c>
      <c r="R510" s="69">
        <v>51.659230769230803</v>
      </c>
      <c r="S510" s="69">
        <v>3.1837522999440102</v>
      </c>
      <c r="T510" s="69"/>
      <c r="U510" s="69"/>
    </row>
    <row r="511" spans="1:21" x14ac:dyDescent="0.2">
      <c r="A511" s="65" t="s">
        <v>138</v>
      </c>
      <c r="B511" s="66" t="s">
        <v>65</v>
      </c>
      <c r="C511" s="67" t="s">
        <v>316</v>
      </c>
      <c r="D511" s="68">
        <v>44792</v>
      </c>
      <c r="E511" s="72"/>
      <c r="F511" s="70">
        <v>40</v>
      </c>
      <c r="G511" s="70">
        <v>3759.4749999999999</v>
      </c>
      <c r="H511" s="64">
        <v>-115.2675</v>
      </c>
      <c r="I511" s="69">
        <v>22.688029258501398</v>
      </c>
      <c r="J511" s="70"/>
      <c r="K511" s="69"/>
      <c r="L511" s="69"/>
      <c r="M511" s="69"/>
      <c r="N511" s="69"/>
      <c r="O511" s="69"/>
      <c r="P511" s="69">
        <v>146.22499999999999</v>
      </c>
      <c r="Q511" s="69">
        <v>10.5717019164492</v>
      </c>
      <c r="R511" s="69">
        <v>19.335000000000001</v>
      </c>
      <c r="S511" s="69">
        <v>1.5475893164233501</v>
      </c>
      <c r="T511" s="69"/>
      <c r="U511" s="69"/>
    </row>
    <row r="512" spans="1:21" x14ac:dyDescent="0.2">
      <c r="A512" s="65" t="s">
        <v>138</v>
      </c>
      <c r="B512" s="66" t="s">
        <v>65</v>
      </c>
      <c r="C512" s="67" t="s">
        <v>280</v>
      </c>
      <c r="D512" s="68">
        <v>44735</v>
      </c>
      <c r="E512" s="72"/>
      <c r="F512" s="70">
        <v>115</v>
      </c>
      <c r="G512" s="70">
        <v>4531.9043478260901</v>
      </c>
      <c r="H512" s="64">
        <v>-115.64824561403501</v>
      </c>
      <c r="I512" s="69">
        <v>19.939526149004099</v>
      </c>
      <c r="J512" s="70"/>
      <c r="K512" s="69"/>
      <c r="L512" s="69"/>
      <c r="M512" s="69"/>
      <c r="N512" s="69"/>
      <c r="O512" s="69"/>
      <c r="P512" s="69">
        <v>147.19130434782599</v>
      </c>
      <c r="Q512" s="69">
        <v>6.4279720488577201</v>
      </c>
      <c r="R512" s="69">
        <v>27.972173913043498</v>
      </c>
      <c r="S512" s="69">
        <v>1.95898896222532</v>
      </c>
      <c r="T512" s="69"/>
      <c r="U512" s="69"/>
    </row>
    <row r="513" spans="1:21" x14ac:dyDescent="0.2">
      <c r="A513" s="65" t="s">
        <v>138</v>
      </c>
      <c r="B513" s="66" t="s">
        <v>65</v>
      </c>
      <c r="C513" s="67" t="s">
        <v>397</v>
      </c>
      <c r="D513" s="68">
        <v>44744</v>
      </c>
      <c r="E513" s="72"/>
      <c r="F513" s="70">
        <v>278</v>
      </c>
      <c r="G513" s="70">
        <v>5424.9064748201399</v>
      </c>
      <c r="H513" s="64">
        <v>-116.427697841727</v>
      </c>
      <c r="I513" s="69">
        <v>16.022126626311799</v>
      </c>
      <c r="J513" s="70"/>
      <c r="K513" s="69"/>
      <c r="L513" s="69"/>
      <c r="M513" s="69"/>
      <c r="N513" s="69"/>
      <c r="O513" s="69"/>
      <c r="P513" s="69">
        <v>127.848920863309</v>
      </c>
      <c r="Q513" s="69">
        <v>3.6458300361043099</v>
      </c>
      <c r="R513" s="69">
        <v>37.357194244604301</v>
      </c>
      <c r="S513" s="69">
        <v>1.49699792483</v>
      </c>
      <c r="T513" s="69"/>
      <c r="U513" s="69"/>
    </row>
    <row r="514" spans="1:21" x14ac:dyDescent="0.2">
      <c r="A514" s="65" t="s">
        <v>138</v>
      </c>
      <c r="B514" s="66" t="s">
        <v>65</v>
      </c>
      <c r="C514" s="67" t="s">
        <v>216</v>
      </c>
      <c r="D514" s="68">
        <v>44778</v>
      </c>
      <c r="E514" s="72"/>
      <c r="F514" s="70">
        <v>69</v>
      </c>
      <c r="G514" s="70">
        <v>6705.4492753623199</v>
      </c>
      <c r="H514" s="64">
        <v>-116.6</v>
      </c>
      <c r="I514" s="69">
        <v>28.178416083810099</v>
      </c>
      <c r="J514" s="70"/>
      <c r="K514" s="69"/>
      <c r="L514" s="69"/>
      <c r="M514" s="69"/>
      <c r="N514" s="69"/>
      <c r="O514" s="69"/>
      <c r="P514" s="69">
        <v>138.333333333333</v>
      </c>
      <c r="Q514" s="69">
        <v>7.45374101952385</v>
      </c>
      <c r="R514" s="69">
        <v>52.110447761194003</v>
      </c>
      <c r="S514" s="69">
        <v>4.3710190956511603</v>
      </c>
      <c r="T514" s="69"/>
      <c r="U514" s="69"/>
    </row>
    <row r="515" spans="1:21" x14ac:dyDescent="0.2">
      <c r="A515" s="65" t="s">
        <v>138</v>
      </c>
      <c r="B515" s="66" t="s">
        <v>65</v>
      </c>
      <c r="C515" s="67" t="s">
        <v>120</v>
      </c>
      <c r="D515" s="68">
        <v>44761</v>
      </c>
      <c r="E515" s="72">
        <v>7.6271186440678004E-3</v>
      </c>
      <c r="F515" s="70">
        <v>118</v>
      </c>
      <c r="G515" s="70">
        <v>3421.6271186440699</v>
      </c>
      <c r="H515" s="64">
        <v>-116.79915254237299</v>
      </c>
      <c r="I515" s="69">
        <v>20.257920029237901</v>
      </c>
      <c r="J515" s="70"/>
      <c r="K515" s="69"/>
      <c r="L515" s="69"/>
      <c r="M515" s="69"/>
      <c r="N515" s="69">
        <v>4.3358827160493796</v>
      </c>
      <c r="O515" s="69">
        <v>0.52636500173682199</v>
      </c>
      <c r="P515" s="69">
        <v>134.42372881355899</v>
      </c>
      <c r="Q515" s="69">
        <v>5.2058370884369696</v>
      </c>
      <c r="R515" s="69">
        <v>20.0033898305085</v>
      </c>
      <c r="S515" s="69">
        <v>1.5185892090575801</v>
      </c>
      <c r="T515" s="69"/>
      <c r="U515" s="69"/>
    </row>
    <row r="516" spans="1:21" x14ac:dyDescent="0.2">
      <c r="A516" s="65" t="s">
        <v>138</v>
      </c>
      <c r="B516" s="66" t="s">
        <v>70</v>
      </c>
      <c r="C516" s="67" t="s">
        <v>406</v>
      </c>
      <c r="D516" s="68">
        <v>44775</v>
      </c>
      <c r="E516" s="72">
        <v>2.66666666666667E-3</v>
      </c>
      <c r="F516" s="70">
        <v>150</v>
      </c>
      <c r="G516" s="70">
        <v>3844.4333333333302</v>
      </c>
      <c r="H516" s="64">
        <v>-117.350666666667</v>
      </c>
      <c r="I516" s="69">
        <v>21.707585860468999</v>
      </c>
      <c r="J516" s="70"/>
      <c r="K516" s="69"/>
      <c r="L516" s="69"/>
      <c r="M516" s="69"/>
      <c r="N516" s="69"/>
      <c r="O516" s="69"/>
      <c r="P516" s="69">
        <v>96.3</v>
      </c>
      <c r="Q516" s="69">
        <v>4.4874645188130797</v>
      </c>
      <c r="R516" s="69">
        <v>26.3793333333333</v>
      </c>
      <c r="S516" s="69">
        <v>1.97962152545424</v>
      </c>
      <c r="T516" s="69"/>
      <c r="U516" s="69"/>
    </row>
    <row r="517" spans="1:21" x14ac:dyDescent="0.2">
      <c r="A517" s="65" t="s">
        <v>138</v>
      </c>
      <c r="B517" s="66" t="s">
        <v>69</v>
      </c>
      <c r="C517" s="67" t="s">
        <v>451</v>
      </c>
      <c r="D517" s="68">
        <v>44750</v>
      </c>
      <c r="E517" s="72">
        <v>0.35116883116883102</v>
      </c>
      <c r="F517" s="70">
        <v>77</v>
      </c>
      <c r="G517" s="70">
        <v>5322.1298701298701</v>
      </c>
      <c r="H517" s="64">
        <v>-117.515584415584</v>
      </c>
      <c r="I517" s="69">
        <v>32.223870394296803</v>
      </c>
      <c r="J517" s="70"/>
      <c r="K517" s="69"/>
      <c r="L517" s="69"/>
      <c r="M517" s="69"/>
      <c r="N517" s="69"/>
      <c r="O517" s="69"/>
      <c r="P517" s="69">
        <v>109.35064935064899</v>
      </c>
      <c r="Q517" s="69">
        <v>4.7641133365020796</v>
      </c>
      <c r="R517" s="69">
        <v>50.941558441558399</v>
      </c>
      <c r="S517" s="69">
        <v>4.1502395778005399</v>
      </c>
      <c r="T517" s="69"/>
      <c r="U517" s="69"/>
    </row>
    <row r="518" spans="1:21" x14ac:dyDescent="0.2">
      <c r="A518" s="65" t="s">
        <v>138</v>
      </c>
      <c r="B518" s="66" t="s">
        <v>94</v>
      </c>
      <c r="C518" s="67" t="s">
        <v>401</v>
      </c>
      <c r="D518" s="68">
        <v>44739</v>
      </c>
      <c r="E518" s="72"/>
      <c r="F518" s="70">
        <v>345</v>
      </c>
      <c r="G518" s="70">
        <v>4659.8144927536196</v>
      </c>
      <c r="H518" s="64">
        <v>-117.769855072464</v>
      </c>
      <c r="I518" s="69">
        <v>17.140735112285</v>
      </c>
      <c r="J518" s="70"/>
      <c r="K518" s="69"/>
      <c r="L518" s="69"/>
      <c r="M518" s="69"/>
      <c r="N518" s="69">
        <v>4.1339722222222202</v>
      </c>
      <c r="O518" s="69">
        <v>0.39562282118783398</v>
      </c>
      <c r="P518" s="69">
        <v>153.12753623188399</v>
      </c>
      <c r="Q518" s="69">
        <v>3.1644383824657201</v>
      </c>
      <c r="R518" s="69">
        <v>34.915942028985498</v>
      </c>
      <c r="S518" s="69">
        <v>1.44372269033781</v>
      </c>
      <c r="T518" s="69"/>
      <c r="U518" s="69"/>
    </row>
    <row r="519" spans="1:21" x14ac:dyDescent="0.2">
      <c r="A519" s="65" t="s">
        <v>138</v>
      </c>
      <c r="B519" s="66" t="s">
        <v>70</v>
      </c>
      <c r="C519" s="67" t="s">
        <v>561</v>
      </c>
      <c r="D519" s="68">
        <v>44751</v>
      </c>
      <c r="E519" s="72"/>
      <c r="F519" s="70">
        <v>51</v>
      </c>
      <c r="G519" s="70">
        <v>3938.3529411764698</v>
      </c>
      <c r="H519" s="64">
        <v>-118.04313725490201</v>
      </c>
      <c r="I519" s="69">
        <v>35.176243905973898</v>
      </c>
      <c r="J519" s="70"/>
      <c r="K519" s="69"/>
      <c r="L519" s="69"/>
      <c r="M519" s="69"/>
      <c r="N519" s="69"/>
      <c r="O519" s="69"/>
      <c r="P519" s="69">
        <v>91.176470588235304</v>
      </c>
      <c r="Q519" s="69">
        <v>8.4173353280818493</v>
      </c>
      <c r="R519" s="69">
        <v>25.496078431372499</v>
      </c>
      <c r="S519" s="69">
        <v>3.3596719736988301</v>
      </c>
      <c r="T519" s="69"/>
      <c r="U519" s="69"/>
    </row>
    <row r="520" spans="1:21" x14ac:dyDescent="0.2">
      <c r="A520" s="65" t="s">
        <v>138</v>
      </c>
      <c r="B520" s="66" t="s">
        <v>69</v>
      </c>
      <c r="C520" s="67" t="s">
        <v>158</v>
      </c>
      <c r="D520" s="68">
        <v>44737</v>
      </c>
      <c r="E520" s="72"/>
      <c r="F520" s="70">
        <v>98</v>
      </c>
      <c r="G520" s="70">
        <v>3387.4591836734699</v>
      </c>
      <c r="H520" s="64">
        <v>-118.32551020408199</v>
      </c>
      <c r="I520" s="69">
        <v>28.168640817445599</v>
      </c>
      <c r="J520" s="70"/>
      <c r="K520" s="69"/>
      <c r="L520" s="69"/>
      <c r="M520" s="69"/>
      <c r="N520" s="69"/>
      <c r="O520" s="69"/>
      <c r="P520" s="69">
        <v>158.908163265306</v>
      </c>
      <c r="Q520" s="69">
        <v>7.0425965940252402</v>
      </c>
      <c r="R520" s="69">
        <v>23.1381443298969</v>
      </c>
      <c r="S520" s="69">
        <v>2.2338983055161301</v>
      </c>
      <c r="T520" s="69"/>
      <c r="U520" s="69"/>
    </row>
    <row r="521" spans="1:21" x14ac:dyDescent="0.2">
      <c r="A521" s="65" t="s">
        <v>138</v>
      </c>
      <c r="B521" s="66" t="s">
        <v>69</v>
      </c>
      <c r="C521" s="67" t="s">
        <v>152</v>
      </c>
      <c r="D521" s="68">
        <v>44780</v>
      </c>
      <c r="E521" s="72"/>
      <c r="F521" s="70">
        <v>96</v>
      </c>
      <c r="G521" s="70">
        <v>4490.5104166666697</v>
      </c>
      <c r="H521" s="64">
        <v>-118.38124999999999</v>
      </c>
      <c r="I521" s="69">
        <v>30.1310447568857</v>
      </c>
      <c r="J521" s="70"/>
      <c r="K521" s="69"/>
      <c r="L521" s="69"/>
      <c r="M521" s="69"/>
      <c r="N521" s="69"/>
      <c r="O521" s="69"/>
      <c r="P521" s="69">
        <v>138.520833333333</v>
      </c>
      <c r="Q521" s="69">
        <v>5.48908364765337</v>
      </c>
      <c r="R521" s="69">
        <v>32.256250000000001</v>
      </c>
      <c r="S521" s="69">
        <v>2.3370344139472299</v>
      </c>
      <c r="T521" s="69"/>
      <c r="U521" s="69"/>
    </row>
    <row r="522" spans="1:21" x14ac:dyDescent="0.2">
      <c r="A522" s="65" t="s">
        <v>138</v>
      </c>
      <c r="B522" s="66" t="s">
        <v>69</v>
      </c>
      <c r="C522" s="67" t="s">
        <v>483</v>
      </c>
      <c r="D522" s="68">
        <v>44750</v>
      </c>
      <c r="E522" s="72">
        <v>5.8393574297188798E-2</v>
      </c>
      <c r="F522" s="70">
        <v>249</v>
      </c>
      <c r="G522" s="70">
        <v>4329.5582329317303</v>
      </c>
      <c r="H522" s="64">
        <v>-118.915261044177</v>
      </c>
      <c r="I522" s="69">
        <v>18.694688578321401</v>
      </c>
      <c r="J522" s="70"/>
      <c r="K522" s="69"/>
      <c r="L522" s="69"/>
      <c r="M522" s="69"/>
      <c r="N522" s="69"/>
      <c r="O522" s="69"/>
      <c r="P522" s="69">
        <v>129.70682730923701</v>
      </c>
      <c r="Q522" s="69">
        <v>3.6331340661734601</v>
      </c>
      <c r="R522" s="69">
        <v>27.2221774193549</v>
      </c>
      <c r="S522" s="69">
        <v>1.54704188032287</v>
      </c>
      <c r="T522" s="69"/>
      <c r="U522" s="69"/>
    </row>
    <row r="523" spans="1:21" x14ac:dyDescent="0.2">
      <c r="A523" s="65" t="s">
        <v>138</v>
      </c>
      <c r="B523" s="66" t="s">
        <v>70</v>
      </c>
      <c r="C523" s="67" t="s">
        <v>562</v>
      </c>
      <c r="D523" s="68">
        <v>44709</v>
      </c>
      <c r="E523" s="72"/>
      <c r="F523" s="70">
        <v>42</v>
      </c>
      <c r="G523" s="70">
        <v>5331.8095238095202</v>
      </c>
      <c r="H523" s="64">
        <v>-119.17619047619</v>
      </c>
      <c r="I523" s="69">
        <v>39.478820062915901</v>
      </c>
      <c r="J523" s="70"/>
      <c r="K523" s="69"/>
      <c r="L523" s="69"/>
      <c r="M523" s="69"/>
      <c r="N523" s="69"/>
      <c r="O523" s="69"/>
      <c r="P523" s="69">
        <v>119.642857142857</v>
      </c>
      <c r="Q523" s="69">
        <v>11.2574054309449</v>
      </c>
      <c r="R523" s="69">
        <v>46.881578947368403</v>
      </c>
      <c r="S523" s="69">
        <v>5.4502637456418297</v>
      </c>
      <c r="T523" s="69"/>
      <c r="U523" s="69"/>
    </row>
    <row r="524" spans="1:21" x14ac:dyDescent="0.2">
      <c r="A524" s="65" t="s">
        <v>138</v>
      </c>
      <c r="B524" s="66" t="s">
        <v>65</v>
      </c>
      <c r="C524" s="67" t="s">
        <v>494</v>
      </c>
      <c r="D524" s="68">
        <v>44748</v>
      </c>
      <c r="E524" s="72">
        <v>4.7933884297520699E-3</v>
      </c>
      <c r="F524" s="70">
        <v>121</v>
      </c>
      <c r="G524" s="70">
        <v>3726.6446280991699</v>
      </c>
      <c r="H524" s="64">
        <v>-119.242975206612</v>
      </c>
      <c r="I524" s="69">
        <v>25.4626141926557</v>
      </c>
      <c r="J524" s="70"/>
      <c r="K524" s="69"/>
      <c r="L524" s="69"/>
      <c r="M524" s="69"/>
      <c r="N524" s="69"/>
      <c r="O524" s="69"/>
      <c r="P524" s="69">
        <v>139.512396694215</v>
      </c>
      <c r="Q524" s="69">
        <v>5.5504959163751204</v>
      </c>
      <c r="R524" s="69">
        <v>23.796694214875998</v>
      </c>
      <c r="S524" s="69">
        <v>1.9486659044082399</v>
      </c>
      <c r="T524" s="69"/>
      <c r="U524" s="69"/>
    </row>
    <row r="525" spans="1:21" x14ac:dyDescent="0.2">
      <c r="A525" s="65" t="s">
        <v>138</v>
      </c>
      <c r="B525" s="66" t="s">
        <v>94</v>
      </c>
      <c r="C525" s="67" t="s">
        <v>235</v>
      </c>
      <c r="D525" s="68">
        <v>44265</v>
      </c>
      <c r="E525" s="72"/>
      <c r="F525" s="70">
        <v>37</v>
      </c>
      <c r="G525" s="70">
        <v>2914.5675675675702</v>
      </c>
      <c r="H525" s="64">
        <v>-119.65</v>
      </c>
      <c r="I525" s="69">
        <v>26.075357064319299</v>
      </c>
      <c r="J525" s="70"/>
      <c r="K525" s="69"/>
      <c r="L525" s="69"/>
      <c r="M525" s="69"/>
      <c r="N525" s="69"/>
      <c r="O525" s="69"/>
      <c r="P525" s="69">
        <v>142.513513513514</v>
      </c>
      <c r="Q525" s="69">
        <v>9.3024441895844099</v>
      </c>
      <c r="R525" s="69">
        <v>10.2424242424242</v>
      </c>
      <c r="S525" s="69">
        <v>1.6763790699129599</v>
      </c>
      <c r="T525" s="69"/>
      <c r="U525" s="69"/>
    </row>
    <row r="526" spans="1:21" x14ac:dyDescent="0.2">
      <c r="A526" s="65" t="s">
        <v>138</v>
      </c>
      <c r="B526" s="66" t="s">
        <v>65</v>
      </c>
      <c r="C526" s="67" t="s">
        <v>563</v>
      </c>
      <c r="D526" s="68">
        <v>44730</v>
      </c>
      <c r="E526" s="72"/>
      <c r="F526" s="70">
        <v>96</v>
      </c>
      <c r="G526" s="70">
        <v>5388.1979166666697</v>
      </c>
      <c r="H526" s="64">
        <v>-120.171875</v>
      </c>
      <c r="I526" s="69">
        <v>30.209197387635101</v>
      </c>
      <c r="J526" s="70"/>
      <c r="K526" s="69"/>
      <c r="L526" s="69"/>
      <c r="M526" s="69"/>
      <c r="N526" s="69"/>
      <c r="O526" s="69"/>
      <c r="P526" s="69">
        <v>132.166666666667</v>
      </c>
      <c r="Q526" s="69">
        <v>6.95801422737149</v>
      </c>
      <c r="R526" s="69">
        <v>38.545833333333299</v>
      </c>
      <c r="S526" s="69">
        <v>2.65596973925682</v>
      </c>
      <c r="T526" s="69"/>
      <c r="U526" s="69"/>
    </row>
    <row r="527" spans="1:21" x14ac:dyDescent="0.2">
      <c r="A527" s="65" t="s">
        <v>138</v>
      </c>
      <c r="B527" s="66" t="s">
        <v>69</v>
      </c>
      <c r="C527" s="67" t="s">
        <v>564</v>
      </c>
      <c r="D527" s="68">
        <v>44742</v>
      </c>
      <c r="E527" s="72">
        <v>1.26470588235294E-2</v>
      </c>
      <c r="F527" s="70">
        <v>68</v>
      </c>
      <c r="G527" s="70">
        <v>3566.98529411765</v>
      </c>
      <c r="H527" s="64">
        <v>-120.60294117647101</v>
      </c>
      <c r="I527" s="69">
        <v>25.2105291744952</v>
      </c>
      <c r="J527" s="70"/>
      <c r="K527" s="69"/>
      <c r="L527" s="69"/>
      <c r="M527" s="69"/>
      <c r="N527" s="69"/>
      <c r="O527" s="69"/>
      <c r="P527" s="69">
        <v>144.57352941176501</v>
      </c>
      <c r="Q527" s="69">
        <v>8.0615857160097093</v>
      </c>
      <c r="R527" s="69">
        <v>24.4537313432836</v>
      </c>
      <c r="S527" s="69">
        <v>2.2000239795146901</v>
      </c>
      <c r="T527" s="69"/>
      <c r="U527" s="69"/>
    </row>
    <row r="528" spans="1:21" x14ac:dyDescent="0.2">
      <c r="A528" s="65" t="s">
        <v>138</v>
      </c>
      <c r="B528" s="66" t="s">
        <v>69</v>
      </c>
      <c r="C528" s="67" t="s">
        <v>267</v>
      </c>
      <c r="D528" s="68">
        <v>44655</v>
      </c>
      <c r="E528" s="72"/>
      <c r="F528" s="70">
        <v>38</v>
      </c>
      <c r="G528" s="70">
        <v>4009.5</v>
      </c>
      <c r="H528" s="64">
        <v>-121.05</v>
      </c>
      <c r="I528" s="69">
        <v>37.317605314778604</v>
      </c>
      <c r="J528" s="70"/>
      <c r="K528" s="69"/>
      <c r="L528" s="69"/>
      <c r="M528" s="69"/>
      <c r="N528" s="69"/>
      <c r="O528" s="69"/>
      <c r="P528" s="69">
        <v>161.842105263158</v>
      </c>
      <c r="Q528" s="69">
        <v>10.487310378253699</v>
      </c>
      <c r="R528" s="69">
        <v>29.402702702702701</v>
      </c>
      <c r="S528" s="69">
        <v>2.86808179633841</v>
      </c>
      <c r="T528" s="69"/>
      <c r="U528" s="69"/>
    </row>
    <row r="529" spans="1:21" x14ac:dyDescent="0.2">
      <c r="A529" s="65" t="s">
        <v>138</v>
      </c>
      <c r="B529" s="66" t="s">
        <v>65</v>
      </c>
      <c r="C529" s="67" t="s">
        <v>473</v>
      </c>
      <c r="D529" s="68">
        <v>44662</v>
      </c>
      <c r="E529" s="72"/>
      <c r="F529" s="70">
        <v>42</v>
      </c>
      <c r="G529" s="70">
        <v>3939.9285714285702</v>
      </c>
      <c r="H529" s="64">
        <v>-121.168292682927</v>
      </c>
      <c r="I529" s="69">
        <v>25.6075542491322</v>
      </c>
      <c r="J529" s="70"/>
      <c r="K529" s="69"/>
      <c r="L529" s="69"/>
      <c r="M529" s="69"/>
      <c r="N529" s="69"/>
      <c r="O529" s="69"/>
      <c r="P529" s="69">
        <v>144.07142857142901</v>
      </c>
      <c r="Q529" s="69">
        <v>12.1966272092425</v>
      </c>
      <c r="R529" s="69">
        <v>29.633333333333301</v>
      </c>
      <c r="S529" s="69">
        <v>4.5647320774847202</v>
      </c>
      <c r="T529" s="69"/>
      <c r="U529" s="69"/>
    </row>
    <row r="530" spans="1:21" x14ac:dyDescent="0.2">
      <c r="A530" s="65" t="s">
        <v>138</v>
      </c>
      <c r="B530" s="66" t="s">
        <v>75</v>
      </c>
      <c r="C530" s="67" t="s">
        <v>110</v>
      </c>
      <c r="D530" s="68">
        <v>44742</v>
      </c>
      <c r="E530" s="72">
        <v>0.224782608695652</v>
      </c>
      <c r="F530" s="70">
        <v>69</v>
      </c>
      <c r="G530" s="70">
        <v>4783.2463768115904</v>
      </c>
      <c r="H530" s="64">
        <v>-121.175</v>
      </c>
      <c r="I530" s="69">
        <v>36.551595124204802</v>
      </c>
      <c r="J530" s="70"/>
      <c r="K530" s="69"/>
      <c r="L530" s="69"/>
      <c r="M530" s="69">
        <v>599.8125</v>
      </c>
      <c r="N530" s="69">
        <v>2.1792139784946198</v>
      </c>
      <c r="O530" s="69">
        <v>0.190321839081489</v>
      </c>
      <c r="P530" s="69">
        <v>117.144927536232</v>
      </c>
      <c r="Q530" s="69">
        <v>5.6614592452213399</v>
      </c>
      <c r="R530" s="69">
        <v>49.986153846153798</v>
      </c>
      <c r="S530" s="69">
        <v>4.6806480058254598</v>
      </c>
      <c r="T530" s="69"/>
      <c r="U530" s="69"/>
    </row>
    <row r="531" spans="1:21" x14ac:dyDescent="0.2">
      <c r="A531" s="65" t="s">
        <v>138</v>
      </c>
      <c r="B531" s="66" t="s">
        <v>70</v>
      </c>
      <c r="C531" s="67" t="s">
        <v>198</v>
      </c>
      <c r="D531" s="68">
        <v>44795</v>
      </c>
      <c r="E531" s="72"/>
      <c r="F531" s="70">
        <v>27</v>
      </c>
      <c r="G531" s="70">
        <v>5062.3333333333303</v>
      </c>
      <c r="H531" s="64">
        <v>-121.255555555556</v>
      </c>
      <c r="I531" s="69">
        <v>43.4173174757506</v>
      </c>
      <c r="J531" s="70"/>
      <c r="K531" s="69"/>
      <c r="L531" s="69"/>
      <c r="M531" s="69"/>
      <c r="N531" s="69"/>
      <c r="O531" s="69"/>
      <c r="P531" s="69">
        <v>134.14814814814801</v>
      </c>
      <c r="Q531" s="69">
        <v>14.7481906470244</v>
      </c>
      <c r="R531" s="69">
        <v>30.753846153846101</v>
      </c>
      <c r="S531" s="69">
        <v>3.9941697154698299</v>
      </c>
      <c r="T531" s="69"/>
      <c r="U531" s="69"/>
    </row>
    <row r="532" spans="1:21" x14ac:dyDescent="0.2">
      <c r="A532" s="65" t="s">
        <v>138</v>
      </c>
      <c r="B532" s="66" t="s">
        <v>69</v>
      </c>
      <c r="C532" s="67" t="s">
        <v>565</v>
      </c>
      <c r="D532" s="68">
        <v>44511</v>
      </c>
      <c r="E532" s="72"/>
      <c r="F532" s="70">
        <v>55</v>
      </c>
      <c r="G532" s="70">
        <v>3546</v>
      </c>
      <c r="H532" s="64">
        <v>-121.825454545455</v>
      </c>
      <c r="I532" s="69">
        <v>36.044069473773099</v>
      </c>
      <c r="J532" s="70"/>
      <c r="K532" s="69"/>
      <c r="L532" s="69"/>
      <c r="M532" s="69"/>
      <c r="N532" s="69"/>
      <c r="O532" s="69"/>
      <c r="P532" s="69">
        <v>147.81818181818201</v>
      </c>
      <c r="Q532" s="69">
        <v>9.3879746459100399</v>
      </c>
      <c r="R532" s="69">
        <v>18.243636363636401</v>
      </c>
      <c r="S532" s="69">
        <v>1.9249220783326</v>
      </c>
      <c r="T532" s="69"/>
      <c r="U532" s="69"/>
    </row>
    <row r="533" spans="1:21" x14ac:dyDescent="0.2">
      <c r="A533" s="65" t="s">
        <v>138</v>
      </c>
      <c r="B533" s="66" t="s">
        <v>65</v>
      </c>
      <c r="C533" s="67" t="s">
        <v>317</v>
      </c>
      <c r="D533" s="68">
        <v>44764</v>
      </c>
      <c r="E533" s="72"/>
      <c r="F533" s="70">
        <v>475</v>
      </c>
      <c r="G533" s="70">
        <v>3967.8168421052601</v>
      </c>
      <c r="H533" s="64">
        <v>-123.27852631578899</v>
      </c>
      <c r="I533" s="69">
        <v>12.7233498866572</v>
      </c>
      <c r="J533" s="70"/>
      <c r="K533" s="69"/>
      <c r="L533" s="69"/>
      <c r="M533" s="69"/>
      <c r="N533" s="69">
        <v>3.4070749999999999</v>
      </c>
      <c r="O533" s="69">
        <v>0.24753818764576199</v>
      </c>
      <c r="P533" s="69">
        <v>147.51368421052601</v>
      </c>
      <c r="Q533" s="69">
        <v>3.31014004871987</v>
      </c>
      <c r="R533" s="69">
        <v>22.348936170212799</v>
      </c>
      <c r="S533" s="69">
        <v>0.88730074420196803</v>
      </c>
      <c r="T533" s="69"/>
      <c r="U533" s="69"/>
    </row>
    <row r="534" spans="1:21" x14ac:dyDescent="0.2">
      <c r="A534" s="65" t="s">
        <v>138</v>
      </c>
      <c r="B534" s="66" t="s">
        <v>69</v>
      </c>
      <c r="C534" s="67" t="s">
        <v>566</v>
      </c>
      <c r="D534" s="68">
        <v>44742</v>
      </c>
      <c r="E534" s="72"/>
      <c r="F534" s="70">
        <v>36</v>
      </c>
      <c r="G534" s="70">
        <v>3817.3611111111099</v>
      </c>
      <c r="H534" s="64">
        <v>-123.874285714286</v>
      </c>
      <c r="I534" s="69">
        <v>34.0181739225198</v>
      </c>
      <c r="J534" s="70"/>
      <c r="K534" s="69"/>
      <c r="L534" s="69"/>
      <c r="M534" s="69"/>
      <c r="N534" s="69"/>
      <c r="O534" s="69"/>
      <c r="P534" s="69">
        <v>123.555555555556</v>
      </c>
      <c r="Q534" s="69">
        <v>9.9241124063904902</v>
      </c>
      <c r="R534" s="69">
        <v>20.094444444444399</v>
      </c>
      <c r="S534" s="69">
        <v>3.2288897901439699</v>
      </c>
      <c r="T534" s="69"/>
      <c r="U534" s="69"/>
    </row>
    <row r="535" spans="1:21" x14ac:dyDescent="0.2">
      <c r="A535" s="65" t="s">
        <v>138</v>
      </c>
      <c r="B535" s="66" t="s">
        <v>69</v>
      </c>
      <c r="C535" s="67" t="s">
        <v>481</v>
      </c>
      <c r="D535" s="68">
        <v>44742</v>
      </c>
      <c r="E535" s="72"/>
      <c r="F535" s="70">
        <v>154</v>
      </c>
      <c r="G535" s="70">
        <v>5787.2012987013004</v>
      </c>
      <c r="H535" s="64">
        <v>-124.004545454545</v>
      </c>
      <c r="I535" s="69">
        <v>19.842307178885001</v>
      </c>
      <c r="J535" s="70"/>
      <c r="K535" s="69"/>
      <c r="L535" s="69"/>
      <c r="M535" s="69"/>
      <c r="N535" s="69"/>
      <c r="O535" s="69"/>
      <c r="P535" s="69">
        <v>158.67532467532499</v>
      </c>
      <c r="Q535" s="69">
        <v>5.7417905887007299</v>
      </c>
      <c r="R535" s="69">
        <v>42.181879194630902</v>
      </c>
      <c r="S535" s="69">
        <v>2.8301512468230601</v>
      </c>
      <c r="T535" s="69"/>
      <c r="U535" s="69"/>
    </row>
    <row r="536" spans="1:21" x14ac:dyDescent="0.2">
      <c r="A536" s="65" t="s">
        <v>138</v>
      </c>
      <c r="B536" s="66" t="s">
        <v>69</v>
      </c>
      <c r="C536" s="67" t="s">
        <v>242</v>
      </c>
      <c r="D536" s="68">
        <v>44745</v>
      </c>
      <c r="E536" s="72">
        <v>7.2674418604651195E-2</v>
      </c>
      <c r="F536" s="70">
        <v>172</v>
      </c>
      <c r="G536" s="70">
        <v>3597.3488372093002</v>
      </c>
      <c r="H536" s="64">
        <v>-124.29883720930199</v>
      </c>
      <c r="I536" s="69">
        <v>20.288512445277899</v>
      </c>
      <c r="J536" s="70"/>
      <c r="K536" s="69"/>
      <c r="L536" s="69"/>
      <c r="M536" s="69"/>
      <c r="N536" s="69"/>
      <c r="O536" s="69"/>
      <c r="P536" s="69">
        <v>113.848837209302</v>
      </c>
      <c r="Q536" s="69">
        <v>4.1166441184565201</v>
      </c>
      <c r="R536" s="69">
        <v>35.612352941176503</v>
      </c>
      <c r="S536" s="69">
        <v>1.82017968669279</v>
      </c>
      <c r="T536" s="69"/>
      <c r="U536" s="69"/>
    </row>
    <row r="537" spans="1:21" x14ac:dyDescent="0.2">
      <c r="A537" s="65" t="s">
        <v>138</v>
      </c>
      <c r="B537" s="66" t="s">
        <v>65</v>
      </c>
      <c r="C537" s="67" t="s">
        <v>318</v>
      </c>
      <c r="D537" s="68">
        <v>44741</v>
      </c>
      <c r="E537" s="72"/>
      <c r="F537" s="70">
        <v>49</v>
      </c>
      <c r="G537" s="70">
        <v>4349.48979591837</v>
      </c>
      <c r="H537" s="64">
        <v>-124.504081632653</v>
      </c>
      <c r="I537" s="69">
        <v>29.881670114580199</v>
      </c>
      <c r="J537" s="70"/>
      <c r="K537" s="69"/>
      <c r="L537" s="69"/>
      <c r="M537" s="69"/>
      <c r="N537" s="69"/>
      <c r="O537" s="69"/>
      <c r="P537" s="69">
        <v>154.97959183673501</v>
      </c>
      <c r="Q537" s="69">
        <v>12.1864584779428</v>
      </c>
      <c r="R537" s="69">
        <v>38.204166666666701</v>
      </c>
      <c r="S537" s="69">
        <v>2.8533123689120199</v>
      </c>
      <c r="T537" s="69"/>
      <c r="U537" s="69"/>
    </row>
    <row r="538" spans="1:21" x14ac:dyDescent="0.2">
      <c r="A538" s="65" t="s">
        <v>138</v>
      </c>
      <c r="B538" s="66" t="s">
        <v>65</v>
      </c>
      <c r="C538" s="67" t="s">
        <v>567</v>
      </c>
      <c r="D538" s="68">
        <v>44739</v>
      </c>
      <c r="E538" s="72">
        <v>1.17857142857143E-2</v>
      </c>
      <c r="F538" s="70">
        <v>28</v>
      </c>
      <c r="G538" s="70">
        <v>6195.7857142857101</v>
      </c>
      <c r="H538" s="64">
        <v>-125.860714285714</v>
      </c>
      <c r="I538" s="69">
        <v>50.968901022188803</v>
      </c>
      <c r="J538" s="70"/>
      <c r="K538" s="69"/>
      <c r="L538" s="69"/>
      <c r="M538" s="69">
        <v>663.4</v>
      </c>
      <c r="N538" s="69"/>
      <c r="O538" s="69"/>
      <c r="P538" s="69">
        <v>103.071428571429</v>
      </c>
      <c r="Q538" s="69">
        <v>7.5563016505039604</v>
      </c>
      <c r="R538" s="69">
        <v>39.876923076923099</v>
      </c>
      <c r="S538" s="69">
        <v>5.0073678259519401</v>
      </c>
      <c r="T538" s="69"/>
      <c r="U538" s="69"/>
    </row>
    <row r="539" spans="1:21" x14ac:dyDescent="0.2">
      <c r="A539" s="65" t="s">
        <v>138</v>
      </c>
      <c r="B539" s="66" t="s">
        <v>70</v>
      </c>
      <c r="C539" s="67" t="s">
        <v>447</v>
      </c>
      <c r="D539" s="68">
        <v>44741</v>
      </c>
      <c r="E539" s="72"/>
      <c r="F539" s="70">
        <v>176</v>
      </c>
      <c r="G539" s="70">
        <v>3877.6647727272698</v>
      </c>
      <c r="H539" s="64">
        <v>-126.13522727272699</v>
      </c>
      <c r="I539" s="69">
        <v>20.8626740587783</v>
      </c>
      <c r="J539" s="70"/>
      <c r="K539" s="69"/>
      <c r="L539" s="69"/>
      <c r="M539" s="69"/>
      <c r="N539" s="69"/>
      <c r="O539" s="69"/>
      <c r="P539" s="69">
        <v>135.261363636364</v>
      </c>
      <c r="Q539" s="69">
        <v>4.7389515295858304</v>
      </c>
      <c r="R539" s="69">
        <v>20.579885057471301</v>
      </c>
      <c r="S539" s="69">
        <v>1.32890767231768</v>
      </c>
      <c r="T539" s="69"/>
      <c r="U539" s="69"/>
    </row>
    <row r="540" spans="1:21" x14ac:dyDescent="0.2">
      <c r="A540" s="65" t="s">
        <v>138</v>
      </c>
      <c r="B540" s="66" t="s">
        <v>65</v>
      </c>
      <c r="C540" s="67" t="s">
        <v>263</v>
      </c>
      <c r="D540" s="68">
        <v>44476</v>
      </c>
      <c r="E540" s="72"/>
      <c r="F540" s="70">
        <v>61</v>
      </c>
      <c r="G540" s="70">
        <v>5781.6065573770502</v>
      </c>
      <c r="H540" s="64">
        <v>-126.440983606557</v>
      </c>
      <c r="I540" s="69">
        <v>31.121135472514901</v>
      </c>
      <c r="J540" s="70"/>
      <c r="K540" s="69"/>
      <c r="L540" s="69"/>
      <c r="M540" s="69"/>
      <c r="N540" s="69"/>
      <c r="O540" s="69"/>
      <c r="P540" s="69">
        <v>138.72131147541</v>
      </c>
      <c r="Q540" s="69">
        <v>8.7409010035492098</v>
      </c>
      <c r="R540" s="69">
        <v>41.518333333333302</v>
      </c>
      <c r="S540" s="69">
        <v>4.1065130105067702</v>
      </c>
      <c r="T540" s="69"/>
      <c r="U540" s="69"/>
    </row>
    <row r="541" spans="1:21" x14ac:dyDescent="0.2">
      <c r="A541" s="65" t="s">
        <v>138</v>
      </c>
      <c r="B541" s="66" t="s">
        <v>65</v>
      </c>
      <c r="C541" s="67" t="s">
        <v>568</v>
      </c>
      <c r="D541" s="68">
        <v>44749</v>
      </c>
      <c r="E541" s="72"/>
      <c r="F541" s="70">
        <v>42</v>
      </c>
      <c r="G541" s="70">
        <v>4367.5238095238101</v>
      </c>
      <c r="H541" s="64">
        <v>-127.15238095238099</v>
      </c>
      <c r="I541" s="69">
        <v>32.813243983153697</v>
      </c>
      <c r="J541" s="70"/>
      <c r="K541" s="69"/>
      <c r="L541" s="69"/>
      <c r="M541" s="69"/>
      <c r="N541" s="69"/>
      <c r="O541" s="69"/>
      <c r="P541" s="69">
        <v>147.54761904761901</v>
      </c>
      <c r="Q541" s="69">
        <v>8.2011020463487299</v>
      </c>
      <c r="R541" s="69">
        <v>26.071428571428601</v>
      </c>
      <c r="S541" s="69">
        <v>3.0328520359078901</v>
      </c>
      <c r="T541" s="69"/>
      <c r="U541" s="69"/>
    </row>
    <row r="542" spans="1:21" x14ac:dyDescent="0.2">
      <c r="A542" s="65" t="s">
        <v>138</v>
      </c>
      <c r="B542" s="66" t="s">
        <v>65</v>
      </c>
      <c r="C542" s="67" t="s">
        <v>215</v>
      </c>
      <c r="D542" s="68">
        <v>44743</v>
      </c>
      <c r="E542" s="72">
        <v>0.03</v>
      </c>
      <c r="F542" s="70">
        <v>26</v>
      </c>
      <c r="G542" s="70">
        <v>5482.8461538461497</v>
      </c>
      <c r="H542" s="64">
        <v>-127.66</v>
      </c>
      <c r="I542" s="69">
        <v>43.079639429007898</v>
      </c>
      <c r="J542" s="70"/>
      <c r="K542" s="69"/>
      <c r="L542" s="69"/>
      <c r="M542" s="69"/>
      <c r="N542" s="69"/>
      <c r="O542" s="69"/>
      <c r="P542" s="69">
        <v>123.038461538462</v>
      </c>
      <c r="Q542" s="69">
        <v>5.9540498871920402</v>
      </c>
      <c r="R542" s="69">
        <v>49.796153846153899</v>
      </c>
      <c r="S542" s="69">
        <v>5.5896400896087197</v>
      </c>
      <c r="T542" s="69"/>
      <c r="U542" s="69"/>
    </row>
    <row r="543" spans="1:21" x14ac:dyDescent="0.2">
      <c r="A543" s="65" t="s">
        <v>138</v>
      </c>
      <c r="B543" s="66" t="s">
        <v>70</v>
      </c>
      <c r="C543" s="67" t="s">
        <v>424</v>
      </c>
      <c r="D543" s="68">
        <v>44509</v>
      </c>
      <c r="E543" s="72"/>
      <c r="F543" s="70">
        <v>150</v>
      </c>
      <c r="G543" s="70">
        <v>4268.34</v>
      </c>
      <c r="H543" s="64">
        <v>-127.74533333333299</v>
      </c>
      <c r="I543" s="69">
        <v>21.540475434788998</v>
      </c>
      <c r="J543" s="70"/>
      <c r="K543" s="69"/>
      <c r="L543" s="69"/>
      <c r="M543" s="69"/>
      <c r="N543" s="69">
        <v>4.1927007575757598</v>
      </c>
      <c r="O543" s="69">
        <v>0.28457440846031601</v>
      </c>
      <c r="P543" s="69">
        <v>144.32</v>
      </c>
      <c r="Q543" s="69">
        <v>5.6356512975962598</v>
      </c>
      <c r="R543" s="69">
        <v>28.9581081081081</v>
      </c>
      <c r="S543" s="69">
        <v>2.3025949240728698</v>
      </c>
      <c r="T543" s="69"/>
      <c r="U543" s="69"/>
    </row>
    <row r="544" spans="1:21" x14ac:dyDescent="0.2">
      <c r="A544" s="65" t="s">
        <v>138</v>
      </c>
      <c r="B544" s="66" t="s">
        <v>70</v>
      </c>
      <c r="C544" s="67" t="s">
        <v>437</v>
      </c>
      <c r="D544" s="68">
        <v>44746</v>
      </c>
      <c r="E544" s="72"/>
      <c r="F544" s="70">
        <v>109</v>
      </c>
      <c r="G544" s="70">
        <v>4252.6788990825698</v>
      </c>
      <c r="H544" s="64">
        <v>-127.844036697248</v>
      </c>
      <c r="I544" s="69">
        <v>25.579453528144299</v>
      </c>
      <c r="J544" s="70"/>
      <c r="K544" s="69"/>
      <c r="L544" s="69"/>
      <c r="M544" s="69"/>
      <c r="N544" s="69">
        <v>4.0270825509068002</v>
      </c>
      <c r="O544" s="69">
        <v>0.17165278430842601</v>
      </c>
      <c r="P544" s="69">
        <v>150.44954128440401</v>
      </c>
      <c r="Q544" s="69">
        <v>5.8973621014062099</v>
      </c>
      <c r="R544" s="69">
        <v>34.918348623853198</v>
      </c>
      <c r="S544" s="69">
        <v>2.32679773688105</v>
      </c>
      <c r="T544" s="69"/>
      <c r="U544" s="69"/>
    </row>
    <row r="545" spans="1:21" x14ac:dyDescent="0.2">
      <c r="A545" s="65" t="s">
        <v>138</v>
      </c>
      <c r="B545" s="66" t="s">
        <v>70</v>
      </c>
      <c r="C545" s="67" t="s">
        <v>569</v>
      </c>
      <c r="D545" s="68">
        <v>44743</v>
      </c>
      <c r="E545" s="72"/>
      <c r="F545" s="70">
        <v>168</v>
      </c>
      <c r="G545" s="70">
        <v>3452.61904761905</v>
      </c>
      <c r="H545" s="64">
        <v>-128.76526946107799</v>
      </c>
      <c r="I545" s="69">
        <v>18.697938412917502</v>
      </c>
      <c r="J545" s="70"/>
      <c r="K545" s="69"/>
      <c r="L545" s="69"/>
      <c r="M545" s="69"/>
      <c r="N545" s="69">
        <v>4.1185909090909103</v>
      </c>
      <c r="O545" s="69">
        <v>0.26633440576351303</v>
      </c>
      <c r="P545" s="69">
        <v>161.96428571428601</v>
      </c>
      <c r="Q545" s="69">
        <v>5.4777649730676696</v>
      </c>
      <c r="R545" s="69">
        <v>27.0048192771084</v>
      </c>
      <c r="S545" s="69">
        <v>1.7225908739153999</v>
      </c>
      <c r="T545" s="69"/>
      <c r="U545" s="69"/>
    </row>
    <row r="546" spans="1:21" x14ac:dyDescent="0.2">
      <c r="A546" s="65" t="s">
        <v>138</v>
      </c>
      <c r="B546" s="66" t="s">
        <v>65</v>
      </c>
      <c r="C546" s="67" t="s">
        <v>320</v>
      </c>
      <c r="D546" s="68">
        <v>44756</v>
      </c>
      <c r="E546" s="72"/>
      <c r="F546" s="70">
        <v>30</v>
      </c>
      <c r="G546" s="70">
        <v>3414.4</v>
      </c>
      <c r="H546" s="64">
        <v>-128.916666666667</v>
      </c>
      <c r="I546" s="69">
        <v>28.443629302406499</v>
      </c>
      <c r="J546" s="70"/>
      <c r="K546" s="69"/>
      <c r="L546" s="69"/>
      <c r="M546" s="69"/>
      <c r="N546" s="69"/>
      <c r="O546" s="69"/>
      <c r="P546" s="69">
        <v>107.866666666667</v>
      </c>
      <c r="Q546" s="69">
        <v>13.387310283561501</v>
      </c>
      <c r="R546" s="69">
        <v>23.217241379310298</v>
      </c>
      <c r="S546" s="69">
        <v>4.2423302830729401</v>
      </c>
      <c r="T546" s="69"/>
      <c r="U546" s="69"/>
    </row>
    <row r="547" spans="1:21" x14ac:dyDescent="0.2">
      <c r="A547" s="65" t="s">
        <v>138</v>
      </c>
      <c r="B547" s="66" t="s">
        <v>75</v>
      </c>
      <c r="C547" s="67" t="s">
        <v>224</v>
      </c>
      <c r="D547" s="68">
        <v>44775</v>
      </c>
      <c r="E547" s="72"/>
      <c r="F547" s="70">
        <v>89</v>
      </c>
      <c r="G547" s="70">
        <v>5862.7303370786503</v>
      </c>
      <c r="H547" s="64">
        <v>-129.105617977528</v>
      </c>
      <c r="I547" s="69">
        <v>30.902414171600999</v>
      </c>
      <c r="J547" s="70"/>
      <c r="K547" s="69"/>
      <c r="L547" s="69"/>
      <c r="M547" s="69">
        <v>821.66666666666697</v>
      </c>
      <c r="N547" s="69"/>
      <c r="O547" s="69"/>
      <c r="P547" s="69">
        <v>88.123595505617999</v>
      </c>
      <c r="Q547" s="69">
        <v>4.3197299049436797</v>
      </c>
      <c r="R547" s="69">
        <v>56.082022471910101</v>
      </c>
      <c r="S547" s="69">
        <v>4.2803445830012503</v>
      </c>
      <c r="T547" s="69"/>
      <c r="U547" s="69"/>
    </row>
    <row r="548" spans="1:21" x14ac:dyDescent="0.2">
      <c r="A548" s="65" t="s">
        <v>138</v>
      </c>
      <c r="B548" s="66" t="s">
        <v>70</v>
      </c>
      <c r="C548" s="67" t="s">
        <v>383</v>
      </c>
      <c r="D548" s="68">
        <v>44748</v>
      </c>
      <c r="E548" s="72">
        <v>3.3333333333333301E-3</v>
      </c>
      <c r="F548" s="70">
        <v>42</v>
      </c>
      <c r="G548" s="70">
        <v>7063.2142857142899</v>
      </c>
      <c r="H548" s="64">
        <v>-129.814285714286</v>
      </c>
      <c r="I548" s="69">
        <v>36.024454136536299</v>
      </c>
      <c r="J548" s="70"/>
      <c r="K548" s="69"/>
      <c r="L548" s="69"/>
      <c r="M548" s="69"/>
      <c r="N548" s="69"/>
      <c r="O548" s="69"/>
      <c r="P548" s="69">
        <v>121.333333333333</v>
      </c>
      <c r="Q548" s="69">
        <v>8.6604999055490293</v>
      </c>
      <c r="R548" s="69">
        <v>43.233333333333299</v>
      </c>
      <c r="S548" s="69">
        <v>4.9142763732365804</v>
      </c>
      <c r="T548" s="69"/>
      <c r="U548" s="69"/>
    </row>
    <row r="549" spans="1:21" x14ac:dyDescent="0.2">
      <c r="A549" s="65" t="s">
        <v>138</v>
      </c>
      <c r="B549" s="66" t="s">
        <v>70</v>
      </c>
      <c r="C549" s="67" t="s">
        <v>122</v>
      </c>
      <c r="D549" s="68">
        <v>44748</v>
      </c>
      <c r="E549" s="72">
        <v>0.18518518518518501</v>
      </c>
      <c r="F549" s="70">
        <v>135</v>
      </c>
      <c r="G549" s="70">
        <v>4880.24444444444</v>
      </c>
      <c r="H549" s="64">
        <v>-129.90444444444401</v>
      </c>
      <c r="I549" s="69">
        <v>24.011637538422502</v>
      </c>
      <c r="J549" s="70"/>
      <c r="K549" s="69"/>
      <c r="L549" s="69"/>
      <c r="M549" s="69"/>
      <c r="N549" s="69"/>
      <c r="O549" s="69"/>
      <c r="P549" s="69">
        <v>106.525925925926</v>
      </c>
      <c r="Q549" s="69">
        <v>5.00474986802827</v>
      </c>
      <c r="R549" s="69">
        <v>27.573880597014899</v>
      </c>
      <c r="S549" s="69">
        <v>1.8572118071043</v>
      </c>
      <c r="T549" s="69"/>
      <c r="U549" s="69"/>
    </row>
    <row r="550" spans="1:21" x14ac:dyDescent="0.2">
      <c r="A550" s="65" t="s">
        <v>138</v>
      </c>
      <c r="B550" s="66" t="s">
        <v>70</v>
      </c>
      <c r="C550" s="67" t="s">
        <v>386</v>
      </c>
      <c r="D550" s="68">
        <v>44741</v>
      </c>
      <c r="E550" s="72">
        <v>7.02247191011236E-2</v>
      </c>
      <c r="F550" s="70">
        <v>89</v>
      </c>
      <c r="G550" s="70">
        <v>5585.0898876404499</v>
      </c>
      <c r="H550" s="64">
        <v>-130.32921348314599</v>
      </c>
      <c r="I550" s="69">
        <v>35.242383619333097</v>
      </c>
      <c r="J550" s="70"/>
      <c r="K550" s="69"/>
      <c r="L550" s="69"/>
      <c r="M550" s="69"/>
      <c r="N550" s="69">
        <v>2.6865135135135101</v>
      </c>
      <c r="O550" s="69">
        <v>0.23045171278243301</v>
      </c>
      <c r="P550" s="69">
        <v>126.74157303370799</v>
      </c>
      <c r="Q550" s="69">
        <v>5.1395373080690501</v>
      </c>
      <c r="R550" s="69">
        <v>50.428735632183901</v>
      </c>
      <c r="S550" s="69">
        <v>3.06217139181356</v>
      </c>
      <c r="T550" s="69"/>
      <c r="U550" s="69"/>
    </row>
    <row r="551" spans="1:21" x14ac:dyDescent="0.2">
      <c r="A551" s="65" t="s">
        <v>138</v>
      </c>
      <c r="B551" s="66" t="s">
        <v>121</v>
      </c>
      <c r="C551" s="67" t="s">
        <v>163</v>
      </c>
      <c r="D551" s="68">
        <v>44474</v>
      </c>
      <c r="E551" s="72"/>
      <c r="F551" s="70">
        <v>31</v>
      </c>
      <c r="G551" s="70">
        <v>5889.4516129032299</v>
      </c>
      <c r="H551" s="64">
        <v>-131.10333333333301</v>
      </c>
      <c r="I551" s="69">
        <v>33.159160757558297</v>
      </c>
      <c r="J551" s="70"/>
      <c r="K551" s="69"/>
      <c r="L551" s="69"/>
      <c r="M551" s="69"/>
      <c r="N551" s="69"/>
      <c r="O551" s="69"/>
      <c r="P551" s="69">
        <v>131.29032258064501</v>
      </c>
      <c r="Q551" s="69">
        <v>13.469295512736901</v>
      </c>
      <c r="R551" s="69">
        <v>36.9677419354839</v>
      </c>
      <c r="S551" s="69">
        <v>4.2779514419539204</v>
      </c>
      <c r="T551" s="69"/>
      <c r="U551" s="69"/>
    </row>
    <row r="552" spans="1:21" x14ac:dyDescent="0.2">
      <c r="A552" s="65" t="s">
        <v>138</v>
      </c>
      <c r="B552" s="66" t="s">
        <v>121</v>
      </c>
      <c r="C552" s="67" t="s">
        <v>420</v>
      </c>
      <c r="D552" s="68">
        <v>44739</v>
      </c>
      <c r="E552" s="72"/>
      <c r="F552" s="70">
        <v>39</v>
      </c>
      <c r="G552" s="70">
        <v>6227.17948717949</v>
      </c>
      <c r="H552" s="64">
        <v>-131.26153846153801</v>
      </c>
      <c r="I552" s="69">
        <v>48.822152614388401</v>
      </c>
      <c r="J552" s="70"/>
      <c r="K552" s="69"/>
      <c r="L552" s="69"/>
      <c r="M552" s="69"/>
      <c r="N552" s="69">
        <v>2.6189310924369802</v>
      </c>
      <c r="O552" s="69">
        <v>0.38852362445085498</v>
      </c>
      <c r="P552" s="69">
        <v>116.48717948717901</v>
      </c>
      <c r="Q552" s="69">
        <v>7.5482140593425804</v>
      </c>
      <c r="R552" s="69">
        <v>57.897435897435898</v>
      </c>
      <c r="S552" s="69">
        <v>6.5396934882378899</v>
      </c>
      <c r="T552" s="69"/>
      <c r="U552" s="69"/>
    </row>
    <row r="553" spans="1:21" x14ac:dyDescent="0.2">
      <c r="A553" s="65" t="s">
        <v>138</v>
      </c>
      <c r="B553" s="66" t="s">
        <v>70</v>
      </c>
      <c r="C553" s="67" t="s">
        <v>157</v>
      </c>
      <c r="D553" s="68">
        <v>44745</v>
      </c>
      <c r="E553" s="72"/>
      <c r="F553" s="70">
        <v>50</v>
      </c>
      <c r="G553" s="70">
        <v>4540.4799999999996</v>
      </c>
      <c r="H553" s="64">
        <v>-131.86000000000001</v>
      </c>
      <c r="I553" s="69">
        <v>29.066734615785201</v>
      </c>
      <c r="J553" s="70"/>
      <c r="K553" s="69"/>
      <c r="L553" s="69"/>
      <c r="M553" s="69"/>
      <c r="N553" s="69"/>
      <c r="O553" s="69"/>
      <c r="P553" s="69">
        <v>130.4</v>
      </c>
      <c r="Q553" s="69">
        <v>8.1884438231508891</v>
      </c>
      <c r="R553" s="69">
        <v>40.186</v>
      </c>
      <c r="S553" s="69">
        <v>3.9442771873452598</v>
      </c>
      <c r="T553" s="69"/>
      <c r="U553" s="69"/>
    </row>
    <row r="554" spans="1:21" x14ac:dyDescent="0.2">
      <c r="A554" s="65" t="s">
        <v>138</v>
      </c>
      <c r="B554" s="66" t="s">
        <v>69</v>
      </c>
      <c r="C554" s="67" t="s">
        <v>468</v>
      </c>
      <c r="D554" s="68">
        <v>44745</v>
      </c>
      <c r="E554" s="72"/>
      <c r="F554" s="70">
        <v>49</v>
      </c>
      <c r="G554" s="70">
        <v>4007.51020408163</v>
      </c>
      <c r="H554" s="64">
        <v>-131.96734693877599</v>
      </c>
      <c r="I554" s="69">
        <v>28.050504346866301</v>
      </c>
      <c r="J554" s="70"/>
      <c r="K554" s="69"/>
      <c r="L554" s="69"/>
      <c r="M554" s="69"/>
      <c r="N554" s="69"/>
      <c r="O554" s="69"/>
      <c r="P554" s="69">
        <v>130.816326530612</v>
      </c>
      <c r="Q554" s="69">
        <v>8.8230273020822594</v>
      </c>
      <c r="R554" s="69">
        <v>35.777272727272702</v>
      </c>
      <c r="S554" s="69">
        <v>4.4893518176298297</v>
      </c>
      <c r="T554" s="69"/>
      <c r="U554" s="69"/>
    </row>
    <row r="555" spans="1:21" x14ac:dyDescent="0.2">
      <c r="A555" s="65" t="s">
        <v>138</v>
      </c>
      <c r="B555" s="66" t="s">
        <v>69</v>
      </c>
      <c r="C555" s="67" t="s">
        <v>287</v>
      </c>
      <c r="D555" s="68">
        <v>44750</v>
      </c>
      <c r="E555" s="72">
        <v>0.10410256410256399</v>
      </c>
      <c r="F555" s="70">
        <v>39</v>
      </c>
      <c r="G555" s="70">
        <v>5170.2564102564102</v>
      </c>
      <c r="H555" s="64">
        <v>-132.546153846154</v>
      </c>
      <c r="I555" s="69">
        <v>46.643868806618499</v>
      </c>
      <c r="J555" s="70"/>
      <c r="K555" s="69"/>
      <c r="L555" s="69"/>
      <c r="M555" s="69"/>
      <c r="N555" s="69"/>
      <c r="O555" s="69"/>
      <c r="P555" s="69">
        <v>117.07692307692299</v>
      </c>
      <c r="Q555" s="69">
        <v>10.8118733538121</v>
      </c>
      <c r="R555" s="69">
        <v>34.0230769230769</v>
      </c>
      <c r="S555" s="69">
        <v>5.1243490900806403</v>
      </c>
      <c r="T555" s="69"/>
      <c r="U555" s="69"/>
    </row>
    <row r="556" spans="1:21" x14ac:dyDescent="0.2">
      <c r="A556" s="65" t="s">
        <v>138</v>
      </c>
      <c r="B556" s="66" t="s">
        <v>69</v>
      </c>
      <c r="C556" s="67" t="s">
        <v>570</v>
      </c>
      <c r="D556" s="68">
        <v>44626</v>
      </c>
      <c r="E556" s="72"/>
      <c r="F556" s="70">
        <v>67</v>
      </c>
      <c r="G556" s="70">
        <v>6280.08955223881</v>
      </c>
      <c r="H556" s="64">
        <v>-132.57761194029899</v>
      </c>
      <c r="I556" s="69">
        <v>33.787812148100102</v>
      </c>
      <c r="J556" s="70"/>
      <c r="K556" s="69"/>
      <c r="L556" s="69"/>
      <c r="M556" s="69"/>
      <c r="N556" s="69">
        <v>4.3488501661129604</v>
      </c>
      <c r="O556" s="69">
        <v>0.33674344072720802</v>
      </c>
      <c r="P556" s="69">
        <v>158.925373134328</v>
      </c>
      <c r="Q556" s="69">
        <v>7.5114359799377697</v>
      </c>
      <c r="R556" s="69">
        <v>53.8</v>
      </c>
      <c r="S556" s="69">
        <v>4.0801163727960699</v>
      </c>
      <c r="T556" s="69"/>
      <c r="U556" s="69"/>
    </row>
    <row r="557" spans="1:21" x14ac:dyDescent="0.2">
      <c r="A557" s="65" t="s">
        <v>138</v>
      </c>
      <c r="B557" s="66" t="s">
        <v>69</v>
      </c>
      <c r="C557" s="67" t="s">
        <v>405</v>
      </c>
      <c r="D557" s="68">
        <v>44740</v>
      </c>
      <c r="E557" s="72">
        <v>7.9514563106796096E-2</v>
      </c>
      <c r="F557" s="70">
        <v>103</v>
      </c>
      <c r="G557" s="70">
        <v>5808.4174757281598</v>
      </c>
      <c r="H557" s="64">
        <v>-132.772815533981</v>
      </c>
      <c r="I557" s="69">
        <v>28.181486875958701</v>
      </c>
      <c r="J557" s="70"/>
      <c r="K557" s="69"/>
      <c r="L557" s="69"/>
      <c r="M557" s="69"/>
      <c r="N557" s="69">
        <v>3.4311358225108202</v>
      </c>
      <c r="O557" s="69">
        <v>0.29066266661505002</v>
      </c>
      <c r="P557" s="69">
        <v>105.553398058252</v>
      </c>
      <c r="Q557" s="69">
        <v>4.7540243786453802</v>
      </c>
      <c r="R557" s="69">
        <v>53.258415841584203</v>
      </c>
      <c r="S557" s="69">
        <v>2.9705562593150598</v>
      </c>
      <c r="T557" s="69"/>
      <c r="U557" s="69"/>
    </row>
    <row r="558" spans="1:21" x14ac:dyDescent="0.2">
      <c r="A558" s="65" t="s">
        <v>138</v>
      </c>
      <c r="B558" s="66" t="s">
        <v>69</v>
      </c>
      <c r="C558" s="67" t="s">
        <v>571</v>
      </c>
      <c r="D558" s="68">
        <v>44746</v>
      </c>
      <c r="E558" s="72"/>
      <c r="F558" s="70">
        <v>27</v>
      </c>
      <c r="G558" s="70">
        <v>4384.2222222222199</v>
      </c>
      <c r="H558" s="64">
        <v>-133.25925925925901</v>
      </c>
      <c r="I558" s="69">
        <v>46.6807113356803</v>
      </c>
      <c r="J558" s="70"/>
      <c r="K558" s="69"/>
      <c r="L558" s="69"/>
      <c r="M558" s="69"/>
      <c r="N558" s="69"/>
      <c r="O558" s="69"/>
      <c r="P558" s="69">
        <v>114.29629629629601</v>
      </c>
      <c r="Q558" s="69">
        <v>10.371835468343001</v>
      </c>
      <c r="R558" s="69">
        <v>38.5115384615385</v>
      </c>
      <c r="S558" s="69">
        <v>5.2346282710517897</v>
      </c>
      <c r="T558" s="69"/>
      <c r="U558" s="69"/>
    </row>
    <row r="559" spans="1:21" x14ac:dyDescent="0.2">
      <c r="A559" s="65" t="s">
        <v>138</v>
      </c>
      <c r="B559" s="66" t="s">
        <v>70</v>
      </c>
      <c r="C559" s="67" t="s">
        <v>572</v>
      </c>
      <c r="D559" s="68">
        <v>44721</v>
      </c>
      <c r="E559" s="72"/>
      <c r="F559" s="70">
        <v>75</v>
      </c>
      <c r="G559" s="70">
        <v>4539.1066666666702</v>
      </c>
      <c r="H559" s="64">
        <v>-133.76621621621601</v>
      </c>
      <c r="I559" s="69">
        <v>22.026216942354299</v>
      </c>
      <c r="J559" s="70"/>
      <c r="K559" s="69"/>
      <c r="L559" s="69"/>
      <c r="M559" s="69"/>
      <c r="N559" s="69"/>
      <c r="O559" s="69"/>
      <c r="P559" s="69">
        <v>141.30666666666701</v>
      </c>
      <c r="Q559" s="69">
        <v>7.6724139836388101</v>
      </c>
      <c r="R559" s="69">
        <v>31.8906666666667</v>
      </c>
      <c r="S559" s="69">
        <v>3.22903001826537</v>
      </c>
      <c r="T559" s="69"/>
      <c r="U559" s="69"/>
    </row>
    <row r="560" spans="1:21" x14ac:dyDescent="0.2">
      <c r="A560" s="65" t="s">
        <v>138</v>
      </c>
      <c r="B560" s="66" t="s">
        <v>70</v>
      </c>
      <c r="C560" s="67" t="s">
        <v>247</v>
      </c>
      <c r="D560" s="68">
        <v>44771</v>
      </c>
      <c r="E560" s="72"/>
      <c r="F560" s="70">
        <v>64</v>
      </c>
      <c r="G560" s="70">
        <v>5956.21875</v>
      </c>
      <c r="H560" s="64">
        <v>-134.26249999999999</v>
      </c>
      <c r="I560" s="69">
        <v>32.240660984758399</v>
      </c>
      <c r="J560" s="70"/>
      <c r="K560" s="69"/>
      <c r="L560" s="69"/>
      <c r="M560" s="69"/>
      <c r="N560" s="69">
        <v>2.8101052631579</v>
      </c>
      <c r="O560" s="69">
        <v>0.28567949939038301</v>
      </c>
      <c r="P560" s="69">
        <v>97.453125</v>
      </c>
      <c r="Q560" s="69">
        <v>4.9521484879370696</v>
      </c>
      <c r="R560" s="69">
        <v>53.860937499999999</v>
      </c>
      <c r="S560" s="69">
        <v>4.1696266969124096</v>
      </c>
      <c r="T560" s="69"/>
      <c r="U560" s="69"/>
    </row>
    <row r="561" spans="1:21" x14ac:dyDescent="0.2">
      <c r="A561" s="65" t="s">
        <v>138</v>
      </c>
      <c r="B561" s="66" t="s">
        <v>69</v>
      </c>
      <c r="C561" s="67" t="s">
        <v>428</v>
      </c>
      <c r="D561" s="68">
        <v>44590</v>
      </c>
      <c r="E561" s="72"/>
      <c r="F561" s="70">
        <v>123</v>
      </c>
      <c r="G561" s="70">
        <v>4085.6666666666702</v>
      </c>
      <c r="H561" s="64">
        <v>-134.29674796748</v>
      </c>
      <c r="I561" s="69">
        <v>23.207268681430101</v>
      </c>
      <c r="J561" s="70"/>
      <c r="K561" s="69"/>
      <c r="L561" s="69"/>
      <c r="M561" s="69"/>
      <c r="N561" s="69"/>
      <c r="O561" s="69"/>
      <c r="P561" s="69">
        <v>100.07317073170699</v>
      </c>
      <c r="Q561" s="69">
        <v>4.4133696459253198</v>
      </c>
      <c r="R561" s="69">
        <v>29.417213114754102</v>
      </c>
      <c r="S561" s="69">
        <v>2.3719573505238598</v>
      </c>
      <c r="T561" s="69"/>
      <c r="U561" s="69"/>
    </row>
    <row r="562" spans="1:21" x14ac:dyDescent="0.2">
      <c r="A562" s="65" t="s">
        <v>138</v>
      </c>
      <c r="B562" s="66" t="s">
        <v>65</v>
      </c>
      <c r="C562" s="67" t="s">
        <v>252</v>
      </c>
      <c r="D562" s="68">
        <v>44786</v>
      </c>
      <c r="E562" s="72"/>
      <c r="F562" s="70">
        <v>52</v>
      </c>
      <c r="G562" s="70">
        <v>4282.0961538461497</v>
      </c>
      <c r="H562" s="64">
        <v>-134.59038461538501</v>
      </c>
      <c r="I562" s="69">
        <v>33.322381525862902</v>
      </c>
      <c r="J562" s="70">
        <v>41</v>
      </c>
      <c r="K562" s="69">
        <v>178.31707317073199</v>
      </c>
      <c r="L562" s="69">
        <v>151.170731707317</v>
      </c>
      <c r="M562" s="69">
        <v>579.09756097561001</v>
      </c>
      <c r="N562" s="69">
        <v>3.6453270544760801</v>
      </c>
      <c r="O562" s="69">
        <v>0.164267090609309</v>
      </c>
      <c r="P562" s="69">
        <v>138.69230769230799</v>
      </c>
      <c r="Q562" s="69">
        <v>8.3774790780113406</v>
      </c>
      <c r="R562" s="69">
        <v>41.8</v>
      </c>
      <c r="S562" s="69">
        <v>5.1271482307021197</v>
      </c>
      <c r="T562" s="69">
        <v>-22.144736842105299</v>
      </c>
      <c r="U562" s="69">
        <v>14.2981395687044</v>
      </c>
    </row>
    <row r="563" spans="1:21" x14ac:dyDescent="0.2">
      <c r="A563" s="65" t="s">
        <v>138</v>
      </c>
      <c r="B563" s="66" t="s">
        <v>70</v>
      </c>
      <c r="C563" s="67" t="s">
        <v>382</v>
      </c>
      <c r="D563" s="68">
        <v>44751</v>
      </c>
      <c r="E563" s="72"/>
      <c r="F563" s="70">
        <v>46</v>
      </c>
      <c r="G563" s="70">
        <v>3835.95652173913</v>
      </c>
      <c r="H563" s="64">
        <v>-135.15</v>
      </c>
      <c r="I563" s="69">
        <v>36.491374501976203</v>
      </c>
      <c r="J563" s="70"/>
      <c r="K563" s="69"/>
      <c r="L563" s="69"/>
      <c r="M563" s="69"/>
      <c r="N563" s="69"/>
      <c r="O563" s="69"/>
      <c r="P563" s="69">
        <v>113.565217391304</v>
      </c>
      <c r="Q563" s="69">
        <v>7.5629820674501804</v>
      </c>
      <c r="R563" s="69">
        <v>44.38</v>
      </c>
      <c r="S563" s="69">
        <v>5.1723796371796897</v>
      </c>
      <c r="T563" s="69"/>
      <c r="U563" s="69"/>
    </row>
    <row r="564" spans="1:21" x14ac:dyDescent="0.2">
      <c r="A564" s="65" t="s">
        <v>138</v>
      </c>
      <c r="B564" s="66" t="s">
        <v>65</v>
      </c>
      <c r="C564" s="67" t="s">
        <v>113</v>
      </c>
      <c r="D564" s="68">
        <v>44782</v>
      </c>
      <c r="E564" s="72"/>
      <c r="F564" s="70">
        <v>88</v>
      </c>
      <c r="G564" s="70">
        <v>3682.4772727272698</v>
      </c>
      <c r="H564" s="64">
        <v>-135.995454545455</v>
      </c>
      <c r="I564" s="69">
        <v>30.664235977781601</v>
      </c>
      <c r="J564" s="70"/>
      <c r="K564" s="69"/>
      <c r="L564" s="69"/>
      <c r="M564" s="69"/>
      <c r="N564" s="69">
        <v>4.2157092948718002</v>
      </c>
      <c r="O564" s="69">
        <v>0.19499948563528399</v>
      </c>
      <c r="P564" s="69">
        <v>123.78409090909101</v>
      </c>
      <c r="Q564" s="69">
        <v>7.2610929955467496</v>
      </c>
      <c r="R564" s="69">
        <v>29.649425287356301</v>
      </c>
      <c r="S564" s="69">
        <v>2.2250336752109101</v>
      </c>
      <c r="T564" s="69"/>
      <c r="U564" s="69"/>
    </row>
    <row r="565" spans="1:21" x14ac:dyDescent="0.2">
      <c r="A565" s="65" t="s">
        <v>138</v>
      </c>
      <c r="B565" s="66" t="s">
        <v>69</v>
      </c>
      <c r="C565" s="67" t="s">
        <v>523</v>
      </c>
      <c r="D565" s="68">
        <v>44736</v>
      </c>
      <c r="E565" s="72"/>
      <c r="F565" s="70">
        <v>74</v>
      </c>
      <c r="G565" s="70">
        <v>3695</v>
      </c>
      <c r="H565" s="64">
        <v>-136.32972972972999</v>
      </c>
      <c r="I565" s="69">
        <v>29.7257553046665</v>
      </c>
      <c r="J565" s="70"/>
      <c r="K565" s="69"/>
      <c r="L565" s="69"/>
      <c r="M565" s="69"/>
      <c r="N565" s="69"/>
      <c r="O565" s="69"/>
      <c r="P565" s="69">
        <v>103.959459459459</v>
      </c>
      <c r="Q565" s="69">
        <v>5.8811642553655199</v>
      </c>
      <c r="R565" s="69">
        <v>30.463513513513501</v>
      </c>
      <c r="S565" s="69">
        <v>2.7120547425861199</v>
      </c>
      <c r="T565" s="69"/>
      <c r="U565" s="69"/>
    </row>
    <row r="566" spans="1:21" x14ac:dyDescent="0.2">
      <c r="A566" s="65" t="s">
        <v>138</v>
      </c>
      <c r="B566" s="66" t="s">
        <v>70</v>
      </c>
      <c r="C566" s="67" t="s">
        <v>573</v>
      </c>
      <c r="D566" s="68">
        <v>44730</v>
      </c>
      <c r="E566" s="72"/>
      <c r="F566" s="70">
        <v>56</v>
      </c>
      <c r="G566" s="70">
        <v>3147.0178571428601</v>
      </c>
      <c r="H566" s="64">
        <v>-136.46296296296299</v>
      </c>
      <c r="I566" s="69">
        <v>21.4552770181092</v>
      </c>
      <c r="J566" s="70"/>
      <c r="K566" s="69"/>
      <c r="L566" s="69"/>
      <c r="M566" s="69"/>
      <c r="N566" s="69">
        <v>3.8521350877192999</v>
      </c>
      <c r="O566" s="69">
        <v>0.26643971843488501</v>
      </c>
      <c r="P566" s="69">
        <v>128.607142857143</v>
      </c>
      <c r="Q566" s="69">
        <v>8.2368225563989803</v>
      </c>
      <c r="R566" s="69">
        <v>22.7090909090909</v>
      </c>
      <c r="S566" s="69">
        <v>1.6809995277527201</v>
      </c>
      <c r="T566" s="69"/>
      <c r="U566" s="69"/>
    </row>
    <row r="567" spans="1:21" x14ac:dyDescent="0.2">
      <c r="A567" s="65" t="s">
        <v>138</v>
      </c>
      <c r="B567" s="66" t="s">
        <v>65</v>
      </c>
      <c r="C567" s="67" t="s">
        <v>574</v>
      </c>
      <c r="D567" s="68">
        <v>44744</v>
      </c>
      <c r="E567" s="72"/>
      <c r="F567" s="70">
        <v>158</v>
      </c>
      <c r="G567" s="70">
        <v>4091.8797468354401</v>
      </c>
      <c r="H567" s="64">
        <v>-136.46687898089201</v>
      </c>
      <c r="I567" s="69">
        <v>15.616832351981399</v>
      </c>
      <c r="J567" s="70"/>
      <c r="K567" s="69"/>
      <c r="L567" s="69"/>
      <c r="M567" s="69"/>
      <c r="N567" s="69"/>
      <c r="O567" s="69"/>
      <c r="P567" s="69">
        <v>143.62658227848101</v>
      </c>
      <c r="Q567" s="69">
        <v>6.00821472762685</v>
      </c>
      <c r="R567" s="69">
        <v>22.333121019108301</v>
      </c>
      <c r="S567" s="69">
        <v>1.3024544940520799</v>
      </c>
      <c r="T567" s="69"/>
      <c r="U567" s="69"/>
    </row>
    <row r="568" spans="1:21" x14ac:dyDescent="0.2">
      <c r="A568" s="65" t="s">
        <v>138</v>
      </c>
      <c r="B568" s="66" t="s">
        <v>66</v>
      </c>
      <c r="C568" s="67" t="s">
        <v>575</v>
      </c>
      <c r="D568" s="68">
        <v>44748</v>
      </c>
      <c r="E568" s="72"/>
      <c r="F568" s="70">
        <v>32</v>
      </c>
      <c r="G568" s="70">
        <v>4297.65625</v>
      </c>
      <c r="H568" s="64">
        <v>-137.28125</v>
      </c>
      <c r="I568" s="69">
        <v>40.456602455071099</v>
      </c>
      <c r="J568" s="70"/>
      <c r="K568" s="69"/>
      <c r="L568" s="69"/>
      <c r="M568" s="69"/>
      <c r="N568" s="69"/>
      <c r="O568" s="69"/>
      <c r="P568" s="69">
        <v>110.71875</v>
      </c>
      <c r="Q568" s="69">
        <v>12.2414580467723</v>
      </c>
      <c r="R568" s="69">
        <v>45.703125</v>
      </c>
      <c r="S568" s="69">
        <v>4.0946500411113798</v>
      </c>
      <c r="T568" s="69"/>
      <c r="U568" s="69"/>
    </row>
    <row r="569" spans="1:21" x14ac:dyDescent="0.2">
      <c r="A569" s="65" t="s">
        <v>138</v>
      </c>
      <c r="B569" s="66" t="s">
        <v>69</v>
      </c>
      <c r="C569" s="67" t="s">
        <v>576</v>
      </c>
      <c r="D569" s="68">
        <v>44727</v>
      </c>
      <c r="E569" s="72">
        <v>0.32467532467532501</v>
      </c>
      <c r="F569" s="70">
        <v>154</v>
      </c>
      <c r="G569" s="70">
        <v>3403.7857142857101</v>
      </c>
      <c r="H569" s="64">
        <v>-137.330519480519</v>
      </c>
      <c r="I569" s="69">
        <v>17.168208556819199</v>
      </c>
      <c r="J569" s="70"/>
      <c r="K569" s="69"/>
      <c r="L569" s="69"/>
      <c r="M569" s="69"/>
      <c r="N569" s="69"/>
      <c r="O569" s="69"/>
      <c r="P569" s="69">
        <v>139.727272727273</v>
      </c>
      <c r="Q569" s="69">
        <v>4.3433829201647001</v>
      </c>
      <c r="R569" s="69">
        <v>22.8935064935065</v>
      </c>
      <c r="S569" s="69">
        <v>1.38314814181729</v>
      </c>
      <c r="T569" s="69"/>
      <c r="U569" s="69"/>
    </row>
    <row r="570" spans="1:21" x14ac:dyDescent="0.2">
      <c r="A570" s="65" t="s">
        <v>138</v>
      </c>
      <c r="B570" s="66" t="s">
        <v>65</v>
      </c>
      <c r="C570" s="67" t="s">
        <v>444</v>
      </c>
      <c r="D570" s="68">
        <v>44745</v>
      </c>
      <c r="E570" s="72"/>
      <c r="F570" s="70">
        <v>65</v>
      </c>
      <c r="G570" s="70">
        <v>3471.1076923076898</v>
      </c>
      <c r="H570" s="64">
        <v>-137.80923076923099</v>
      </c>
      <c r="I570" s="69">
        <v>27.821781616612601</v>
      </c>
      <c r="J570" s="70"/>
      <c r="K570" s="69"/>
      <c r="L570" s="69"/>
      <c r="M570" s="69"/>
      <c r="N570" s="69"/>
      <c r="O570" s="69"/>
      <c r="P570" s="69">
        <v>137</v>
      </c>
      <c r="Q570" s="69">
        <v>9.4237323162975493</v>
      </c>
      <c r="R570" s="69">
        <v>30.696923076923099</v>
      </c>
      <c r="S570" s="69">
        <v>2.7128389270980899</v>
      </c>
      <c r="T570" s="69"/>
      <c r="U570" s="69"/>
    </row>
    <row r="571" spans="1:21" x14ac:dyDescent="0.2">
      <c r="A571" s="65" t="s">
        <v>138</v>
      </c>
      <c r="B571" s="66" t="s">
        <v>69</v>
      </c>
      <c r="C571" s="67" t="s">
        <v>325</v>
      </c>
      <c r="D571" s="68">
        <v>44743</v>
      </c>
      <c r="E571" s="72"/>
      <c r="F571" s="70">
        <v>184</v>
      </c>
      <c r="G571" s="70">
        <v>4471.6195652173901</v>
      </c>
      <c r="H571" s="64">
        <v>-138.769565217391</v>
      </c>
      <c r="I571" s="69">
        <v>19.562769843081899</v>
      </c>
      <c r="J571" s="70"/>
      <c r="K571" s="69"/>
      <c r="L571" s="69"/>
      <c r="M571" s="69"/>
      <c r="N571" s="69"/>
      <c r="O571" s="69"/>
      <c r="P571" s="69">
        <v>138.26086956521701</v>
      </c>
      <c r="Q571" s="69">
        <v>5.0451085857593103</v>
      </c>
      <c r="R571" s="69">
        <v>32.497802197802201</v>
      </c>
      <c r="S571" s="69">
        <v>1.82682139207567</v>
      </c>
      <c r="T571" s="69"/>
      <c r="U571" s="69"/>
    </row>
    <row r="572" spans="1:21" x14ac:dyDescent="0.2">
      <c r="A572" s="65" t="s">
        <v>138</v>
      </c>
      <c r="B572" s="66" t="s">
        <v>65</v>
      </c>
      <c r="C572" s="67" t="s">
        <v>322</v>
      </c>
      <c r="D572" s="68">
        <v>44741</v>
      </c>
      <c r="E572" s="72">
        <v>4.82352941176471E-3</v>
      </c>
      <c r="F572" s="70">
        <v>85</v>
      </c>
      <c r="G572" s="70">
        <v>8162.5058823529398</v>
      </c>
      <c r="H572" s="64">
        <v>-139.14588235294099</v>
      </c>
      <c r="I572" s="69">
        <v>26.253962888965599</v>
      </c>
      <c r="J572" s="70"/>
      <c r="K572" s="69"/>
      <c r="L572" s="69"/>
      <c r="M572" s="69"/>
      <c r="N572" s="69">
        <v>3.2661363636363601</v>
      </c>
      <c r="O572" s="69">
        <v>0.39304351077227201</v>
      </c>
      <c r="P572" s="69">
        <v>113.8</v>
      </c>
      <c r="Q572" s="69">
        <v>6.6703449236572601</v>
      </c>
      <c r="R572" s="69">
        <v>40.094117647058802</v>
      </c>
      <c r="S572" s="69">
        <v>2.7485928933533699</v>
      </c>
      <c r="T572" s="69"/>
      <c r="U572" s="69"/>
    </row>
    <row r="573" spans="1:21" x14ac:dyDescent="0.2">
      <c r="A573" s="65" t="s">
        <v>138</v>
      </c>
      <c r="B573" s="66" t="s">
        <v>65</v>
      </c>
      <c r="C573" s="67" t="s">
        <v>236</v>
      </c>
      <c r="D573" s="68">
        <v>44715</v>
      </c>
      <c r="E573" s="72">
        <v>1.8452380952381001E-3</v>
      </c>
      <c r="F573" s="70">
        <v>168</v>
      </c>
      <c r="G573" s="70">
        <v>5696.5119047619</v>
      </c>
      <c r="H573" s="64">
        <v>-139.460714285714</v>
      </c>
      <c r="I573" s="69">
        <v>21.2634176602186</v>
      </c>
      <c r="J573" s="70"/>
      <c r="K573" s="69"/>
      <c r="L573" s="69"/>
      <c r="M573" s="69"/>
      <c r="N573" s="69"/>
      <c r="O573" s="69"/>
      <c r="P573" s="69">
        <v>133.75595238095201</v>
      </c>
      <c r="Q573" s="69">
        <v>4.2050851890749303</v>
      </c>
      <c r="R573" s="69">
        <v>41.207228915662697</v>
      </c>
      <c r="S573" s="69">
        <v>2.2934332604079102</v>
      </c>
      <c r="T573" s="69"/>
      <c r="U573" s="69"/>
    </row>
    <row r="574" spans="1:21" x14ac:dyDescent="0.2">
      <c r="A574" s="65" t="s">
        <v>138</v>
      </c>
      <c r="B574" s="66" t="s">
        <v>69</v>
      </c>
      <c r="C574" s="67" t="s">
        <v>278</v>
      </c>
      <c r="D574" s="68">
        <v>44790</v>
      </c>
      <c r="E574" s="72"/>
      <c r="F574" s="70">
        <v>74</v>
      </c>
      <c r="G574" s="70">
        <v>5204.2027027026998</v>
      </c>
      <c r="H574" s="64">
        <v>-139.60135135135101</v>
      </c>
      <c r="I574" s="69">
        <v>27.626426328190799</v>
      </c>
      <c r="J574" s="70"/>
      <c r="K574" s="69"/>
      <c r="L574" s="69"/>
      <c r="M574" s="69"/>
      <c r="N574" s="69">
        <v>3.4019875925925902</v>
      </c>
      <c r="O574" s="69">
        <v>0.234207344045546</v>
      </c>
      <c r="P574" s="69">
        <v>130.70270270270299</v>
      </c>
      <c r="Q574" s="69">
        <v>6.5059915918908198</v>
      </c>
      <c r="R574" s="69">
        <v>51.549230769230803</v>
      </c>
      <c r="S574" s="69">
        <v>4.8680221871713902</v>
      </c>
      <c r="T574" s="69"/>
      <c r="U574" s="69"/>
    </row>
    <row r="575" spans="1:21" x14ac:dyDescent="0.2">
      <c r="A575" s="65" t="s">
        <v>138</v>
      </c>
      <c r="B575" s="66" t="s">
        <v>69</v>
      </c>
      <c r="C575" s="67" t="s">
        <v>577</v>
      </c>
      <c r="D575" s="68">
        <v>44732</v>
      </c>
      <c r="E575" s="72"/>
      <c r="F575" s="70">
        <v>45</v>
      </c>
      <c r="G575" s="70">
        <v>2736.2666666666701</v>
      </c>
      <c r="H575" s="64">
        <v>-139.97999999999999</v>
      </c>
      <c r="I575" s="69">
        <v>32.720958069251203</v>
      </c>
      <c r="J575" s="70"/>
      <c r="K575" s="69"/>
      <c r="L575" s="69"/>
      <c r="M575" s="69"/>
      <c r="N575" s="69"/>
      <c r="O575" s="69"/>
      <c r="P575" s="69">
        <v>92.533333333333303</v>
      </c>
      <c r="Q575" s="69">
        <v>8.3549175019653195</v>
      </c>
      <c r="R575" s="69">
        <v>24.191111111111098</v>
      </c>
      <c r="S575" s="69">
        <v>1.05166449225258</v>
      </c>
      <c r="T575" s="69"/>
      <c r="U575" s="69"/>
    </row>
    <row r="576" spans="1:21" x14ac:dyDescent="0.2">
      <c r="A576" s="65" t="s">
        <v>138</v>
      </c>
      <c r="B576" s="66" t="s">
        <v>65</v>
      </c>
      <c r="C576" s="67" t="s">
        <v>505</v>
      </c>
      <c r="D576" s="68">
        <v>44748</v>
      </c>
      <c r="E576" s="72"/>
      <c r="F576" s="70">
        <v>66</v>
      </c>
      <c r="G576" s="70">
        <v>3716.1818181818198</v>
      </c>
      <c r="H576" s="64">
        <v>-140.030303030303</v>
      </c>
      <c r="I576" s="69">
        <v>31.2788144429894</v>
      </c>
      <c r="J576" s="70"/>
      <c r="K576" s="69"/>
      <c r="L576" s="69"/>
      <c r="M576" s="69"/>
      <c r="N576" s="69"/>
      <c r="O576" s="69"/>
      <c r="P576" s="69">
        <v>156.78787878787901</v>
      </c>
      <c r="Q576" s="69">
        <v>9.1837881675048205</v>
      </c>
      <c r="R576" s="69">
        <v>33.015151515151501</v>
      </c>
      <c r="S576" s="69">
        <v>2.4982252371055602</v>
      </c>
      <c r="T576" s="69"/>
      <c r="U576" s="69"/>
    </row>
    <row r="577" spans="1:21" x14ac:dyDescent="0.2">
      <c r="A577" s="65" t="s">
        <v>138</v>
      </c>
      <c r="B577" s="66" t="s">
        <v>65</v>
      </c>
      <c r="C577" s="67" t="s">
        <v>324</v>
      </c>
      <c r="D577" s="68">
        <v>44768</v>
      </c>
      <c r="E577" s="72"/>
      <c r="F577" s="70">
        <v>50</v>
      </c>
      <c r="G577" s="70">
        <v>4684.66</v>
      </c>
      <c r="H577" s="64">
        <v>-140.30799999999999</v>
      </c>
      <c r="I577" s="69">
        <v>26.279658283741099</v>
      </c>
      <c r="J577" s="70"/>
      <c r="K577" s="69"/>
      <c r="L577" s="69"/>
      <c r="M577" s="69"/>
      <c r="N577" s="69"/>
      <c r="O577" s="69"/>
      <c r="P577" s="69">
        <v>131.66</v>
      </c>
      <c r="Q577" s="69">
        <v>10.0205344270693</v>
      </c>
      <c r="R577" s="69">
        <v>56.566000000000003</v>
      </c>
      <c r="S577" s="69">
        <v>5.0324932839559002</v>
      </c>
      <c r="T577" s="69"/>
      <c r="U577" s="69"/>
    </row>
    <row r="578" spans="1:21" x14ac:dyDescent="0.2">
      <c r="A578" s="65" t="s">
        <v>138</v>
      </c>
      <c r="B578" s="66" t="s">
        <v>69</v>
      </c>
      <c r="C578" s="67" t="s">
        <v>436</v>
      </c>
      <c r="D578" s="68">
        <v>44746</v>
      </c>
      <c r="E578" s="72"/>
      <c r="F578" s="70">
        <v>53</v>
      </c>
      <c r="G578" s="70">
        <v>3903.1509433962301</v>
      </c>
      <c r="H578" s="64">
        <v>-140.905660377358</v>
      </c>
      <c r="I578" s="69">
        <v>35.568880967610603</v>
      </c>
      <c r="J578" s="70"/>
      <c r="K578" s="69"/>
      <c r="L578" s="69"/>
      <c r="M578" s="69"/>
      <c r="N578" s="69">
        <v>2.60945418385589</v>
      </c>
      <c r="O578" s="69">
        <v>0.205420582367669</v>
      </c>
      <c r="P578" s="69">
        <v>142.22641509434001</v>
      </c>
      <c r="Q578" s="69">
        <v>9.6804398383560297</v>
      </c>
      <c r="R578" s="69">
        <v>20.692307692307701</v>
      </c>
      <c r="S578" s="69">
        <v>2.483737219255</v>
      </c>
      <c r="T578" s="69"/>
      <c r="U578" s="69"/>
    </row>
    <row r="579" spans="1:21" x14ac:dyDescent="0.2">
      <c r="A579" s="65" t="s">
        <v>138</v>
      </c>
      <c r="B579" s="66" t="s">
        <v>69</v>
      </c>
      <c r="C579" s="67" t="s">
        <v>578</v>
      </c>
      <c r="D579" s="68">
        <v>44733</v>
      </c>
      <c r="E579" s="72"/>
      <c r="F579" s="70">
        <v>136</v>
      </c>
      <c r="G579" s="70">
        <v>4312.7352941176496</v>
      </c>
      <c r="H579" s="64">
        <v>-141.94852941176501</v>
      </c>
      <c r="I579" s="69">
        <v>23.2416131237486</v>
      </c>
      <c r="J579" s="70"/>
      <c r="K579" s="69"/>
      <c r="L579" s="69"/>
      <c r="M579" s="69"/>
      <c r="N579" s="69"/>
      <c r="O579" s="69"/>
      <c r="P579" s="69">
        <v>159.10294117647101</v>
      </c>
      <c r="Q579" s="69">
        <v>4.97259679545511</v>
      </c>
      <c r="R579" s="69">
        <v>28.912500000000001</v>
      </c>
      <c r="S579" s="69">
        <v>1.98427929259018</v>
      </c>
      <c r="T579" s="69"/>
      <c r="U579" s="69"/>
    </row>
    <row r="580" spans="1:21" x14ac:dyDescent="0.2">
      <c r="A580" s="65" t="s">
        <v>138</v>
      </c>
      <c r="B580" s="66" t="s">
        <v>70</v>
      </c>
      <c r="C580" s="67" t="s">
        <v>579</v>
      </c>
      <c r="D580" s="68">
        <v>44706</v>
      </c>
      <c r="E580" s="72"/>
      <c r="F580" s="70">
        <v>322</v>
      </c>
      <c r="G580" s="70">
        <v>4004.9099378882001</v>
      </c>
      <c r="H580" s="64">
        <v>-142.27391304347799</v>
      </c>
      <c r="I580" s="69">
        <v>14.4239318360016</v>
      </c>
      <c r="J580" s="70"/>
      <c r="K580" s="69"/>
      <c r="L580" s="69"/>
      <c r="M580" s="69"/>
      <c r="N580" s="69"/>
      <c r="O580" s="69"/>
      <c r="P580" s="69">
        <v>119.468944099379</v>
      </c>
      <c r="Q580" s="69">
        <v>3.5488505431530601</v>
      </c>
      <c r="R580" s="69">
        <v>31.221250000000001</v>
      </c>
      <c r="S580" s="69">
        <v>1.6614273577282399</v>
      </c>
      <c r="T580" s="69"/>
      <c r="U580" s="69"/>
    </row>
    <row r="581" spans="1:21" x14ac:dyDescent="0.2">
      <c r="A581" s="65" t="s">
        <v>138</v>
      </c>
      <c r="B581" s="66" t="s">
        <v>70</v>
      </c>
      <c r="C581" s="67" t="s">
        <v>580</v>
      </c>
      <c r="D581" s="68">
        <v>44719</v>
      </c>
      <c r="E581" s="72"/>
      <c r="F581" s="70">
        <v>37</v>
      </c>
      <c r="G581" s="70">
        <v>3402.5135135135101</v>
      </c>
      <c r="H581" s="64">
        <v>-143.678378378378</v>
      </c>
      <c r="I581" s="69">
        <v>26.7812451562497</v>
      </c>
      <c r="J581" s="70"/>
      <c r="K581" s="69"/>
      <c r="L581" s="69"/>
      <c r="M581" s="69"/>
      <c r="N581" s="69"/>
      <c r="O581" s="69"/>
      <c r="P581" s="69">
        <v>121.486486486486</v>
      </c>
      <c r="Q581" s="69">
        <v>8.1447694689373904</v>
      </c>
      <c r="R581" s="69">
        <v>24.563888888888901</v>
      </c>
      <c r="S581" s="69">
        <v>2.7658494282886599</v>
      </c>
      <c r="T581" s="69"/>
      <c r="U581" s="69"/>
    </row>
    <row r="582" spans="1:21" x14ac:dyDescent="0.2">
      <c r="A582" s="65" t="s">
        <v>138</v>
      </c>
      <c r="B582" s="66" t="s">
        <v>66</v>
      </c>
      <c r="C582" s="67" t="s">
        <v>581</v>
      </c>
      <c r="D582" s="68">
        <v>44407</v>
      </c>
      <c r="E582" s="72"/>
      <c r="F582" s="70">
        <v>40</v>
      </c>
      <c r="G582" s="70">
        <v>5726.9</v>
      </c>
      <c r="H582" s="64">
        <v>-144.20769230769201</v>
      </c>
      <c r="I582" s="69">
        <v>49.870640405164899</v>
      </c>
      <c r="J582" s="70"/>
      <c r="K582" s="69"/>
      <c r="L582" s="69"/>
      <c r="M582" s="69"/>
      <c r="N582" s="69"/>
      <c r="O582" s="69"/>
      <c r="P582" s="69">
        <v>135.4</v>
      </c>
      <c r="Q582" s="69">
        <v>8.98836855223289</v>
      </c>
      <c r="R582" s="69">
        <v>55.842500000000001</v>
      </c>
      <c r="S582" s="69">
        <v>5.5940214051046704</v>
      </c>
      <c r="T582" s="69"/>
      <c r="U582" s="69"/>
    </row>
    <row r="583" spans="1:21" x14ac:dyDescent="0.2">
      <c r="A583" s="65" t="s">
        <v>138</v>
      </c>
      <c r="B583" s="66" t="s">
        <v>65</v>
      </c>
      <c r="C583" s="67" t="s">
        <v>165</v>
      </c>
      <c r="D583" s="68">
        <v>44745</v>
      </c>
      <c r="E583" s="72"/>
      <c r="F583" s="70">
        <v>49</v>
      </c>
      <c r="G583" s="70">
        <v>4359.3061224489802</v>
      </c>
      <c r="H583" s="64">
        <v>-144.46530612244899</v>
      </c>
      <c r="I583" s="69">
        <v>28.712394445981101</v>
      </c>
      <c r="J583" s="70"/>
      <c r="K583" s="69"/>
      <c r="L583" s="69"/>
      <c r="M583" s="69"/>
      <c r="N583" s="69">
        <v>2.9244363287255601</v>
      </c>
      <c r="O583" s="69">
        <v>0.15544968526376601</v>
      </c>
      <c r="P583" s="69">
        <v>108.020408163265</v>
      </c>
      <c r="Q583" s="69">
        <v>5.0769160281684202</v>
      </c>
      <c r="R583" s="69">
        <v>33.322448979591798</v>
      </c>
      <c r="S583" s="69">
        <v>3.0617153518020301</v>
      </c>
      <c r="T583" s="69"/>
      <c r="U583" s="69"/>
    </row>
    <row r="584" spans="1:21" x14ac:dyDescent="0.2">
      <c r="A584" s="65" t="s">
        <v>138</v>
      </c>
      <c r="B584" s="66" t="s">
        <v>65</v>
      </c>
      <c r="C584" s="67" t="s">
        <v>480</v>
      </c>
      <c r="D584" s="68">
        <v>44745</v>
      </c>
      <c r="E584" s="72"/>
      <c r="F584" s="70">
        <v>32</v>
      </c>
      <c r="G584" s="70">
        <v>3188.4375</v>
      </c>
      <c r="H584" s="64">
        <v>-144.49687499999999</v>
      </c>
      <c r="I584" s="69">
        <v>36.346343463307598</v>
      </c>
      <c r="J584" s="70"/>
      <c r="K584" s="69"/>
      <c r="L584" s="69"/>
      <c r="M584" s="69"/>
      <c r="N584" s="69"/>
      <c r="O584" s="69"/>
      <c r="P584" s="69">
        <v>181.3125</v>
      </c>
      <c r="Q584" s="69">
        <v>13.7712766102423</v>
      </c>
      <c r="R584" s="69">
        <v>22.878125000000001</v>
      </c>
      <c r="S584" s="69">
        <v>3.5717776318114902</v>
      </c>
      <c r="T584" s="69"/>
      <c r="U584" s="69"/>
    </row>
    <row r="585" spans="1:21" x14ac:dyDescent="0.2">
      <c r="A585" s="65" t="s">
        <v>138</v>
      </c>
      <c r="B585" s="66" t="s">
        <v>94</v>
      </c>
      <c r="C585" s="67" t="s">
        <v>500</v>
      </c>
      <c r="D585" s="68">
        <v>44690</v>
      </c>
      <c r="E585" s="72"/>
      <c r="F585" s="70">
        <v>258</v>
      </c>
      <c r="G585" s="70">
        <v>4125</v>
      </c>
      <c r="H585" s="64">
        <v>-144.51937984496101</v>
      </c>
      <c r="I585" s="69">
        <v>18.516844030531701</v>
      </c>
      <c r="J585" s="70"/>
      <c r="K585" s="69"/>
      <c r="L585" s="69"/>
      <c r="M585" s="69"/>
      <c r="N585" s="69"/>
      <c r="O585" s="69"/>
      <c r="P585" s="69">
        <v>131.375968992248</v>
      </c>
      <c r="Q585" s="69">
        <v>4.3394461112942802</v>
      </c>
      <c r="R585" s="69">
        <v>27.266666666666701</v>
      </c>
      <c r="S585" s="69">
        <v>1.38924921474887</v>
      </c>
      <c r="T585" s="69"/>
      <c r="U585" s="69"/>
    </row>
    <row r="586" spans="1:21" x14ac:dyDescent="0.2">
      <c r="A586" s="65" t="s">
        <v>138</v>
      </c>
      <c r="B586" s="66" t="s">
        <v>69</v>
      </c>
      <c r="C586" s="67" t="s">
        <v>326</v>
      </c>
      <c r="D586" s="68">
        <v>44442</v>
      </c>
      <c r="E586" s="72"/>
      <c r="F586" s="70">
        <v>39</v>
      </c>
      <c r="G586" s="70">
        <v>4041.8461538461502</v>
      </c>
      <c r="H586" s="64">
        <v>-144.884210526316</v>
      </c>
      <c r="I586" s="69">
        <v>31.132090336796999</v>
      </c>
      <c r="J586" s="70"/>
      <c r="K586" s="69"/>
      <c r="L586" s="69"/>
      <c r="M586" s="69"/>
      <c r="N586" s="69"/>
      <c r="O586" s="69"/>
      <c r="P586" s="69">
        <v>131.538461538462</v>
      </c>
      <c r="Q586" s="69">
        <v>11.078778522064299</v>
      </c>
      <c r="R586" s="69">
        <v>33.407894736842103</v>
      </c>
      <c r="S586" s="69">
        <v>3.6724327338458198</v>
      </c>
      <c r="T586" s="69"/>
      <c r="U586" s="69"/>
    </row>
    <row r="587" spans="1:21" x14ac:dyDescent="0.2">
      <c r="A587" s="65" t="s">
        <v>138</v>
      </c>
      <c r="B587" s="66" t="s">
        <v>94</v>
      </c>
      <c r="C587" s="67" t="s">
        <v>258</v>
      </c>
      <c r="D587" s="68">
        <v>44786</v>
      </c>
      <c r="E587" s="72"/>
      <c r="F587" s="70">
        <v>32</v>
      </c>
      <c r="G587" s="70">
        <v>4118.75</v>
      </c>
      <c r="H587" s="64">
        <v>-144.98750000000001</v>
      </c>
      <c r="I587" s="69">
        <v>35.468340252713503</v>
      </c>
      <c r="J587" s="70"/>
      <c r="K587" s="69"/>
      <c r="L587" s="69"/>
      <c r="M587" s="69"/>
      <c r="N587" s="69"/>
      <c r="O587" s="69"/>
      <c r="P587" s="69">
        <v>137.75</v>
      </c>
      <c r="Q587" s="69">
        <v>13.830191377865599</v>
      </c>
      <c r="R587" s="69">
        <v>35.746875000000003</v>
      </c>
      <c r="S587" s="69">
        <v>4.3695472572529699</v>
      </c>
      <c r="T587" s="69"/>
      <c r="U587" s="69"/>
    </row>
    <row r="588" spans="1:21" x14ac:dyDescent="0.2">
      <c r="A588" s="65" t="s">
        <v>138</v>
      </c>
      <c r="B588" s="66" t="s">
        <v>69</v>
      </c>
      <c r="C588" s="67" t="s">
        <v>453</v>
      </c>
      <c r="D588" s="68">
        <v>44740</v>
      </c>
      <c r="E588" s="72"/>
      <c r="F588" s="70">
        <v>388</v>
      </c>
      <c r="G588" s="70">
        <v>5083.6597938144296</v>
      </c>
      <c r="H588" s="64">
        <v>-145.019072164948</v>
      </c>
      <c r="I588" s="69">
        <v>16.106960786336099</v>
      </c>
      <c r="J588" s="70"/>
      <c r="K588" s="69"/>
      <c r="L588" s="69"/>
      <c r="M588" s="69"/>
      <c r="N588" s="69">
        <v>3.5481560283687998</v>
      </c>
      <c r="O588" s="69">
        <v>0.119080521090749</v>
      </c>
      <c r="P588" s="69">
        <v>164.79639175257699</v>
      </c>
      <c r="Q588" s="69">
        <v>3.4745681608121299</v>
      </c>
      <c r="R588" s="69">
        <v>38.576030927834999</v>
      </c>
      <c r="S588" s="69">
        <v>1.3102896806336899</v>
      </c>
      <c r="T588" s="69"/>
      <c r="U588" s="69"/>
    </row>
    <row r="589" spans="1:21" x14ac:dyDescent="0.2">
      <c r="A589" s="65" t="s">
        <v>138</v>
      </c>
      <c r="B589" s="66" t="s">
        <v>69</v>
      </c>
      <c r="C589" s="67" t="s">
        <v>173</v>
      </c>
      <c r="D589" s="68">
        <v>44783</v>
      </c>
      <c r="E589" s="72">
        <v>2.35922330097087E-2</v>
      </c>
      <c r="F589" s="70">
        <v>103</v>
      </c>
      <c r="G589" s="70">
        <v>6243.6116504854399</v>
      </c>
      <c r="H589" s="64">
        <v>-146.25392156862699</v>
      </c>
      <c r="I589" s="69">
        <v>28.9311869993466</v>
      </c>
      <c r="J589" s="70"/>
      <c r="K589" s="69"/>
      <c r="L589" s="69"/>
      <c r="M589" s="69"/>
      <c r="N589" s="69">
        <v>5.2876333333333303</v>
      </c>
      <c r="O589" s="69">
        <v>0.49740803455035698</v>
      </c>
      <c r="P589" s="69">
        <v>133.72815533980599</v>
      </c>
      <c r="Q589" s="69">
        <v>5.8118575198224898</v>
      </c>
      <c r="R589" s="69">
        <v>32.990291262135898</v>
      </c>
      <c r="S589" s="69">
        <v>2.3869910115083601</v>
      </c>
      <c r="T589" s="69"/>
      <c r="U589" s="69"/>
    </row>
    <row r="590" spans="1:21" x14ac:dyDescent="0.2">
      <c r="A590" s="65" t="s">
        <v>138</v>
      </c>
      <c r="B590" s="66" t="s">
        <v>65</v>
      </c>
      <c r="C590" s="67" t="s">
        <v>249</v>
      </c>
      <c r="D590" s="68">
        <v>44735</v>
      </c>
      <c r="E590" s="72"/>
      <c r="F590" s="70">
        <v>134</v>
      </c>
      <c r="G590" s="70">
        <v>5675.0373134328402</v>
      </c>
      <c r="H590" s="64">
        <v>-146.588805970149</v>
      </c>
      <c r="I590" s="69">
        <v>25.687456229485701</v>
      </c>
      <c r="J590" s="70"/>
      <c r="K590" s="69"/>
      <c r="L590" s="69"/>
      <c r="M590" s="69">
        <v>714.24</v>
      </c>
      <c r="N590" s="69">
        <v>2.9101770503542901</v>
      </c>
      <c r="O590" s="69">
        <v>0.17105332946735599</v>
      </c>
      <c r="P590" s="69">
        <v>110.261194029851</v>
      </c>
      <c r="Q590" s="69">
        <v>4.53138940811297</v>
      </c>
      <c r="R590" s="69">
        <v>39.228346456692897</v>
      </c>
      <c r="S590" s="69">
        <v>3.2217483474420301</v>
      </c>
      <c r="T590" s="69"/>
      <c r="U590" s="69"/>
    </row>
    <row r="591" spans="1:21" x14ac:dyDescent="0.2">
      <c r="A591" s="65" t="s">
        <v>138</v>
      </c>
      <c r="B591" s="66" t="s">
        <v>69</v>
      </c>
      <c r="C591" s="67" t="s">
        <v>226</v>
      </c>
      <c r="D591" s="68">
        <v>44792</v>
      </c>
      <c r="E591" s="72"/>
      <c r="F591" s="70">
        <v>196</v>
      </c>
      <c r="G591" s="70">
        <v>3039.6938775510198</v>
      </c>
      <c r="H591" s="64">
        <v>-146.70969387755099</v>
      </c>
      <c r="I591" s="69">
        <v>17.818550995840098</v>
      </c>
      <c r="J591" s="70"/>
      <c r="K591" s="69"/>
      <c r="L591" s="69"/>
      <c r="M591" s="69"/>
      <c r="N591" s="69"/>
      <c r="O591" s="69"/>
      <c r="P591" s="69">
        <v>141.08163265306101</v>
      </c>
      <c r="Q591" s="69">
        <v>5.86031517298139</v>
      </c>
      <c r="R591" s="69">
        <v>21.155612244897998</v>
      </c>
      <c r="S591" s="69">
        <v>1.0124094474244001</v>
      </c>
      <c r="T591" s="69"/>
      <c r="U591" s="69"/>
    </row>
    <row r="592" spans="1:21" x14ac:dyDescent="0.2">
      <c r="A592" s="65" t="s">
        <v>138</v>
      </c>
      <c r="B592" s="66" t="s">
        <v>69</v>
      </c>
      <c r="C592" s="67" t="s">
        <v>582</v>
      </c>
      <c r="D592" s="68">
        <v>44619</v>
      </c>
      <c r="E592" s="72"/>
      <c r="F592" s="70">
        <v>30</v>
      </c>
      <c r="G592" s="70">
        <v>5296.9333333333298</v>
      </c>
      <c r="H592" s="64">
        <v>-146.83793103448301</v>
      </c>
      <c r="I592" s="69">
        <v>33.711231122401998</v>
      </c>
      <c r="J592" s="70"/>
      <c r="K592" s="69"/>
      <c r="L592" s="69"/>
      <c r="M592" s="69"/>
      <c r="N592" s="69"/>
      <c r="O592" s="69"/>
      <c r="P592" s="69">
        <v>143.26666666666699</v>
      </c>
      <c r="Q592" s="69">
        <v>13.466513029736999</v>
      </c>
      <c r="R592" s="69">
        <v>41.043333333333301</v>
      </c>
      <c r="S592" s="69">
        <v>4.3220463526354598</v>
      </c>
      <c r="T592" s="69"/>
      <c r="U592" s="69"/>
    </row>
    <row r="593" spans="1:21" x14ac:dyDescent="0.2">
      <c r="A593" s="65" t="s">
        <v>138</v>
      </c>
      <c r="B593" s="66" t="s">
        <v>69</v>
      </c>
      <c r="C593" s="67" t="s">
        <v>583</v>
      </c>
      <c r="D593" s="68">
        <v>44744</v>
      </c>
      <c r="E593" s="72"/>
      <c r="F593" s="70">
        <v>62</v>
      </c>
      <c r="G593" s="70">
        <v>4374.3064516128998</v>
      </c>
      <c r="H593" s="64">
        <v>-148.19999999999999</v>
      </c>
      <c r="I593" s="69">
        <v>25.3687289153332</v>
      </c>
      <c r="J593" s="70"/>
      <c r="K593" s="69"/>
      <c r="L593" s="69"/>
      <c r="M593" s="69">
        <v>589.75</v>
      </c>
      <c r="N593" s="69"/>
      <c r="O593" s="69"/>
      <c r="P593" s="69">
        <v>134.22580645161301</v>
      </c>
      <c r="Q593" s="69">
        <v>8.7969160548192207</v>
      </c>
      <c r="R593" s="69">
        <v>31.172131147540998</v>
      </c>
      <c r="S593" s="69">
        <v>2.46775171580548</v>
      </c>
      <c r="T593" s="69"/>
      <c r="U593" s="69"/>
    </row>
    <row r="594" spans="1:21" x14ac:dyDescent="0.2">
      <c r="A594" s="65" t="s">
        <v>138</v>
      </c>
      <c r="B594" s="66" t="s">
        <v>66</v>
      </c>
      <c r="C594" s="67" t="s">
        <v>390</v>
      </c>
      <c r="D594" s="68">
        <v>44746</v>
      </c>
      <c r="E594" s="72">
        <v>6.5806451612903202E-2</v>
      </c>
      <c r="F594" s="70">
        <v>31</v>
      </c>
      <c r="G594" s="70">
        <v>5938.22580645161</v>
      </c>
      <c r="H594" s="64">
        <v>-148.44838709677401</v>
      </c>
      <c r="I594" s="69">
        <v>51.368770871815002</v>
      </c>
      <c r="J594" s="70"/>
      <c r="K594" s="69"/>
      <c r="L594" s="69"/>
      <c r="M594" s="69">
        <v>722.2</v>
      </c>
      <c r="N594" s="69"/>
      <c r="O594" s="69"/>
      <c r="P594" s="69">
        <v>105.677419354839</v>
      </c>
      <c r="Q594" s="69">
        <v>7.1029884815763902</v>
      </c>
      <c r="R594" s="69">
        <v>44.7344827586207</v>
      </c>
      <c r="S594" s="69">
        <v>4.8550549449795399</v>
      </c>
      <c r="T594" s="69"/>
      <c r="U594" s="69"/>
    </row>
    <row r="595" spans="1:21" x14ac:dyDescent="0.2">
      <c r="A595" s="65" t="s">
        <v>138</v>
      </c>
      <c r="B595" s="66" t="s">
        <v>70</v>
      </c>
      <c r="C595" s="67" t="s">
        <v>441</v>
      </c>
      <c r="D595" s="68">
        <v>44727</v>
      </c>
      <c r="E595" s="72"/>
      <c r="F595" s="70">
        <v>184</v>
      </c>
      <c r="G595" s="70">
        <v>4037.60326086957</v>
      </c>
      <c r="H595" s="64">
        <v>-148.513586956522</v>
      </c>
      <c r="I595" s="69">
        <v>20.294779541116</v>
      </c>
      <c r="J595" s="70"/>
      <c r="K595" s="69"/>
      <c r="L595" s="69"/>
      <c r="M595" s="69"/>
      <c r="N595" s="69"/>
      <c r="O595" s="69"/>
      <c r="P595" s="69">
        <v>138.440217391304</v>
      </c>
      <c r="Q595" s="69">
        <v>5.0469679918624903</v>
      </c>
      <c r="R595" s="69">
        <v>21.762983425414401</v>
      </c>
      <c r="S595" s="69">
        <v>1.4235973031123701</v>
      </c>
      <c r="T595" s="69"/>
      <c r="U595" s="69"/>
    </row>
    <row r="596" spans="1:21" x14ac:dyDescent="0.2">
      <c r="A596" s="65" t="s">
        <v>138</v>
      </c>
      <c r="B596" s="66" t="s">
        <v>68</v>
      </c>
      <c r="C596" s="67" t="s">
        <v>195</v>
      </c>
      <c r="D596" s="68">
        <v>44789</v>
      </c>
      <c r="E596" s="72"/>
      <c r="F596" s="70">
        <v>29</v>
      </c>
      <c r="G596" s="70">
        <v>6041.1724137930996</v>
      </c>
      <c r="H596" s="64">
        <v>-149.16206896551699</v>
      </c>
      <c r="I596" s="69">
        <v>42.222950187157899</v>
      </c>
      <c r="J596" s="70"/>
      <c r="K596" s="69"/>
      <c r="L596" s="69"/>
      <c r="M596" s="69"/>
      <c r="N596" s="69"/>
      <c r="O596" s="69"/>
      <c r="P596" s="69">
        <v>153.51724137931001</v>
      </c>
      <c r="Q596" s="69">
        <v>9.0451277864952004</v>
      </c>
      <c r="R596" s="69">
        <v>49.806896551724101</v>
      </c>
      <c r="S596" s="69">
        <v>5.70707350193726</v>
      </c>
      <c r="T596" s="69"/>
      <c r="U596" s="69"/>
    </row>
    <row r="597" spans="1:21" x14ac:dyDescent="0.2">
      <c r="A597" s="65" t="s">
        <v>138</v>
      </c>
      <c r="B597" s="66" t="s">
        <v>94</v>
      </c>
      <c r="C597" s="67" t="s">
        <v>266</v>
      </c>
      <c r="D597" s="68">
        <v>44748</v>
      </c>
      <c r="E597" s="72"/>
      <c r="F597" s="70">
        <v>28</v>
      </c>
      <c r="G597" s="70">
        <v>5802.1785714285697</v>
      </c>
      <c r="H597" s="64">
        <v>-149.166666666667</v>
      </c>
      <c r="I597" s="69">
        <v>39.866820312427301</v>
      </c>
      <c r="J597" s="70"/>
      <c r="K597" s="69"/>
      <c r="L597" s="69"/>
      <c r="M597" s="69"/>
      <c r="N597" s="69"/>
      <c r="O597" s="69"/>
      <c r="P597" s="69">
        <v>106.892857142857</v>
      </c>
      <c r="Q597" s="69">
        <v>11.479028414828999</v>
      </c>
      <c r="R597" s="69">
        <v>37.246428571428602</v>
      </c>
      <c r="S597" s="69">
        <v>6.1570892639978396</v>
      </c>
      <c r="T597" s="69"/>
      <c r="U597" s="69"/>
    </row>
    <row r="598" spans="1:21" x14ac:dyDescent="0.2">
      <c r="A598" s="65" t="s">
        <v>138</v>
      </c>
      <c r="B598" s="66" t="s">
        <v>66</v>
      </c>
      <c r="C598" s="67" t="s">
        <v>510</v>
      </c>
      <c r="D598" s="68">
        <v>44744</v>
      </c>
      <c r="E598" s="72"/>
      <c r="F598" s="70">
        <v>54</v>
      </c>
      <c r="G598" s="70">
        <v>4674.24074074074</v>
      </c>
      <c r="H598" s="64">
        <v>-149.38148148148201</v>
      </c>
      <c r="I598" s="69">
        <v>38.891676157144403</v>
      </c>
      <c r="J598" s="70"/>
      <c r="K598" s="69"/>
      <c r="L598" s="69"/>
      <c r="M598" s="69"/>
      <c r="N598" s="69"/>
      <c r="O598" s="69"/>
      <c r="P598" s="69">
        <v>133.722222222222</v>
      </c>
      <c r="Q598" s="69">
        <v>8.60189538645173</v>
      </c>
      <c r="R598" s="69">
        <v>27.314814814814799</v>
      </c>
      <c r="S598" s="69">
        <v>2.8569693708675801</v>
      </c>
      <c r="T598" s="69"/>
      <c r="U598" s="69"/>
    </row>
    <row r="599" spans="1:21" x14ac:dyDescent="0.2">
      <c r="A599" s="65" t="s">
        <v>138</v>
      </c>
      <c r="B599" s="66" t="s">
        <v>69</v>
      </c>
      <c r="C599" s="67" t="s">
        <v>277</v>
      </c>
      <c r="D599" s="68">
        <v>44750</v>
      </c>
      <c r="E599" s="72"/>
      <c r="F599" s="70">
        <v>107</v>
      </c>
      <c r="G599" s="70">
        <v>5419.1588785046697</v>
      </c>
      <c r="H599" s="64">
        <v>-149.419626168224</v>
      </c>
      <c r="I599" s="69">
        <v>26.151082088679299</v>
      </c>
      <c r="J599" s="70"/>
      <c r="K599" s="69"/>
      <c r="L599" s="69"/>
      <c r="M599" s="69"/>
      <c r="N599" s="69"/>
      <c r="O599" s="69"/>
      <c r="P599" s="69">
        <v>119.682242990654</v>
      </c>
      <c r="Q599" s="69">
        <v>6.0971763576581299</v>
      </c>
      <c r="R599" s="69">
        <v>43.341414141414099</v>
      </c>
      <c r="S599" s="69">
        <v>2.7286178951268898</v>
      </c>
      <c r="T599" s="69"/>
      <c r="U599" s="69"/>
    </row>
    <row r="600" spans="1:21" x14ac:dyDescent="0.2">
      <c r="A600" s="65" t="s">
        <v>138</v>
      </c>
      <c r="B600" s="66" t="s">
        <v>65</v>
      </c>
      <c r="C600" s="67" t="s">
        <v>328</v>
      </c>
      <c r="D600" s="68">
        <v>44737</v>
      </c>
      <c r="E600" s="72"/>
      <c r="F600" s="70">
        <v>88</v>
      </c>
      <c r="G600" s="70">
        <v>4872.4545454545496</v>
      </c>
      <c r="H600" s="64">
        <v>-149.521590909091</v>
      </c>
      <c r="I600" s="69">
        <v>20.956526470172602</v>
      </c>
      <c r="J600" s="70"/>
      <c r="K600" s="69"/>
      <c r="L600" s="69"/>
      <c r="M600" s="69"/>
      <c r="N600" s="69"/>
      <c r="O600" s="69"/>
      <c r="P600" s="69">
        <v>138.44318181818201</v>
      </c>
      <c r="Q600" s="69">
        <v>7.1389928492327499</v>
      </c>
      <c r="R600" s="69">
        <v>44.389655172413804</v>
      </c>
      <c r="S600" s="69">
        <v>3.2693116884168698</v>
      </c>
      <c r="T600" s="69"/>
      <c r="U600" s="69"/>
    </row>
    <row r="601" spans="1:21" x14ac:dyDescent="0.2">
      <c r="A601" s="65" t="s">
        <v>138</v>
      </c>
      <c r="B601" s="66" t="s">
        <v>65</v>
      </c>
      <c r="C601" s="67" t="s">
        <v>584</v>
      </c>
      <c r="D601" s="68">
        <v>44732</v>
      </c>
      <c r="E601" s="72"/>
      <c r="F601" s="70">
        <v>76</v>
      </c>
      <c r="G601" s="70">
        <v>3494.9342105263199</v>
      </c>
      <c r="H601" s="64">
        <v>-149.54</v>
      </c>
      <c r="I601" s="69">
        <v>22.173117316505799</v>
      </c>
      <c r="J601" s="70"/>
      <c r="K601" s="69"/>
      <c r="L601" s="69"/>
      <c r="M601" s="69"/>
      <c r="N601" s="69"/>
      <c r="O601" s="69"/>
      <c r="P601" s="69">
        <v>122.197368421053</v>
      </c>
      <c r="Q601" s="69">
        <v>7.7064115420234502</v>
      </c>
      <c r="R601" s="69">
        <v>26.687671232876699</v>
      </c>
      <c r="S601" s="69">
        <v>2.3977459173229998</v>
      </c>
      <c r="T601" s="69"/>
      <c r="U601" s="69"/>
    </row>
    <row r="602" spans="1:21" x14ac:dyDescent="0.2">
      <c r="A602" s="65" t="s">
        <v>138</v>
      </c>
      <c r="B602" s="66" t="s">
        <v>69</v>
      </c>
      <c r="C602" s="67" t="s">
        <v>585</v>
      </c>
      <c r="D602" s="68">
        <v>44746</v>
      </c>
      <c r="E602" s="72"/>
      <c r="F602" s="70">
        <v>46</v>
      </c>
      <c r="G602" s="70">
        <v>4028.4130434782601</v>
      </c>
      <c r="H602" s="64">
        <v>-149.93111111111099</v>
      </c>
      <c r="I602" s="69">
        <v>25.0776851231041</v>
      </c>
      <c r="J602" s="70"/>
      <c r="K602" s="69"/>
      <c r="L602" s="69"/>
      <c r="M602" s="69"/>
      <c r="N602" s="69"/>
      <c r="O602" s="69"/>
      <c r="P602" s="69">
        <v>107.717391304348</v>
      </c>
      <c r="Q602" s="69">
        <v>9.8411864020788702</v>
      </c>
      <c r="R602" s="69">
        <v>37.571111111111101</v>
      </c>
      <c r="S602" s="69">
        <v>5.1957272871705502</v>
      </c>
      <c r="T602" s="69"/>
      <c r="U602" s="69"/>
    </row>
    <row r="603" spans="1:21" x14ac:dyDescent="0.2">
      <c r="A603" s="65" t="s">
        <v>138</v>
      </c>
      <c r="B603" s="66" t="s">
        <v>69</v>
      </c>
      <c r="C603" s="67" t="s">
        <v>413</v>
      </c>
      <c r="D603" s="68">
        <v>44743</v>
      </c>
      <c r="E603" s="72"/>
      <c r="F603" s="70">
        <v>71</v>
      </c>
      <c r="G603" s="70">
        <v>4529.3098591549297</v>
      </c>
      <c r="H603" s="64">
        <v>-150.076056338028</v>
      </c>
      <c r="I603" s="69">
        <v>23.6932245843911</v>
      </c>
      <c r="J603" s="70"/>
      <c r="K603" s="69"/>
      <c r="L603" s="69"/>
      <c r="M603" s="69"/>
      <c r="N603" s="69"/>
      <c r="O603" s="69"/>
      <c r="P603" s="69">
        <v>173.63380281690101</v>
      </c>
      <c r="Q603" s="69">
        <v>8.1892661610296305</v>
      </c>
      <c r="R603" s="69">
        <v>37.669014084506998</v>
      </c>
      <c r="S603" s="69">
        <v>3.1994300244080498</v>
      </c>
      <c r="T603" s="69"/>
      <c r="U603" s="69"/>
    </row>
    <row r="604" spans="1:21" x14ac:dyDescent="0.2">
      <c r="A604" s="65" t="s">
        <v>138</v>
      </c>
      <c r="B604" s="66" t="s">
        <v>70</v>
      </c>
      <c r="C604" s="67" t="s">
        <v>327</v>
      </c>
      <c r="D604" s="68">
        <v>44482</v>
      </c>
      <c r="E604" s="72"/>
      <c r="F604" s="70">
        <v>455</v>
      </c>
      <c r="G604" s="70">
        <v>3013.7978021978001</v>
      </c>
      <c r="H604" s="64">
        <v>-150.12923076923099</v>
      </c>
      <c r="I604" s="69">
        <v>15.439518276259401</v>
      </c>
      <c r="J604" s="70"/>
      <c r="K604" s="69"/>
      <c r="L604" s="69"/>
      <c r="M604" s="69"/>
      <c r="N604" s="69"/>
      <c r="O604" s="69"/>
      <c r="P604" s="69">
        <v>129.734065934066</v>
      </c>
      <c r="Q604" s="69">
        <v>3.1297751023679901</v>
      </c>
      <c r="R604" s="69">
        <v>20.740659340659398</v>
      </c>
      <c r="S604" s="69">
        <v>0.57472762671184696</v>
      </c>
      <c r="T604" s="69"/>
      <c r="U604" s="69"/>
    </row>
    <row r="605" spans="1:21" x14ac:dyDescent="0.2">
      <c r="A605" s="65" t="s">
        <v>138</v>
      </c>
      <c r="B605" s="66" t="s">
        <v>69</v>
      </c>
      <c r="C605" s="67" t="s">
        <v>239</v>
      </c>
      <c r="D605" s="68">
        <v>44710</v>
      </c>
      <c r="E605" s="72"/>
      <c r="F605" s="70">
        <v>272</v>
      </c>
      <c r="G605" s="70">
        <v>2910.73529411765</v>
      </c>
      <c r="H605" s="64">
        <v>-150.27058823529401</v>
      </c>
      <c r="I605" s="69">
        <v>15.679552147796899</v>
      </c>
      <c r="J605" s="70"/>
      <c r="K605" s="69"/>
      <c r="L605" s="69"/>
      <c r="M605" s="69"/>
      <c r="N605" s="69"/>
      <c r="O605" s="69"/>
      <c r="P605" s="69">
        <v>111.231617647059</v>
      </c>
      <c r="Q605" s="69">
        <v>4.1849932814904198</v>
      </c>
      <c r="R605" s="69">
        <v>24.4795539033457</v>
      </c>
      <c r="S605" s="69">
        <v>1.0133131277107501</v>
      </c>
      <c r="T605" s="69"/>
      <c r="U605" s="69"/>
    </row>
    <row r="606" spans="1:21" x14ac:dyDescent="0.2">
      <c r="A606" s="65" t="s">
        <v>138</v>
      </c>
      <c r="B606" s="66" t="s">
        <v>70</v>
      </c>
      <c r="C606" s="67" t="s">
        <v>259</v>
      </c>
      <c r="D606" s="68">
        <v>44255</v>
      </c>
      <c r="E606" s="72"/>
      <c r="F606" s="70">
        <v>84</v>
      </c>
      <c r="G606" s="70">
        <v>3970.4404761904798</v>
      </c>
      <c r="H606" s="64">
        <v>-150.63095238095201</v>
      </c>
      <c r="I606" s="69">
        <v>23.985985818996401</v>
      </c>
      <c r="J606" s="70"/>
      <c r="K606" s="69"/>
      <c r="L606" s="69"/>
      <c r="M606" s="69">
        <v>498.0625</v>
      </c>
      <c r="N606" s="69"/>
      <c r="O606" s="69"/>
      <c r="P606" s="69">
        <v>138.77380952381</v>
      </c>
      <c r="Q606" s="69">
        <v>6.9672900042272703</v>
      </c>
      <c r="R606" s="69">
        <v>20.415476190476198</v>
      </c>
      <c r="S606" s="69">
        <v>1.8964845743674299</v>
      </c>
      <c r="T606" s="69"/>
      <c r="U606" s="69"/>
    </row>
    <row r="607" spans="1:21" x14ac:dyDescent="0.2">
      <c r="A607" s="65" t="s">
        <v>138</v>
      </c>
      <c r="B607" s="66" t="s">
        <v>65</v>
      </c>
      <c r="C607" s="67" t="s">
        <v>586</v>
      </c>
      <c r="D607" s="68">
        <v>44746</v>
      </c>
      <c r="E607" s="72"/>
      <c r="F607" s="70">
        <v>36</v>
      </c>
      <c r="G607" s="70">
        <v>4469.6944444444398</v>
      </c>
      <c r="H607" s="64">
        <v>-150.65833333333299</v>
      </c>
      <c r="I607" s="69">
        <v>27.376932235931701</v>
      </c>
      <c r="J607" s="70"/>
      <c r="K607" s="69"/>
      <c r="L607" s="69"/>
      <c r="M607" s="69"/>
      <c r="N607" s="69"/>
      <c r="O607" s="69"/>
      <c r="P607" s="69">
        <v>135.361111111111</v>
      </c>
      <c r="Q607" s="69">
        <v>12.147581428741301</v>
      </c>
      <c r="R607" s="69">
        <v>32.822857142857103</v>
      </c>
      <c r="S607" s="69">
        <v>4.3200277888039604</v>
      </c>
      <c r="T607" s="69"/>
      <c r="U607" s="69"/>
    </row>
    <row r="608" spans="1:21" x14ac:dyDescent="0.2">
      <c r="A608" s="65" t="s">
        <v>138</v>
      </c>
      <c r="B608" s="66" t="s">
        <v>94</v>
      </c>
      <c r="C608" s="67" t="s">
        <v>396</v>
      </c>
      <c r="D608" s="68">
        <v>44738</v>
      </c>
      <c r="E608" s="72"/>
      <c r="F608" s="70">
        <v>391</v>
      </c>
      <c r="G608" s="70">
        <v>5139.3196930946297</v>
      </c>
      <c r="H608" s="64">
        <v>-151.837084398977</v>
      </c>
      <c r="I608" s="69">
        <v>14.6386069928563</v>
      </c>
      <c r="J608" s="70"/>
      <c r="K608" s="69"/>
      <c r="L608" s="69"/>
      <c r="M608" s="69"/>
      <c r="N608" s="69">
        <v>3.6657466666666698</v>
      </c>
      <c r="O608" s="69">
        <v>0.13258670743550599</v>
      </c>
      <c r="P608" s="69">
        <v>155.21739130434801</v>
      </c>
      <c r="Q608" s="69">
        <v>3.8694297852528199</v>
      </c>
      <c r="R608" s="69">
        <v>43.9260869565218</v>
      </c>
      <c r="S608" s="69">
        <v>1.59810722753184</v>
      </c>
      <c r="T608" s="69"/>
      <c r="U608" s="69"/>
    </row>
    <row r="609" spans="1:21" x14ac:dyDescent="0.2">
      <c r="A609" s="65" t="s">
        <v>138</v>
      </c>
      <c r="B609" s="66" t="s">
        <v>65</v>
      </c>
      <c r="C609" s="67" t="s">
        <v>467</v>
      </c>
      <c r="D609" s="68">
        <v>44732</v>
      </c>
      <c r="E609" s="72"/>
      <c r="F609" s="70">
        <v>48</v>
      </c>
      <c r="G609" s="70">
        <v>3735.1041666666702</v>
      </c>
      <c r="H609" s="64">
        <v>-151.97708333333301</v>
      </c>
      <c r="I609" s="69">
        <v>27.098141708221601</v>
      </c>
      <c r="J609" s="70"/>
      <c r="K609" s="69"/>
      <c r="L609" s="69"/>
      <c r="M609" s="69"/>
      <c r="N609" s="69"/>
      <c r="O609" s="69"/>
      <c r="P609" s="69">
        <v>119.166666666667</v>
      </c>
      <c r="Q609" s="69">
        <v>8.2290639862522994</v>
      </c>
      <c r="R609" s="69">
        <v>30.325531914893599</v>
      </c>
      <c r="S609" s="69">
        <v>3.2090996718456801</v>
      </c>
      <c r="T609" s="69"/>
      <c r="U609" s="69"/>
    </row>
    <row r="610" spans="1:21" x14ac:dyDescent="0.2">
      <c r="A610" s="65" t="s">
        <v>138</v>
      </c>
      <c r="B610" s="66" t="s">
        <v>94</v>
      </c>
      <c r="C610" s="67" t="s">
        <v>587</v>
      </c>
      <c r="D610" s="68">
        <v>44705</v>
      </c>
      <c r="E610" s="72"/>
      <c r="F610" s="70">
        <v>113</v>
      </c>
      <c r="G610" s="70">
        <v>3893.80530973451</v>
      </c>
      <c r="H610" s="64">
        <v>-152.075675675676</v>
      </c>
      <c r="I610" s="69">
        <v>16.2729133970495</v>
      </c>
      <c r="J610" s="70"/>
      <c r="K610" s="69"/>
      <c r="L610" s="69"/>
      <c r="M610" s="69"/>
      <c r="N610" s="69"/>
      <c r="O610" s="69"/>
      <c r="P610" s="69">
        <v>101.610619469027</v>
      </c>
      <c r="Q610" s="69">
        <v>6.7627581544290702</v>
      </c>
      <c r="R610" s="69">
        <v>16.926548672566401</v>
      </c>
      <c r="S610" s="69">
        <v>1.7182918531779501</v>
      </c>
      <c r="T610" s="69"/>
      <c r="U610" s="69"/>
    </row>
    <row r="611" spans="1:21" x14ac:dyDescent="0.2">
      <c r="A611" s="65" t="s">
        <v>138</v>
      </c>
      <c r="B611" s="66" t="s">
        <v>66</v>
      </c>
      <c r="C611" s="67" t="s">
        <v>412</v>
      </c>
      <c r="D611" s="68">
        <v>44789</v>
      </c>
      <c r="E611" s="72"/>
      <c r="F611" s="70">
        <v>27</v>
      </c>
      <c r="G611" s="70">
        <v>3571</v>
      </c>
      <c r="H611" s="64">
        <v>-152.83703703703699</v>
      </c>
      <c r="I611" s="69">
        <v>53.448816784066999</v>
      </c>
      <c r="J611" s="70"/>
      <c r="K611" s="69"/>
      <c r="L611" s="69"/>
      <c r="M611" s="69"/>
      <c r="N611" s="69"/>
      <c r="O611" s="69"/>
      <c r="P611" s="69">
        <v>126.259259259259</v>
      </c>
      <c r="Q611" s="69">
        <v>15.7857442803949</v>
      </c>
      <c r="R611" s="69">
        <v>20.422222222222199</v>
      </c>
      <c r="S611" s="69">
        <v>2.1088291760659899</v>
      </c>
      <c r="T611" s="69"/>
      <c r="U611" s="69"/>
    </row>
    <row r="612" spans="1:21" x14ac:dyDescent="0.2">
      <c r="A612" s="65" t="s">
        <v>138</v>
      </c>
      <c r="B612" s="66" t="s">
        <v>69</v>
      </c>
      <c r="C612" s="67" t="s">
        <v>254</v>
      </c>
      <c r="D612" s="68">
        <v>44744</v>
      </c>
      <c r="E612" s="72"/>
      <c r="F612" s="70">
        <v>42</v>
      </c>
      <c r="G612" s="70">
        <v>4057.7380952381</v>
      </c>
      <c r="H612" s="64">
        <v>-152.88333333333301</v>
      </c>
      <c r="I612" s="69">
        <v>22.676907551120699</v>
      </c>
      <c r="J612" s="70"/>
      <c r="K612" s="69"/>
      <c r="L612" s="69"/>
      <c r="M612" s="69">
        <v>563.375</v>
      </c>
      <c r="N612" s="69">
        <v>3.6644344757094802</v>
      </c>
      <c r="O612" s="69">
        <v>0.25598505053806497</v>
      </c>
      <c r="P612" s="69">
        <v>151.78571428571399</v>
      </c>
      <c r="Q612" s="69">
        <v>12.6872747441959</v>
      </c>
      <c r="R612" s="69">
        <v>20.590476190476199</v>
      </c>
      <c r="S612" s="69">
        <v>2.2505459642776602</v>
      </c>
      <c r="T612" s="69"/>
      <c r="U612" s="69"/>
    </row>
    <row r="613" spans="1:21" x14ac:dyDescent="0.2">
      <c r="A613" s="65" t="s">
        <v>138</v>
      </c>
      <c r="B613" s="66" t="s">
        <v>65</v>
      </c>
      <c r="C613" s="67" t="s">
        <v>150</v>
      </c>
      <c r="D613" s="68">
        <v>44742</v>
      </c>
      <c r="E613" s="72">
        <v>0.03</v>
      </c>
      <c r="F613" s="70">
        <v>63</v>
      </c>
      <c r="G613" s="70">
        <v>6672.25396825397</v>
      </c>
      <c r="H613" s="64">
        <v>-153.80158730158701</v>
      </c>
      <c r="I613" s="69">
        <v>34.587316095285303</v>
      </c>
      <c r="J613" s="70"/>
      <c r="K613" s="69"/>
      <c r="L613" s="69"/>
      <c r="M613" s="69"/>
      <c r="N613" s="69"/>
      <c r="O613" s="69"/>
      <c r="P613" s="69">
        <v>118.84126984127001</v>
      </c>
      <c r="Q613" s="69">
        <v>6.3756451577286697</v>
      </c>
      <c r="R613" s="69">
        <v>54.395161290322598</v>
      </c>
      <c r="S613" s="69">
        <v>4.8209722888362396</v>
      </c>
      <c r="T613" s="69"/>
      <c r="U613" s="69"/>
    </row>
    <row r="614" spans="1:21" x14ac:dyDescent="0.2">
      <c r="A614" s="65" t="s">
        <v>138</v>
      </c>
      <c r="B614" s="66" t="s">
        <v>68</v>
      </c>
      <c r="C614" s="67" t="s">
        <v>232</v>
      </c>
      <c r="D614" s="68">
        <v>44739</v>
      </c>
      <c r="E614" s="72">
        <v>0.02</v>
      </c>
      <c r="F614" s="70">
        <v>42</v>
      </c>
      <c r="G614" s="70">
        <v>8508.1666666666697</v>
      </c>
      <c r="H614" s="64">
        <v>-153.92857142857099</v>
      </c>
      <c r="I614" s="69">
        <v>59.762656028520098</v>
      </c>
      <c r="J614" s="70"/>
      <c r="K614" s="69"/>
      <c r="L614" s="69"/>
      <c r="M614" s="69"/>
      <c r="N614" s="69"/>
      <c r="O614" s="69"/>
      <c r="P614" s="69">
        <v>123.357142857143</v>
      </c>
      <c r="Q614" s="69">
        <v>12.2087353500891</v>
      </c>
      <c r="R614" s="69">
        <v>36.9414634146342</v>
      </c>
      <c r="S614" s="69">
        <v>3.93671426633342</v>
      </c>
      <c r="T614" s="69"/>
      <c r="U614" s="69"/>
    </row>
    <row r="615" spans="1:21" x14ac:dyDescent="0.2">
      <c r="A615" s="65" t="s">
        <v>138</v>
      </c>
      <c r="B615" s="66" t="s">
        <v>69</v>
      </c>
      <c r="C615" s="67" t="s">
        <v>156</v>
      </c>
      <c r="D615" s="68">
        <v>44773</v>
      </c>
      <c r="E615" s="72">
        <v>2.89473684210526E-2</v>
      </c>
      <c r="F615" s="70">
        <v>95</v>
      </c>
      <c r="G615" s="70">
        <v>3094.16842105263</v>
      </c>
      <c r="H615" s="64">
        <v>-154.07789473684201</v>
      </c>
      <c r="I615" s="69">
        <v>24.743099173866</v>
      </c>
      <c r="J615" s="70">
        <v>88</v>
      </c>
      <c r="K615" s="69">
        <v>133.488636363636</v>
      </c>
      <c r="L615" s="69">
        <v>95.636363636363598</v>
      </c>
      <c r="M615" s="69">
        <v>388.72727272727298</v>
      </c>
      <c r="N615" s="69">
        <v>3.8780922108731799</v>
      </c>
      <c r="O615" s="69">
        <v>0.108760601687185</v>
      </c>
      <c r="P615" s="69">
        <v>118.105263157895</v>
      </c>
      <c r="Q615" s="69">
        <v>5.0448264649453796</v>
      </c>
      <c r="R615" s="69">
        <v>16.557894736842101</v>
      </c>
      <c r="S615" s="69">
        <v>1.1058903462318701</v>
      </c>
      <c r="T615" s="69">
        <v>-28.7202247191011</v>
      </c>
      <c r="U615" s="69">
        <v>8.8498527223214598</v>
      </c>
    </row>
    <row r="616" spans="1:21" x14ac:dyDescent="0.2">
      <c r="A616" s="65" t="s">
        <v>138</v>
      </c>
      <c r="B616" s="66" t="s">
        <v>69</v>
      </c>
      <c r="C616" s="67" t="s">
        <v>588</v>
      </c>
      <c r="D616" s="68">
        <v>44488</v>
      </c>
      <c r="E616" s="72"/>
      <c r="F616" s="70">
        <v>87</v>
      </c>
      <c r="G616" s="70">
        <v>3691.1494252873599</v>
      </c>
      <c r="H616" s="64">
        <v>-154.423255813954</v>
      </c>
      <c r="I616" s="69">
        <v>25.925342917731399</v>
      </c>
      <c r="J616" s="70"/>
      <c r="K616" s="69"/>
      <c r="L616" s="69"/>
      <c r="M616" s="69"/>
      <c r="N616" s="69"/>
      <c r="O616" s="69"/>
      <c r="P616" s="69">
        <v>133.908045977011</v>
      </c>
      <c r="Q616" s="69">
        <v>7.7822653955617298</v>
      </c>
      <c r="R616" s="69">
        <v>22.901176470588201</v>
      </c>
      <c r="S616" s="69">
        <v>2.1663685384964499</v>
      </c>
      <c r="T616" s="69"/>
      <c r="U616" s="69"/>
    </row>
    <row r="617" spans="1:21" x14ac:dyDescent="0.2">
      <c r="A617" s="65" t="s">
        <v>138</v>
      </c>
      <c r="B617" s="66" t="s">
        <v>65</v>
      </c>
      <c r="C617" s="67" t="s">
        <v>589</v>
      </c>
      <c r="D617" s="68">
        <v>44747</v>
      </c>
      <c r="E617" s="72"/>
      <c r="F617" s="70">
        <v>72</v>
      </c>
      <c r="G617" s="70">
        <v>3864.1944444444398</v>
      </c>
      <c r="H617" s="64">
        <v>-155.090277777778</v>
      </c>
      <c r="I617" s="69">
        <v>28.276249535472999</v>
      </c>
      <c r="J617" s="70"/>
      <c r="K617" s="69"/>
      <c r="L617" s="69"/>
      <c r="M617" s="69"/>
      <c r="N617" s="69">
        <v>2.3087991200828202</v>
      </c>
      <c r="O617" s="69">
        <v>0.248109962074537</v>
      </c>
      <c r="P617" s="69">
        <v>136.375</v>
      </c>
      <c r="Q617" s="69">
        <v>7.2232301496624203</v>
      </c>
      <c r="R617" s="69">
        <v>29.255555555555599</v>
      </c>
      <c r="S617" s="69">
        <v>2.91740694085754</v>
      </c>
      <c r="T617" s="69"/>
      <c r="U617" s="69"/>
    </row>
    <row r="618" spans="1:21" x14ac:dyDescent="0.2">
      <c r="A618" s="65" t="s">
        <v>138</v>
      </c>
      <c r="B618" s="66" t="s">
        <v>65</v>
      </c>
      <c r="C618" s="67" t="s">
        <v>443</v>
      </c>
      <c r="D618" s="68">
        <v>44746</v>
      </c>
      <c r="E618" s="72"/>
      <c r="F618" s="70">
        <v>77</v>
      </c>
      <c r="G618" s="70">
        <v>5055.1298701298701</v>
      </c>
      <c r="H618" s="64">
        <v>-155.523376623377</v>
      </c>
      <c r="I618" s="69">
        <v>26.762879939176401</v>
      </c>
      <c r="J618" s="70"/>
      <c r="K618" s="69"/>
      <c r="L618" s="69"/>
      <c r="M618" s="69"/>
      <c r="N618" s="69"/>
      <c r="O618" s="69"/>
      <c r="P618" s="69">
        <v>107.922077922078</v>
      </c>
      <c r="Q618" s="69">
        <v>6.7341562678916898</v>
      </c>
      <c r="R618" s="69">
        <v>31.410389610389601</v>
      </c>
      <c r="S618" s="69">
        <v>2.5677282264203698</v>
      </c>
      <c r="T618" s="69"/>
      <c r="U618" s="69"/>
    </row>
    <row r="619" spans="1:21" x14ac:dyDescent="0.2">
      <c r="A619" s="65" t="s">
        <v>138</v>
      </c>
      <c r="B619" s="66" t="s">
        <v>69</v>
      </c>
      <c r="C619" s="67" t="s">
        <v>525</v>
      </c>
      <c r="D619" s="68">
        <v>44728</v>
      </c>
      <c r="E619" s="72"/>
      <c r="F619" s="70">
        <v>62</v>
      </c>
      <c r="G619" s="70">
        <v>4695.4354838709696</v>
      </c>
      <c r="H619" s="64">
        <v>-155.583870967742</v>
      </c>
      <c r="I619" s="69">
        <v>30.053082527422099</v>
      </c>
      <c r="J619" s="70"/>
      <c r="K619" s="69"/>
      <c r="L619" s="69"/>
      <c r="M619" s="69"/>
      <c r="N619" s="69"/>
      <c r="O619" s="69"/>
      <c r="P619" s="69">
        <v>146.46774193548401</v>
      </c>
      <c r="Q619" s="69">
        <v>7.57185629788634</v>
      </c>
      <c r="R619" s="69">
        <v>43.041935483871001</v>
      </c>
      <c r="S619" s="69">
        <v>2.9527618388431001</v>
      </c>
      <c r="T619" s="69"/>
      <c r="U619" s="69"/>
    </row>
    <row r="620" spans="1:21" x14ac:dyDescent="0.2">
      <c r="A620" s="65" t="s">
        <v>138</v>
      </c>
      <c r="B620" s="66" t="s">
        <v>70</v>
      </c>
      <c r="C620" s="67" t="s">
        <v>132</v>
      </c>
      <c r="D620" s="68">
        <v>44746</v>
      </c>
      <c r="E620" s="72"/>
      <c r="F620" s="70">
        <v>40</v>
      </c>
      <c r="G620" s="70">
        <v>5531.5749999999998</v>
      </c>
      <c r="H620" s="64">
        <v>-155.63</v>
      </c>
      <c r="I620" s="69">
        <v>37.823274817878001</v>
      </c>
      <c r="J620" s="70"/>
      <c r="K620" s="69"/>
      <c r="L620" s="69"/>
      <c r="M620" s="69"/>
      <c r="N620" s="69"/>
      <c r="O620" s="69"/>
      <c r="P620" s="69">
        <v>114.075</v>
      </c>
      <c r="Q620" s="69">
        <v>7.3711484945159702</v>
      </c>
      <c r="R620" s="69">
        <v>53.715789473684197</v>
      </c>
      <c r="S620" s="69">
        <v>5.7059968532974601</v>
      </c>
      <c r="T620" s="69"/>
      <c r="U620" s="69"/>
    </row>
    <row r="621" spans="1:21" x14ac:dyDescent="0.2">
      <c r="A621" s="65" t="s">
        <v>138</v>
      </c>
      <c r="B621" s="66" t="s">
        <v>69</v>
      </c>
      <c r="C621" s="67" t="s">
        <v>590</v>
      </c>
      <c r="D621" s="68">
        <v>44626</v>
      </c>
      <c r="E621" s="72"/>
      <c r="F621" s="70">
        <v>30</v>
      </c>
      <c r="G621" s="70">
        <v>4092.2666666666701</v>
      </c>
      <c r="H621" s="64">
        <v>-157.25</v>
      </c>
      <c r="I621" s="69">
        <v>37.436343442500203</v>
      </c>
      <c r="J621" s="70"/>
      <c r="K621" s="69"/>
      <c r="L621" s="69"/>
      <c r="M621" s="69"/>
      <c r="N621" s="69"/>
      <c r="O621" s="69"/>
      <c r="P621" s="69">
        <v>116.166666666667</v>
      </c>
      <c r="Q621" s="69">
        <v>9.2706536531729107</v>
      </c>
      <c r="R621" s="69">
        <v>33.42</v>
      </c>
      <c r="S621" s="69">
        <v>4.8486125518709899</v>
      </c>
      <c r="T621" s="69"/>
      <c r="U621" s="69"/>
    </row>
    <row r="622" spans="1:21" x14ac:dyDescent="0.2">
      <c r="A622" s="65" t="s">
        <v>138</v>
      </c>
      <c r="B622" s="66" t="s">
        <v>69</v>
      </c>
      <c r="C622" s="67" t="s">
        <v>482</v>
      </c>
      <c r="D622" s="68">
        <v>44745</v>
      </c>
      <c r="E622" s="72"/>
      <c r="F622" s="70">
        <v>27</v>
      </c>
      <c r="G622" s="70">
        <v>4998.7037037036998</v>
      </c>
      <c r="H622" s="64">
        <v>-157.87307692307701</v>
      </c>
      <c r="I622" s="69">
        <v>48.692916735770503</v>
      </c>
      <c r="J622" s="70"/>
      <c r="K622" s="69"/>
      <c r="L622" s="69"/>
      <c r="M622" s="69"/>
      <c r="N622" s="69"/>
      <c r="O622" s="69"/>
      <c r="P622" s="69">
        <v>105.59259259259299</v>
      </c>
      <c r="Q622" s="69">
        <v>6.0454732798497099</v>
      </c>
      <c r="R622" s="69">
        <v>58.219230769230798</v>
      </c>
      <c r="S622" s="69">
        <v>2.7564024448309099</v>
      </c>
      <c r="T622" s="69"/>
      <c r="U622" s="69"/>
    </row>
    <row r="623" spans="1:21" x14ac:dyDescent="0.2">
      <c r="A623" s="65" t="s">
        <v>138</v>
      </c>
      <c r="B623" s="66" t="s">
        <v>70</v>
      </c>
      <c r="C623" s="67" t="s">
        <v>105</v>
      </c>
      <c r="D623" s="68">
        <v>44801</v>
      </c>
      <c r="E623" s="72"/>
      <c r="F623" s="70">
        <v>109</v>
      </c>
      <c r="G623" s="70">
        <v>4135.2018348623897</v>
      </c>
      <c r="H623" s="64">
        <v>-158.69174311926599</v>
      </c>
      <c r="I623" s="69">
        <v>29.466667592874298</v>
      </c>
      <c r="J623" s="70"/>
      <c r="K623" s="69"/>
      <c r="L623" s="69"/>
      <c r="M623" s="69"/>
      <c r="N623" s="69"/>
      <c r="O623" s="69"/>
      <c r="P623" s="69">
        <v>102.60550458715601</v>
      </c>
      <c r="Q623" s="69">
        <v>4.8547369308184196</v>
      </c>
      <c r="R623" s="69">
        <v>41.565048543689301</v>
      </c>
      <c r="S623" s="69">
        <v>3.5493013254169101</v>
      </c>
      <c r="T623" s="69"/>
      <c r="U623" s="69"/>
    </row>
    <row r="624" spans="1:21" x14ac:dyDescent="0.2">
      <c r="A624" s="65" t="s">
        <v>138</v>
      </c>
      <c r="B624" s="66" t="s">
        <v>65</v>
      </c>
      <c r="C624" s="67" t="s">
        <v>591</v>
      </c>
      <c r="D624" s="68">
        <v>44726</v>
      </c>
      <c r="E624" s="72"/>
      <c r="F624" s="70">
        <v>48</v>
      </c>
      <c r="G624" s="70">
        <v>3189.7916666666702</v>
      </c>
      <c r="H624" s="64">
        <v>-158.74791666666701</v>
      </c>
      <c r="I624" s="69">
        <v>30.418894456876199</v>
      </c>
      <c r="J624" s="70"/>
      <c r="K624" s="69"/>
      <c r="L624" s="69"/>
      <c r="M624" s="69"/>
      <c r="N624" s="69"/>
      <c r="O624" s="69"/>
      <c r="P624" s="69">
        <v>109.9375</v>
      </c>
      <c r="Q624" s="69">
        <v>12.081960288216001</v>
      </c>
      <c r="R624" s="69">
        <v>17.481249999999999</v>
      </c>
      <c r="S624" s="69">
        <v>2.2912987897828399</v>
      </c>
      <c r="T624" s="69"/>
      <c r="U624" s="69"/>
    </row>
    <row r="625" spans="1:21" x14ac:dyDescent="0.2">
      <c r="A625" s="65" t="s">
        <v>138</v>
      </c>
      <c r="B625" s="66" t="s">
        <v>69</v>
      </c>
      <c r="C625" s="67" t="s">
        <v>131</v>
      </c>
      <c r="D625" s="68">
        <v>44627</v>
      </c>
      <c r="E625" s="72">
        <v>6.2681159420289803E-2</v>
      </c>
      <c r="F625" s="70">
        <v>138</v>
      </c>
      <c r="G625" s="70">
        <v>3692.3913043478301</v>
      </c>
      <c r="H625" s="64">
        <v>-159.31739130434801</v>
      </c>
      <c r="I625" s="69">
        <v>24.846266022733499</v>
      </c>
      <c r="J625" s="70"/>
      <c r="K625" s="69"/>
      <c r="L625" s="69"/>
      <c r="M625" s="69"/>
      <c r="N625" s="69">
        <v>3.86996474426808</v>
      </c>
      <c r="O625" s="69">
        <v>0.25817086658613603</v>
      </c>
      <c r="P625" s="69">
        <v>141.21739130434801</v>
      </c>
      <c r="Q625" s="69">
        <v>5.7305107750333404</v>
      </c>
      <c r="R625" s="69">
        <v>24.182608695652199</v>
      </c>
      <c r="S625" s="69">
        <v>1.4716445797162501</v>
      </c>
      <c r="T625" s="69"/>
      <c r="U625" s="69"/>
    </row>
    <row r="626" spans="1:21" x14ac:dyDescent="0.2">
      <c r="A626" s="65" t="s">
        <v>138</v>
      </c>
      <c r="B626" s="66" t="s">
        <v>69</v>
      </c>
      <c r="C626" s="67" t="s">
        <v>498</v>
      </c>
      <c r="D626" s="68">
        <v>44747</v>
      </c>
      <c r="E626" s="72"/>
      <c r="F626" s="70">
        <v>51</v>
      </c>
      <c r="G626" s="70">
        <v>3224.9019607843102</v>
      </c>
      <c r="H626" s="64">
        <v>-159.67647058823499</v>
      </c>
      <c r="I626" s="69">
        <v>38.791180075790898</v>
      </c>
      <c r="J626" s="70"/>
      <c r="K626" s="69"/>
      <c r="L626" s="69"/>
      <c r="M626" s="69"/>
      <c r="N626" s="69"/>
      <c r="O626" s="69"/>
      <c r="P626" s="69">
        <v>165.23529411764699</v>
      </c>
      <c r="Q626" s="69">
        <v>6.9308963421849699</v>
      </c>
      <c r="R626" s="69">
        <v>21.555102040816301</v>
      </c>
      <c r="S626" s="69">
        <v>2.0078757796404498</v>
      </c>
      <c r="T626" s="69"/>
      <c r="U626" s="69"/>
    </row>
    <row r="627" spans="1:21" x14ac:dyDescent="0.2">
      <c r="A627" s="65" t="s">
        <v>138</v>
      </c>
      <c r="B627" s="66" t="s">
        <v>65</v>
      </c>
      <c r="C627" s="67" t="s">
        <v>592</v>
      </c>
      <c r="D627" s="68">
        <v>44605</v>
      </c>
      <c r="E627" s="72"/>
      <c r="F627" s="70">
        <v>80</v>
      </c>
      <c r="G627" s="70">
        <v>2723.4625000000001</v>
      </c>
      <c r="H627" s="64">
        <v>-159.71</v>
      </c>
      <c r="I627" s="69">
        <v>28.618920978518499</v>
      </c>
      <c r="J627" s="70"/>
      <c r="K627" s="69"/>
      <c r="L627" s="69"/>
      <c r="M627" s="69"/>
      <c r="N627" s="69"/>
      <c r="O627" s="69"/>
      <c r="P627" s="69">
        <v>125.8125</v>
      </c>
      <c r="Q627" s="69">
        <v>8.4783994666341798</v>
      </c>
      <c r="R627" s="69">
        <v>25.503846153846201</v>
      </c>
      <c r="S627" s="69">
        <v>1.7988585961038901</v>
      </c>
      <c r="T627" s="69"/>
      <c r="U627" s="69"/>
    </row>
    <row r="628" spans="1:21" x14ac:dyDescent="0.2">
      <c r="A628" s="65" t="s">
        <v>138</v>
      </c>
      <c r="B628" s="66" t="s">
        <v>69</v>
      </c>
      <c r="C628" s="67" t="s">
        <v>246</v>
      </c>
      <c r="D628" s="68">
        <v>44744</v>
      </c>
      <c r="E628" s="72"/>
      <c r="F628" s="70">
        <v>39</v>
      </c>
      <c r="G628" s="70">
        <v>5950.0769230769201</v>
      </c>
      <c r="H628" s="64">
        <v>-159.712820512821</v>
      </c>
      <c r="I628" s="69">
        <v>32.136033432852301</v>
      </c>
      <c r="J628" s="70"/>
      <c r="K628" s="69"/>
      <c r="L628" s="69"/>
      <c r="M628" s="69"/>
      <c r="N628" s="69"/>
      <c r="O628" s="69"/>
      <c r="P628" s="69">
        <v>122.25641025641001</v>
      </c>
      <c r="Q628" s="69">
        <v>7.7469002942022103</v>
      </c>
      <c r="R628" s="69">
        <v>50.897142857142903</v>
      </c>
      <c r="S628" s="69">
        <v>4.3411853814605204</v>
      </c>
      <c r="T628" s="69"/>
      <c r="U628" s="69"/>
    </row>
    <row r="629" spans="1:21" x14ac:dyDescent="0.2">
      <c r="A629" s="65" t="s">
        <v>138</v>
      </c>
      <c r="B629" s="66" t="s">
        <v>66</v>
      </c>
      <c r="C629" s="67" t="s">
        <v>329</v>
      </c>
      <c r="D629" s="68">
        <v>44761</v>
      </c>
      <c r="E629" s="72"/>
      <c r="F629" s="70">
        <v>49</v>
      </c>
      <c r="G629" s="70">
        <v>4798.0612244898002</v>
      </c>
      <c r="H629" s="64">
        <v>-159.944897959184</v>
      </c>
      <c r="I629" s="69">
        <v>31.9576421748814</v>
      </c>
      <c r="J629" s="70"/>
      <c r="K629" s="69"/>
      <c r="L629" s="69"/>
      <c r="M629" s="69"/>
      <c r="N629" s="69"/>
      <c r="O629" s="69"/>
      <c r="P629" s="69">
        <v>135.16326530612201</v>
      </c>
      <c r="Q629" s="69">
        <v>9.6107201225750494</v>
      </c>
      <c r="R629" s="69">
        <v>34.214285714285701</v>
      </c>
      <c r="S629" s="69">
        <v>3.87547012728559</v>
      </c>
      <c r="T629" s="69"/>
      <c r="U629" s="69"/>
    </row>
    <row r="630" spans="1:21" x14ac:dyDescent="0.2">
      <c r="A630" s="65" t="s">
        <v>138</v>
      </c>
      <c r="B630" s="66" t="s">
        <v>121</v>
      </c>
      <c r="C630" s="67" t="s">
        <v>388</v>
      </c>
      <c r="D630" s="68">
        <v>44731</v>
      </c>
      <c r="E630" s="72"/>
      <c r="F630" s="70">
        <v>49</v>
      </c>
      <c r="G630" s="70">
        <v>3577.8979591836701</v>
      </c>
      <c r="H630" s="64">
        <v>-160.687755102041</v>
      </c>
      <c r="I630" s="69">
        <v>33.844058230190797</v>
      </c>
      <c r="J630" s="70"/>
      <c r="K630" s="69"/>
      <c r="L630" s="69"/>
      <c r="M630" s="69"/>
      <c r="N630" s="69"/>
      <c r="O630" s="69"/>
      <c r="P630" s="69">
        <v>140.08163265306101</v>
      </c>
      <c r="Q630" s="69">
        <v>9.9015492472384299</v>
      </c>
      <c r="R630" s="69">
        <v>26.481249999999999</v>
      </c>
      <c r="S630" s="69">
        <v>2.2835474926421999</v>
      </c>
      <c r="T630" s="69"/>
      <c r="U630" s="69"/>
    </row>
    <row r="631" spans="1:21" x14ac:dyDescent="0.2">
      <c r="A631" s="65" t="s">
        <v>138</v>
      </c>
      <c r="B631" s="66" t="s">
        <v>69</v>
      </c>
      <c r="C631" s="67" t="s">
        <v>593</v>
      </c>
      <c r="D631" s="68">
        <v>44471</v>
      </c>
      <c r="E631" s="72"/>
      <c r="F631" s="70">
        <v>40</v>
      </c>
      <c r="G631" s="70">
        <v>4227.1750000000002</v>
      </c>
      <c r="H631" s="64">
        <v>-162.41999999999999</v>
      </c>
      <c r="I631" s="69">
        <v>31.624142473425099</v>
      </c>
      <c r="J631" s="70"/>
      <c r="K631" s="69"/>
      <c r="L631" s="69"/>
      <c r="M631" s="69"/>
      <c r="N631" s="69"/>
      <c r="O631" s="69"/>
      <c r="P631" s="69">
        <v>116.7</v>
      </c>
      <c r="Q631" s="69">
        <v>10.0728245726705</v>
      </c>
      <c r="R631" s="69">
        <v>33.505000000000003</v>
      </c>
      <c r="S631" s="69">
        <v>5.1686319049851699</v>
      </c>
      <c r="T631" s="69"/>
      <c r="U631" s="69"/>
    </row>
    <row r="632" spans="1:21" x14ac:dyDescent="0.2">
      <c r="A632" s="65" t="s">
        <v>138</v>
      </c>
      <c r="B632" s="66" t="s">
        <v>65</v>
      </c>
      <c r="C632" s="67" t="s">
        <v>330</v>
      </c>
      <c r="D632" s="68">
        <v>44481</v>
      </c>
      <c r="E632" s="72"/>
      <c r="F632" s="70">
        <v>113</v>
      </c>
      <c r="G632" s="70">
        <v>5076.9557522123896</v>
      </c>
      <c r="H632" s="64">
        <v>-162.81504424778799</v>
      </c>
      <c r="I632" s="69">
        <v>25.534802148573799</v>
      </c>
      <c r="J632" s="70"/>
      <c r="K632" s="69"/>
      <c r="L632" s="69"/>
      <c r="M632" s="69"/>
      <c r="N632" s="69"/>
      <c r="O632" s="69"/>
      <c r="P632" s="69">
        <v>111</v>
      </c>
      <c r="Q632" s="69">
        <v>6.2756175372694196</v>
      </c>
      <c r="R632" s="69">
        <v>44.610619469026503</v>
      </c>
      <c r="S632" s="69">
        <v>3.82353116713039</v>
      </c>
      <c r="T632" s="69"/>
      <c r="U632" s="69"/>
    </row>
    <row r="633" spans="1:21" x14ac:dyDescent="0.2">
      <c r="A633" s="65" t="s">
        <v>138</v>
      </c>
      <c r="B633" s="66" t="s">
        <v>94</v>
      </c>
      <c r="C633" s="67" t="s">
        <v>255</v>
      </c>
      <c r="D633" s="68">
        <v>44774</v>
      </c>
      <c r="E633" s="72"/>
      <c r="F633" s="70">
        <v>26</v>
      </c>
      <c r="G633" s="70">
        <v>2349.6923076923099</v>
      </c>
      <c r="H633" s="64">
        <v>-163.434615384615</v>
      </c>
      <c r="I633" s="69">
        <v>49.670918884597199</v>
      </c>
      <c r="J633" s="70"/>
      <c r="K633" s="69"/>
      <c r="L633" s="69"/>
      <c r="M633" s="69"/>
      <c r="N633" s="69"/>
      <c r="O633" s="69"/>
      <c r="P633" s="69">
        <v>132.19230769230799</v>
      </c>
      <c r="Q633" s="69">
        <v>12.0220335193689</v>
      </c>
      <c r="R633" s="69">
        <v>12.5260869565217</v>
      </c>
      <c r="S633" s="69">
        <v>1.8769795072942399</v>
      </c>
      <c r="T633" s="69"/>
      <c r="U633" s="69"/>
    </row>
    <row r="634" spans="1:21" x14ac:dyDescent="0.2">
      <c r="A634" s="65" t="s">
        <v>138</v>
      </c>
      <c r="B634" s="66" t="s">
        <v>69</v>
      </c>
      <c r="C634" s="67" t="s">
        <v>594</v>
      </c>
      <c r="D634" s="68">
        <v>44711</v>
      </c>
      <c r="E634" s="72"/>
      <c r="F634" s="70">
        <v>43</v>
      </c>
      <c r="G634" s="70">
        <v>4114.6046511627901</v>
      </c>
      <c r="H634" s="64">
        <v>-163.43902439024399</v>
      </c>
      <c r="I634" s="69">
        <v>30.562651940477</v>
      </c>
      <c r="J634" s="70"/>
      <c r="K634" s="69"/>
      <c r="L634" s="69"/>
      <c r="M634" s="69"/>
      <c r="N634" s="69"/>
      <c r="O634" s="69"/>
      <c r="P634" s="69">
        <v>139.11627906976699</v>
      </c>
      <c r="Q634" s="69">
        <v>12.416507842443799</v>
      </c>
      <c r="R634" s="69">
        <v>22.583720930232602</v>
      </c>
      <c r="S634" s="69">
        <v>2.6295027936222701</v>
      </c>
      <c r="T634" s="69"/>
      <c r="U634" s="69"/>
    </row>
    <row r="635" spans="1:21" x14ac:dyDescent="0.2">
      <c r="A635" s="65" t="s">
        <v>138</v>
      </c>
      <c r="B635" s="66" t="s">
        <v>65</v>
      </c>
      <c r="C635" s="67" t="s">
        <v>595</v>
      </c>
      <c r="D635" s="68">
        <v>44745</v>
      </c>
      <c r="E635" s="72"/>
      <c r="F635" s="70">
        <v>74</v>
      </c>
      <c r="G635" s="70">
        <v>4974.7972972973002</v>
      </c>
      <c r="H635" s="64">
        <v>-163.527027027027</v>
      </c>
      <c r="I635" s="69">
        <v>27.863470045324</v>
      </c>
      <c r="J635" s="70"/>
      <c r="K635" s="69"/>
      <c r="L635" s="69"/>
      <c r="M635" s="69"/>
      <c r="N635" s="69"/>
      <c r="O635" s="69"/>
      <c r="P635" s="69">
        <v>99.175675675675706</v>
      </c>
      <c r="Q635" s="69">
        <v>6.92572746298623</v>
      </c>
      <c r="R635" s="69">
        <v>27.090140845070401</v>
      </c>
      <c r="S635" s="69">
        <v>2.2575151979403998</v>
      </c>
      <c r="T635" s="69"/>
      <c r="U635" s="69"/>
    </row>
    <row r="636" spans="1:21" x14ac:dyDescent="0.2">
      <c r="A636" s="65" t="s">
        <v>138</v>
      </c>
      <c r="B636" s="66" t="s">
        <v>65</v>
      </c>
      <c r="C636" s="67" t="s">
        <v>264</v>
      </c>
      <c r="D636" s="68">
        <v>44728</v>
      </c>
      <c r="E636" s="72"/>
      <c r="F636" s="70">
        <v>42</v>
      </c>
      <c r="G636" s="70">
        <v>3278.4047619047601</v>
      </c>
      <c r="H636" s="64">
        <v>-163.642857142857</v>
      </c>
      <c r="I636" s="69">
        <v>25.167679516624801</v>
      </c>
      <c r="J636" s="70">
        <v>26</v>
      </c>
      <c r="K636" s="69">
        <v>104.461538461538</v>
      </c>
      <c r="L636" s="69">
        <v>100.961538461538</v>
      </c>
      <c r="M636" s="69">
        <v>377.11538461538498</v>
      </c>
      <c r="N636" s="69">
        <v>3.49915171488056</v>
      </c>
      <c r="O636" s="69">
        <v>0.24645181688776999</v>
      </c>
      <c r="P636" s="69">
        <v>134.88095238095201</v>
      </c>
      <c r="Q636" s="69">
        <v>13.2561734738768</v>
      </c>
      <c r="R636" s="69">
        <v>24.873809523809499</v>
      </c>
      <c r="S636" s="69">
        <v>1.96561634443677</v>
      </c>
      <c r="T636" s="69">
        <v>-30.984000000000002</v>
      </c>
      <c r="U636" s="69">
        <v>18.2433117242091</v>
      </c>
    </row>
    <row r="637" spans="1:21" x14ac:dyDescent="0.2">
      <c r="A637" s="65" t="s">
        <v>138</v>
      </c>
      <c r="B637" s="66" t="s">
        <v>70</v>
      </c>
      <c r="C637" s="67" t="s">
        <v>596</v>
      </c>
      <c r="D637" s="68">
        <v>44743</v>
      </c>
      <c r="E637" s="72"/>
      <c r="F637" s="70">
        <v>42</v>
      </c>
      <c r="G637" s="70">
        <v>2570.4047619047601</v>
      </c>
      <c r="H637" s="64">
        <v>-164.19047619047601</v>
      </c>
      <c r="I637" s="69">
        <v>27.406054463363098</v>
      </c>
      <c r="J637" s="70"/>
      <c r="K637" s="69"/>
      <c r="L637" s="69"/>
      <c r="M637" s="69"/>
      <c r="N637" s="69">
        <v>4.7970591397849498</v>
      </c>
      <c r="O637" s="69">
        <v>0.37073461998537199</v>
      </c>
      <c r="P637" s="69">
        <v>96.3333333333333</v>
      </c>
      <c r="Q637" s="69">
        <v>9.0140338813309597</v>
      </c>
      <c r="R637" s="69">
        <v>28.052380952380901</v>
      </c>
      <c r="S637" s="69">
        <v>2.2153808189562501</v>
      </c>
      <c r="T637" s="69"/>
      <c r="U637" s="69"/>
    </row>
    <row r="638" spans="1:21" x14ac:dyDescent="0.2">
      <c r="A638" s="65" t="s">
        <v>138</v>
      </c>
      <c r="B638" s="66" t="s">
        <v>69</v>
      </c>
      <c r="C638" s="67" t="s">
        <v>519</v>
      </c>
      <c r="D638" s="68">
        <v>44748</v>
      </c>
      <c r="E638" s="72"/>
      <c r="F638" s="70">
        <v>90</v>
      </c>
      <c r="G638" s="70">
        <v>4805.3999999999996</v>
      </c>
      <c r="H638" s="64">
        <v>-164.463333333333</v>
      </c>
      <c r="I638" s="69">
        <v>26.937502711083201</v>
      </c>
      <c r="J638" s="70"/>
      <c r="K638" s="69"/>
      <c r="L638" s="69"/>
      <c r="M638" s="69"/>
      <c r="N638" s="69"/>
      <c r="O638" s="69"/>
      <c r="P638" s="69">
        <v>168.23333333333301</v>
      </c>
      <c r="Q638" s="69">
        <v>7.4702414195537896</v>
      </c>
      <c r="R638" s="69">
        <v>35.340000000000003</v>
      </c>
      <c r="S638" s="69">
        <v>2.1616708754532401</v>
      </c>
      <c r="T638" s="69"/>
      <c r="U638" s="69"/>
    </row>
    <row r="639" spans="1:21" x14ac:dyDescent="0.2">
      <c r="A639" s="65" t="s">
        <v>138</v>
      </c>
      <c r="B639" s="66" t="s">
        <v>65</v>
      </c>
      <c r="C639" s="67" t="s">
        <v>336</v>
      </c>
      <c r="D639" s="68">
        <v>44799</v>
      </c>
      <c r="E639" s="72"/>
      <c r="F639" s="70">
        <v>38</v>
      </c>
      <c r="G639" s="70">
        <v>5638.8684210526299</v>
      </c>
      <c r="H639" s="64">
        <v>-164.523684210526</v>
      </c>
      <c r="I639" s="69">
        <v>45.740584062281201</v>
      </c>
      <c r="J639" s="70"/>
      <c r="K639" s="69"/>
      <c r="L639" s="69"/>
      <c r="M639" s="69"/>
      <c r="N639" s="69"/>
      <c r="O639" s="69"/>
      <c r="P639" s="69">
        <v>132.18421052631601</v>
      </c>
      <c r="Q639" s="69">
        <v>9.4066390452076405</v>
      </c>
      <c r="R639" s="69">
        <v>50.331578947368399</v>
      </c>
      <c r="S639" s="69">
        <v>5.9639386983338802</v>
      </c>
      <c r="T639" s="69"/>
      <c r="U639" s="69"/>
    </row>
    <row r="640" spans="1:21" x14ac:dyDescent="0.2">
      <c r="A640" s="65" t="s">
        <v>138</v>
      </c>
      <c r="B640" s="66" t="s">
        <v>75</v>
      </c>
      <c r="C640" s="67" t="s">
        <v>340</v>
      </c>
      <c r="D640" s="68">
        <v>44746</v>
      </c>
      <c r="E640" s="72">
        <v>4.0000000000000001E-3</v>
      </c>
      <c r="F640" s="70">
        <v>65</v>
      </c>
      <c r="G640" s="70">
        <v>6970.1076923076898</v>
      </c>
      <c r="H640" s="64">
        <v>-166.30307692307699</v>
      </c>
      <c r="I640" s="69">
        <v>35.053500934096199</v>
      </c>
      <c r="J640" s="70"/>
      <c r="K640" s="69"/>
      <c r="L640" s="69"/>
      <c r="M640" s="69"/>
      <c r="N640" s="69"/>
      <c r="O640" s="69"/>
      <c r="P640" s="69">
        <v>119.461538461538</v>
      </c>
      <c r="Q640" s="69">
        <v>6.6540573554742402</v>
      </c>
      <c r="R640" s="69">
        <v>48.1</v>
      </c>
      <c r="S640" s="69">
        <v>3.75377625308063</v>
      </c>
      <c r="T640" s="69"/>
      <c r="U640" s="69"/>
    </row>
    <row r="641" spans="1:21" x14ac:dyDescent="0.2">
      <c r="A641" s="65" t="s">
        <v>138</v>
      </c>
      <c r="B641" s="66" t="s">
        <v>69</v>
      </c>
      <c r="C641" s="67" t="s">
        <v>160</v>
      </c>
      <c r="D641" s="68">
        <v>44744</v>
      </c>
      <c r="E641" s="72"/>
      <c r="F641" s="70">
        <v>129</v>
      </c>
      <c r="G641" s="70">
        <v>3905.55813953488</v>
      </c>
      <c r="H641" s="64">
        <v>-166.39379844961201</v>
      </c>
      <c r="I641" s="69">
        <v>23.791565543844602</v>
      </c>
      <c r="J641" s="70"/>
      <c r="K641" s="69"/>
      <c r="L641" s="69"/>
      <c r="M641" s="69"/>
      <c r="N641" s="69">
        <v>3.8085247661564599</v>
      </c>
      <c r="O641" s="69">
        <v>0.155374475014359</v>
      </c>
      <c r="P641" s="69">
        <v>149.05426356589101</v>
      </c>
      <c r="Q641" s="69">
        <v>6.2946978241512097</v>
      </c>
      <c r="R641" s="69">
        <v>27.962204724409499</v>
      </c>
      <c r="S641" s="69">
        <v>2.3782010914477798</v>
      </c>
      <c r="T641" s="69"/>
      <c r="U641" s="69"/>
    </row>
    <row r="642" spans="1:21" x14ac:dyDescent="0.2">
      <c r="A642" s="65" t="s">
        <v>138</v>
      </c>
      <c r="B642" s="66" t="s">
        <v>65</v>
      </c>
      <c r="C642" s="67" t="s">
        <v>475</v>
      </c>
      <c r="D642" s="68">
        <v>44722</v>
      </c>
      <c r="E642" s="72"/>
      <c r="F642" s="70">
        <v>49</v>
      </c>
      <c r="G642" s="70">
        <v>4609.4693877550999</v>
      </c>
      <c r="H642" s="64">
        <v>-166.67291666666699</v>
      </c>
      <c r="I642" s="69">
        <v>31.8377088550378</v>
      </c>
      <c r="J642" s="70"/>
      <c r="K642" s="69"/>
      <c r="L642" s="69"/>
      <c r="M642" s="69"/>
      <c r="N642" s="69"/>
      <c r="O642" s="69"/>
      <c r="P642" s="69">
        <v>112.224489795918</v>
      </c>
      <c r="Q642" s="69">
        <v>10.5659278363342</v>
      </c>
      <c r="R642" s="69">
        <v>38.322448979591798</v>
      </c>
      <c r="S642" s="69">
        <v>5.3456577404257004</v>
      </c>
      <c r="T642" s="69"/>
      <c r="U642" s="69"/>
    </row>
    <row r="643" spans="1:21" x14ac:dyDescent="0.2">
      <c r="A643" s="65" t="s">
        <v>138</v>
      </c>
      <c r="B643" s="66" t="s">
        <v>69</v>
      </c>
      <c r="C643" s="67" t="s">
        <v>262</v>
      </c>
      <c r="D643" s="68">
        <v>44740</v>
      </c>
      <c r="E643" s="72"/>
      <c r="F643" s="70">
        <v>43</v>
      </c>
      <c r="G643" s="70">
        <v>4052.8372093023299</v>
      </c>
      <c r="H643" s="64">
        <v>-166.839534883721</v>
      </c>
      <c r="I643" s="69">
        <v>45.621856846726899</v>
      </c>
      <c r="J643" s="70"/>
      <c r="K643" s="69"/>
      <c r="L643" s="69"/>
      <c r="M643" s="69"/>
      <c r="N643" s="69"/>
      <c r="O643" s="69"/>
      <c r="P643" s="69">
        <v>133.90697674418601</v>
      </c>
      <c r="Q643" s="69">
        <v>9.8885155460695806</v>
      </c>
      <c r="R643" s="69">
        <v>19.073809523809501</v>
      </c>
      <c r="S643" s="69">
        <v>2.4283030584336598</v>
      </c>
      <c r="T643" s="69"/>
      <c r="U643" s="69"/>
    </row>
    <row r="644" spans="1:21" x14ac:dyDescent="0.2">
      <c r="A644" s="65" t="s">
        <v>138</v>
      </c>
      <c r="B644" s="66" t="s">
        <v>65</v>
      </c>
      <c r="C644" s="67" t="s">
        <v>331</v>
      </c>
      <c r="D644" s="68">
        <v>44499</v>
      </c>
      <c r="E644" s="72"/>
      <c r="F644" s="70">
        <v>32</v>
      </c>
      <c r="G644" s="70">
        <v>4196.1875</v>
      </c>
      <c r="H644" s="64">
        <v>-167.91290322580599</v>
      </c>
      <c r="I644" s="69">
        <v>22.833287218508701</v>
      </c>
      <c r="J644" s="70"/>
      <c r="K644" s="69"/>
      <c r="L644" s="69"/>
      <c r="M644" s="69"/>
      <c r="N644" s="69"/>
      <c r="O644" s="69"/>
      <c r="P644" s="69">
        <v>139.21875</v>
      </c>
      <c r="Q644" s="69">
        <v>16.2546354663261</v>
      </c>
      <c r="R644" s="69">
        <v>23.925000000000001</v>
      </c>
      <c r="S644" s="69">
        <v>2.85130446801322</v>
      </c>
      <c r="T644" s="69"/>
      <c r="U644" s="69"/>
    </row>
    <row r="645" spans="1:21" x14ac:dyDescent="0.2">
      <c r="A645" s="65" t="s">
        <v>138</v>
      </c>
      <c r="B645" s="66" t="s">
        <v>65</v>
      </c>
      <c r="C645" s="67" t="s">
        <v>522</v>
      </c>
      <c r="D645" s="68">
        <v>44743</v>
      </c>
      <c r="E645" s="72"/>
      <c r="F645" s="70">
        <v>86</v>
      </c>
      <c r="G645" s="70">
        <v>4908.3255813953501</v>
      </c>
      <c r="H645" s="64">
        <v>-168.601162790698</v>
      </c>
      <c r="I645" s="69">
        <v>33.113602104074097</v>
      </c>
      <c r="J645" s="70"/>
      <c r="K645" s="69"/>
      <c r="L645" s="69"/>
      <c r="M645" s="69"/>
      <c r="N645" s="69">
        <v>3.8713207070707099</v>
      </c>
      <c r="O645" s="69">
        <v>0.338012970156499</v>
      </c>
      <c r="P645" s="69">
        <v>144.59302325581399</v>
      </c>
      <c r="Q645" s="69">
        <v>7.3324304073794897</v>
      </c>
      <c r="R645" s="69">
        <v>39.406976744185997</v>
      </c>
      <c r="S645" s="69">
        <v>3.83484555973576</v>
      </c>
      <c r="T645" s="69"/>
      <c r="U645" s="69"/>
    </row>
    <row r="646" spans="1:21" x14ac:dyDescent="0.2">
      <c r="A646" s="65" t="s">
        <v>138</v>
      </c>
      <c r="B646" s="66" t="s">
        <v>69</v>
      </c>
      <c r="C646" s="67" t="s">
        <v>337</v>
      </c>
      <c r="D646" s="68">
        <v>44744</v>
      </c>
      <c r="E646" s="72"/>
      <c r="F646" s="70">
        <v>85</v>
      </c>
      <c r="G646" s="70">
        <v>4809.2823529411799</v>
      </c>
      <c r="H646" s="64">
        <v>-168.916470588235</v>
      </c>
      <c r="I646" s="69">
        <v>29.716185587085398</v>
      </c>
      <c r="J646" s="70"/>
      <c r="K646" s="69"/>
      <c r="L646" s="69"/>
      <c r="M646" s="69"/>
      <c r="N646" s="69"/>
      <c r="O646" s="69"/>
      <c r="P646" s="69">
        <v>147.11764705882399</v>
      </c>
      <c r="Q646" s="69">
        <v>6.7966133386612304</v>
      </c>
      <c r="R646" s="69">
        <v>42.423809523809503</v>
      </c>
      <c r="S646" s="69">
        <v>3.3588643389241901</v>
      </c>
      <c r="T646" s="69"/>
      <c r="U646" s="69"/>
    </row>
    <row r="647" spans="1:21" x14ac:dyDescent="0.2">
      <c r="A647" s="65" t="s">
        <v>138</v>
      </c>
      <c r="B647" s="66" t="s">
        <v>75</v>
      </c>
      <c r="C647" s="67" t="s">
        <v>170</v>
      </c>
      <c r="D647" s="68">
        <v>44773</v>
      </c>
      <c r="E647" s="72"/>
      <c r="F647" s="70">
        <v>44</v>
      </c>
      <c r="G647" s="70">
        <v>5156.8636363636397</v>
      </c>
      <c r="H647" s="64">
        <v>-169.44318181818201</v>
      </c>
      <c r="I647" s="69">
        <v>39.340123689432801</v>
      </c>
      <c r="J647" s="70"/>
      <c r="K647" s="69"/>
      <c r="L647" s="69"/>
      <c r="M647" s="69">
        <v>713.71428571428601</v>
      </c>
      <c r="N647" s="69">
        <v>2.3781968584656101</v>
      </c>
      <c r="O647" s="69">
        <v>0.22678866896844399</v>
      </c>
      <c r="P647" s="69">
        <v>96.431818181818201</v>
      </c>
      <c r="Q647" s="69">
        <v>4.9685477699372802</v>
      </c>
      <c r="R647" s="69">
        <v>57.227272727272698</v>
      </c>
      <c r="S647" s="69">
        <v>6.0006600796499798</v>
      </c>
      <c r="T647" s="69"/>
      <c r="U647" s="69"/>
    </row>
    <row r="648" spans="1:21" x14ac:dyDescent="0.2">
      <c r="A648" s="65" t="s">
        <v>138</v>
      </c>
      <c r="B648" s="66" t="s">
        <v>69</v>
      </c>
      <c r="C648" s="67" t="s">
        <v>597</v>
      </c>
      <c r="D648" s="68">
        <v>44742</v>
      </c>
      <c r="E648" s="72"/>
      <c r="F648" s="70">
        <v>67</v>
      </c>
      <c r="G648" s="70">
        <v>4191.91044776119</v>
      </c>
      <c r="H648" s="64">
        <v>-170.93880597014899</v>
      </c>
      <c r="I648" s="69">
        <v>26.266399538370099</v>
      </c>
      <c r="J648" s="70"/>
      <c r="K648" s="69"/>
      <c r="L648" s="69"/>
      <c r="M648" s="69"/>
      <c r="N648" s="69"/>
      <c r="O648" s="69"/>
      <c r="P648" s="69">
        <v>168.74626865671601</v>
      </c>
      <c r="Q648" s="69">
        <v>9.3012146020091802</v>
      </c>
      <c r="R648" s="69">
        <v>29.483582089552201</v>
      </c>
      <c r="S648" s="69">
        <v>2.4115334184664499</v>
      </c>
      <c r="T648" s="69"/>
      <c r="U648" s="69"/>
    </row>
    <row r="649" spans="1:21" x14ac:dyDescent="0.2">
      <c r="A649" s="65" t="s">
        <v>138</v>
      </c>
      <c r="B649" s="66" t="s">
        <v>70</v>
      </c>
      <c r="C649" s="67" t="s">
        <v>448</v>
      </c>
      <c r="D649" s="68">
        <v>44746</v>
      </c>
      <c r="E649" s="72"/>
      <c r="F649" s="70">
        <v>50</v>
      </c>
      <c r="G649" s="70">
        <v>6749.98</v>
      </c>
      <c r="H649" s="64">
        <v>-171.08799999999999</v>
      </c>
      <c r="I649" s="69">
        <v>39.638544799171399</v>
      </c>
      <c r="J649" s="70"/>
      <c r="K649" s="69"/>
      <c r="L649" s="69"/>
      <c r="M649" s="69"/>
      <c r="N649" s="69"/>
      <c r="O649" s="69"/>
      <c r="P649" s="69">
        <v>118.3</v>
      </c>
      <c r="Q649" s="69">
        <v>7.2090787432605197</v>
      </c>
      <c r="R649" s="69">
        <v>60.754347826086899</v>
      </c>
      <c r="S649" s="69">
        <v>6.0372152669052603</v>
      </c>
      <c r="T649" s="69"/>
      <c r="U649" s="69"/>
    </row>
    <row r="650" spans="1:21" x14ac:dyDescent="0.2">
      <c r="A650" s="65" t="s">
        <v>138</v>
      </c>
      <c r="B650" s="66" t="s">
        <v>65</v>
      </c>
      <c r="C650" s="67" t="s">
        <v>332</v>
      </c>
      <c r="D650" s="68">
        <v>44782</v>
      </c>
      <c r="E650" s="72"/>
      <c r="F650" s="70">
        <v>53</v>
      </c>
      <c r="G650" s="70">
        <v>3493.28301886792</v>
      </c>
      <c r="H650" s="64">
        <v>-171.19433962264199</v>
      </c>
      <c r="I650" s="69">
        <v>24.7348356169548</v>
      </c>
      <c r="J650" s="70"/>
      <c r="K650" s="69"/>
      <c r="L650" s="69"/>
      <c r="M650" s="69"/>
      <c r="N650" s="69"/>
      <c r="O650" s="69"/>
      <c r="P650" s="69">
        <v>138.05660377358501</v>
      </c>
      <c r="Q650" s="69">
        <v>9.3985073967954893</v>
      </c>
      <c r="R650" s="69">
        <v>26.771153846153801</v>
      </c>
      <c r="S650" s="69">
        <v>3.9599877893934599</v>
      </c>
      <c r="T650" s="69"/>
      <c r="U650" s="69"/>
    </row>
    <row r="651" spans="1:21" x14ac:dyDescent="0.2">
      <c r="A651" s="65" t="s">
        <v>138</v>
      </c>
      <c r="B651" s="66" t="s">
        <v>65</v>
      </c>
      <c r="C651" s="67" t="s">
        <v>598</v>
      </c>
      <c r="D651" s="68">
        <v>44704</v>
      </c>
      <c r="E651" s="72"/>
      <c r="F651" s="70">
        <v>34</v>
      </c>
      <c r="G651" s="70">
        <v>5002.2058823529396</v>
      </c>
      <c r="H651" s="64">
        <v>-171.332352941176</v>
      </c>
      <c r="I651" s="69">
        <v>30.3180295924811</v>
      </c>
      <c r="J651" s="70"/>
      <c r="K651" s="69"/>
      <c r="L651" s="69"/>
      <c r="M651" s="69"/>
      <c r="N651" s="69"/>
      <c r="O651" s="69"/>
      <c r="P651" s="69">
        <v>116.558823529412</v>
      </c>
      <c r="Q651" s="69">
        <v>15.613833117729</v>
      </c>
      <c r="R651" s="69">
        <v>20.576470588235299</v>
      </c>
      <c r="S651" s="69">
        <v>2.0382748412334299</v>
      </c>
      <c r="T651" s="69"/>
      <c r="U651" s="69"/>
    </row>
    <row r="652" spans="1:21" x14ac:dyDescent="0.2">
      <c r="A652" s="65" t="s">
        <v>138</v>
      </c>
      <c r="B652" s="66" t="s">
        <v>69</v>
      </c>
      <c r="C652" s="67" t="s">
        <v>599</v>
      </c>
      <c r="D652" s="68">
        <v>44586</v>
      </c>
      <c r="E652" s="72"/>
      <c r="F652" s="70">
        <v>26</v>
      </c>
      <c r="G652" s="70">
        <v>4318.2692307692296</v>
      </c>
      <c r="H652" s="64">
        <v>-171.33461538461501</v>
      </c>
      <c r="I652" s="69">
        <v>32.531609689563197</v>
      </c>
      <c r="J652" s="70"/>
      <c r="K652" s="69"/>
      <c r="L652" s="69"/>
      <c r="M652" s="69"/>
      <c r="N652" s="69"/>
      <c r="O652" s="69"/>
      <c r="P652" s="69">
        <v>139.30769230769201</v>
      </c>
      <c r="Q652" s="69">
        <v>15.9363898267474</v>
      </c>
      <c r="R652" s="69">
        <v>22.9153846153846</v>
      </c>
      <c r="S652" s="69">
        <v>2.9171940802379202</v>
      </c>
      <c r="T652" s="69"/>
      <c r="U652" s="69"/>
    </row>
    <row r="653" spans="1:21" x14ac:dyDescent="0.2">
      <c r="A653" s="65" t="s">
        <v>138</v>
      </c>
      <c r="B653" s="66" t="s">
        <v>65</v>
      </c>
      <c r="C653" s="67" t="s">
        <v>333</v>
      </c>
      <c r="D653" s="68">
        <v>44489</v>
      </c>
      <c r="E653" s="72"/>
      <c r="F653" s="70">
        <v>26</v>
      </c>
      <c r="G653" s="70">
        <v>5223.7692307692296</v>
      </c>
      <c r="H653" s="64">
        <v>-171.33461538461501</v>
      </c>
      <c r="I653" s="69">
        <v>42.086492239126798</v>
      </c>
      <c r="J653" s="70"/>
      <c r="K653" s="69"/>
      <c r="L653" s="69"/>
      <c r="M653" s="69"/>
      <c r="N653" s="69"/>
      <c r="O653" s="69"/>
      <c r="P653" s="69">
        <v>126</v>
      </c>
      <c r="Q653" s="69">
        <v>16.546531126121</v>
      </c>
      <c r="R653" s="69">
        <v>20.036842105263201</v>
      </c>
      <c r="S653" s="69">
        <v>1.9080502054019099</v>
      </c>
      <c r="T653" s="69"/>
      <c r="U653" s="69"/>
    </row>
    <row r="654" spans="1:21" x14ac:dyDescent="0.2">
      <c r="A654" s="65" t="s">
        <v>138</v>
      </c>
      <c r="B654" s="66" t="s">
        <v>69</v>
      </c>
      <c r="C654" s="67" t="s">
        <v>600</v>
      </c>
      <c r="D654" s="68">
        <v>44741</v>
      </c>
      <c r="E654" s="72"/>
      <c r="F654" s="70">
        <v>159</v>
      </c>
      <c r="G654" s="70">
        <v>2567.3144654088101</v>
      </c>
      <c r="H654" s="64">
        <v>-171.33522012578601</v>
      </c>
      <c r="I654" s="69">
        <v>21.782903887910699</v>
      </c>
      <c r="J654" s="70"/>
      <c r="K654" s="69"/>
      <c r="L654" s="69"/>
      <c r="M654" s="69"/>
      <c r="N654" s="69"/>
      <c r="O654" s="69"/>
      <c r="P654" s="69">
        <v>117.333333333333</v>
      </c>
      <c r="Q654" s="69">
        <v>4.7468908169332504</v>
      </c>
      <c r="R654" s="69">
        <v>21.469078947368399</v>
      </c>
      <c r="S654" s="69">
        <v>1.6479399334798199</v>
      </c>
      <c r="T654" s="69"/>
      <c r="U654" s="69"/>
    </row>
    <row r="655" spans="1:21" x14ac:dyDescent="0.2">
      <c r="A655" s="65" t="s">
        <v>138</v>
      </c>
      <c r="B655" s="66" t="s">
        <v>65</v>
      </c>
      <c r="C655" s="67" t="s">
        <v>601</v>
      </c>
      <c r="D655" s="68">
        <v>44726</v>
      </c>
      <c r="E655" s="72"/>
      <c r="F655" s="70">
        <v>63</v>
      </c>
      <c r="G655" s="70">
        <v>2393.4285714285702</v>
      </c>
      <c r="H655" s="64">
        <v>-171.34126984126999</v>
      </c>
      <c r="I655" s="69">
        <v>22.0553254712602</v>
      </c>
      <c r="J655" s="70"/>
      <c r="K655" s="69"/>
      <c r="L655" s="69"/>
      <c r="M655" s="69"/>
      <c r="N655" s="69"/>
      <c r="O655" s="69"/>
      <c r="P655" s="69">
        <v>90.063492063492106</v>
      </c>
      <c r="Q655" s="69">
        <v>7.6365156473280296</v>
      </c>
      <c r="R655" s="69">
        <v>16.315873015872999</v>
      </c>
      <c r="S655" s="69">
        <v>1.2390001550752701</v>
      </c>
      <c r="T655" s="69"/>
      <c r="U655" s="69"/>
    </row>
    <row r="656" spans="1:21" x14ac:dyDescent="0.2">
      <c r="A656" s="65" t="s">
        <v>138</v>
      </c>
      <c r="B656" s="66" t="s">
        <v>69</v>
      </c>
      <c r="C656" s="67" t="s">
        <v>602</v>
      </c>
      <c r="D656" s="68">
        <v>44707</v>
      </c>
      <c r="E656" s="72"/>
      <c r="F656" s="70">
        <v>47</v>
      </c>
      <c r="G656" s="70">
        <v>4192.1702127659601</v>
      </c>
      <c r="H656" s="64">
        <v>-171.43260869565199</v>
      </c>
      <c r="I656" s="69">
        <v>19.398901571161399</v>
      </c>
      <c r="J656" s="70"/>
      <c r="K656" s="69"/>
      <c r="L656" s="69"/>
      <c r="M656" s="69"/>
      <c r="N656" s="69"/>
      <c r="O656" s="69"/>
      <c r="P656" s="69">
        <v>173.531914893617</v>
      </c>
      <c r="Q656" s="69">
        <v>8.40608183994987</v>
      </c>
      <c r="R656" s="69">
        <v>35.661702127659602</v>
      </c>
      <c r="S656" s="69">
        <v>3.70864997989454</v>
      </c>
      <c r="T656" s="69"/>
      <c r="U656" s="69"/>
    </row>
    <row r="657" spans="1:21" x14ac:dyDescent="0.2">
      <c r="A657" s="65" t="s">
        <v>138</v>
      </c>
      <c r="B657" s="66" t="s">
        <v>69</v>
      </c>
      <c r="C657" s="67" t="s">
        <v>418</v>
      </c>
      <c r="D657" s="68">
        <v>44737</v>
      </c>
      <c r="E657" s="72"/>
      <c r="F657" s="70">
        <v>34</v>
      </c>
      <c r="G657" s="70">
        <v>3277.2941176470599</v>
      </c>
      <c r="H657" s="64">
        <v>-171.476470588235</v>
      </c>
      <c r="I657" s="69">
        <v>42.765919065192698</v>
      </c>
      <c r="J657" s="70"/>
      <c r="K657" s="69"/>
      <c r="L657" s="69"/>
      <c r="M657" s="69"/>
      <c r="N657" s="69"/>
      <c r="O657" s="69"/>
      <c r="P657" s="69">
        <v>99.676470588235304</v>
      </c>
      <c r="Q657" s="69">
        <v>9.5603646090789791</v>
      </c>
      <c r="R657" s="69">
        <v>37.467647058823502</v>
      </c>
      <c r="S657" s="69">
        <v>5.1098271693204103</v>
      </c>
      <c r="T657" s="69"/>
      <c r="U657" s="69"/>
    </row>
    <row r="658" spans="1:21" x14ac:dyDescent="0.2">
      <c r="A658" s="65" t="s">
        <v>138</v>
      </c>
      <c r="B658" s="66" t="s">
        <v>65</v>
      </c>
      <c r="C658" s="67" t="s">
        <v>603</v>
      </c>
      <c r="D658" s="68">
        <v>44446</v>
      </c>
      <c r="E658" s="72"/>
      <c r="F658" s="70">
        <v>69</v>
      </c>
      <c r="G658" s="70">
        <v>3078.8985507246398</v>
      </c>
      <c r="H658" s="64">
        <v>-171.66470588235299</v>
      </c>
      <c r="I658" s="69">
        <v>26.157311190756101</v>
      </c>
      <c r="J658" s="70"/>
      <c r="K658" s="69"/>
      <c r="L658" s="69"/>
      <c r="M658" s="69"/>
      <c r="N658" s="69">
        <v>3.4579285714285701</v>
      </c>
      <c r="O658" s="69">
        <v>0.412968886719493</v>
      </c>
      <c r="P658" s="69">
        <v>153.27536231884099</v>
      </c>
      <c r="Q658" s="69">
        <v>8.4513018528811799</v>
      </c>
      <c r="R658" s="69">
        <v>22.247826086956501</v>
      </c>
      <c r="S658" s="69">
        <v>2.3013762225860201</v>
      </c>
      <c r="T658" s="69"/>
      <c r="U658" s="69"/>
    </row>
    <row r="659" spans="1:21" x14ac:dyDescent="0.2">
      <c r="A659" s="65" t="s">
        <v>138</v>
      </c>
      <c r="B659" s="66" t="s">
        <v>66</v>
      </c>
      <c r="C659" s="67" t="s">
        <v>604</v>
      </c>
      <c r="D659" s="68">
        <v>44740</v>
      </c>
      <c r="E659" s="72"/>
      <c r="F659" s="70">
        <v>31</v>
      </c>
      <c r="G659" s="70">
        <v>4664.3870967741896</v>
      </c>
      <c r="H659" s="64">
        <v>-171.86451612903201</v>
      </c>
      <c r="I659" s="69">
        <v>45.999780398818302</v>
      </c>
      <c r="J659" s="70"/>
      <c r="K659" s="69"/>
      <c r="L659" s="69"/>
      <c r="M659" s="69"/>
      <c r="N659" s="69"/>
      <c r="O659" s="69"/>
      <c r="P659" s="69">
        <v>117.193548387097</v>
      </c>
      <c r="Q659" s="69">
        <v>7.9018739243158098</v>
      </c>
      <c r="R659" s="69">
        <v>32.951612903225801</v>
      </c>
      <c r="S659" s="69">
        <v>4.2307905434991904</v>
      </c>
      <c r="T659" s="69"/>
      <c r="U659" s="69"/>
    </row>
    <row r="660" spans="1:21" x14ac:dyDescent="0.2">
      <c r="A660" s="65" t="s">
        <v>138</v>
      </c>
      <c r="B660" s="66" t="s">
        <v>65</v>
      </c>
      <c r="C660" s="67" t="s">
        <v>605</v>
      </c>
      <c r="D660" s="68">
        <v>44341</v>
      </c>
      <c r="E660" s="72"/>
      <c r="F660" s="70">
        <v>38</v>
      </c>
      <c r="G660" s="70">
        <v>5790.8947368421104</v>
      </c>
      <c r="H660" s="64">
        <v>-175.04210526315799</v>
      </c>
      <c r="I660" s="69">
        <v>41.9042708795374</v>
      </c>
      <c r="J660" s="70"/>
      <c r="K660" s="69"/>
      <c r="L660" s="69"/>
      <c r="M660" s="69"/>
      <c r="N660" s="69"/>
      <c r="O660" s="69"/>
      <c r="P660" s="69">
        <v>142.052631578947</v>
      </c>
      <c r="Q660" s="69">
        <v>10.348064006811899</v>
      </c>
      <c r="R660" s="69">
        <v>52.7631578947368</v>
      </c>
      <c r="S660" s="69">
        <v>5.5748513507124997</v>
      </c>
      <c r="T660" s="69"/>
      <c r="U660" s="69"/>
    </row>
    <row r="661" spans="1:21" x14ac:dyDescent="0.2">
      <c r="A661" s="65" t="s">
        <v>138</v>
      </c>
      <c r="B661" s="66" t="s">
        <v>65</v>
      </c>
      <c r="C661" s="67" t="s">
        <v>606</v>
      </c>
      <c r="D661" s="68">
        <v>44497</v>
      </c>
      <c r="E661" s="72"/>
      <c r="F661" s="70">
        <v>31</v>
      </c>
      <c r="G661" s="70">
        <v>4813.8387096774204</v>
      </c>
      <c r="H661" s="64">
        <v>-175.074193548387</v>
      </c>
      <c r="I661" s="69">
        <v>22.560177574866401</v>
      </c>
      <c r="J661" s="70"/>
      <c r="K661" s="69"/>
      <c r="L661" s="69"/>
      <c r="M661" s="69"/>
      <c r="N661" s="69"/>
      <c r="O661" s="69"/>
      <c r="P661" s="69">
        <v>102.903225806452</v>
      </c>
      <c r="Q661" s="69">
        <v>12.531453316905599</v>
      </c>
      <c r="R661" s="69">
        <v>35.096774193548399</v>
      </c>
      <c r="S661" s="69">
        <v>3.9130866288605302</v>
      </c>
      <c r="T661" s="69"/>
      <c r="U661" s="69"/>
    </row>
    <row r="662" spans="1:21" x14ac:dyDescent="0.2">
      <c r="A662" s="65" t="s">
        <v>138</v>
      </c>
      <c r="B662" s="66" t="s">
        <v>69</v>
      </c>
      <c r="C662" s="67" t="s">
        <v>168</v>
      </c>
      <c r="D662" s="68">
        <v>44781</v>
      </c>
      <c r="E662" s="72">
        <v>0.17435294117647099</v>
      </c>
      <c r="F662" s="70">
        <v>85</v>
      </c>
      <c r="G662" s="70">
        <v>3539.4352941176498</v>
      </c>
      <c r="H662" s="64">
        <v>-178.17764705882399</v>
      </c>
      <c r="I662" s="69">
        <v>27.523226421536702</v>
      </c>
      <c r="J662" s="70">
        <v>65</v>
      </c>
      <c r="K662" s="69">
        <v>153.676923076923</v>
      </c>
      <c r="L662" s="69">
        <v>117.07692307692299</v>
      </c>
      <c r="M662" s="69">
        <v>456.04615384615403</v>
      </c>
      <c r="N662" s="69">
        <v>3.0283472288616502</v>
      </c>
      <c r="O662" s="69">
        <v>0.10926692980144</v>
      </c>
      <c r="P662" s="69">
        <v>122.305882352941</v>
      </c>
      <c r="Q662" s="69">
        <v>4.2140562284091301</v>
      </c>
      <c r="R662" s="69">
        <v>24.1294117647059</v>
      </c>
      <c r="S662" s="69">
        <v>2.09470308595029</v>
      </c>
      <c r="T662" s="69">
        <v>-3.57848101265823</v>
      </c>
      <c r="U662" s="69">
        <v>9.6452192998423598</v>
      </c>
    </row>
    <row r="663" spans="1:21" x14ac:dyDescent="0.2">
      <c r="A663" s="65" t="s">
        <v>138</v>
      </c>
      <c r="B663" s="66" t="s">
        <v>69</v>
      </c>
      <c r="C663" s="67" t="s">
        <v>479</v>
      </c>
      <c r="D663" s="68">
        <v>44744</v>
      </c>
      <c r="E663" s="72"/>
      <c r="F663" s="70">
        <v>265</v>
      </c>
      <c r="G663" s="70">
        <v>4262.0943396226403</v>
      </c>
      <c r="H663" s="64">
        <v>-178.227924528302</v>
      </c>
      <c r="I663" s="69">
        <v>16.947523534013399</v>
      </c>
      <c r="J663" s="70"/>
      <c r="K663" s="69"/>
      <c r="L663" s="69"/>
      <c r="M663" s="69"/>
      <c r="N663" s="69"/>
      <c r="O663" s="69"/>
      <c r="P663" s="69">
        <v>153.36981132075499</v>
      </c>
      <c r="Q663" s="69">
        <v>4.10478071012969</v>
      </c>
      <c r="R663" s="69">
        <v>27.954263565891502</v>
      </c>
      <c r="S663" s="69">
        <v>1.4728075473250899</v>
      </c>
      <c r="T663" s="69"/>
      <c r="U663" s="69"/>
    </row>
    <row r="664" spans="1:21" x14ac:dyDescent="0.2">
      <c r="A664" s="65" t="s">
        <v>138</v>
      </c>
      <c r="B664" s="66" t="s">
        <v>69</v>
      </c>
      <c r="C664" s="67" t="s">
        <v>335</v>
      </c>
      <c r="D664" s="68">
        <v>44743</v>
      </c>
      <c r="E664" s="72"/>
      <c r="F664" s="70">
        <v>85</v>
      </c>
      <c r="G664" s="70">
        <v>3397.9058823529399</v>
      </c>
      <c r="H664" s="64">
        <v>-178.72470588235299</v>
      </c>
      <c r="I664" s="69">
        <v>25.119349116099201</v>
      </c>
      <c r="J664" s="70"/>
      <c r="K664" s="69"/>
      <c r="L664" s="69"/>
      <c r="M664" s="69"/>
      <c r="N664" s="69"/>
      <c r="O664" s="69"/>
      <c r="P664" s="69">
        <v>107.152941176471</v>
      </c>
      <c r="Q664" s="69">
        <v>6.6913863666404696</v>
      </c>
      <c r="R664" s="69">
        <v>27.597647058823501</v>
      </c>
      <c r="S664" s="69">
        <v>2.6572094081673701</v>
      </c>
      <c r="T664" s="69"/>
      <c r="U664" s="69"/>
    </row>
    <row r="665" spans="1:21" x14ac:dyDescent="0.2">
      <c r="A665" s="65" t="s">
        <v>138</v>
      </c>
      <c r="B665" s="66" t="s">
        <v>312</v>
      </c>
      <c r="C665" s="67" t="s">
        <v>166</v>
      </c>
      <c r="D665" s="68">
        <v>44732</v>
      </c>
      <c r="E665" s="72"/>
      <c r="F665" s="70">
        <v>41</v>
      </c>
      <c r="G665" s="70">
        <v>5397.92682926829</v>
      </c>
      <c r="H665" s="64">
        <v>-178.936585365854</v>
      </c>
      <c r="I665" s="69">
        <v>34.039845331556798</v>
      </c>
      <c r="J665" s="70"/>
      <c r="K665" s="69"/>
      <c r="L665" s="69"/>
      <c r="M665" s="69"/>
      <c r="N665" s="69"/>
      <c r="O665" s="69"/>
      <c r="P665" s="69">
        <v>88.975609756097597</v>
      </c>
      <c r="Q665" s="69">
        <v>7.1488091968367797</v>
      </c>
      <c r="R665" s="69">
        <v>51.0075</v>
      </c>
      <c r="S665" s="69">
        <v>4.5227861669040301</v>
      </c>
      <c r="T665" s="69"/>
      <c r="U665" s="69"/>
    </row>
    <row r="666" spans="1:21" x14ac:dyDescent="0.2">
      <c r="A666" s="65" t="s">
        <v>138</v>
      </c>
      <c r="B666" s="66" t="s">
        <v>69</v>
      </c>
      <c r="C666" s="67" t="s">
        <v>268</v>
      </c>
      <c r="D666" s="68">
        <v>44742</v>
      </c>
      <c r="E666" s="72"/>
      <c r="F666" s="70">
        <v>112</v>
      </c>
      <c r="G666" s="70">
        <v>4761.2767857142899</v>
      </c>
      <c r="H666" s="64">
        <v>-180.983928571429</v>
      </c>
      <c r="I666" s="69">
        <v>21.225439609224701</v>
      </c>
      <c r="J666" s="70"/>
      <c r="K666" s="69"/>
      <c r="L666" s="69"/>
      <c r="M666" s="69"/>
      <c r="N666" s="69"/>
      <c r="O666" s="69"/>
      <c r="P666" s="69">
        <v>126.330357142857</v>
      </c>
      <c r="Q666" s="69">
        <v>7.0125644317012004</v>
      </c>
      <c r="R666" s="69">
        <v>34.636607142857201</v>
      </c>
      <c r="S666" s="69">
        <v>3.0703571418747102</v>
      </c>
      <c r="T666" s="69"/>
      <c r="U666" s="69"/>
    </row>
    <row r="667" spans="1:21" x14ac:dyDescent="0.2">
      <c r="A667" s="65" t="s">
        <v>138</v>
      </c>
      <c r="B667" s="66" t="s">
        <v>69</v>
      </c>
      <c r="C667" s="67" t="s">
        <v>171</v>
      </c>
      <c r="D667" s="68">
        <v>44725</v>
      </c>
      <c r="E667" s="72"/>
      <c r="F667" s="70">
        <v>156</v>
      </c>
      <c r="G667" s="70">
        <v>4567.42948717949</v>
      </c>
      <c r="H667" s="64">
        <v>-181.032692307692</v>
      </c>
      <c r="I667" s="69">
        <v>20.177000438683098</v>
      </c>
      <c r="J667" s="70"/>
      <c r="K667" s="69"/>
      <c r="L667" s="69"/>
      <c r="M667" s="69"/>
      <c r="N667" s="69"/>
      <c r="O667" s="69"/>
      <c r="P667" s="69">
        <v>117.301282051282</v>
      </c>
      <c r="Q667" s="69">
        <v>4.8135923818746402</v>
      </c>
      <c r="R667" s="69">
        <v>24.579220779220801</v>
      </c>
      <c r="S667" s="69">
        <v>1.5503480953678399</v>
      </c>
      <c r="T667" s="69"/>
      <c r="U667" s="69"/>
    </row>
    <row r="668" spans="1:21" x14ac:dyDescent="0.2">
      <c r="A668" s="65" t="s">
        <v>138</v>
      </c>
      <c r="B668" s="66" t="s">
        <v>69</v>
      </c>
      <c r="C668" s="67" t="s">
        <v>440</v>
      </c>
      <c r="D668" s="68">
        <v>44570</v>
      </c>
      <c r="E668" s="72"/>
      <c r="F668" s="70">
        <v>93</v>
      </c>
      <c r="G668" s="70">
        <v>6522.9139784946201</v>
      </c>
      <c r="H668" s="64">
        <v>-181.101075268817</v>
      </c>
      <c r="I668" s="69">
        <v>28.8992619057497</v>
      </c>
      <c r="J668" s="70"/>
      <c r="K668" s="69"/>
      <c r="L668" s="69"/>
      <c r="M668" s="69"/>
      <c r="N668" s="69">
        <v>4.6582820512820504</v>
      </c>
      <c r="O668" s="69">
        <v>0.36245986924538898</v>
      </c>
      <c r="P668" s="69">
        <v>130.34408602150501</v>
      </c>
      <c r="Q668" s="69">
        <v>5.0779453881509502</v>
      </c>
      <c r="R668" s="69">
        <v>49.447191011236001</v>
      </c>
      <c r="S668" s="69">
        <v>3.6661448698963799</v>
      </c>
      <c r="T668" s="69"/>
      <c r="U668" s="69"/>
    </row>
    <row r="669" spans="1:21" x14ac:dyDescent="0.2">
      <c r="A669" s="65" t="s">
        <v>138</v>
      </c>
      <c r="B669" s="66" t="s">
        <v>69</v>
      </c>
      <c r="C669" s="67" t="s">
        <v>167</v>
      </c>
      <c r="D669" s="68">
        <v>44666</v>
      </c>
      <c r="E669" s="72"/>
      <c r="F669" s="70">
        <v>35</v>
      </c>
      <c r="G669" s="70">
        <v>3859.1714285714302</v>
      </c>
      <c r="H669" s="64">
        <v>-181.137142857143</v>
      </c>
      <c r="I669" s="69">
        <v>45.517977072083198</v>
      </c>
      <c r="J669" s="70"/>
      <c r="K669" s="69"/>
      <c r="L669" s="69"/>
      <c r="M669" s="69"/>
      <c r="N669" s="69"/>
      <c r="O669" s="69"/>
      <c r="P669" s="69">
        <v>164.74285714285699</v>
      </c>
      <c r="Q669" s="69">
        <v>11.9558953396786</v>
      </c>
      <c r="R669" s="69">
        <v>28.0558823529412</v>
      </c>
      <c r="S669" s="69">
        <v>3.7773982859412998</v>
      </c>
      <c r="T669" s="69"/>
      <c r="U669" s="69"/>
    </row>
    <row r="670" spans="1:21" x14ac:dyDescent="0.2">
      <c r="A670" s="65" t="s">
        <v>138</v>
      </c>
      <c r="B670" s="66" t="s">
        <v>70</v>
      </c>
      <c r="C670" s="67" t="s">
        <v>607</v>
      </c>
      <c r="D670" s="68">
        <v>44734</v>
      </c>
      <c r="E670" s="72"/>
      <c r="F670" s="70">
        <v>74</v>
      </c>
      <c r="G670" s="70">
        <v>4294.5</v>
      </c>
      <c r="H670" s="64">
        <v>-182.14864864864899</v>
      </c>
      <c r="I670" s="69">
        <v>25.814670715529498</v>
      </c>
      <c r="J670" s="70"/>
      <c r="K670" s="69"/>
      <c r="L670" s="69"/>
      <c r="M670" s="69"/>
      <c r="N670" s="69"/>
      <c r="O670" s="69"/>
      <c r="P670" s="69">
        <v>144.743243243243</v>
      </c>
      <c r="Q670" s="69">
        <v>6.9267618638761403</v>
      </c>
      <c r="R670" s="69">
        <v>41.672972972973</v>
      </c>
      <c r="S670" s="69">
        <v>3.5669392376350801</v>
      </c>
      <c r="T670" s="69"/>
      <c r="U670" s="69"/>
    </row>
    <row r="671" spans="1:21" x14ac:dyDescent="0.2">
      <c r="A671" s="65" t="s">
        <v>138</v>
      </c>
      <c r="B671" s="66" t="s">
        <v>65</v>
      </c>
      <c r="C671" s="67" t="s">
        <v>338</v>
      </c>
      <c r="D671" s="68">
        <v>44751</v>
      </c>
      <c r="E671" s="72"/>
      <c r="F671" s="70">
        <v>33</v>
      </c>
      <c r="G671" s="70">
        <v>4753.5757575757598</v>
      </c>
      <c r="H671" s="64">
        <v>-182.70303030303</v>
      </c>
      <c r="I671" s="69">
        <v>46.313481307815799</v>
      </c>
      <c r="J671" s="70"/>
      <c r="K671" s="69"/>
      <c r="L671" s="69"/>
      <c r="M671" s="69"/>
      <c r="N671" s="69"/>
      <c r="O671" s="69"/>
      <c r="P671" s="69">
        <v>110.969696969697</v>
      </c>
      <c r="Q671" s="69">
        <v>7.4961460866523604</v>
      </c>
      <c r="R671" s="69">
        <v>43.109375</v>
      </c>
      <c r="S671" s="69">
        <v>4.1381056699637702</v>
      </c>
      <c r="T671" s="69"/>
      <c r="U671" s="69"/>
    </row>
    <row r="672" spans="1:21" x14ac:dyDescent="0.2">
      <c r="A672" s="65" t="s">
        <v>138</v>
      </c>
      <c r="B672" s="66" t="s">
        <v>65</v>
      </c>
      <c r="C672" s="67" t="s">
        <v>285</v>
      </c>
      <c r="D672" s="68">
        <v>44778</v>
      </c>
      <c r="E672" s="72"/>
      <c r="F672" s="70">
        <v>167</v>
      </c>
      <c r="G672" s="70">
        <v>3887.2694610778399</v>
      </c>
      <c r="H672" s="64">
        <v>-184.20602409638599</v>
      </c>
      <c r="I672" s="69">
        <v>25.236217688892701</v>
      </c>
      <c r="J672" s="70"/>
      <c r="K672" s="69"/>
      <c r="L672" s="69"/>
      <c r="M672" s="69"/>
      <c r="N672" s="69"/>
      <c r="O672" s="69"/>
      <c r="P672" s="69">
        <v>113.80239520958099</v>
      </c>
      <c r="Q672" s="69">
        <v>4.0060307283093701</v>
      </c>
      <c r="R672" s="69">
        <v>22.185029940119801</v>
      </c>
      <c r="S672" s="69">
        <v>1.31448250049088</v>
      </c>
      <c r="T672" s="69"/>
      <c r="U672" s="69"/>
    </row>
    <row r="673" spans="1:21" x14ac:dyDescent="0.2">
      <c r="A673" s="65" t="s">
        <v>138</v>
      </c>
      <c r="B673" s="66" t="s">
        <v>65</v>
      </c>
      <c r="C673" s="67" t="s">
        <v>257</v>
      </c>
      <c r="D673" s="68">
        <v>44485</v>
      </c>
      <c r="E673" s="72"/>
      <c r="F673" s="70">
        <v>46</v>
      </c>
      <c r="G673" s="70">
        <v>5681.6956521739103</v>
      </c>
      <c r="H673" s="64">
        <v>-185.06304347826099</v>
      </c>
      <c r="I673" s="69">
        <v>34.652348542404802</v>
      </c>
      <c r="J673" s="70"/>
      <c r="K673" s="69"/>
      <c r="L673" s="69"/>
      <c r="M673" s="69"/>
      <c r="N673" s="69"/>
      <c r="O673" s="69"/>
      <c r="P673" s="69">
        <v>105.39130434782599</v>
      </c>
      <c r="Q673" s="69">
        <v>7.7226361710747398</v>
      </c>
      <c r="R673" s="69">
        <v>42.491304347826102</v>
      </c>
      <c r="S673" s="69">
        <v>5.57100570811716</v>
      </c>
      <c r="T673" s="69"/>
      <c r="U673" s="69"/>
    </row>
    <row r="674" spans="1:21" x14ac:dyDescent="0.2">
      <c r="A674" s="65" t="s">
        <v>138</v>
      </c>
      <c r="B674" s="66" t="s">
        <v>69</v>
      </c>
      <c r="C674" s="67" t="s">
        <v>495</v>
      </c>
      <c r="D674" s="68">
        <v>44740</v>
      </c>
      <c r="E674" s="72"/>
      <c r="F674" s="70">
        <v>47</v>
      </c>
      <c r="G674" s="70">
        <v>4353.0638297872301</v>
      </c>
      <c r="H674" s="64">
        <v>-186.176086956522</v>
      </c>
      <c r="I674" s="69">
        <v>43.7631428082125</v>
      </c>
      <c r="J674" s="70"/>
      <c r="K674" s="69"/>
      <c r="L674" s="69"/>
      <c r="M674" s="69"/>
      <c r="N674" s="69"/>
      <c r="O674" s="69"/>
      <c r="P674" s="69">
        <v>85.106382978723403</v>
      </c>
      <c r="Q674" s="69">
        <v>6.29422257170775</v>
      </c>
      <c r="R674" s="69">
        <v>21.904255319148898</v>
      </c>
      <c r="S674" s="69">
        <v>1.9767893624756201</v>
      </c>
      <c r="T674" s="69"/>
      <c r="U674" s="69"/>
    </row>
    <row r="675" spans="1:21" x14ac:dyDescent="0.2">
      <c r="A675" s="65" t="s">
        <v>138</v>
      </c>
      <c r="B675" s="66" t="s">
        <v>66</v>
      </c>
      <c r="C675" s="67" t="s">
        <v>608</v>
      </c>
      <c r="D675" s="68">
        <v>44723</v>
      </c>
      <c r="E675" s="72"/>
      <c r="F675" s="70">
        <v>38</v>
      </c>
      <c r="G675" s="70">
        <v>5347.3684210526299</v>
      </c>
      <c r="H675" s="64">
        <v>-188.051351351351</v>
      </c>
      <c r="I675" s="69">
        <v>39.052304500645498</v>
      </c>
      <c r="J675" s="70"/>
      <c r="K675" s="69"/>
      <c r="L675" s="69"/>
      <c r="M675" s="69"/>
      <c r="N675" s="69"/>
      <c r="O675" s="69"/>
      <c r="P675" s="69">
        <v>82.947368421052602</v>
      </c>
      <c r="Q675" s="69">
        <v>7.5809474601267404</v>
      </c>
      <c r="R675" s="69">
        <v>29.832432432432402</v>
      </c>
      <c r="S675" s="69">
        <v>3.5097484446831499</v>
      </c>
      <c r="T675" s="69"/>
      <c r="U675" s="69"/>
    </row>
    <row r="676" spans="1:21" x14ac:dyDescent="0.2">
      <c r="A676" s="65" t="s">
        <v>138</v>
      </c>
      <c r="B676" s="66" t="s">
        <v>69</v>
      </c>
      <c r="C676" s="67" t="s">
        <v>342</v>
      </c>
      <c r="D676" s="68">
        <v>44774</v>
      </c>
      <c r="E676" s="72"/>
      <c r="F676" s="70">
        <v>26</v>
      </c>
      <c r="G676" s="70">
        <v>4903.6538461538503</v>
      </c>
      <c r="H676" s="64">
        <v>-190.58</v>
      </c>
      <c r="I676" s="69">
        <v>45.811462539412602</v>
      </c>
      <c r="J676" s="70"/>
      <c r="K676" s="69"/>
      <c r="L676" s="69"/>
      <c r="M676" s="69"/>
      <c r="N676" s="69"/>
      <c r="O676" s="69"/>
      <c r="P676" s="69">
        <v>127.884615384615</v>
      </c>
      <c r="Q676" s="69">
        <v>11.2161047568735</v>
      </c>
      <c r="R676" s="69">
        <v>45.007692307692302</v>
      </c>
      <c r="S676" s="69">
        <v>7.5227305252955201</v>
      </c>
      <c r="T676" s="69"/>
      <c r="U676" s="69"/>
    </row>
    <row r="677" spans="1:21" x14ac:dyDescent="0.2">
      <c r="A677" s="65" t="s">
        <v>138</v>
      </c>
      <c r="B677" s="66" t="s">
        <v>69</v>
      </c>
      <c r="C677" s="67" t="s">
        <v>609</v>
      </c>
      <c r="D677" s="68">
        <v>44734</v>
      </c>
      <c r="E677" s="72"/>
      <c r="F677" s="70">
        <v>40</v>
      </c>
      <c r="G677" s="70">
        <v>6714.3</v>
      </c>
      <c r="H677" s="64">
        <v>-191.16923076923101</v>
      </c>
      <c r="I677" s="69">
        <v>34.731292628352399</v>
      </c>
      <c r="J677" s="70"/>
      <c r="K677" s="69"/>
      <c r="L677" s="69"/>
      <c r="M677" s="69">
        <v>914</v>
      </c>
      <c r="N677" s="69">
        <v>2.9001844444444398</v>
      </c>
      <c r="O677" s="69">
        <v>0.33559184684360399</v>
      </c>
      <c r="P677" s="69">
        <v>173.32499999999999</v>
      </c>
      <c r="Q677" s="69">
        <v>12.106492616011399</v>
      </c>
      <c r="R677" s="69">
        <v>31.23</v>
      </c>
      <c r="S677" s="69">
        <v>4.2713914144438503</v>
      </c>
      <c r="T677" s="69"/>
      <c r="U677" s="69"/>
    </row>
    <row r="678" spans="1:21" x14ac:dyDescent="0.2">
      <c r="A678" s="65" t="s">
        <v>138</v>
      </c>
      <c r="B678" s="66" t="s">
        <v>65</v>
      </c>
      <c r="C678" s="67" t="s">
        <v>610</v>
      </c>
      <c r="D678" s="68">
        <v>44318</v>
      </c>
      <c r="E678" s="72"/>
      <c r="F678" s="70">
        <v>55</v>
      </c>
      <c r="G678" s="70">
        <v>3780.1454545454499</v>
      </c>
      <c r="H678" s="64">
        <v>-192.06909090909099</v>
      </c>
      <c r="I678" s="69">
        <v>20.945149125041301</v>
      </c>
      <c r="J678" s="70"/>
      <c r="K678" s="69"/>
      <c r="L678" s="69"/>
      <c r="M678" s="69"/>
      <c r="N678" s="69"/>
      <c r="O678" s="69"/>
      <c r="P678" s="69">
        <v>141.90909090909099</v>
      </c>
      <c r="Q678" s="69">
        <v>9.6309431422686398</v>
      </c>
      <c r="R678" s="69">
        <v>15.1290909090909</v>
      </c>
      <c r="S678" s="69">
        <v>1.59362719222316</v>
      </c>
      <c r="T678" s="69"/>
      <c r="U678" s="69"/>
    </row>
    <row r="679" spans="1:21" x14ac:dyDescent="0.2">
      <c r="A679" s="65" t="s">
        <v>138</v>
      </c>
      <c r="B679" s="66" t="s">
        <v>65</v>
      </c>
      <c r="C679" s="67" t="s">
        <v>611</v>
      </c>
      <c r="D679" s="68">
        <v>44745</v>
      </c>
      <c r="E679" s="72"/>
      <c r="F679" s="70">
        <v>113</v>
      </c>
      <c r="G679" s="70">
        <v>4864.9380530973403</v>
      </c>
      <c r="H679" s="64">
        <v>-192.47876106194701</v>
      </c>
      <c r="I679" s="69">
        <v>22.629211143647101</v>
      </c>
      <c r="J679" s="70"/>
      <c r="K679" s="69"/>
      <c r="L679" s="69"/>
      <c r="M679" s="69"/>
      <c r="N679" s="69"/>
      <c r="O679" s="69"/>
      <c r="P679" s="69">
        <v>102</v>
      </c>
      <c r="Q679" s="69">
        <v>5.4562244810732903</v>
      </c>
      <c r="R679" s="69">
        <v>24.445192307692299</v>
      </c>
      <c r="S679" s="69">
        <v>1.7496142110811299</v>
      </c>
      <c r="T679" s="69"/>
      <c r="U679" s="69"/>
    </row>
    <row r="680" spans="1:21" x14ac:dyDescent="0.2">
      <c r="A680" s="65" t="s">
        <v>138</v>
      </c>
      <c r="B680" s="66" t="s">
        <v>70</v>
      </c>
      <c r="C680" s="67" t="s">
        <v>526</v>
      </c>
      <c r="D680" s="68">
        <v>44747</v>
      </c>
      <c r="E680" s="72">
        <v>0.186582278481013</v>
      </c>
      <c r="F680" s="70">
        <v>79</v>
      </c>
      <c r="G680" s="70">
        <v>7473.2151898734201</v>
      </c>
      <c r="H680" s="64">
        <v>-193.43924050632901</v>
      </c>
      <c r="I680" s="69">
        <v>30.135036097154899</v>
      </c>
      <c r="J680" s="70"/>
      <c r="K680" s="69"/>
      <c r="L680" s="69"/>
      <c r="M680" s="69">
        <v>962.48</v>
      </c>
      <c r="N680" s="69">
        <v>2.88011568354485</v>
      </c>
      <c r="O680" s="69">
        <v>0.22889377340198899</v>
      </c>
      <c r="P680" s="69">
        <v>101.31645569620299</v>
      </c>
      <c r="Q680" s="69">
        <v>4.2134521400679397</v>
      </c>
      <c r="R680" s="69">
        <v>49.498666666666701</v>
      </c>
      <c r="S680" s="69">
        <v>3.38456725025098</v>
      </c>
      <c r="T680" s="69"/>
      <c r="U680" s="69"/>
    </row>
    <row r="681" spans="1:21" x14ac:dyDescent="0.2">
      <c r="A681" s="65" t="s">
        <v>138</v>
      </c>
      <c r="B681" s="66" t="s">
        <v>69</v>
      </c>
      <c r="C681" s="67" t="s">
        <v>612</v>
      </c>
      <c r="D681" s="68">
        <v>44766</v>
      </c>
      <c r="E681" s="72">
        <v>8.3162393162393197E-2</v>
      </c>
      <c r="F681" s="70">
        <v>117</v>
      </c>
      <c r="G681" s="70">
        <v>7405.4786324786301</v>
      </c>
      <c r="H681" s="64">
        <v>-193.75726495726499</v>
      </c>
      <c r="I681" s="69">
        <v>29.104301957777899</v>
      </c>
      <c r="J681" s="70"/>
      <c r="K681" s="69"/>
      <c r="L681" s="69"/>
      <c r="M681" s="69"/>
      <c r="N681" s="69">
        <v>3.9869765625000002</v>
      </c>
      <c r="O681" s="69">
        <v>0.35612272311450699</v>
      </c>
      <c r="P681" s="69">
        <v>121.401709401709</v>
      </c>
      <c r="Q681" s="69">
        <v>5.3408857311609399</v>
      </c>
      <c r="R681" s="69">
        <v>49.682608695652199</v>
      </c>
      <c r="S681" s="69">
        <v>3.2965257491875501</v>
      </c>
      <c r="T681" s="69"/>
      <c r="U681" s="69"/>
    </row>
    <row r="682" spans="1:21" x14ac:dyDescent="0.2">
      <c r="A682" s="65" t="s">
        <v>138</v>
      </c>
      <c r="B682" s="66" t="s">
        <v>70</v>
      </c>
      <c r="C682" s="67" t="s">
        <v>74</v>
      </c>
      <c r="D682" s="68">
        <v>44748</v>
      </c>
      <c r="E682" s="72">
        <v>4.1836734693877498E-2</v>
      </c>
      <c r="F682" s="70">
        <v>49</v>
      </c>
      <c r="G682" s="70">
        <v>4249.0204081632701</v>
      </c>
      <c r="H682" s="64">
        <v>-194.24693877550999</v>
      </c>
      <c r="I682" s="69">
        <v>40.443043651278998</v>
      </c>
      <c r="J682" s="70"/>
      <c r="K682" s="69"/>
      <c r="L682" s="69"/>
      <c r="M682" s="69"/>
      <c r="N682" s="69"/>
      <c r="O682" s="69"/>
      <c r="P682" s="69">
        <v>99.448979591836704</v>
      </c>
      <c r="Q682" s="69">
        <v>5.5306091071105898</v>
      </c>
      <c r="R682" s="69">
        <v>27.245833333333302</v>
      </c>
      <c r="S682" s="69">
        <v>3.4471053206433302</v>
      </c>
      <c r="T682" s="69"/>
      <c r="U682" s="69"/>
    </row>
    <row r="683" spans="1:21" x14ac:dyDescent="0.2">
      <c r="A683" s="65" t="s">
        <v>138</v>
      </c>
      <c r="B683" s="66" t="s">
        <v>65</v>
      </c>
      <c r="C683" s="67" t="s">
        <v>191</v>
      </c>
      <c r="D683" s="68">
        <v>44785</v>
      </c>
      <c r="E683" s="72">
        <v>0.17051282051282099</v>
      </c>
      <c r="F683" s="70">
        <v>39</v>
      </c>
      <c r="G683" s="70">
        <v>8102.5384615384601</v>
      </c>
      <c r="H683" s="64">
        <v>-194.50256410256401</v>
      </c>
      <c r="I683" s="69">
        <v>44.417767275714098</v>
      </c>
      <c r="J683" s="70"/>
      <c r="K683" s="69"/>
      <c r="L683" s="69"/>
      <c r="M683" s="69">
        <v>994.33333333333303</v>
      </c>
      <c r="N683" s="69">
        <v>2.7926658061882699</v>
      </c>
      <c r="O683" s="69">
        <v>0.19460375105887801</v>
      </c>
      <c r="P683" s="69">
        <v>101.97435897435901</v>
      </c>
      <c r="Q683" s="69">
        <v>6.2420245664020797</v>
      </c>
      <c r="R683" s="69">
        <v>73.297058823529397</v>
      </c>
      <c r="S683" s="69">
        <v>6.53113410904575</v>
      </c>
      <c r="T683" s="69"/>
      <c r="U683" s="69"/>
    </row>
    <row r="684" spans="1:21" x14ac:dyDescent="0.2">
      <c r="A684" s="65" t="s">
        <v>138</v>
      </c>
      <c r="B684" s="66" t="s">
        <v>65</v>
      </c>
      <c r="C684" s="67" t="s">
        <v>339</v>
      </c>
      <c r="D684" s="68">
        <v>44500</v>
      </c>
      <c r="E684" s="72"/>
      <c r="F684" s="70">
        <v>46</v>
      </c>
      <c r="G684" s="70">
        <v>5454.7608695652198</v>
      </c>
      <c r="H684" s="64">
        <v>-195.68</v>
      </c>
      <c r="I684" s="69">
        <v>36.7481028988799</v>
      </c>
      <c r="J684" s="70"/>
      <c r="K684" s="69"/>
      <c r="L684" s="69"/>
      <c r="M684" s="69"/>
      <c r="N684" s="69"/>
      <c r="O684" s="69"/>
      <c r="P684" s="69">
        <v>112.73913043478299</v>
      </c>
      <c r="Q684" s="69">
        <v>9.6180905826794305</v>
      </c>
      <c r="R684" s="69">
        <v>38.473913043478298</v>
      </c>
      <c r="S684" s="69">
        <v>4.8212567114905696</v>
      </c>
      <c r="T684" s="69"/>
      <c r="U684" s="69"/>
    </row>
    <row r="685" spans="1:21" x14ac:dyDescent="0.2">
      <c r="A685" s="65" t="s">
        <v>138</v>
      </c>
      <c r="B685" s="66" t="s">
        <v>69</v>
      </c>
      <c r="C685" s="67" t="s">
        <v>271</v>
      </c>
      <c r="D685" s="68">
        <v>44767</v>
      </c>
      <c r="E685" s="72">
        <v>2.35416666666667E-2</v>
      </c>
      <c r="F685" s="70">
        <v>48</v>
      </c>
      <c r="G685" s="70">
        <v>6737.5</v>
      </c>
      <c r="H685" s="64">
        <v>-195.90833333333299</v>
      </c>
      <c r="I685" s="69">
        <v>37.508178639258297</v>
      </c>
      <c r="J685" s="70"/>
      <c r="K685" s="69"/>
      <c r="L685" s="69"/>
      <c r="M685" s="69"/>
      <c r="N685" s="69"/>
      <c r="O685" s="69"/>
      <c r="P685" s="69">
        <v>133.5</v>
      </c>
      <c r="Q685" s="69">
        <v>9.0159924893145202</v>
      </c>
      <c r="R685" s="69">
        <v>36.185416666666697</v>
      </c>
      <c r="S685" s="69">
        <v>3.6148849946678698</v>
      </c>
      <c r="T685" s="69"/>
      <c r="U685" s="69"/>
    </row>
    <row r="686" spans="1:21" x14ac:dyDescent="0.2">
      <c r="A686" s="65" t="s">
        <v>138</v>
      </c>
      <c r="B686" s="66" t="s">
        <v>69</v>
      </c>
      <c r="C686" s="67" t="s">
        <v>172</v>
      </c>
      <c r="D686" s="68">
        <v>44772</v>
      </c>
      <c r="E686" s="72">
        <v>0.19082089552238801</v>
      </c>
      <c r="F686" s="70">
        <v>134</v>
      </c>
      <c r="G686" s="70">
        <v>6574.9179104477598</v>
      </c>
      <c r="H686" s="64">
        <v>-201.69104477611901</v>
      </c>
      <c r="I686" s="69">
        <v>22.8478615086056</v>
      </c>
      <c r="J686" s="70"/>
      <c r="K686" s="69"/>
      <c r="L686" s="69"/>
      <c r="M686" s="69"/>
      <c r="N686" s="69">
        <v>4.1650282828282803</v>
      </c>
      <c r="O686" s="69">
        <v>0.32166625157595802</v>
      </c>
      <c r="P686" s="69">
        <v>126.52985074626901</v>
      </c>
      <c r="Q686" s="69">
        <v>4.8044312661439701</v>
      </c>
      <c r="R686" s="69">
        <v>45.642424242424298</v>
      </c>
      <c r="S686" s="69">
        <v>3.1685371567395002</v>
      </c>
      <c r="T686" s="69"/>
      <c r="U686" s="69"/>
    </row>
    <row r="687" spans="1:21" x14ac:dyDescent="0.2">
      <c r="A687" s="65" t="s">
        <v>138</v>
      </c>
      <c r="B687" s="66" t="s">
        <v>65</v>
      </c>
      <c r="C687" s="67" t="s">
        <v>470</v>
      </c>
      <c r="D687" s="68">
        <v>44746</v>
      </c>
      <c r="E687" s="72"/>
      <c r="F687" s="70">
        <v>115</v>
      </c>
      <c r="G687" s="70">
        <v>4515.4173913043496</v>
      </c>
      <c r="H687" s="64">
        <v>-205.72434782608701</v>
      </c>
      <c r="I687" s="69">
        <v>22.578122045577</v>
      </c>
      <c r="J687" s="70"/>
      <c r="K687" s="69"/>
      <c r="L687" s="69"/>
      <c r="M687" s="69"/>
      <c r="N687" s="69"/>
      <c r="O687" s="69"/>
      <c r="P687" s="69">
        <v>150.68695652173901</v>
      </c>
      <c r="Q687" s="69">
        <v>5.9737075233034904</v>
      </c>
      <c r="R687" s="69">
        <v>27.384210526315801</v>
      </c>
      <c r="S687" s="69">
        <v>2.3387236446187298</v>
      </c>
      <c r="T687" s="69"/>
      <c r="U687" s="69"/>
    </row>
    <row r="688" spans="1:21" x14ac:dyDescent="0.2">
      <c r="A688" s="65" t="s">
        <v>138</v>
      </c>
      <c r="B688" s="66" t="s">
        <v>65</v>
      </c>
      <c r="C688" s="67" t="s">
        <v>613</v>
      </c>
      <c r="D688" s="68">
        <v>44744</v>
      </c>
      <c r="E688" s="72">
        <v>1.7749999999999998E-2</v>
      </c>
      <c r="F688" s="70">
        <v>40</v>
      </c>
      <c r="G688" s="70">
        <v>7897.8</v>
      </c>
      <c r="H688" s="64">
        <v>-215.18717948717901</v>
      </c>
      <c r="I688" s="69">
        <v>47.4464610807687</v>
      </c>
      <c r="J688" s="70"/>
      <c r="K688" s="69"/>
      <c r="L688" s="69"/>
      <c r="M688" s="69"/>
      <c r="N688" s="69"/>
      <c r="O688" s="69"/>
      <c r="P688" s="69">
        <v>101.47499999999999</v>
      </c>
      <c r="Q688" s="69">
        <v>5.9001290185806496</v>
      </c>
      <c r="R688" s="69">
        <v>56.564864864864902</v>
      </c>
      <c r="S688" s="69">
        <v>3.6801619305512001</v>
      </c>
      <c r="T688" s="69"/>
      <c r="U688" s="69"/>
    </row>
    <row r="689" spans="1:21" x14ac:dyDescent="0.2">
      <c r="A689" s="65" t="s">
        <v>138</v>
      </c>
      <c r="B689" s="66" t="s">
        <v>70</v>
      </c>
      <c r="C689" s="67" t="s">
        <v>169</v>
      </c>
      <c r="D689" s="68">
        <v>44752</v>
      </c>
      <c r="E689" s="72">
        <v>0.17358974358974399</v>
      </c>
      <c r="F689" s="70">
        <v>39</v>
      </c>
      <c r="G689" s="70">
        <v>6865.1538461538503</v>
      </c>
      <c r="H689" s="64">
        <v>-219.66923076923101</v>
      </c>
      <c r="I689" s="69">
        <v>44.3083512284188</v>
      </c>
      <c r="J689" s="70"/>
      <c r="K689" s="69"/>
      <c r="L689" s="69"/>
      <c r="M689" s="69"/>
      <c r="N689" s="69"/>
      <c r="O689" s="69"/>
      <c r="P689" s="69">
        <v>105.948717948718</v>
      </c>
      <c r="Q689" s="69">
        <v>8.6213610303782708</v>
      </c>
      <c r="R689" s="69">
        <v>50.05</v>
      </c>
      <c r="S689" s="69">
        <v>5.5052464154875098</v>
      </c>
      <c r="T689" s="69"/>
      <c r="U689" s="69"/>
    </row>
    <row r="690" spans="1:21" x14ac:dyDescent="0.2">
      <c r="A690" s="65" t="s">
        <v>138</v>
      </c>
      <c r="B690" s="66" t="s">
        <v>69</v>
      </c>
      <c r="C690" s="67" t="s">
        <v>614</v>
      </c>
      <c r="D690" s="68">
        <v>44483</v>
      </c>
      <c r="E690" s="72"/>
      <c r="F690" s="70">
        <v>49</v>
      </c>
      <c r="G690" s="70">
        <v>3722.7755102040801</v>
      </c>
      <c r="H690" s="64">
        <v>-222</v>
      </c>
      <c r="I690" s="69">
        <v>29.8124863981201</v>
      </c>
      <c r="J690" s="70"/>
      <c r="K690" s="69"/>
      <c r="L690" s="69"/>
      <c r="M690" s="69"/>
      <c r="N690" s="69"/>
      <c r="O690" s="69"/>
      <c r="P690" s="69">
        <v>143.93877551020401</v>
      </c>
      <c r="Q690" s="69">
        <v>9.1069051399071004</v>
      </c>
      <c r="R690" s="69">
        <v>28.9</v>
      </c>
      <c r="S690" s="69">
        <v>4.1325875842919597</v>
      </c>
      <c r="T690" s="69"/>
      <c r="U690" s="69"/>
    </row>
    <row r="691" spans="1:21" x14ac:dyDescent="0.2">
      <c r="A691" s="65" t="s">
        <v>138</v>
      </c>
      <c r="B691" s="66" t="s">
        <v>75</v>
      </c>
      <c r="C691" s="67" t="s">
        <v>269</v>
      </c>
      <c r="D691" s="68">
        <v>44801</v>
      </c>
      <c r="E691" s="72"/>
      <c r="F691" s="70">
        <v>35</v>
      </c>
      <c r="G691" s="70">
        <v>4670.1428571428596</v>
      </c>
      <c r="H691" s="64">
        <v>-222.397142857143</v>
      </c>
      <c r="I691" s="69">
        <v>49.272667263460598</v>
      </c>
      <c r="J691" s="70"/>
      <c r="K691" s="69"/>
      <c r="L691" s="69"/>
      <c r="M691" s="69"/>
      <c r="N691" s="69"/>
      <c r="O691" s="69"/>
      <c r="P691" s="69">
        <v>99.457142857142898</v>
      </c>
      <c r="Q691" s="69">
        <v>6.2129362004202298</v>
      </c>
      <c r="R691" s="69">
        <v>26.396296296296299</v>
      </c>
      <c r="S691" s="69">
        <v>3.2835707818234199</v>
      </c>
      <c r="T691" s="69"/>
      <c r="U691" s="69"/>
    </row>
    <row r="692" spans="1:21" x14ac:dyDescent="0.2">
      <c r="A692" s="65" t="s">
        <v>138</v>
      </c>
      <c r="B692" s="66" t="s">
        <v>65</v>
      </c>
      <c r="C692" s="67" t="s">
        <v>502</v>
      </c>
      <c r="D692" s="68">
        <v>44744</v>
      </c>
      <c r="E692" s="72"/>
      <c r="F692" s="70">
        <v>57</v>
      </c>
      <c r="G692" s="70">
        <v>7649.6491228070199</v>
      </c>
      <c r="H692" s="64">
        <v>-226.005263157895</v>
      </c>
      <c r="I692" s="69">
        <v>35.9466057862277</v>
      </c>
      <c r="J692" s="70"/>
      <c r="K692" s="69"/>
      <c r="L692" s="69"/>
      <c r="M692" s="69"/>
      <c r="N692" s="69"/>
      <c r="O692" s="69"/>
      <c r="P692" s="69">
        <v>80.087719298245602</v>
      </c>
      <c r="Q692" s="69">
        <v>5.22556856770015</v>
      </c>
      <c r="R692" s="69">
        <v>36.181249999999999</v>
      </c>
      <c r="S692" s="69">
        <v>3.1690808121134499</v>
      </c>
      <c r="T692" s="69"/>
      <c r="U692" s="69"/>
    </row>
    <row r="693" spans="1:21" x14ac:dyDescent="0.2">
      <c r="A693" s="65" t="s">
        <v>138</v>
      </c>
      <c r="B693" s="66" t="s">
        <v>70</v>
      </c>
      <c r="C693" s="67" t="s">
        <v>615</v>
      </c>
      <c r="D693" s="68">
        <v>44778</v>
      </c>
      <c r="E693" s="72"/>
      <c r="F693" s="70">
        <v>58</v>
      </c>
      <c r="G693" s="70">
        <v>6645.7931034482799</v>
      </c>
      <c r="H693" s="64">
        <v>-232.14561403508799</v>
      </c>
      <c r="I693" s="69">
        <v>25.977008591772801</v>
      </c>
      <c r="J693" s="70"/>
      <c r="K693" s="69"/>
      <c r="L693" s="69"/>
      <c r="M693" s="69">
        <v>831.555555555556</v>
      </c>
      <c r="N693" s="69"/>
      <c r="O693" s="69"/>
      <c r="P693" s="69">
        <v>110.827586206897</v>
      </c>
      <c r="Q693" s="69">
        <v>5.8828623070573203</v>
      </c>
      <c r="R693" s="69">
        <v>65.1357142857143</v>
      </c>
      <c r="S693" s="69">
        <v>4.5644194440096602</v>
      </c>
      <c r="T693" s="69"/>
      <c r="U693" s="69"/>
    </row>
    <row r="694" spans="1:21" x14ac:dyDescent="0.2">
      <c r="A694" s="65" t="s">
        <v>138</v>
      </c>
      <c r="B694" s="66" t="s">
        <v>66</v>
      </c>
      <c r="C694" s="67" t="s">
        <v>341</v>
      </c>
      <c r="D694" s="68">
        <v>44778</v>
      </c>
      <c r="E694" s="72"/>
      <c r="F694" s="70">
        <v>81</v>
      </c>
      <c r="G694" s="70">
        <v>5344.6666666666697</v>
      </c>
      <c r="H694" s="64">
        <v>-235.175949367089</v>
      </c>
      <c r="I694" s="69">
        <v>31.909907267312299</v>
      </c>
      <c r="J694" s="70"/>
      <c r="K694" s="69"/>
      <c r="L694" s="69"/>
      <c r="M694" s="69"/>
      <c r="N694" s="69"/>
      <c r="O694" s="69"/>
      <c r="P694" s="69">
        <v>152.48148148148101</v>
      </c>
      <c r="Q694" s="69">
        <v>8.2864628396148792</v>
      </c>
      <c r="R694" s="69">
        <v>30.113043478260899</v>
      </c>
      <c r="S694" s="69">
        <v>2.9467336469442902</v>
      </c>
      <c r="T694" s="69"/>
      <c r="U694" s="69"/>
    </row>
    <row r="695" spans="1:21" x14ac:dyDescent="0.2">
      <c r="A695" s="65" t="s">
        <v>138</v>
      </c>
      <c r="B695" s="66" t="s">
        <v>69</v>
      </c>
      <c r="C695" s="67" t="s">
        <v>616</v>
      </c>
      <c r="D695" s="68">
        <v>44747</v>
      </c>
      <c r="E695" s="72"/>
      <c r="F695" s="70">
        <v>62</v>
      </c>
      <c r="G695" s="70">
        <v>6524.6774193548399</v>
      </c>
      <c r="H695" s="64">
        <v>-258.41666666666703</v>
      </c>
      <c r="I695" s="69">
        <v>32.519107392030101</v>
      </c>
      <c r="J695" s="70"/>
      <c r="K695" s="69"/>
      <c r="L695" s="69"/>
      <c r="M695" s="69"/>
      <c r="N695" s="69"/>
      <c r="O695" s="69"/>
      <c r="P695" s="69">
        <v>108.822580645161</v>
      </c>
      <c r="Q695" s="69">
        <v>7.2440834259373297</v>
      </c>
      <c r="R695" s="69">
        <v>46.259677419354901</v>
      </c>
      <c r="S695" s="69">
        <v>4.4506349612516303</v>
      </c>
      <c r="T695" s="69"/>
      <c r="U695" s="69"/>
    </row>
    <row r="696" spans="1:21" x14ac:dyDescent="0.2">
      <c r="A696" s="65" t="s">
        <v>138</v>
      </c>
      <c r="B696" s="66" t="s">
        <v>75</v>
      </c>
      <c r="C696" s="67" t="s">
        <v>617</v>
      </c>
      <c r="D696" s="68">
        <v>44653</v>
      </c>
      <c r="E696" s="72"/>
      <c r="F696" s="70">
        <v>38</v>
      </c>
      <c r="G696" s="70">
        <v>4738.0789473684199</v>
      </c>
      <c r="H696" s="64">
        <v>-263.57368421052598</v>
      </c>
      <c r="I696" s="69">
        <v>33.978573636149498</v>
      </c>
      <c r="J696" s="70"/>
      <c r="K696" s="69"/>
      <c r="L696" s="69"/>
      <c r="M696" s="69"/>
      <c r="N696" s="69"/>
      <c r="O696" s="69"/>
      <c r="P696" s="69">
        <v>118.68421052631599</v>
      </c>
      <c r="Q696" s="69">
        <v>10.4752709721066</v>
      </c>
      <c r="R696" s="69">
        <v>40.7918918918919</v>
      </c>
      <c r="S696" s="69">
        <v>4.5523339530504296</v>
      </c>
      <c r="T696" s="69"/>
      <c r="U696" s="69"/>
    </row>
    <row r="697" spans="1:21" x14ac:dyDescent="0.2">
      <c r="A697" s="65" t="s">
        <v>138</v>
      </c>
      <c r="B697" s="66" t="s">
        <v>68</v>
      </c>
      <c r="C697" s="67" t="s">
        <v>431</v>
      </c>
      <c r="D697" s="68">
        <v>44743</v>
      </c>
      <c r="E697" s="72">
        <v>7.9000000000000001E-2</v>
      </c>
      <c r="F697" s="70">
        <v>60</v>
      </c>
      <c r="G697" s="70">
        <v>5965.2666666666701</v>
      </c>
      <c r="H697" s="64">
        <v>-363.72666666666697</v>
      </c>
      <c r="I697" s="69">
        <v>52.421960123611399</v>
      </c>
      <c r="J697" s="70"/>
      <c r="K697" s="69"/>
      <c r="L697" s="69"/>
      <c r="M697" s="69">
        <v>774.86363636363603</v>
      </c>
      <c r="N697" s="69">
        <v>3.6071881492555602</v>
      </c>
      <c r="O697" s="69">
        <v>0.30625325316469698</v>
      </c>
      <c r="P697" s="69">
        <v>113</v>
      </c>
      <c r="Q697" s="69">
        <v>7.5707958070827903</v>
      </c>
      <c r="R697" s="69">
        <v>31.671666666666699</v>
      </c>
      <c r="S697" s="69">
        <v>3.38963532500693</v>
      </c>
      <c r="T697" s="69"/>
      <c r="U697" s="69"/>
    </row>
    <row r="698" spans="1:21" x14ac:dyDescent="0.2">
      <c r="A698" s="65" t="s">
        <v>174</v>
      </c>
      <c r="B698" s="66" t="s">
        <v>65</v>
      </c>
      <c r="C698" s="67" t="s">
        <v>175</v>
      </c>
      <c r="D698" s="68">
        <v>44797</v>
      </c>
      <c r="E698" s="72">
        <v>0.94928229665071695</v>
      </c>
      <c r="F698" s="70">
        <v>1463</v>
      </c>
      <c r="G698" s="70">
        <v>8742.8489405331493</v>
      </c>
      <c r="H698" s="64">
        <v>342.20252904989701</v>
      </c>
      <c r="I698" s="69">
        <v>10.1362424085155</v>
      </c>
      <c r="J698" s="70"/>
      <c r="K698" s="69"/>
      <c r="L698" s="69"/>
      <c r="M698" s="69"/>
      <c r="N698" s="69"/>
      <c r="O698" s="69"/>
      <c r="P698" s="69">
        <v>157.93506493506499</v>
      </c>
      <c r="Q698" s="69">
        <v>1.5530686511798699</v>
      </c>
      <c r="R698" s="69">
        <v>38.7861012116892</v>
      </c>
      <c r="S698" s="69">
        <v>0.66808854082617097</v>
      </c>
      <c r="T698" s="69"/>
      <c r="U698" s="69"/>
    </row>
    <row r="699" spans="1:21" x14ac:dyDescent="0.2">
      <c r="A699" s="65" t="s">
        <v>174</v>
      </c>
      <c r="B699" s="66" t="s">
        <v>75</v>
      </c>
      <c r="C699" s="67" t="s">
        <v>457</v>
      </c>
      <c r="D699" s="68">
        <v>44264</v>
      </c>
      <c r="E699" s="72">
        <v>2.34884615384615</v>
      </c>
      <c r="F699" s="70">
        <v>26</v>
      </c>
      <c r="G699" s="70">
        <v>7980.6153846153802</v>
      </c>
      <c r="H699" s="64">
        <v>327.08461538461501</v>
      </c>
      <c r="I699" s="69">
        <v>66.360189338142206</v>
      </c>
      <c r="J699" s="70"/>
      <c r="K699" s="69"/>
      <c r="L699" s="69"/>
      <c r="M699" s="69">
        <v>1042.5</v>
      </c>
      <c r="N699" s="69"/>
      <c r="O699" s="69"/>
      <c r="P699" s="69">
        <v>136</v>
      </c>
      <c r="Q699" s="69">
        <v>7.8505266849281696</v>
      </c>
      <c r="R699" s="69">
        <v>43.841666666666697</v>
      </c>
      <c r="S699" s="69">
        <v>5.2261186191337101</v>
      </c>
      <c r="T699" s="69"/>
      <c r="U699" s="69"/>
    </row>
    <row r="700" spans="1:21" x14ac:dyDescent="0.2">
      <c r="A700" s="65" t="s">
        <v>174</v>
      </c>
      <c r="B700" s="66" t="s">
        <v>70</v>
      </c>
      <c r="C700" s="67" t="s">
        <v>71</v>
      </c>
      <c r="D700" s="68">
        <v>44735</v>
      </c>
      <c r="E700" s="72">
        <v>1.8769432314410499</v>
      </c>
      <c r="F700" s="70">
        <v>229</v>
      </c>
      <c r="G700" s="70">
        <v>6440.4061135371203</v>
      </c>
      <c r="H700" s="64">
        <v>311.831441048035</v>
      </c>
      <c r="I700" s="69">
        <v>21.208474838976301</v>
      </c>
      <c r="J700" s="70">
        <v>222</v>
      </c>
      <c r="K700" s="69">
        <v>222.31531531531499</v>
      </c>
      <c r="L700" s="69">
        <v>207.18918918918899</v>
      </c>
      <c r="M700" s="69">
        <v>780.93693693693695</v>
      </c>
      <c r="N700" s="69">
        <v>3.5821387997479301</v>
      </c>
      <c r="O700" s="69">
        <v>9.0285201300777301E-2</v>
      </c>
      <c r="P700" s="69">
        <v>155.506550218341</v>
      </c>
      <c r="Q700" s="69">
        <v>3.4574695390632102</v>
      </c>
      <c r="R700" s="69">
        <v>33.596506550218301</v>
      </c>
      <c r="S700" s="69">
        <v>1.4701790497987099</v>
      </c>
      <c r="T700" s="69">
        <v>4.3532751091703004</v>
      </c>
      <c r="U700" s="69">
        <v>7.5135545307312901</v>
      </c>
    </row>
    <row r="701" spans="1:21" x14ac:dyDescent="0.2">
      <c r="A701" s="65" t="s">
        <v>174</v>
      </c>
      <c r="B701" s="66" t="s">
        <v>75</v>
      </c>
      <c r="C701" s="67" t="s">
        <v>96</v>
      </c>
      <c r="D701" s="68">
        <v>44805</v>
      </c>
      <c r="E701" s="72">
        <v>1.7900943396226401</v>
      </c>
      <c r="F701" s="70">
        <v>212</v>
      </c>
      <c r="G701" s="70">
        <v>7086.1179245283001</v>
      </c>
      <c r="H701" s="64">
        <v>302.85849056603797</v>
      </c>
      <c r="I701" s="69">
        <v>27.249875230022599</v>
      </c>
      <c r="J701" s="70"/>
      <c r="K701" s="69"/>
      <c r="L701" s="69"/>
      <c r="M701" s="69">
        <v>948</v>
      </c>
      <c r="N701" s="69">
        <v>3.01247849462366</v>
      </c>
      <c r="O701" s="69">
        <v>0.24989048498771299</v>
      </c>
      <c r="P701" s="69">
        <v>138.61320754716999</v>
      </c>
      <c r="Q701" s="69">
        <v>3.4556834717178102</v>
      </c>
      <c r="R701" s="69">
        <v>47.093170731707303</v>
      </c>
      <c r="S701" s="69">
        <v>2.6122083536730298</v>
      </c>
      <c r="T701" s="69"/>
      <c r="U701" s="69"/>
    </row>
    <row r="702" spans="1:21" x14ac:dyDescent="0.2">
      <c r="A702" s="65" t="s">
        <v>174</v>
      </c>
      <c r="B702" s="66" t="s">
        <v>69</v>
      </c>
      <c r="C702" s="67" t="s">
        <v>108</v>
      </c>
      <c r="D702" s="68">
        <v>44784</v>
      </c>
      <c r="E702" s="72">
        <v>0.53131147540983603</v>
      </c>
      <c r="F702" s="70">
        <v>61</v>
      </c>
      <c r="G702" s="70">
        <v>5682.7377049180304</v>
      </c>
      <c r="H702" s="64">
        <v>295.788524590164</v>
      </c>
      <c r="I702" s="69">
        <v>49.424684166002201</v>
      </c>
      <c r="J702" s="70">
        <v>39</v>
      </c>
      <c r="K702" s="69">
        <v>188.94871794871801</v>
      </c>
      <c r="L702" s="69">
        <v>191.461538461538</v>
      </c>
      <c r="M702" s="69">
        <v>699.48717948717899</v>
      </c>
      <c r="N702" s="69">
        <v>3.9610964395616199</v>
      </c>
      <c r="O702" s="69">
        <v>0.25167072186654699</v>
      </c>
      <c r="P702" s="69">
        <v>139.16393442623001</v>
      </c>
      <c r="Q702" s="69">
        <v>6.3410442128420703</v>
      </c>
      <c r="R702" s="69">
        <v>31.398360655737701</v>
      </c>
      <c r="S702" s="69">
        <v>2.9690208242218001</v>
      </c>
      <c r="T702" s="69">
        <v>17.4196721311475</v>
      </c>
      <c r="U702" s="69">
        <v>14.4558050471445</v>
      </c>
    </row>
    <row r="703" spans="1:21" x14ac:dyDescent="0.2">
      <c r="A703" s="65" t="s">
        <v>174</v>
      </c>
      <c r="B703" s="66" t="s">
        <v>87</v>
      </c>
      <c r="C703" s="67" t="s">
        <v>139</v>
      </c>
      <c r="D703" s="68">
        <v>44578</v>
      </c>
      <c r="E703" s="72">
        <v>1.55325925925926</v>
      </c>
      <c r="F703" s="70">
        <v>945</v>
      </c>
      <c r="G703" s="70">
        <v>6445.0539682539702</v>
      </c>
      <c r="H703" s="64">
        <v>289.62899470899498</v>
      </c>
      <c r="I703" s="69">
        <v>12.395464833251101</v>
      </c>
      <c r="J703" s="70"/>
      <c r="K703" s="69"/>
      <c r="L703" s="69"/>
      <c r="M703" s="69"/>
      <c r="N703" s="69"/>
      <c r="O703" s="69"/>
      <c r="P703" s="69">
        <v>170.60634920634899</v>
      </c>
      <c r="Q703" s="69">
        <v>1.9165568747445301</v>
      </c>
      <c r="R703" s="69">
        <v>35.004262295082</v>
      </c>
      <c r="S703" s="69">
        <v>0.80142810958654698</v>
      </c>
      <c r="T703" s="69"/>
      <c r="U703" s="69"/>
    </row>
    <row r="704" spans="1:21" x14ac:dyDescent="0.2">
      <c r="A704" s="65" t="s">
        <v>174</v>
      </c>
      <c r="B704" s="66" t="s">
        <v>75</v>
      </c>
      <c r="C704" s="67" t="s">
        <v>79</v>
      </c>
      <c r="D704" s="68">
        <v>44769</v>
      </c>
      <c r="E704" s="72">
        <v>1.8778730158730199</v>
      </c>
      <c r="F704" s="70">
        <v>945</v>
      </c>
      <c r="G704" s="70">
        <v>9345.3894179894196</v>
      </c>
      <c r="H704" s="64">
        <v>277.262751322751</v>
      </c>
      <c r="I704" s="69">
        <v>13.6473708858785</v>
      </c>
      <c r="J704" s="70">
        <v>398</v>
      </c>
      <c r="K704" s="69">
        <v>288.376884422111</v>
      </c>
      <c r="L704" s="69">
        <v>300.19298245613999</v>
      </c>
      <c r="M704" s="69">
        <v>1114.72431077694</v>
      </c>
      <c r="N704" s="69">
        <v>4.0719599163315099</v>
      </c>
      <c r="O704" s="69">
        <v>7.1737873710253794E-2</v>
      </c>
      <c r="P704" s="69">
        <v>141.077248677249</v>
      </c>
      <c r="Q704" s="69">
        <v>1.6345189047828601</v>
      </c>
      <c r="R704" s="69">
        <v>42.454845814978</v>
      </c>
      <c r="S704" s="69">
        <v>0.93842433587017005</v>
      </c>
      <c r="T704" s="69">
        <v>-17.305714285714298</v>
      </c>
      <c r="U704" s="69">
        <v>4.10145859870841</v>
      </c>
    </row>
    <row r="705" spans="1:21" x14ac:dyDescent="0.2">
      <c r="A705" s="65" t="s">
        <v>174</v>
      </c>
      <c r="B705" s="66" t="s">
        <v>65</v>
      </c>
      <c r="C705" s="67" t="s">
        <v>176</v>
      </c>
      <c r="D705" s="68">
        <v>44746</v>
      </c>
      <c r="E705" s="72">
        <v>2.3297905759162298</v>
      </c>
      <c r="F705" s="70">
        <v>191</v>
      </c>
      <c r="G705" s="70">
        <v>9159.0890052356008</v>
      </c>
      <c r="H705" s="64">
        <v>266.749214659686</v>
      </c>
      <c r="I705" s="69">
        <v>28.962695059003099</v>
      </c>
      <c r="J705" s="70"/>
      <c r="K705" s="69"/>
      <c r="L705" s="69"/>
      <c r="M705" s="69"/>
      <c r="N705" s="69"/>
      <c r="O705" s="69"/>
      <c r="P705" s="69">
        <v>115.86910994764401</v>
      </c>
      <c r="Q705" s="69">
        <v>2.9493180447130398</v>
      </c>
      <c r="R705" s="69">
        <v>52.873626373626401</v>
      </c>
      <c r="S705" s="69">
        <v>2.4047084212895902</v>
      </c>
      <c r="T705" s="69"/>
      <c r="U705" s="69"/>
    </row>
    <row r="706" spans="1:21" x14ac:dyDescent="0.2">
      <c r="A706" s="65" t="s">
        <v>174</v>
      </c>
      <c r="B706" s="66" t="s">
        <v>66</v>
      </c>
      <c r="C706" s="67" t="s">
        <v>89</v>
      </c>
      <c r="D706" s="68">
        <v>44748</v>
      </c>
      <c r="E706" s="72">
        <v>1.8255022831050201</v>
      </c>
      <c r="F706" s="70">
        <v>438</v>
      </c>
      <c r="G706" s="70">
        <v>8610.5593607305891</v>
      </c>
      <c r="H706" s="64">
        <v>261.73082191780901</v>
      </c>
      <c r="I706" s="69">
        <v>20.566721046310299</v>
      </c>
      <c r="J706" s="70">
        <v>218</v>
      </c>
      <c r="K706" s="69">
        <v>289.83944954128401</v>
      </c>
      <c r="L706" s="69">
        <v>273.95454545454498</v>
      </c>
      <c r="M706" s="69">
        <v>1061.98636363636</v>
      </c>
      <c r="N706" s="69">
        <v>4.0563823278070901</v>
      </c>
      <c r="O706" s="69">
        <v>8.7512848532743104E-2</v>
      </c>
      <c r="P706" s="69">
        <v>137.31735159817401</v>
      </c>
      <c r="Q706" s="69">
        <v>2.3896334652889202</v>
      </c>
      <c r="R706" s="69">
        <v>43.637115839243499</v>
      </c>
      <c r="S706" s="69">
        <v>1.62716081952279</v>
      </c>
      <c r="T706" s="69">
        <v>-43.2778032036613</v>
      </c>
      <c r="U706" s="69">
        <v>5.1725377750236996</v>
      </c>
    </row>
    <row r="707" spans="1:21" x14ac:dyDescent="0.2">
      <c r="A707" s="65" t="s">
        <v>174</v>
      </c>
      <c r="B707" s="66" t="s">
        <v>65</v>
      </c>
      <c r="C707" s="67" t="s">
        <v>618</v>
      </c>
      <c r="D707" s="68">
        <v>44750</v>
      </c>
      <c r="E707" s="72">
        <v>0.91645539906103302</v>
      </c>
      <c r="F707" s="70">
        <v>1278</v>
      </c>
      <c r="G707" s="70">
        <v>7456.7175273865396</v>
      </c>
      <c r="H707" s="64">
        <v>247.3779342723</v>
      </c>
      <c r="I707" s="69">
        <v>10.9074978348649</v>
      </c>
      <c r="J707" s="70">
        <v>263</v>
      </c>
      <c r="K707" s="69">
        <v>261.03802281368797</v>
      </c>
      <c r="L707" s="69">
        <v>241.99622641509399</v>
      </c>
      <c r="M707" s="69">
        <v>927.83773584905703</v>
      </c>
      <c r="N707" s="69">
        <v>2.8583295585324402</v>
      </c>
      <c r="O707" s="69">
        <v>6.24026053759889E-2</v>
      </c>
      <c r="P707" s="69">
        <v>153.28403755868499</v>
      </c>
      <c r="Q707" s="69">
        <v>1.5474828402995799</v>
      </c>
      <c r="R707" s="69">
        <v>32.070111287758301</v>
      </c>
      <c r="S707" s="69">
        <v>0.62570930956950199</v>
      </c>
      <c r="T707" s="69">
        <v>-19.632188498402598</v>
      </c>
      <c r="U707" s="69">
        <v>2.5014438478154801</v>
      </c>
    </row>
    <row r="708" spans="1:21" x14ac:dyDescent="0.2">
      <c r="A708" s="65" t="s">
        <v>174</v>
      </c>
      <c r="B708" s="66" t="s">
        <v>69</v>
      </c>
      <c r="C708" s="67" t="s">
        <v>93</v>
      </c>
      <c r="D708" s="68">
        <v>44751</v>
      </c>
      <c r="E708" s="72">
        <v>1.68518518518519</v>
      </c>
      <c r="F708" s="70">
        <v>27</v>
      </c>
      <c r="G708" s="70">
        <v>5580.9259259259297</v>
      </c>
      <c r="H708" s="64">
        <v>242.737037037037</v>
      </c>
      <c r="I708" s="69">
        <v>53.110061002782899</v>
      </c>
      <c r="J708" s="70"/>
      <c r="K708" s="69"/>
      <c r="L708" s="69"/>
      <c r="M708" s="69"/>
      <c r="N708" s="69"/>
      <c r="O708" s="69"/>
      <c r="P708" s="69">
        <v>151.51851851851899</v>
      </c>
      <c r="Q708" s="69">
        <v>12.332683093319901</v>
      </c>
      <c r="R708" s="69">
        <v>17.72</v>
      </c>
      <c r="S708" s="69">
        <v>3.1262384212767</v>
      </c>
      <c r="T708" s="69"/>
      <c r="U708" s="69"/>
    </row>
    <row r="709" spans="1:21" x14ac:dyDescent="0.2">
      <c r="A709" s="65" t="s">
        <v>174</v>
      </c>
      <c r="B709" s="66" t="s">
        <v>65</v>
      </c>
      <c r="C709" s="67" t="s">
        <v>619</v>
      </c>
      <c r="D709" s="68">
        <v>44733</v>
      </c>
      <c r="E709" s="72">
        <v>1.0742741935483899</v>
      </c>
      <c r="F709" s="70">
        <v>620</v>
      </c>
      <c r="G709" s="70">
        <v>7635.2129032258099</v>
      </c>
      <c r="H709" s="64">
        <v>235.305483870968</v>
      </c>
      <c r="I709" s="69">
        <v>15.645090651276901</v>
      </c>
      <c r="J709" s="70">
        <v>585</v>
      </c>
      <c r="K709" s="69">
        <v>256.95897435897399</v>
      </c>
      <c r="L709" s="69">
        <v>238.87542662115999</v>
      </c>
      <c r="M709" s="69">
        <v>909.44197952218406</v>
      </c>
      <c r="N709" s="69">
        <v>3.3818166921264199</v>
      </c>
      <c r="O709" s="69">
        <v>5.1333022225187298E-2</v>
      </c>
      <c r="P709" s="69">
        <v>131.314516129032</v>
      </c>
      <c r="Q709" s="69">
        <v>2.0378548367328602</v>
      </c>
      <c r="R709" s="69">
        <v>38.156761268781302</v>
      </c>
      <c r="S709" s="69">
        <v>1.1891716238278001</v>
      </c>
      <c r="T709" s="69">
        <v>2.2555194805194798</v>
      </c>
      <c r="U709" s="69">
        <v>5.4305217930182197</v>
      </c>
    </row>
    <row r="710" spans="1:21" x14ac:dyDescent="0.2">
      <c r="A710" s="65" t="s">
        <v>174</v>
      </c>
      <c r="B710" s="66" t="s">
        <v>66</v>
      </c>
      <c r="C710" s="67" t="s">
        <v>529</v>
      </c>
      <c r="D710" s="68">
        <v>44743</v>
      </c>
      <c r="E710" s="72">
        <v>0.83973544973545</v>
      </c>
      <c r="F710" s="70">
        <v>189</v>
      </c>
      <c r="G710" s="70">
        <v>7550.3968253968296</v>
      </c>
      <c r="H710" s="64">
        <v>228.84497354497299</v>
      </c>
      <c r="I710" s="69">
        <v>23.839504180623901</v>
      </c>
      <c r="J710" s="70"/>
      <c r="K710" s="69"/>
      <c r="L710" s="69"/>
      <c r="M710" s="69">
        <v>903.4</v>
      </c>
      <c r="N710" s="69"/>
      <c r="O710" s="69"/>
      <c r="P710" s="69">
        <v>140.56084656084701</v>
      </c>
      <c r="Q710" s="69">
        <v>3.5342144524993802</v>
      </c>
      <c r="R710" s="69">
        <v>39.261375661375702</v>
      </c>
      <c r="S710" s="69">
        <v>1.9075320707037899</v>
      </c>
      <c r="T710" s="69"/>
      <c r="U710" s="69"/>
    </row>
    <row r="711" spans="1:21" x14ac:dyDescent="0.2">
      <c r="A711" s="65" t="s">
        <v>174</v>
      </c>
      <c r="B711" s="66" t="s">
        <v>65</v>
      </c>
      <c r="C711" s="67" t="s">
        <v>381</v>
      </c>
      <c r="D711" s="68">
        <v>44743</v>
      </c>
      <c r="E711" s="72">
        <v>1.5308205128205099</v>
      </c>
      <c r="F711" s="70">
        <v>195</v>
      </c>
      <c r="G711" s="70">
        <v>7812.8358974358998</v>
      </c>
      <c r="H711" s="64">
        <v>225.432307692308</v>
      </c>
      <c r="I711" s="69">
        <v>25.589682522678299</v>
      </c>
      <c r="J711" s="70"/>
      <c r="K711" s="69"/>
      <c r="L711" s="69"/>
      <c r="M711" s="69"/>
      <c r="N711" s="69"/>
      <c r="O711" s="69"/>
      <c r="P711" s="69">
        <v>129.53333333333299</v>
      </c>
      <c r="Q711" s="69">
        <v>3.6705979453745998</v>
      </c>
      <c r="R711" s="69">
        <v>38.997948717948702</v>
      </c>
      <c r="S711" s="69">
        <v>2.2785553342634102</v>
      </c>
      <c r="T711" s="69"/>
      <c r="U711" s="69"/>
    </row>
    <row r="712" spans="1:21" x14ac:dyDescent="0.2">
      <c r="A712" s="65" t="s">
        <v>174</v>
      </c>
      <c r="B712" s="66" t="s">
        <v>75</v>
      </c>
      <c r="C712" s="67" t="s">
        <v>620</v>
      </c>
      <c r="D712" s="68">
        <v>44745</v>
      </c>
      <c r="E712" s="72">
        <v>1.59779661016949</v>
      </c>
      <c r="F712" s="70">
        <v>118</v>
      </c>
      <c r="G712" s="70">
        <v>10354.2966101695</v>
      </c>
      <c r="H712" s="64">
        <v>222.42881355932201</v>
      </c>
      <c r="I712" s="69">
        <v>30.298828584942399</v>
      </c>
      <c r="J712" s="70"/>
      <c r="K712" s="69"/>
      <c r="L712" s="69"/>
      <c r="M712" s="69"/>
      <c r="N712" s="69"/>
      <c r="O712" s="69"/>
      <c r="P712" s="69">
        <v>183.110169491525</v>
      </c>
      <c r="Q712" s="69">
        <v>6.5650974625945899</v>
      </c>
      <c r="R712" s="69">
        <v>45.511864406779701</v>
      </c>
      <c r="S712" s="69">
        <v>2.4844558536491999</v>
      </c>
      <c r="T712" s="69"/>
      <c r="U712" s="69"/>
    </row>
    <row r="713" spans="1:21" x14ac:dyDescent="0.2">
      <c r="A713" s="65" t="s">
        <v>174</v>
      </c>
      <c r="B713" s="66" t="s">
        <v>65</v>
      </c>
      <c r="C713" s="67" t="s">
        <v>178</v>
      </c>
      <c r="D713" s="68">
        <v>44789</v>
      </c>
      <c r="E713" s="72">
        <v>2.0768341708542701</v>
      </c>
      <c r="F713" s="70">
        <v>398</v>
      </c>
      <c r="G713" s="70">
        <v>9350.1005025125596</v>
      </c>
      <c r="H713" s="64">
        <v>216.26005025125701</v>
      </c>
      <c r="I713" s="69">
        <v>19.346892433767799</v>
      </c>
      <c r="J713" s="70">
        <v>218</v>
      </c>
      <c r="K713" s="69">
        <v>332.04128440366998</v>
      </c>
      <c r="L713" s="69">
        <v>307.552631578947</v>
      </c>
      <c r="M713" s="69">
        <v>1183.9649122807</v>
      </c>
      <c r="N713" s="69">
        <v>4.5589888557396199</v>
      </c>
      <c r="O713" s="69">
        <v>0.13764361255945701</v>
      </c>
      <c r="P713" s="69">
        <v>155.09798994974901</v>
      </c>
      <c r="Q713" s="69">
        <v>2.8613708913820801</v>
      </c>
      <c r="R713" s="69">
        <v>34.828157894736798</v>
      </c>
      <c r="S713" s="69">
        <v>1.19349451927934</v>
      </c>
      <c r="T713" s="69">
        <v>-59.25</v>
      </c>
      <c r="U713" s="69">
        <v>6.12519230755463</v>
      </c>
    </row>
    <row r="714" spans="1:21" x14ac:dyDescent="0.2">
      <c r="A714" s="65" t="s">
        <v>174</v>
      </c>
      <c r="B714" s="66" t="s">
        <v>65</v>
      </c>
      <c r="C714" s="67" t="s">
        <v>143</v>
      </c>
      <c r="D714" s="68">
        <v>44447</v>
      </c>
      <c r="E714" s="72">
        <v>0.45025423728813602</v>
      </c>
      <c r="F714" s="70">
        <v>354</v>
      </c>
      <c r="G714" s="70">
        <v>4834.0310734463301</v>
      </c>
      <c r="H714" s="64">
        <v>215.988983050847</v>
      </c>
      <c r="I714" s="69">
        <v>27.9407058755124</v>
      </c>
      <c r="J714" s="70"/>
      <c r="K714" s="69"/>
      <c r="L714" s="69"/>
      <c r="M714" s="69"/>
      <c r="N714" s="69"/>
      <c r="O714" s="69"/>
      <c r="P714" s="69">
        <v>152.88418079095999</v>
      </c>
      <c r="Q714" s="69">
        <v>3.1054413077817302</v>
      </c>
      <c r="R714" s="69">
        <v>23.139660056657199</v>
      </c>
      <c r="S714" s="69">
        <v>1.2609449519947999</v>
      </c>
      <c r="T714" s="69"/>
      <c r="U714" s="69"/>
    </row>
    <row r="715" spans="1:21" x14ac:dyDescent="0.2">
      <c r="A715" s="65" t="s">
        <v>174</v>
      </c>
      <c r="B715" s="66" t="s">
        <v>65</v>
      </c>
      <c r="C715" s="67" t="s">
        <v>567</v>
      </c>
      <c r="D715" s="68">
        <v>44739</v>
      </c>
      <c r="E715" s="72">
        <v>0.90343220338983099</v>
      </c>
      <c r="F715" s="70">
        <v>236</v>
      </c>
      <c r="G715" s="70">
        <v>7861.5211864406801</v>
      </c>
      <c r="H715" s="64">
        <v>215.370338983051</v>
      </c>
      <c r="I715" s="69">
        <v>23.874446379117401</v>
      </c>
      <c r="J715" s="70">
        <v>45</v>
      </c>
      <c r="K715" s="69">
        <v>282.66666666666703</v>
      </c>
      <c r="L715" s="69">
        <v>258.88888888888903</v>
      </c>
      <c r="M715" s="69">
        <v>988.4</v>
      </c>
      <c r="N715" s="69">
        <v>3.1079400128425001</v>
      </c>
      <c r="O715" s="69">
        <v>0.12913971901091101</v>
      </c>
      <c r="P715" s="69">
        <v>131.02966101694901</v>
      </c>
      <c r="Q715" s="69">
        <v>3.1583545736547798</v>
      </c>
      <c r="R715" s="69">
        <v>39.654385964912301</v>
      </c>
      <c r="S715" s="69">
        <v>1.9240677190092701</v>
      </c>
      <c r="T715" s="69">
        <v>-48.579237288135602</v>
      </c>
      <c r="U715" s="69">
        <v>5.6916094162595297</v>
      </c>
    </row>
    <row r="716" spans="1:21" x14ac:dyDescent="0.2">
      <c r="A716" s="65" t="s">
        <v>174</v>
      </c>
      <c r="B716" s="66" t="s">
        <v>70</v>
      </c>
      <c r="C716" s="67" t="s">
        <v>145</v>
      </c>
      <c r="D716" s="68">
        <v>44746</v>
      </c>
      <c r="E716" s="72">
        <v>0.93034825870646698</v>
      </c>
      <c r="F716" s="70">
        <v>201</v>
      </c>
      <c r="G716" s="70">
        <v>6907.8905472636798</v>
      </c>
      <c r="H716" s="64">
        <v>206.37462686567201</v>
      </c>
      <c r="I716" s="69">
        <v>25.564048605598</v>
      </c>
      <c r="J716" s="70"/>
      <c r="K716" s="69"/>
      <c r="L716" s="69"/>
      <c r="M716" s="69"/>
      <c r="N716" s="69"/>
      <c r="O716" s="69"/>
      <c r="P716" s="69">
        <v>136.26368159204</v>
      </c>
      <c r="Q716" s="69">
        <v>3.0655322834681802</v>
      </c>
      <c r="R716" s="69">
        <v>36.0124378109453</v>
      </c>
      <c r="S716" s="69">
        <v>1.68630508757901</v>
      </c>
      <c r="T716" s="69"/>
      <c r="U716" s="69"/>
    </row>
    <row r="717" spans="1:21" x14ac:dyDescent="0.2">
      <c r="A717" s="65" t="s">
        <v>174</v>
      </c>
      <c r="B717" s="66" t="s">
        <v>65</v>
      </c>
      <c r="C717" s="67" t="s">
        <v>621</v>
      </c>
      <c r="D717" s="68">
        <v>44740</v>
      </c>
      <c r="E717" s="72">
        <v>1.0857758620689699</v>
      </c>
      <c r="F717" s="70">
        <v>232</v>
      </c>
      <c r="G717" s="70">
        <v>11393.0387931034</v>
      </c>
      <c r="H717" s="64">
        <v>206.16077586206899</v>
      </c>
      <c r="I717" s="69">
        <v>24.138298466308001</v>
      </c>
      <c r="J717" s="70"/>
      <c r="K717" s="69"/>
      <c r="L717" s="69"/>
      <c r="M717" s="69"/>
      <c r="N717" s="69"/>
      <c r="O717" s="69"/>
      <c r="P717" s="69">
        <v>144.193965517241</v>
      </c>
      <c r="Q717" s="69">
        <v>3.7198062239353602</v>
      </c>
      <c r="R717" s="69">
        <v>53.047272727272698</v>
      </c>
      <c r="S717" s="69">
        <v>2.0596724217515701</v>
      </c>
      <c r="T717" s="69"/>
      <c r="U717" s="69"/>
    </row>
    <row r="718" spans="1:21" x14ac:dyDescent="0.2">
      <c r="A718" s="65" t="s">
        <v>174</v>
      </c>
      <c r="B718" s="66" t="s">
        <v>75</v>
      </c>
      <c r="C718" s="67" t="s">
        <v>343</v>
      </c>
      <c r="D718" s="68">
        <v>44782</v>
      </c>
      <c r="E718" s="72">
        <v>1.83478070175439</v>
      </c>
      <c r="F718" s="70">
        <v>228</v>
      </c>
      <c r="G718" s="70">
        <v>7489.3508771929801</v>
      </c>
      <c r="H718" s="64">
        <v>202.385964912281</v>
      </c>
      <c r="I718" s="69">
        <v>23.860721999014</v>
      </c>
      <c r="J718" s="70">
        <v>225</v>
      </c>
      <c r="K718" s="69">
        <v>266.391111111111</v>
      </c>
      <c r="L718" s="69">
        <v>228.10964912280701</v>
      </c>
      <c r="M718" s="69">
        <v>882.25</v>
      </c>
      <c r="N718" s="69">
        <v>4.1094834249234102</v>
      </c>
      <c r="O718" s="69">
        <v>3.4219534464655699E-2</v>
      </c>
      <c r="P718" s="69">
        <v>161.188596491228</v>
      </c>
      <c r="Q718" s="69">
        <v>3.41238727839665</v>
      </c>
      <c r="R718" s="69">
        <v>42.340789473684197</v>
      </c>
      <c r="S718" s="69">
        <v>1.9029391129309601</v>
      </c>
      <c r="T718" s="69">
        <v>-3.4872807017543899</v>
      </c>
      <c r="U718" s="69">
        <v>9.1159617813593297</v>
      </c>
    </row>
    <row r="719" spans="1:21" x14ac:dyDescent="0.2">
      <c r="A719" s="65" t="s">
        <v>174</v>
      </c>
      <c r="B719" s="66" t="s">
        <v>65</v>
      </c>
      <c r="C719" s="67" t="s">
        <v>182</v>
      </c>
      <c r="D719" s="68">
        <v>44740</v>
      </c>
      <c r="E719" s="72">
        <v>0.97272396212672896</v>
      </c>
      <c r="F719" s="70">
        <v>1373</v>
      </c>
      <c r="G719" s="70">
        <v>8208.2418062636607</v>
      </c>
      <c r="H719" s="64">
        <v>198.54093226511199</v>
      </c>
      <c r="I719" s="69">
        <v>12.159765246316599</v>
      </c>
      <c r="J719" s="70"/>
      <c r="K719" s="69"/>
      <c r="L719" s="69"/>
      <c r="M719" s="69"/>
      <c r="N719" s="69"/>
      <c r="O719" s="69"/>
      <c r="P719" s="69">
        <v>175.67807720320499</v>
      </c>
      <c r="Q719" s="69">
        <v>1.77894054083564</v>
      </c>
      <c r="R719" s="69">
        <v>31.189123867069402</v>
      </c>
      <c r="S719" s="69">
        <v>0.57772754666165504</v>
      </c>
      <c r="T719" s="69"/>
      <c r="U719" s="69"/>
    </row>
    <row r="720" spans="1:21" x14ac:dyDescent="0.2">
      <c r="A720" s="65" t="s">
        <v>174</v>
      </c>
      <c r="B720" s="66" t="s">
        <v>65</v>
      </c>
      <c r="C720" s="67" t="s">
        <v>179</v>
      </c>
      <c r="D720" s="68">
        <v>44798</v>
      </c>
      <c r="E720" s="72">
        <v>2.21870967741935</v>
      </c>
      <c r="F720" s="70">
        <v>496</v>
      </c>
      <c r="G720" s="70">
        <v>8327.9294354838694</v>
      </c>
      <c r="H720" s="64">
        <v>197.82862903225799</v>
      </c>
      <c r="I720" s="69">
        <v>17.715772658905799</v>
      </c>
      <c r="J720" s="70">
        <v>425</v>
      </c>
      <c r="K720" s="69">
        <v>290.27999999999997</v>
      </c>
      <c r="L720" s="69">
        <v>255.131455399061</v>
      </c>
      <c r="M720" s="69">
        <v>1003.40375586854</v>
      </c>
      <c r="N720" s="69">
        <v>3.4047209084310799</v>
      </c>
      <c r="O720" s="69">
        <v>6.24198748393055E-2</v>
      </c>
      <c r="P720" s="69">
        <v>138.01209677419399</v>
      </c>
      <c r="Q720" s="69">
        <v>2.3730215708952498</v>
      </c>
      <c r="R720" s="69">
        <v>38.739330543933001</v>
      </c>
      <c r="S720" s="69">
        <v>1.3232444423015</v>
      </c>
      <c r="T720" s="69">
        <v>-29.4594758064516</v>
      </c>
      <c r="U720" s="69">
        <v>5.8835854454689303</v>
      </c>
    </row>
    <row r="721" spans="1:21" x14ac:dyDescent="0.2">
      <c r="A721" s="65" t="s">
        <v>174</v>
      </c>
      <c r="B721" s="66" t="s">
        <v>68</v>
      </c>
      <c r="C721" s="67" t="s">
        <v>345</v>
      </c>
      <c r="D721" s="68">
        <v>44774</v>
      </c>
      <c r="E721" s="72">
        <v>1.62160278745645</v>
      </c>
      <c r="F721" s="70">
        <v>574</v>
      </c>
      <c r="G721" s="70">
        <v>9124.1567944250892</v>
      </c>
      <c r="H721" s="64">
        <v>196.34668989547001</v>
      </c>
      <c r="I721" s="69">
        <v>18.1943925084074</v>
      </c>
      <c r="J721" s="70">
        <v>516</v>
      </c>
      <c r="K721" s="69">
        <v>298.41279069767398</v>
      </c>
      <c r="L721" s="69">
        <v>288.80077369439101</v>
      </c>
      <c r="M721" s="69">
        <v>1086.28046421663</v>
      </c>
      <c r="N721" s="69">
        <v>3.1230638474757701</v>
      </c>
      <c r="O721" s="69">
        <v>4.9906864083562999E-2</v>
      </c>
      <c r="P721" s="69">
        <v>145.743902439024</v>
      </c>
      <c r="Q721" s="69">
        <v>1.8365041150072201</v>
      </c>
      <c r="R721" s="69">
        <v>46.782826475849802</v>
      </c>
      <c r="S721" s="69">
        <v>1.3220491629223701</v>
      </c>
      <c r="T721" s="69">
        <v>-44.879442508710802</v>
      </c>
      <c r="U721" s="69">
        <v>6.7358203654304001</v>
      </c>
    </row>
    <row r="722" spans="1:21" x14ac:dyDescent="0.2">
      <c r="A722" s="65" t="s">
        <v>174</v>
      </c>
      <c r="B722" s="66" t="s">
        <v>87</v>
      </c>
      <c r="C722" s="67" t="s">
        <v>419</v>
      </c>
      <c r="D722" s="68">
        <v>44732</v>
      </c>
      <c r="E722" s="72">
        <v>0.88976190476190498</v>
      </c>
      <c r="F722" s="70">
        <v>42</v>
      </c>
      <c r="G722" s="70">
        <v>7822.9523809523798</v>
      </c>
      <c r="H722" s="64">
        <v>191.104761904762</v>
      </c>
      <c r="I722" s="69">
        <v>69.416480281260107</v>
      </c>
      <c r="J722" s="70"/>
      <c r="K722" s="69"/>
      <c r="L722" s="69"/>
      <c r="M722" s="69"/>
      <c r="N722" s="69"/>
      <c r="O722" s="69"/>
      <c r="P722" s="69">
        <v>132.26190476190499</v>
      </c>
      <c r="Q722" s="69">
        <v>8.3253429420743394</v>
      </c>
      <c r="R722" s="69">
        <v>39.122222222222199</v>
      </c>
      <c r="S722" s="69">
        <v>4.5022500743430998</v>
      </c>
      <c r="T722" s="69"/>
      <c r="U722" s="69"/>
    </row>
    <row r="723" spans="1:21" x14ac:dyDescent="0.2">
      <c r="A723" s="65" t="s">
        <v>174</v>
      </c>
      <c r="B723" s="66" t="s">
        <v>70</v>
      </c>
      <c r="C723" s="67" t="s">
        <v>146</v>
      </c>
      <c r="D723" s="68">
        <v>44782</v>
      </c>
      <c r="E723" s="72">
        <v>0.84753623188405702</v>
      </c>
      <c r="F723" s="70">
        <v>276</v>
      </c>
      <c r="G723" s="70">
        <v>8003</v>
      </c>
      <c r="H723" s="64">
        <v>189.46956521739099</v>
      </c>
      <c r="I723" s="69">
        <v>25.175805323898299</v>
      </c>
      <c r="J723" s="70"/>
      <c r="K723" s="69"/>
      <c r="L723" s="69"/>
      <c r="M723" s="69">
        <v>953.60869565217399</v>
      </c>
      <c r="N723" s="69">
        <v>2.3313670995671001</v>
      </c>
      <c r="O723" s="69">
        <v>0.15927837905141601</v>
      </c>
      <c r="P723" s="69">
        <v>139.78985507246401</v>
      </c>
      <c r="Q723" s="69">
        <v>2.89390302611565</v>
      </c>
      <c r="R723" s="69">
        <v>47.201127819548802</v>
      </c>
      <c r="S723" s="69">
        <v>1.9722806346236901</v>
      </c>
      <c r="T723" s="69"/>
      <c r="U723" s="69"/>
    </row>
    <row r="724" spans="1:21" x14ac:dyDescent="0.2">
      <c r="A724" s="65" t="s">
        <v>174</v>
      </c>
      <c r="B724" s="66" t="s">
        <v>75</v>
      </c>
      <c r="C724" s="67" t="s">
        <v>622</v>
      </c>
      <c r="D724" s="68">
        <v>44738</v>
      </c>
      <c r="E724" s="72">
        <v>1.6278651685393299</v>
      </c>
      <c r="F724" s="70">
        <v>178</v>
      </c>
      <c r="G724" s="70">
        <v>8163.5505617977497</v>
      </c>
      <c r="H724" s="64">
        <v>184.84719101123599</v>
      </c>
      <c r="I724" s="69">
        <v>27.0612577480608</v>
      </c>
      <c r="J724" s="70"/>
      <c r="K724" s="69"/>
      <c r="L724" s="69"/>
      <c r="M724" s="69"/>
      <c r="N724" s="69"/>
      <c r="O724" s="69"/>
      <c r="P724" s="69">
        <v>149.88202247191001</v>
      </c>
      <c r="Q724" s="69">
        <v>4.9930394084028302</v>
      </c>
      <c r="R724" s="69">
        <v>46.516571428571403</v>
      </c>
      <c r="S724" s="69">
        <v>2.4760671311959799</v>
      </c>
      <c r="T724" s="69"/>
      <c r="U724" s="69"/>
    </row>
    <row r="725" spans="1:21" x14ac:dyDescent="0.2">
      <c r="A725" s="65" t="s">
        <v>174</v>
      </c>
      <c r="B725" s="66" t="s">
        <v>65</v>
      </c>
      <c r="C725" s="67" t="s">
        <v>238</v>
      </c>
      <c r="D725" s="68">
        <v>44792</v>
      </c>
      <c r="E725" s="72">
        <v>1.10808</v>
      </c>
      <c r="F725" s="70">
        <v>125</v>
      </c>
      <c r="G725" s="70">
        <v>8646.4879999999994</v>
      </c>
      <c r="H725" s="64">
        <v>183.12</v>
      </c>
      <c r="I725" s="69">
        <v>33.980128063705202</v>
      </c>
      <c r="J725" s="70">
        <v>91</v>
      </c>
      <c r="K725" s="69">
        <v>306.78021978022002</v>
      </c>
      <c r="L725" s="69">
        <v>276.65934065934101</v>
      </c>
      <c r="M725" s="69">
        <v>1070.9450549450501</v>
      </c>
      <c r="N725" s="69">
        <v>3.32121928302919</v>
      </c>
      <c r="O725" s="69">
        <v>9.4630040441900196E-2</v>
      </c>
      <c r="P725" s="69">
        <v>143.32</v>
      </c>
      <c r="Q725" s="69">
        <v>4.2401399855162998</v>
      </c>
      <c r="R725" s="69">
        <v>43.299193548387102</v>
      </c>
      <c r="S725" s="69">
        <v>2.59977240222329</v>
      </c>
      <c r="T725" s="69">
        <v>10.216935483871</v>
      </c>
      <c r="U725" s="69">
        <v>11.8682850614013</v>
      </c>
    </row>
    <row r="726" spans="1:21" x14ac:dyDescent="0.2">
      <c r="A726" s="65" t="s">
        <v>174</v>
      </c>
      <c r="B726" s="66" t="s">
        <v>70</v>
      </c>
      <c r="C726" s="67" t="s">
        <v>530</v>
      </c>
      <c r="D726" s="68">
        <v>44706</v>
      </c>
      <c r="E726" s="72">
        <v>0.47262108262108199</v>
      </c>
      <c r="F726" s="70">
        <v>351</v>
      </c>
      <c r="G726" s="70">
        <v>8377.4871794871797</v>
      </c>
      <c r="H726" s="64">
        <v>175.07150997151001</v>
      </c>
      <c r="I726" s="69">
        <v>19.365938119803801</v>
      </c>
      <c r="J726" s="70"/>
      <c r="K726" s="69"/>
      <c r="L726" s="69"/>
      <c r="M726" s="69"/>
      <c r="N726" s="69"/>
      <c r="O726" s="69"/>
      <c r="P726" s="69">
        <v>141.15384615384599</v>
      </c>
      <c r="Q726" s="69">
        <v>3.1482456204742202</v>
      </c>
      <c r="R726" s="69">
        <v>32.366666666666603</v>
      </c>
      <c r="S726" s="69">
        <v>1.2894978562233901</v>
      </c>
      <c r="T726" s="69"/>
      <c r="U726" s="69"/>
    </row>
    <row r="727" spans="1:21" x14ac:dyDescent="0.2">
      <c r="A727" s="65" t="s">
        <v>174</v>
      </c>
      <c r="B727" s="66" t="s">
        <v>69</v>
      </c>
      <c r="C727" s="67" t="s">
        <v>180</v>
      </c>
      <c r="D727" s="68">
        <v>44745</v>
      </c>
      <c r="E727" s="72">
        <v>1.6561052631578901</v>
      </c>
      <c r="F727" s="70">
        <v>190</v>
      </c>
      <c r="G727" s="70">
        <v>7885.4210526315801</v>
      </c>
      <c r="H727" s="64">
        <v>172.36315789473699</v>
      </c>
      <c r="I727" s="69">
        <v>26.601508889363799</v>
      </c>
      <c r="J727" s="70"/>
      <c r="K727" s="69"/>
      <c r="L727" s="69"/>
      <c r="M727" s="69">
        <v>906.36842105263202</v>
      </c>
      <c r="N727" s="69">
        <v>2.6296917800453499</v>
      </c>
      <c r="O727" s="69">
        <v>0.24137840736381799</v>
      </c>
      <c r="P727" s="69">
        <v>152.36315789473699</v>
      </c>
      <c r="Q727" s="69">
        <v>4.0904897549902097</v>
      </c>
      <c r="R727" s="69">
        <v>44.059259259259299</v>
      </c>
      <c r="S727" s="69">
        <v>2.2954279642155702</v>
      </c>
      <c r="T727" s="69"/>
      <c r="U727" s="69"/>
    </row>
    <row r="728" spans="1:21" x14ac:dyDescent="0.2">
      <c r="A728" s="65" t="s">
        <v>174</v>
      </c>
      <c r="B728" s="66" t="s">
        <v>68</v>
      </c>
      <c r="C728" s="67" t="s">
        <v>623</v>
      </c>
      <c r="D728" s="68">
        <v>44698</v>
      </c>
      <c r="E728" s="72">
        <v>0.70874999999999999</v>
      </c>
      <c r="F728" s="70">
        <v>256</v>
      </c>
      <c r="G728" s="70">
        <v>8739.19921875</v>
      </c>
      <c r="H728" s="64">
        <v>170.61210937499999</v>
      </c>
      <c r="I728" s="69">
        <v>24.804604930180801</v>
      </c>
      <c r="J728" s="70">
        <v>100</v>
      </c>
      <c r="K728" s="69">
        <v>283.06</v>
      </c>
      <c r="L728" s="69">
        <v>278.3</v>
      </c>
      <c r="M728" s="69">
        <v>1038.83</v>
      </c>
      <c r="N728" s="69">
        <v>2.9392401904859899</v>
      </c>
      <c r="O728" s="69">
        <v>0.108861056080907</v>
      </c>
      <c r="P728" s="69">
        <v>144.109375</v>
      </c>
      <c r="Q728" s="69">
        <v>3.4180374555419601</v>
      </c>
      <c r="R728" s="69">
        <v>55.4975308641975</v>
      </c>
      <c r="S728" s="69">
        <v>2.05948911151386</v>
      </c>
      <c r="T728" s="69">
        <v>-55.222924901185799</v>
      </c>
      <c r="U728" s="69">
        <v>8.5917844702887205</v>
      </c>
    </row>
    <row r="729" spans="1:21" x14ac:dyDescent="0.2">
      <c r="A729" s="65" t="s">
        <v>174</v>
      </c>
      <c r="B729" s="66" t="s">
        <v>70</v>
      </c>
      <c r="C729" s="67" t="s">
        <v>389</v>
      </c>
      <c r="D729" s="68">
        <v>44742</v>
      </c>
      <c r="E729" s="72">
        <v>0.31578947368421001</v>
      </c>
      <c r="F729" s="70">
        <v>38</v>
      </c>
      <c r="G729" s="70">
        <v>6338.5263157894697</v>
      </c>
      <c r="H729" s="64">
        <v>168.871052631579</v>
      </c>
      <c r="I729" s="69">
        <v>61.749167259937998</v>
      </c>
      <c r="J729" s="70"/>
      <c r="K729" s="69"/>
      <c r="L729" s="69"/>
      <c r="M729" s="69"/>
      <c r="N729" s="69"/>
      <c r="O729" s="69"/>
      <c r="P729" s="69">
        <v>143.5</v>
      </c>
      <c r="Q729" s="69">
        <v>9.9388421465879908</v>
      </c>
      <c r="R729" s="69">
        <v>40.529032258064497</v>
      </c>
      <c r="S729" s="69">
        <v>5.2136281168516003</v>
      </c>
      <c r="T729" s="69"/>
      <c r="U729" s="69"/>
    </row>
    <row r="730" spans="1:21" x14ac:dyDescent="0.2">
      <c r="A730" s="65" t="s">
        <v>174</v>
      </c>
      <c r="B730" s="66" t="s">
        <v>68</v>
      </c>
      <c r="C730" s="67" t="s">
        <v>127</v>
      </c>
      <c r="D730" s="68">
        <v>44579</v>
      </c>
      <c r="E730" s="72">
        <v>0.43394833948339501</v>
      </c>
      <c r="F730" s="70">
        <v>271</v>
      </c>
      <c r="G730" s="70">
        <v>6965.0479704796999</v>
      </c>
      <c r="H730" s="64">
        <v>167.61254612546099</v>
      </c>
      <c r="I730" s="69">
        <v>25.102094357678101</v>
      </c>
      <c r="J730" s="70"/>
      <c r="K730" s="69"/>
      <c r="L730" s="69"/>
      <c r="M730" s="69"/>
      <c r="N730" s="69">
        <v>2.3456145833333299</v>
      </c>
      <c r="O730" s="69">
        <v>0.25851644152578102</v>
      </c>
      <c r="P730" s="69">
        <v>136.81918819188201</v>
      </c>
      <c r="Q730" s="69">
        <v>3.5191817840842101</v>
      </c>
      <c r="R730" s="69">
        <v>40.664750957854402</v>
      </c>
      <c r="S730" s="69">
        <v>1.68488003855142</v>
      </c>
      <c r="T730" s="69"/>
      <c r="U730" s="69"/>
    </row>
    <row r="731" spans="1:21" x14ac:dyDescent="0.2">
      <c r="A731" s="65" t="s">
        <v>174</v>
      </c>
      <c r="B731" s="66" t="s">
        <v>69</v>
      </c>
      <c r="C731" s="67" t="s">
        <v>240</v>
      </c>
      <c r="D731" s="68">
        <v>44783</v>
      </c>
      <c r="E731" s="72">
        <v>1.42534482758621</v>
      </c>
      <c r="F731" s="70">
        <v>580</v>
      </c>
      <c r="G731" s="70">
        <v>5953.4051724137898</v>
      </c>
      <c r="H731" s="64">
        <v>159.81051724137899</v>
      </c>
      <c r="I731" s="69">
        <v>16.8869908852141</v>
      </c>
      <c r="J731" s="70"/>
      <c r="K731" s="69"/>
      <c r="L731" s="69"/>
      <c r="M731" s="69"/>
      <c r="N731" s="69">
        <v>5.0604680751173703</v>
      </c>
      <c r="O731" s="69">
        <v>0.24527639120301101</v>
      </c>
      <c r="P731" s="69">
        <v>161.25172413793101</v>
      </c>
      <c r="Q731" s="69">
        <v>2.3498905785743101</v>
      </c>
      <c r="R731" s="69">
        <v>28.203846153846101</v>
      </c>
      <c r="S731" s="69">
        <v>0.88416755614188403</v>
      </c>
      <c r="T731" s="69"/>
      <c r="U731" s="69"/>
    </row>
    <row r="732" spans="1:21" x14ac:dyDescent="0.2">
      <c r="A732" s="65" t="s">
        <v>174</v>
      </c>
      <c r="B732" s="66" t="s">
        <v>75</v>
      </c>
      <c r="C732" s="67" t="s">
        <v>411</v>
      </c>
      <c r="D732" s="68">
        <v>44743</v>
      </c>
      <c r="E732" s="72">
        <v>1.1815021459227499</v>
      </c>
      <c r="F732" s="70">
        <v>233</v>
      </c>
      <c r="G732" s="70">
        <v>7966.7725321888402</v>
      </c>
      <c r="H732" s="64">
        <v>157.817596566524</v>
      </c>
      <c r="I732" s="69">
        <v>27.800809619501099</v>
      </c>
      <c r="J732" s="70">
        <v>54</v>
      </c>
      <c r="K732" s="69">
        <v>262.83333333333297</v>
      </c>
      <c r="L732" s="69">
        <v>243.85185185185199</v>
      </c>
      <c r="M732" s="69">
        <v>930.40740740740705</v>
      </c>
      <c r="N732" s="69"/>
      <c r="O732" s="69"/>
      <c r="P732" s="69">
        <v>134</v>
      </c>
      <c r="Q732" s="69">
        <v>4.2340726983156403</v>
      </c>
      <c r="R732" s="69">
        <v>15.624892703862701</v>
      </c>
      <c r="S732" s="69">
        <v>0.95687977653006795</v>
      </c>
      <c r="T732" s="69"/>
      <c r="U732" s="69"/>
    </row>
    <row r="733" spans="1:21" x14ac:dyDescent="0.2">
      <c r="A733" s="65" t="s">
        <v>174</v>
      </c>
      <c r="B733" s="66" t="s">
        <v>66</v>
      </c>
      <c r="C733" s="67" t="s">
        <v>534</v>
      </c>
      <c r="D733" s="68">
        <v>44738</v>
      </c>
      <c r="E733" s="72">
        <v>1.4189393939393899</v>
      </c>
      <c r="F733" s="70">
        <v>66</v>
      </c>
      <c r="G733" s="70">
        <v>7850.7424242424204</v>
      </c>
      <c r="H733" s="64">
        <v>154.26969696969701</v>
      </c>
      <c r="I733" s="69">
        <v>43.081966490500001</v>
      </c>
      <c r="J733" s="70"/>
      <c r="K733" s="69"/>
      <c r="L733" s="69"/>
      <c r="M733" s="69"/>
      <c r="N733" s="69"/>
      <c r="O733" s="69"/>
      <c r="P733" s="69">
        <v>168.28787878787901</v>
      </c>
      <c r="Q733" s="69">
        <v>7.1062782954812302</v>
      </c>
      <c r="R733" s="69">
        <v>34.024999999999999</v>
      </c>
      <c r="S733" s="69">
        <v>2.80087411950865</v>
      </c>
      <c r="T733" s="69"/>
      <c r="U733" s="69"/>
    </row>
    <row r="734" spans="1:21" x14ac:dyDescent="0.2">
      <c r="A734" s="65" t="s">
        <v>174</v>
      </c>
      <c r="B734" s="66" t="s">
        <v>68</v>
      </c>
      <c r="C734" s="67" t="s">
        <v>435</v>
      </c>
      <c r="D734" s="68">
        <v>44732</v>
      </c>
      <c r="E734" s="72">
        <v>1.5138362068965501</v>
      </c>
      <c r="F734" s="70">
        <v>232</v>
      </c>
      <c r="G734" s="70">
        <v>6845.9396551724103</v>
      </c>
      <c r="H734" s="64">
        <v>152.51077586206901</v>
      </c>
      <c r="I734" s="69">
        <v>23.013106367755299</v>
      </c>
      <c r="J734" s="70"/>
      <c r="K734" s="69"/>
      <c r="L734" s="69"/>
      <c r="M734" s="69">
        <v>908.5</v>
      </c>
      <c r="N734" s="69">
        <v>3.7811806034482802</v>
      </c>
      <c r="O734" s="69">
        <v>0.189965877493707</v>
      </c>
      <c r="P734" s="69">
        <v>146.68965517241401</v>
      </c>
      <c r="Q734" s="69">
        <v>3.5671371389041302</v>
      </c>
      <c r="R734" s="69">
        <v>40.459825327510899</v>
      </c>
      <c r="S734" s="69">
        <v>2.0628647150564499</v>
      </c>
      <c r="T734" s="69"/>
      <c r="U734" s="69"/>
    </row>
    <row r="735" spans="1:21" x14ac:dyDescent="0.2">
      <c r="A735" s="65" t="s">
        <v>174</v>
      </c>
      <c r="B735" s="66" t="s">
        <v>66</v>
      </c>
      <c r="C735" s="67" t="s">
        <v>186</v>
      </c>
      <c r="D735" s="68">
        <v>44744</v>
      </c>
      <c r="E735" s="72">
        <v>0.425470737913486</v>
      </c>
      <c r="F735" s="70">
        <v>393</v>
      </c>
      <c r="G735" s="70">
        <v>7827.1374045801504</v>
      </c>
      <c r="H735" s="64">
        <v>149.099491094147</v>
      </c>
      <c r="I735" s="69">
        <v>18.8937942972786</v>
      </c>
      <c r="J735" s="70"/>
      <c r="K735" s="69"/>
      <c r="L735" s="69"/>
      <c r="M735" s="69"/>
      <c r="N735" s="69"/>
      <c r="O735" s="69"/>
      <c r="P735" s="69">
        <v>151.50127226463101</v>
      </c>
      <c r="Q735" s="69">
        <v>3.4200812816244701</v>
      </c>
      <c r="R735" s="69">
        <v>27.579896907216501</v>
      </c>
      <c r="S735" s="69">
        <v>1.0737522493529199</v>
      </c>
      <c r="T735" s="69"/>
      <c r="U735" s="69"/>
    </row>
    <row r="736" spans="1:21" x14ac:dyDescent="0.2">
      <c r="A736" s="65" t="s">
        <v>174</v>
      </c>
      <c r="B736" s="66" t="s">
        <v>70</v>
      </c>
      <c r="C736" s="67" t="s">
        <v>347</v>
      </c>
      <c r="D736" s="68">
        <v>44396</v>
      </c>
      <c r="E736" s="72">
        <v>0.85670025188916898</v>
      </c>
      <c r="F736" s="70">
        <v>397</v>
      </c>
      <c r="G736" s="70">
        <v>6071.8816120906804</v>
      </c>
      <c r="H736" s="64">
        <v>147.112342569269</v>
      </c>
      <c r="I736" s="69">
        <v>20.0252756236025</v>
      </c>
      <c r="J736" s="70"/>
      <c r="K736" s="69"/>
      <c r="L736" s="69"/>
      <c r="M736" s="69"/>
      <c r="N736" s="69"/>
      <c r="O736" s="69"/>
      <c r="P736" s="69">
        <v>167.002518891688</v>
      </c>
      <c r="Q736" s="69">
        <v>3.0717643857813202</v>
      </c>
      <c r="R736" s="69">
        <v>21.739798488664999</v>
      </c>
      <c r="S736" s="69">
        <v>0.93359660483666496</v>
      </c>
      <c r="T736" s="69"/>
      <c r="U736" s="69"/>
    </row>
    <row r="737" spans="1:21" x14ac:dyDescent="0.2">
      <c r="A737" s="65" t="s">
        <v>174</v>
      </c>
      <c r="B737" s="66" t="s">
        <v>68</v>
      </c>
      <c r="C737" s="67" t="s">
        <v>344</v>
      </c>
      <c r="D737" s="68">
        <v>44747</v>
      </c>
      <c r="E737" s="72">
        <v>0.66256130790190704</v>
      </c>
      <c r="F737" s="70">
        <v>367</v>
      </c>
      <c r="G737" s="70">
        <v>8714.1525885558603</v>
      </c>
      <c r="H737" s="64">
        <v>146.88692098092599</v>
      </c>
      <c r="I737" s="69">
        <v>22.674928095784399</v>
      </c>
      <c r="J737" s="70"/>
      <c r="K737" s="69"/>
      <c r="L737" s="69"/>
      <c r="M737" s="69"/>
      <c r="N737" s="69"/>
      <c r="O737" s="69"/>
      <c r="P737" s="69">
        <v>140.822888283379</v>
      </c>
      <c r="Q737" s="69">
        <v>2.7426175256810201</v>
      </c>
      <c r="R737" s="69">
        <v>47.500862068965503</v>
      </c>
      <c r="S737" s="69">
        <v>1.67870136515973</v>
      </c>
      <c r="T737" s="69"/>
      <c r="U737" s="69"/>
    </row>
    <row r="738" spans="1:21" x14ac:dyDescent="0.2">
      <c r="A738" s="65" t="s">
        <v>174</v>
      </c>
      <c r="B738" s="66" t="s">
        <v>68</v>
      </c>
      <c r="C738" s="67" t="s">
        <v>346</v>
      </c>
      <c r="D738" s="68">
        <v>44788</v>
      </c>
      <c r="E738" s="72">
        <v>3.0786783042393999</v>
      </c>
      <c r="F738" s="70">
        <v>401</v>
      </c>
      <c r="G738" s="70">
        <v>8050.1670822942597</v>
      </c>
      <c r="H738" s="64">
        <v>144.321695760599</v>
      </c>
      <c r="I738" s="69">
        <v>20.3808127429363</v>
      </c>
      <c r="J738" s="70">
        <v>117</v>
      </c>
      <c r="K738" s="69">
        <v>316.69230769230802</v>
      </c>
      <c r="L738" s="69">
        <v>281.59836065573802</v>
      </c>
      <c r="M738" s="69">
        <v>1074.7868852459001</v>
      </c>
      <c r="N738" s="69">
        <v>2.68185279797361</v>
      </c>
      <c r="O738" s="69">
        <v>8.6721653358986295E-2</v>
      </c>
      <c r="P738" s="69">
        <v>154.920199501247</v>
      </c>
      <c r="Q738" s="69">
        <v>2.7083590084410401</v>
      </c>
      <c r="R738" s="69">
        <v>38.906683804627299</v>
      </c>
      <c r="S738" s="69">
        <v>1.5543203719676899</v>
      </c>
      <c r="T738" s="69">
        <v>-78.230279898218797</v>
      </c>
      <c r="U738" s="69">
        <v>5.2041550262996701</v>
      </c>
    </row>
    <row r="739" spans="1:21" x14ac:dyDescent="0.2">
      <c r="A739" s="65" t="s">
        <v>174</v>
      </c>
      <c r="B739" s="66" t="s">
        <v>65</v>
      </c>
      <c r="C739" s="67" t="s">
        <v>533</v>
      </c>
      <c r="D739" s="68">
        <v>44747</v>
      </c>
      <c r="E739" s="72">
        <v>1.0676296296296299</v>
      </c>
      <c r="F739" s="70">
        <v>135</v>
      </c>
      <c r="G739" s="70">
        <v>8106.7703703703701</v>
      </c>
      <c r="H739" s="64">
        <v>142.805185185185</v>
      </c>
      <c r="I739" s="69">
        <v>31.3366745390246</v>
      </c>
      <c r="J739" s="70">
        <v>38</v>
      </c>
      <c r="K739" s="69">
        <v>300.15789473684202</v>
      </c>
      <c r="L739" s="69">
        <v>268.97435897435901</v>
      </c>
      <c r="M739" s="69">
        <v>1074.41025641026</v>
      </c>
      <c r="N739" s="69">
        <v>2.5864900113423799</v>
      </c>
      <c r="O739" s="69">
        <v>0.17774537960888701</v>
      </c>
      <c r="P739" s="69">
        <v>136.681481481481</v>
      </c>
      <c r="Q739" s="69">
        <v>4.36153157042164</v>
      </c>
      <c r="R739" s="69">
        <v>46.5</v>
      </c>
      <c r="S739" s="69">
        <v>2.7349346048877199</v>
      </c>
      <c r="T739" s="69">
        <v>-59.86</v>
      </c>
      <c r="U739" s="69">
        <v>6.7804946733611002</v>
      </c>
    </row>
    <row r="740" spans="1:21" x14ac:dyDescent="0.2">
      <c r="A740" s="65" t="s">
        <v>174</v>
      </c>
      <c r="B740" s="66" t="s">
        <v>75</v>
      </c>
      <c r="C740" s="67" t="s">
        <v>624</v>
      </c>
      <c r="D740" s="68">
        <v>44742</v>
      </c>
      <c r="E740" s="72">
        <v>0.30149999999999999</v>
      </c>
      <c r="F740" s="70">
        <v>60</v>
      </c>
      <c r="G740" s="70">
        <v>6905.05</v>
      </c>
      <c r="H740" s="64">
        <v>142.37166666666701</v>
      </c>
      <c r="I740" s="69">
        <v>48.563765996363301</v>
      </c>
      <c r="J740" s="70"/>
      <c r="K740" s="69"/>
      <c r="L740" s="69"/>
      <c r="M740" s="69"/>
      <c r="N740" s="69">
        <v>2.5616616905905398</v>
      </c>
      <c r="O740" s="69">
        <v>0.205691021930616</v>
      </c>
      <c r="P740" s="69">
        <v>138.71666666666701</v>
      </c>
      <c r="Q740" s="69">
        <v>7.70285337353386</v>
      </c>
      <c r="R740" s="69">
        <v>38.155000000000001</v>
      </c>
      <c r="S740" s="69">
        <v>3.4644566714347298</v>
      </c>
      <c r="T740" s="69"/>
      <c r="U740" s="69"/>
    </row>
    <row r="741" spans="1:21" x14ac:dyDescent="0.2">
      <c r="A741" s="65" t="s">
        <v>174</v>
      </c>
      <c r="B741" s="66" t="s">
        <v>69</v>
      </c>
      <c r="C741" s="67" t="s">
        <v>373</v>
      </c>
      <c r="D741" s="68">
        <v>44726</v>
      </c>
      <c r="E741" s="72">
        <v>1.2711458333333301</v>
      </c>
      <c r="F741" s="70">
        <v>96</v>
      </c>
      <c r="G741" s="70">
        <v>7390.8958333333303</v>
      </c>
      <c r="H741" s="64">
        <v>138.370833333333</v>
      </c>
      <c r="I741" s="69">
        <v>44.810060325737098</v>
      </c>
      <c r="J741" s="70"/>
      <c r="K741" s="69"/>
      <c r="L741" s="69"/>
      <c r="M741" s="69">
        <v>983.66666666666697</v>
      </c>
      <c r="N741" s="69"/>
      <c r="O741" s="69"/>
      <c r="P741" s="69">
        <v>152.791666666667</v>
      </c>
      <c r="Q741" s="69">
        <v>6.1624733846382096</v>
      </c>
      <c r="R741" s="69">
        <v>29.6252631578947</v>
      </c>
      <c r="S741" s="69">
        <v>2.4685610955052302</v>
      </c>
      <c r="T741" s="69"/>
      <c r="U741" s="69"/>
    </row>
    <row r="742" spans="1:21" x14ac:dyDescent="0.2">
      <c r="A742" s="65" t="s">
        <v>174</v>
      </c>
      <c r="B742" s="66" t="s">
        <v>69</v>
      </c>
      <c r="C742" s="67" t="s">
        <v>271</v>
      </c>
      <c r="D742" s="68">
        <v>44767</v>
      </c>
      <c r="E742" s="72">
        <v>1.17453703703704</v>
      </c>
      <c r="F742" s="70">
        <v>108</v>
      </c>
      <c r="G742" s="70">
        <v>8961.0370370370401</v>
      </c>
      <c r="H742" s="64">
        <v>135.832407407407</v>
      </c>
      <c r="I742" s="69">
        <v>32.332551050602</v>
      </c>
      <c r="J742" s="70"/>
      <c r="K742" s="69"/>
      <c r="L742" s="69"/>
      <c r="M742" s="69"/>
      <c r="N742" s="69"/>
      <c r="O742" s="69"/>
      <c r="P742" s="69">
        <v>167.972222222222</v>
      </c>
      <c r="Q742" s="69">
        <v>5.8983024693810799</v>
      </c>
      <c r="R742" s="69">
        <v>40.566666666666698</v>
      </c>
      <c r="S742" s="69">
        <v>2.6469366817439499</v>
      </c>
      <c r="T742" s="69"/>
      <c r="U742" s="69"/>
    </row>
    <row r="743" spans="1:21" x14ac:dyDescent="0.2">
      <c r="A743" s="65" t="s">
        <v>174</v>
      </c>
      <c r="B743" s="66" t="s">
        <v>68</v>
      </c>
      <c r="C743" s="67" t="s">
        <v>292</v>
      </c>
      <c r="D743" s="68">
        <v>44740</v>
      </c>
      <c r="E743" s="72">
        <v>0.13277108433734899</v>
      </c>
      <c r="F743" s="70">
        <v>83</v>
      </c>
      <c r="G743" s="70">
        <v>8100.4457831325299</v>
      </c>
      <c r="H743" s="64">
        <v>135.25180722891599</v>
      </c>
      <c r="I743" s="69">
        <v>53.696910960759404</v>
      </c>
      <c r="J743" s="70"/>
      <c r="K743" s="69"/>
      <c r="L743" s="69"/>
      <c r="M743" s="69"/>
      <c r="N743" s="69"/>
      <c r="O743" s="69"/>
      <c r="P743" s="69">
        <v>114.843373493976</v>
      </c>
      <c r="Q743" s="69">
        <v>5.4613885767199699</v>
      </c>
      <c r="R743" s="69">
        <v>39.826923076923102</v>
      </c>
      <c r="S743" s="69">
        <v>2.7937240408172301</v>
      </c>
      <c r="T743" s="69"/>
      <c r="U743" s="69"/>
    </row>
    <row r="744" spans="1:21" x14ac:dyDescent="0.2">
      <c r="A744" s="65" t="s">
        <v>174</v>
      </c>
      <c r="B744" s="66" t="s">
        <v>69</v>
      </c>
      <c r="C744" s="67" t="s">
        <v>612</v>
      </c>
      <c r="D744" s="68">
        <v>44766</v>
      </c>
      <c r="E744" s="72">
        <v>0.36725000000000002</v>
      </c>
      <c r="F744" s="70">
        <v>160</v>
      </c>
      <c r="G744" s="70">
        <v>8479.0249999999996</v>
      </c>
      <c r="H744" s="64">
        <v>133.63499999999999</v>
      </c>
      <c r="I744" s="69">
        <v>32.037637005648001</v>
      </c>
      <c r="J744" s="70"/>
      <c r="K744" s="69"/>
      <c r="L744" s="69"/>
      <c r="M744" s="69"/>
      <c r="N744" s="69">
        <v>4.6422630208333304</v>
      </c>
      <c r="O744" s="69">
        <v>0.432412111331897</v>
      </c>
      <c r="P744" s="69">
        <v>144.65625</v>
      </c>
      <c r="Q744" s="69">
        <v>4.7113709537413699</v>
      </c>
      <c r="R744" s="69">
        <v>40.311038961039003</v>
      </c>
      <c r="S744" s="69">
        <v>2.4002301550665601</v>
      </c>
      <c r="T744" s="69"/>
      <c r="U744" s="69"/>
    </row>
    <row r="745" spans="1:21" x14ac:dyDescent="0.2">
      <c r="A745" s="65" t="s">
        <v>174</v>
      </c>
      <c r="B745" s="66" t="s">
        <v>65</v>
      </c>
      <c r="C745" s="67" t="s">
        <v>118</v>
      </c>
      <c r="D745" s="68">
        <v>44746</v>
      </c>
      <c r="E745" s="72">
        <v>0.72689981096408296</v>
      </c>
      <c r="F745" s="70">
        <v>1058</v>
      </c>
      <c r="G745" s="70">
        <v>5843.1502835538704</v>
      </c>
      <c r="H745" s="64">
        <v>131.513137996219</v>
      </c>
      <c r="I745" s="69">
        <v>13.155742011485099</v>
      </c>
      <c r="J745" s="70"/>
      <c r="K745" s="69"/>
      <c r="L745" s="69"/>
      <c r="M745" s="69"/>
      <c r="N745" s="69">
        <v>4.6056315789473699</v>
      </c>
      <c r="O745" s="69">
        <v>0.39858292779576898</v>
      </c>
      <c r="P745" s="69">
        <v>162.48582230623799</v>
      </c>
      <c r="Q745" s="69">
        <v>1.8619376107530901</v>
      </c>
      <c r="R745" s="69">
        <v>23.596637848222901</v>
      </c>
      <c r="S745" s="69">
        <v>0.59576451730177904</v>
      </c>
      <c r="T745" s="69"/>
      <c r="U745" s="69"/>
    </row>
    <row r="746" spans="1:21" x14ac:dyDescent="0.2">
      <c r="A746" s="65" t="s">
        <v>174</v>
      </c>
      <c r="B746" s="66" t="s">
        <v>65</v>
      </c>
      <c r="C746" s="67" t="s">
        <v>183</v>
      </c>
      <c r="D746" s="68">
        <v>44801</v>
      </c>
      <c r="E746" s="72">
        <v>1.7770977917981099</v>
      </c>
      <c r="F746" s="70">
        <v>317</v>
      </c>
      <c r="G746" s="70">
        <v>10160.470031545699</v>
      </c>
      <c r="H746" s="64">
        <v>131.144794952681</v>
      </c>
      <c r="I746" s="69">
        <v>24.870205098155601</v>
      </c>
      <c r="J746" s="70"/>
      <c r="K746" s="69"/>
      <c r="L746" s="69"/>
      <c r="M746" s="69"/>
      <c r="N746" s="69"/>
      <c r="O746" s="69"/>
      <c r="P746" s="69">
        <v>151.914826498423</v>
      </c>
      <c r="Q746" s="69">
        <v>3.7711359139514502</v>
      </c>
      <c r="R746" s="69">
        <v>35.329337539432203</v>
      </c>
      <c r="S746" s="69">
        <v>1.79959913688489</v>
      </c>
      <c r="T746" s="69"/>
      <c r="U746" s="69"/>
    </row>
    <row r="747" spans="1:21" x14ac:dyDescent="0.2">
      <c r="A747" s="65" t="s">
        <v>174</v>
      </c>
      <c r="B747" s="66" t="s">
        <v>69</v>
      </c>
      <c r="C747" s="67" t="s">
        <v>404</v>
      </c>
      <c r="D747" s="68">
        <v>44728</v>
      </c>
      <c r="E747" s="72">
        <v>0.90495238095238095</v>
      </c>
      <c r="F747" s="70">
        <v>105</v>
      </c>
      <c r="G747" s="70">
        <v>6624.2380952381</v>
      </c>
      <c r="H747" s="64">
        <v>131.10380952380899</v>
      </c>
      <c r="I747" s="69">
        <v>30.604145405119102</v>
      </c>
      <c r="J747" s="70"/>
      <c r="K747" s="69"/>
      <c r="L747" s="69"/>
      <c r="M747" s="69"/>
      <c r="N747" s="69"/>
      <c r="O747" s="69"/>
      <c r="P747" s="69">
        <v>164.81904761904801</v>
      </c>
      <c r="Q747" s="69">
        <v>7.0269729015968698</v>
      </c>
      <c r="R747" s="69">
        <v>33.243809523809503</v>
      </c>
      <c r="S747" s="69">
        <v>2.38214086454858</v>
      </c>
      <c r="T747" s="69"/>
      <c r="U747" s="69"/>
    </row>
    <row r="748" spans="1:21" x14ac:dyDescent="0.2">
      <c r="A748" s="65" t="s">
        <v>174</v>
      </c>
      <c r="B748" s="66" t="s">
        <v>66</v>
      </c>
      <c r="C748" s="67" t="s">
        <v>508</v>
      </c>
      <c r="D748" s="68">
        <v>44742</v>
      </c>
      <c r="E748" s="72">
        <v>0.20100000000000001</v>
      </c>
      <c r="F748" s="70">
        <v>30</v>
      </c>
      <c r="G748" s="70">
        <v>8472.7000000000007</v>
      </c>
      <c r="H748" s="64">
        <v>130.75</v>
      </c>
      <c r="I748" s="69">
        <v>68.856516106646197</v>
      </c>
      <c r="J748" s="70"/>
      <c r="K748" s="69"/>
      <c r="L748" s="69"/>
      <c r="M748" s="69"/>
      <c r="N748" s="69"/>
      <c r="O748" s="69"/>
      <c r="P748" s="69">
        <v>135</v>
      </c>
      <c r="Q748" s="69">
        <v>12.354998057931599</v>
      </c>
      <c r="R748" s="69">
        <v>47.034482758620697</v>
      </c>
      <c r="S748" s="69">
        <v>6.3069616627439498</v>
      </c>
      <c r="T748" s="69"/>
      <c r="U748" s="69"/>
    </row>
    <row r="749" spans="1:21" x14ac:dyDescent="0.2">
      <c r="A749" s="65" t="s">
        <v>174</v>
      </c>
      <c r="B749" s="66" t="s">
        <v>65</v>
      </c>
      <c r="C749" s="67" t="s">
        <v>446</v>
      </c>
      <c r="D749" s="68">
        <v>44744</v>
      </c>
      <c r="E749" s="72">
        <v>0.7208</v>
      </c>
      <c r="F749" s="70">
        <v>75</v>
      </c>
      <c r="G749" s="70">
        <v>6877.5466666666698</v>
      </c>
      <c r="H749" s="64">
        <v>130.71866666666699</v>
      </c>
      <c r="I749" s="69">
        <v>31.062733484152801</v>
      </c>
      <c r="J749" s="70"/>
      <c r="K749" s="69"/>
      <c r="L749" s="69"/>
      <c r="M749" s="69"/>
      <c r="N749" s="69"/>
      <c r="O749" s="69"/>
      <c r="P749" s="69">
        <v>152.80000000000001</v>
      </c>
      <c r="Q749" s="69">
        <v>6.2711695534060903</v>
      </c>
      <c r="R749" s="69">
        <v>41.398630136986299</v>
      </c>
      <c r="S749" s="69">
        <v>3.0730523977612498</v>
      </c>
      <c r="T749" s="69"/>
      <c r="U749" s="69"/>
    </row>
    <row r="750" spans="1:21" x14ac:dyDescent="0.2">
      <c r="A750" s="65" t="s">
        <v>174</v>
      </c>
      <c r="B750" s="66" t="s">
        <v>66</v>
      </c>
      <c r="C750" s="67" t="s">
        <v>348</v>
      </c>
      <c r="D750" s="68">
        <v>44741</v>
      </c>
      <c r="E750" s="72">
        <v>1.5499752475247499</v>
      </c>
      <c r="F750" s="70">
        <v>404</v>
      </c>
      <c r="G750" s="70">
        <v>7903.39356435644</v>
      </c>
      <c r="H750" s="64">
        <v>128.671782178218</v>
      </c>
      <c r="I750" s="69">
        <v>18.924190906449699</v>
      </c>
      <c r="J750" s="70"/>
      <c r="K750" s="69"/>
      <c r="L750" s="69"/>
      <c r="M750" s="69"/>
      <c r="N750" s="69"/>
      <c r="O750" s="69"/>
      <c r="P750" s="69">
        <v>137.95297029702999</v>
      </c>
      <c r="Q750" s="69">
        <v>2.5359587564585202</v>
      </c>
      <c r="R750" s="69">
        <v>27.121782178217799</v>
      </c>
      <c r="S750" s="69">
        <v>1.0392667970729701</v>
      </c>
      <c r="T750" s="69"/>
      <c r="U750" s="69"/>
    </row>
    <row r="751" spans="1:21" x14ac:dyDescent="0.2">
      <c r="A751" s="65" t="s">
        <v>174</v>
      </c>
      <c r="B751" s="66" t="s">
        <v>65</v>
      </c>
      <c r="C751" s="67" t="s">
        <v>541</v>
      </c>
      <c r="D751" s="68">
        <v>44469</v>
      </c>
      <c r="E751" s="72">
        <v>0.60010869565217395</v>
      </c>
      <c r="F751" s="70">
        <v>276</v>
      </c>
      <c r="G751" s="70">
        <v>5996.0905797101505</v>
      </c>
      <c r="H751" s="64">
        <v>128.594202898551</v>
      </c>
      <c r="I751" s="69">
        <v>21.069432100741398</v>
      </c>
      <c r="J751" s="70">
        <v>42</v>
      </c>
      <c r="K751" s="69">
        <v>241.45238095238099</v>
      </c>
      <c r="L751" s="69">
        <v>251.30952380952399</v>
      </c>
      <c r="M751" s="69">
        <v>921.16666666666697</v>
      </c>
      <c r="N751" s="69">
        <v>3.4713412303463498</v>
      </c>
      <c r="O751" s="69">
        <v>0.18010069893125899</v>
      </c>
      <c r="P751" s="69">
        <v>152.304347826087</v>
      </c>
      <c r="Q751" s="69">
        <v>3.39570455390714</v>
      </c>
      <c r="R751" s="69">
        <v>23.6</v>
      </c>
      <c r="S751" s="69">
        <v>1.06670277532335</v>
      </c>
      <c r="T751" s="69">
        <v>1.09541666666666</v>
      </c>
      <c r="U751" s="69">
        <v>5.0849669476906403</v>
      </c>
    </row>
    <row r="752" spans="1:21" x14ac:dyDescent="0.2">
      <c r="A752" s="65" t="s">
        <v>174</v>
      </c>
      <c r="B752" s="66" t="s">
        <v>75</v>
      </c>
      <c r="C752" s="67" t="s">
        <v>184</v>
      </c>
      <c r="D752" s="68">
        <v>44795</v>
      </c>
      <c r="E752" s="72">
        <v>0.50550898203592798</v>
      </c>
      <c r="F752" s="70">
        <v>167</v>
      </c>
      <c r="G752" s="70">
        <v>7393.6227544910198</v>
      </c>
      <c r="H752" s="64">
        <v>125.7</v>
      </c>
      <c r="I752" s="69">
        <v>27.542319962795201</v>
      </c>
      <c r="J752" s="70">
        <v>83</v>
      </c>
      <c r="K752" s="69">
        <v>255.89156626505999</v>
      </c>
      <c r="L752" s="69">
        <v>219.481927710843</v>
      </c>
      <c r="M752" s="69">
        <v>873.92771084337301</v>
      </c>
      <c r="N752" s="69">
        <v>3.2878459791701502</v>
      </c>
      <c r="O752" s="69">
        <v>0.18605872522976999</v>
      </c>
      <c r="P752" s="69">
        <v>150.56287425149699</v>
      </c>
      <c r="Q752" s="69">
        <v>4.0154860830947801</v>
      </c>
      <c r="R752" s="69">
        <v>43.268098159509201</v>
      </c>
      <c r="S752" s="69">
        <v>2.2556206493475699</v>
      </c>
      <c r="T752" s="69">
        <v>-28.195918367346898</v>
      </c>
      <c r="U752" s="69">
        <v>8.8867842433796493</v>
      </c>
    </row>
    <row r="753" spans="1:21" x14ac:dyDescent="0.2">
      <c r="A753" s="65" t="s">
        <v>174</v>
      </c>
      <c r="B753" s="66" t="s">
        <v>75</v>
      </c>
      <c r="C753" s="67" t="s">
        <v>283</v>
      </c>
      <c r="D753" s="68">
        <v>44722</v>
      </c>
      <c r="E753" s="72">
        <v>0.78749999999999998</v>
      </c>
      <c r="F753" s="70">
        <v>96</v>
      </c>
      <c r="G753" s="70">
        <v>6627.34375</v>
      </c>
      <c r="H753" s="64">
        <v>124.551041666667</v>
      </c>
      <c r="I753" s="69">
        <v>32.426200318474699</v>
      </c>
      <c r="J753" s="70"/>
      <c r="K753" s="69"/>
      <c r="L753" s="69"/>
      <c r="M753" s="69"/>
      <c r="N753" s="69">
        <v>3.6930499999999999</v>
      </c>
      <c r="O753" s="69">
        <v>0.36936848521736798</v>
      </c>
      <c r="P753" s="69">
        <v>139.197916666667</v>
      </c>
      <c r="Q753" s="69">
        <v>5.8166921741699298</v>
      </c>
      <c r="R753" s="69">
        <v>35.254838709677401</v>
      </c>
      <c r="S753" s="69">
        <v>2.1889627700618299</v>
      </c>
      <c r="T753" s="69"/>
      <c r="U753" s="69"/>
    </row>
    <row r="754" spans="1:21" x14ac:dyDescent="0.2">
      <c r="A754" s="65" t="s">
        <v>174</v>
      </c>
      <c r="B754" s="66" t="s">
        <v>70</v>
      </c>
      <c r="C754" s="67" t="s">
        <v>135</v>
      </c>
      <c r="D754" s="68">
        <v>44784</v>
      </c>
      <c r="E754" s="72">
        <v>1.82241610738255</v>
      </c>
      <c r="F754" s="70">
        <v>298</v>
      </c>
      <c r="G754" s="70">
        <v>8261.0302013422806</v>
      </c>
      <c r="H754" s="64">
        <v>123.673154362416</v>
      </c>
      <c r="I754" s="69">
        <v>24.659014400895899</v>
      </c>
      <c r="J754" s="70">
        <v>52</v>
      </c>
      <c r="K754" s="69">
        <v>231</v>
      </c>
      <c r="L754" s="69">
        <v>250.64406779660999</v>
      </c>
      <c r="M754" s="69">
        <v>948.34482758620697</v>
      </c>
      <c r="N754" s="69">
        <v>2.0631482031856998</v>
      </c>
      <c r="O754" s="69">
        <v>0.14933046051112001</v>
      </c>
      <c r="P754" s="69">
        <v>134.35234899328901</v>
      </c>
      <c r="Q754" s="69">
        <v>2.6357136951664999</v>
      </c>
      <c r="R754" s="69">
        <v>36.848135593220398</v>
      </c>
      <c r="S754" s="69">
        <v>1.6231161071593601</v>
      </c>
      <c r="T754" s="69">
        <v>-22.542953020134199</v>
      </c>
      <c r="U754" s="69">
        <v>4.7350308491451099</v>
      </c>
    </row>
    <row r="755" spans="1:21" x14ac:dyDescent="0.2">
      <c r="A755" s="65" t="s">
        <v>174</v>
      </c>
      <c r="B755" s="66" t="s">
        <v>68</v>
      </c>
      <c r="C755" s="67" t="s">
        <v>188</v>
      </c>
      <c r="D755" s="68">
        <v>44772</v>
      </c>
      <c r="E755" s="72">
        <v>0.62723653395784595</v>
      </c>
      <c r="F755" s="70">
        <v>427</v>
      </c>
      <c r="G755" s="70">
        <v>6859.4074941452</v>
      </c>
      <c r="H755" s="64">
        <v>123.010772833724</v>
      </c>
      <c r="I755" s="69">
        <v>20.218616050435099</v>
      </c>
      <c r="J755" s="70">
        <v>121</v>
      </c>
      <c r="K755" s="69">
        <v>234.04132231405001</v>
      </c>
      <c r="L755" s="69">
        <v>239.99180327868899</v>
      </c>
      <c r="M755" s="69">
        <v>887.80327868852498</v>
      </c>
      <c r="N755" s="69">
        <v>3.6453985351934701</v>
      </c>
      <c r="O755" s="69">
        <v>0.10376512187230399</v>
      </c>
      <c r="P755" s="69">
        <v>133.386416861827</v>
      </c>
      <c r="Q755" s="69">
        <v>2.1705634973987098</v>
      </c>
      <c r="R755" s="69">
        <v>39.094299287410898</v>
      </c>
      <c r="S755" s="69">
        <v>1.12014122208584</v>
      </c>
      <c r="T755" s="69">
        <v>-67.3743405275779</v>
      </c>
      <c r="U755" s="69">
        <v>5.1534398337437999</v>
      </c>
    </row>
    <row r="756" spans="1:21" x14ac:dyDescent="0.2">
      <c r="A756" s="65" t="s">
        <v>174</v>
      </c>
      <c r="B756" s="66" t="s">
        <v>70</v>
      </c>
      <c r="C756" s="67" t="s">
        <v>531</v>
      </c>
      <c r="D756" s="68">
        <v>44709</v>
      </c>
      <c r="E756" s="72">
        <v>1.38397058823529</v>
      </c>
      <c r="F756" s="70">
        <v>68</v>
      </c>
      <c r="G756" s="70">
        <v>6810.3382352941198</v>
      </c>
      <c r="H756" s="64">
        <v>120.523529411765</v>
      </c>
      <c r="I756" s="69">
        <v>36.198728817899301</v>
      </c>
      <c r="J756" s="70"/>
      <c r="K756" s="69"/>
      <c r="L756" s="69"/>
      <c r="M756" s="69"/>
      <c r="N756" s="69"/>
      <c r="O756" s="69"/>
      <c r="P756" s="69">
        <v>122.89705882352899</v>
      </c>
      <c r="Q756" s="69">
        <v>8.0233181812905503</v>
      </c>
      <c r="R756" s="69">
        <v>47.123728813559303</v>
      </c>
      <c r="S756" s="69">
        <v>3.7061918738279802</v>
      </c>
      <c r="T756" s="69"/>
      <c r="U756" s="69"/>
    </row>
    <row r="757" spans="1:21" x14ac:dyDescent="0.2">
      <c r="A757" s="65" t="s">
        <v>174</v>
      </c>
      <c r="B757" s="66" t="s">
        <v>65</v>
      </c>
      <c r="C757" s="67" t="s">
        <v>80</v>
      </c>
      <c r="D757" s="68">
        <v>44793</v>
      </c>
      <c r="E757" s="72">
        <v>0.89703190013869605</v>
      </c>
      <c r="F757" s="70">
        <v>721</v>
      </c>
      <c r="G757" s="70">
        <v>8182.8502080443805</v>
      </c>
      <c r="H757" s="64">
        <v>116.651040221914</v>
      </c>
      <c r="I757" s="69">
        <v>13.7370726942702</v>
      </c>
      <c r="J757" s="70">
        <v>139</v>
      </c>
      <c r="K757" s="69">
        <v>225.12230215827299</v>
      </c>
      <c r="L757" s="69">
        <v>250.812949640288</v>
      </c>
      <c r="M757" s="69">
        <v>917.08633093525202</v>
      </c>
      <c r="N757" s="69"/>
      <c r="O757" s="69"/>
      <c r="P757" s="69">
        <v>153.67822468793301</v>
      </c>
      <c r="Q757" s="69">
        <v>2.2277397278871001</v>
      </c>
      <c r="R757" s="69">
        <v>34.053675450762803</v>
      </c>
      <c r="S757" s="69">
        <v>1.0197527046272801</v>
      </c>
      <c r="T757" s="69"/>
      <c r="U757" s="69"/>
    </row>
    <row r="758" spans="1:21" x14ac:dyDescent="0.2">
      <c r="A758" s="65" t="s">
        <v>174</v>
      </c>
      <c r="B758" s="66" t="s">
        <v>68</v>
      </c>
      <c r="C758" s="67" t="s">
        <v>431</v>
      </c>
      <c r="D758" s="68">
        <v>44743</v>
      </c>
      <c r="E758" s="72">
        <v>0.53049180327868795</v>
      </c>
      <c r="F758" s="70">
        <v>183</v>
      </c>
      <c r="G758" s="70">
        <v>7645.5519125683104</v>
      </c>
      <c r="H758" s="64">
        <v>115.981967213115</v>
      </c>
      <c r="I758" s="69">
        <v>31.796106753604299</v>
      </c>
      <c r="J758" s="70">
        <v>67</v>
      </c>
      <c r="K758" s="69">
        <v>257.38805970149298</v>
      </c>
      <c r="L758" s="69">
        <v>228.671641791045</v>
      </c>
      <c r="M758" s="69">
        <v>890.880597014925</v>
      </c>
      <c r="N758" s="69">
        <v>3.7191866607109998</v>
      </c>
      <c r="O758" s="69">
        <v>0.125351251032743</v>
      </c>
      <c r="P758" s="69">
        <v>143.994535519126</v>
      </c>
      <c r="Q758" s="69">
        <v>5.0418086139824503</v>
      </c>
      <c r="R758" s="69">
        <v>30.342076502732201</v>
      </c>
      <c r="S758" s="69">
        <v>1.90464975433568</v>
      </c>
      <c r="T758" s="69">
        <v>43.015686274509797</v>
      </c>
      <c r="U758" s="69">
        <v>11.368926266781701</v>
      </c>
    </row>
    <row r="759" spans="1:21" x14ac:dyDescent="0.2">
      <c r="A759" s="65" t="s">
        <v>174</v>
      </c>
      <c r="B759" s="66" t="s">
        <v>65</v>
      </c>
      <c r="C759" s="67" t="s">
        <v>423</v>
      </c>
      <c r="D759" s="68">
        <v>44745</v>
      </c>
      <c r="E759" s="72">
        <v>0.531787709497207</v>
      </c>
      <c r="F759" s="70">
        <v>179</v>
      </c>
      <c r="G759" s="70">
        <v>7773.6592178770998</v>
      </c>
      <c r="H759" s="64">
        <v>111.916201117318</v>
      </c>
      <c r="I759" s="69">
        <v>26.628997214622199</v>
      </c>
      <c r="J759" s="70"/>
      <c r="K759" s="69"/>
      <c r="L759" s="69"/>
      <c r="M759" s="69">
        <v>1006.25</v>
      </c>
      <c r="N759" s="69">
        <v>2.9273333333333298</v>
      </c>
      <c r="O759" s="69">
        <v>0.175104619148193</v>
      </c>
      <c r="P759" s="69">
        <v>134.27932960893901</v>
      </c>
      <c r="Q759" s="69">
        <v>4.3146446238192402</v>
      </c>
      <c r="R759" s="69">
        <v>55.907821229050299</v>
      </c>
      <c r="S759" s="69">
        <v>3.04169552253668</v>
      </c>
      <c r="T759" s="69"/>
      <c r="U759" s="69"/>
    </row>
    <row r="760" spans="1:21" x14ac:dyDescent="0.2">
      <c r="A760" s="65" t="s">
        <v>174</v>
      </c>
      <c r="B760" s="66" t="s">
        <v>66</v>
      </c>
      <c r="C760" s="67" t="s">
        <v>272</v>
      </c>
      <c r="D760" s="68">
        <v>44771</v>
      </c>
      <c r="E760" s="72">
        <v>1.0669090909090899</v>
      </c>
      <c r="F760" s="70">
        <v>55</v>
      </c>
      <c r="G760" s="70">
        <v>6855.1454545454499</v>
      </c>
      <c r="H760" s="64">
        <v>108.36</v>
      </c>
      <c r="I760" s="69">
        <v>42.244536363004997</v>
      </c>
      <c r="J760" s="70"/>
      <c r="K760" s="69"/>
      <c r="L760" s="69"/>
      <c r="M760" s="69">
        <v>791.30769230769204</v>
      </c>
      <c r="N760" s="69"/>
      <c r="O760" s="69"/>
      <c r="P760" s="69">
        <v>154.690909090909</v>
      </c>
      <c r="Q760" s="69">
        <v>6.63623725722569</v>
      </c>
      <c r="R760" s="69">
        <v>34.700000000000003</v>
      </c>
      <c r="S760" s="69">
        <v>3.7830837221742302</v>
      </c>
      <c r="T760" s="69"/>
      <c r="U760" s="69"/>
    </row>
    <row r="761" spans="1:21" x14ac:dyDescent="0.2">
      <c r="A761" s="65" t="s">
        <v>174</v>
      </c>
      <c r="B761" s="66" t="s">
        <v>87</v>
      </c>
      <c r="C761" s="67" t="s">
        <v>220</v>
      </c>
      <c r="D761" s="68">
        <v>44744</v>
      </c>
      <c r="E761" s="72">
        <v>0.3155</v>
      </c>
      <c r="F761" s="70">
        <v>140</v>
      </c>
      <c r="G761" s="70">
        <v>5812.8285714285703</v>
      </c>
      <c r="H761" s="64">
        <v>106.706428571429</v>
      </c>
      <c r="I761" s="69">
        <v>33.026080077312898</v>
      </c>
      <c r="J761" s="70"/>
      <c r="K761" s="69"/>
      <c r="L761" s="69"/>
      <c r="M761" s="69"/>
      <c r="N761" s="69"/>
      <c r="O761" s="69"/>
      <c r="P761" s="69">
        <v>134.22142857142899</v>
      </c>
      <c r="Q761" s="69">
        <v>4.3271065108372104</v>
      </c>
      <c r="R761" s="69">
        <v>37.503676470588303</v>
      </c>
      <c r="S761" s="69">
        <v>1.9737673432171801</v>
      </c>
      <c r="T761" s="69"/>
      <c r="U761" s="69"/>
    </row>
    <row r="762" spans="1:21" x14ac:dyDescent="0.2">
      <c r="A762" s="65" t="s">
        <v>174</v>
      </c>
      <c r="B762" s="66" t="s">
        <v>75</v>
      </c>
      <c r="C762" s="67" t="s">
        <v>110</v>
      </c>
      <c r="D762" s="68">
        <v>44742</v>
      </c>
      <c r="E762" s="72">
        <v>0.14499999999999999</v>
      </c>
      <c r="F762" s="70">
        <v>48</v>
      </c>
      <c r="G762" s="70">
        <v>6295.6041666666697</v>
      </c>
      <c r="H762" s="64">
        <v>104.689583333333</v>
      </c>
      <c r="I762" s="69">
        <v>55.082376273022398</v>
      </c>
      <c r="J762" s="70"/>
      <c r="K762" s="69"/>
      <c r="L762" s="69"/>
      <c r="M762" s="69">
        <v>790.2</v>
      </c>
      <c r="N762" s="69"/>
      <c r="O762" s="69"/>
      <c r="P762" s="69">
        <v>155.020833333333</v>
      </c>
      <c r="Q762" s="69">
        <v>7.8947245146698801</v>
      </c>
      <c r="R762" s="69">
        <v>41.764583333333299</v>
      </c>
      <c r="S762" s="69">
        <v>4.0808110131045003</v>
      </c>
      <c r="T762" s="69"/>
      <c r="U762" s="69"/>
    </row>
    <row r="763" spans="1:21" x14ac:dyDescent="0.2">
      <c r="A763" s="65" t="s">
        <v>174</v>
      </c>
      <c r="B763" s="66" t="s">
        <v>65</v>
      </c>
      <c r="C763" s="67" t="s">
        <v>181</v>
      </c>
      <c r="D763" s="68">
        <v>44739</v>
      </c>
      <c r="E763" s="72">
        <v>1.0453453947368401</v>
      </c>
      <c r="F763" s="70">
        <v>608</v>
      </c>
      <c r="G763" s="70">
        <v>8501.3338815789502</v>
      </c>
      <c r="H763" s="64">
        <v>100.14358552631499</v>
      </c>
      <c r="I763" s="69">
        <v>18.170857036853199</v>
      </c>
      <c r="J763" s="70"/>
      <c r="K763" s="69"/>
      <c r="L763" s="69"/>
      <c r="M763" s="69"/>
      <c r="N763" s="69"/>
      <c r="O763" s="69"/>
      <c r="P763" s="69">
        <v>130.66282894736801</v>
      </c>
      <c r="Q763" s="69">
        <v>2.0242864223311998</v>
      </c>
      <c r="R763" s="69">
        <v>39.718556701030899</v>
      </c>
      <c r="S763" s="69">
        <v>1.22866793320992</v>
      </c>
      <c r="T763" s="69"/>
      <c r="U763" s="69"/>
    </row>
    <row r="764" spans="1:21" x14ac:dyDescent="0.2">
      <c r="A764" s="65" t="s">
        <v>174</v>
      </c>
      <c r="B764" s="66" t="s">
        <v>75</v>
      </c>
      <c r="C764" s="67" t="s">
        <v>185</v>
      </c>
      <c r="D764" s="68">
        <v>44735</v>
      </c>
      <c r="E764" s="72">
        <v>1.50104046242775</v>
      </c>
      <c r="F764" s="70">
        <v>173</v>
      </c>
      <c r="G764" s="70">
        <v>7375.2774566474</v>
      </c>
      <c r="H764" s="64">
        <v>95.164161849710993</v>
      </c>
      <c r="I764" s="69">
        <v>26.472519718292101</v>
      </c>
      <c r="J764" s="70"/>
      <c r="K764" s="69"/>
      <c r="L764" s="69"/>
      <c r="M764" s="69"/>
      <c r="N764" s="69"/>
      <c r="O764" s="69"/>
      <c r="P764" s="69">
        <v>171.01734104046199</v>
      </c>
      <c r="Q764" s="69">
        <v>4.1067182390257297</v>
      </c>
      <c r="R764" s="69">
        <v>43.794219653179198</v>
      </c>
      <c r="S764" s="69">
        <v>2.0498988842210699</v>
      </c>
      <c r="T764" s="69"/>
      <c r="U764" s="69"/>
    </row>
    <row r="765" spans="1:21" x14ac:dyDescent="0.2">
      <c r="A765" s="65" t="s">
        <v>174</v>
      </c>
      <c r="B765" s="66" t="s">
        <v>70</v>
      </c>
      <c r="C765" s="67" t="s">
        <v>187</v>
      </c>
      <c r="D765" s="68">
        <v>44775</v>
      </c>
      <c r="E765" s="72">
        <v>0.99896551724137905</v>
      </c>
      <c r="F765" s="70">
        <v>203</v>
      </c>
      <c r="G765" s="70">
        <v>6861.93103448276</v>
      </c>
      <c r="H765" s="64">
        <v>92.642857142857096</v>
      </c>
      <c r="I765" s="69">
        <v>21.447637251347501</v>
      </c>
      <c r="J765" s="70">
        <v>145</v>
      </c>
      <c r="K765" s="69">
        <v>232.586206896552</v>
      </c>
      <c r="L765" s="69">
        <v>212.472602739726</v>
      </c>
      <c r="M765" s="69">
        <v>815.57534246575301</v>
      </c>
      <c r="N765" s="69">
        <v>3.1172829808012201</v>
      </c>
      <c r="O765" s="69">
        <v>0.109618386850521</v>
      </c>
      <c r="P765" s="69">
        <v>183.906403940887</v>
      </c>
      <c r="Q765" s="69">
        <v>4.5290610325844103</v>
      </c>
      <c r="R765" s="69">
        <v>28.875124378109501</v>
      </c>
      <c r="S765" s="69">
        <v>1.58202602973323</v>
      </c>
      <c r="T765" s="69">
        <v>-14.9024875621891</v>
      </c>
      <c r="U765" s="69">
        <v>7.4359035704720302</v>
      </c>
    </row>
    <row r="766" spans="1:21" x14ac:dyDescent="0.2">
      <c r="A766" s="65" t="s">
        <v>174</v>
      </c>
      <c r="B766" s="66" t="s">
        <v>68</v>
      </c>
      <c r="C766" s="67" t="s">
        <v>625</v>
      </c>
      <c r="D766" s="68">
        <v>44739</v>
      </c>
      <c r="E766" s="72">
        <v>0.81744849445324796</v>
      </c>
      <c r="F766" s="70">
        <v>631</v>
      </c>
      <c r="G766" s="70">
        <v>6763.8320126782901</v>
      </c>
      <c r="H766" s="64">
        <v>91.748494453248895</v>
      </c>
      <c r="I766" s="69">
        <v>13.552738748423</v>
      </c>
      <c r="J766" s="70"/>
      <c r="K766" s="69"/>
      <c r="L766" s="69"/>
      <c r="M766" s="69"/>
      <c r="N766" s="69">
        <v>4.0881764705882402</v>
      </c>
      <c r="O766" s="69">
        <v>0.23002016970797101</v>
      </c>
      <c r="P766" s="69">
        <v>151.20285261489701</v>
      </c>
      <c r="Q766" s="69">
        <v>2.3934565808912698</v>
      </c>
      <c r="R766" s="69">
        <v>38.890968801313598</v>
      </c>
      <c r="S766" s="69">
        <v>1.20375074641679</v>
      </c>
      <c r="T766" s="69"/>
      <c r="U766" s="69"/>
    </row>
    <row r="767" spans="1:21" x14ac:dyDescent="0.2">
      <c r="A767" s="65" t="s">
        <v>174</v>
      </c>
      <c r="B767" s="66" t="s">
        <v>66</v>
      </c>
      <c r="C767" s="67" t="s">
        <v>125</v>
      </c>
      <c r="D767" s="68">
        <v>44774</v>
      </c>
      <c r="E767" s="72">
        <v>2.7931034482758601E-2</v>
      </c>
      <c r="F767" s="70">
        <v>29</v>
      </c>
      <c r="G767" s="70">
        <v>10754.8275862069</v>
      </c>
      <c r="H767" s="64">
        <v>90.817241379310403</v>
      </c>
      <c r="I767" s="69">
        <v>54.6450674875</v>
      </c>
      <c r="J767" s="70"/>
      <c r="K767" s="69"/>
      <c r="L767" s="69"/>
      <c r="M767" s="69">
        <v>1088.1428571428601</v>
      </c>
      <c r="N767" s="69"/>
      <c r="O767" s="69"/>
      <c r="P767" s="69">
        <v>132.03448275862101</v>
      </c>
      <c r="Q767" s="69">
        <v>8.5026050425100905</v>
      </c>
      <c r="R767" s="69">
        <v>67.838095238095207</v>
      </c>
      <c r="S767" s="69">
        <v>7.6186877891220801</v>
      </c>
      <c r="T767" s="69"/>
      <c r="U767" s="69"/>
    </row>
    <row r="768" spans="1:21" x14ac:dyDescent="0.2">
      <c r="A768" s="65" t="s">
        <v>174</v>
      </c>
      <c r="B768" s="66" t="s">
        <v>65</v>
      </c>
      <c r="C768" s="67" t="s">
        <v>379</v>
      </c>
      <c r="D768" s="68">
        <v>44490</v>
      </c>
      <c r="E768" s="72">
        <v>0.39360465116279097</v>
      </c>
      <c r="F768" s="70">
        <v>86</v>
      </c>
      <c r="G768" s="70">
        <v>7208.3604651162796</v>
      </c>
      <c r="H768" s="64">
        <v>89.868604651162698</v>
      </c>
      <c r="I768" s="69">
        <v>40.732577041640198</v>
      </c>
      <c r="J768" s="70"/>
      <c r="K768" s="69"/>
      <c r="L768" s="69"/>
      <c r="M768" s="69">
        <v>552.79999999999995</v>
      </c>
      <c r="N768" s="69"/>
      <c r="O768" s="69"/>
      <c r="P768" s="69">
        <v>137.488372093023</v>
      </c>
      <c r="Q768" s="69">
        <v>5.2824398506690198</v>
      </c>
      <c r="R768" s="69">
        <v>38.809411764705899</v>
      </c>
      <c r="S768" s="69">
        <v>2.8270004808223499</v>
      </c>
      <c r="T768" s="69"/>
      <c r="U768" s="69"/>
    </row>
    <row r="769" spans="1:21" x14ac:dyDescent="0.2">
      <c r="A769" s="65" t="s">
        <v>174</v>
      </c>
      <c r="B769" s="66" t="s">
        <v>70</v>
      </c>
      <c r="C769" s="67" t="s">
        <v>73</v>
      </c>
      <c r="D769" s="68">
        <v>44767</v>
      </c>
      <c r="E769" s="72">
        <v>0.50323008849557505</v>
      </c>
      <c r="F769" s="70">
        <v>226</v>
      </c>
      <c r="G769" s="70">
        <v>6548.1902654867299</v>
      </c>
      <c r="H769" s="64">
        <v>88.825221238937999</v>
      </c>
      <c r="I769" s="69">
        <v>27.270936927603401</v>
      </c>
      <c r="J769" s="70"/>
      <c r="K769" s="69"/>
      <c r="L769" s="69"/>
      <c r="M769" s="69"/>
      <c r="N769" s="69"/>
      <c r="O769" s="69"/>
      <c r="P769" s="69">
        <v>152.29646017699099</v>
      </c>
      <c r="Q769" s="69">
        <v>3.4516042674442202</v>
      </c>
      <c r="R769" s="69">
        <v>33.279464285714297</v>
      </c>
      <c r="S769" s="69">
        <v>1.5328268286004501</v>
      </c>
      <c r="T769" s="69"/>
      <c r="U769" s="69"/>
    </row>
    <row r="770" spans="1:21" x14ac:dyDescent="0.2">
      <c r="A770" s="65" t="s">
        <v>174</v>
      </c>
      <c r="B770" s="66" t="s">
        <v>87</v>
      </c>
      <c r="C770" s="67" t="s">
        <v>427</v>
      </c>
      <c r="D770" s="68">
        <v>44744</v>
      </c>
      <c r="E770" s="72">
        <v>0.37494505494505498</v>
      </c>
      <c r="F770" s="70">
        <v>182</v>
      </c>
      <c r="G770" s="70">
        <v>6993.1098901098903</v>
      </c>
      <c r="H770" s="64">
        <v>87.298351648351598</v>
      </c>
      <c r="I770" s="69">
        <v>28.308462796821999</v>
      </c>
      <c r="J770" s="70"/>
      <c r="K770" s="69"/>
      <c r="L770" s="69"/>
      <c r="M770" s="69"/>
      <c r="N770" s="69"/>
      <c r="O770" s="69"/>
      <c r="P770" s="69">
        <v>123.379120879121</v>
      </c>
      <c r="Q770" s="69">
        <v>3.7404355216238598</v>
      </c>
      <c r="R770" s="69">
        <v>34.301129943502801</v>
      </c>
      <c r="S770" s="69">
        <v>2.13276346866924</v>
      </c>
      <c r="T770" s="69"/>
      <c r="U770" s="69"/>
    </row>
    <row r="771" spans="1:21" x14ac:dyDescent="0.2">
      <c r="A771" s="65" t="s">
        <v>174</v>
      </c>
      <c r="B771" s="66" t="s">
        <v>65</v>
      </c>
      <c r="C771" s="67" t="s">
        <v>376</v>
      </c>
      <c r="D771" s="68">
        <v>44740</v>
      </c>
      <c r="E771" s="72">
        <v>0.60864197530864195</v>
      </c>
      <c r="F771" s="70">
        <v>162</v>
      </c>
      <c r="G771" s="70">
        <v>7596.5370370370401</v>
      </c>
      <c r="H771" s="64">
        <v>86.432716049382705</v>
      </c>
      <c r="I771" s="69">
        <v>29.3576338271554</v>
      </c>
      <c r="J771" s="70"/>
      <c r="K771" s="69"/>
      <c r="L771" s="69"/>
      <c r="M771" s="69"/>
      <c r="N771" s="69"/>
      <c r="O771" s="69"/>
      <c r="P771" s="69">
        <v>150.277777777778</v>
      </c>
      <c r="Q771" s="69">
        <v>4.4840048353615503</v>
      </c>
      <c r="R771" s="69">
        <v>60.278395061728403</v>
      </c>
      <c r="S771" s="69">
        <v>3.0911783472029799</v>
      </c>
      <c r="T771" s="69"/>
      <c r="U771" s="69"/>
    </row>
    <row r="772" spans="1:21" x14ac:dyDescent="0.2">
      <c r="A772" s="65" t="s">
        <v>174</v>
      </c>
      <c r="B772" s="66" t="s">
        <v>70</v>
      </c>
      <c r="C772" s="67" t="s">
        <v>177</v>
      </c>
      <c r="D772" s="68">
        <v>44779</v>
      </c>
      <c r="E772" s="72">
        <v>0.58253456221198197</v>
      </c>
      <c r="F772" s="70">
        <v>217</v>
      </c>
      <c r="G772" s="70">
        <v>6076.4331797235</v>
      </c>
      <c r="H772" s="64">
        <v>82.569124423963103</v>
      </c>
      <c r="I772" s="69">
        <v>21.051203315151</v>
      </c>
      <c r="J772" s="70"/>
      <c r="K772" s="69"/>
      <c r="L772" s="69"/>
      <c r="M772" s="69"/>
      <c r="N772" s="69"/>
      <c r="O772" s="69"/>
      <c r="P772" s="69">
        <v>185.96774193548401</v>
      </c>
      <c r="Q772" s="69">
        <v>3.9903738663788202</v>
      </c>
      <c r="R772" s="69">
        <v>31.3023148148148</v>
      </c>
      <c r="S772" s="69">
        <v>1.58949561636388</v>
      </c>
      <c r="T772" s="69"/>
      <c r="U772" s="69"/>
    </row>
    <row r="773" spans="1:21" x14ac:dyDescent="0.2">
      <c r="A773" s="65" t="s">
        <v>174</v>
      </c>
      <c r="B773" s="66" t="s">
        <v>65</v>
      </c>
      <c r="C773" s="67" t="s">
        <v>144</v>
      </c>
      <c r="D773" s="68">
        <v>44746</v>
      </c>
      <c r="E773" s="72">
        <v>0.84061797752808998</v>
      </c>
      <c r="F773" s="70">
        <v>356</v>
      </c>
      <c r="G773" s="70">
        <v>8086.2921348314603</v>
      </c>
      <c r="H773" s="64">
        <v>78.681460674157407</v>
      </c>
      <c r="I773" s="69">
        <v>17.6609537368121</v>
      </c>
      <c r="J773" s="70"/>
      <c r="K773" s="69"/>
      <c r="L773" s="69"/>
      <c r="M773" s="69"/>
      <c r="N773" s="69"/>
      <c r="O773" s="69"/>
      <c r="P773" s="69">
        <v>130.02808988763999</v>
      </c>
      <c r="Q773" s="69">
        <v>2.5711334705069802</v>
      </c>
      <c r="R773" s="69">
        <v>38.591907514450902</v>
      </c>
      <c r="S773" s="69">
        <v>1.47044496847151</v>
      </c>
      <c r="T773" s="69"/>
      <c r="U773" s="69"/>
    </row>
    <row r="774" spans="1:21" x14ac:dyDescent="0.2">
      <c r="A774" s="65" t="s">
        <v>174</v>
      </c>
      <c r="B774" s="66" t="s">
        <v>70</v>
      </c>
      <c r="C774" s="67" t="s">
        <v>349</v>
      </c>
      <c r="D774" s="68">
        <v>44736</v>
      </c>
      <c r="E774" s="72">
        <v>0.64261904761904798</v>
      </c>
      <c r="F774" s="70">
        <v>42</v>
      </c>
      <c r="G774" s="70">
        <v>7485.7380952381</v>
      </c>
      <c r="H774" s="64">
        <v>78.607142857142904</v>
      </c>
      <c r="I774" s="69">
        <v>39.802179594813197</v>
      </c>
      <c r="J774" s="70"/>
      <c r="K774" s="69"/>
      <c r="L774" s="69"/>
      <c r="M774" s="69"/>
      <c r="N774" s="69"/>
      <c r="O774" s="69"/>
      <c r="P774" s="69">
        <v>109.380952380952</v>
      </c>
      <c r="Q774" s="69">
        <v>7.0779591457519899</v>
      </c>
      <c r="R774" s="69">
        <v>59.160526315789497</v>
      </c>
      <c r="S774" s="69">
        <v>6.3478444045410303</v>
      </c>
      <c r="T774" s="69"/>
      <c r="U774" s="69"/>
    </row>
    <row r="775" spans="1:21" x14ac:dyDescent="0.2">
      <c r="A775" s="65" t="s">
        <v>174</v>
      </c>
      <c r="B775" s="66" t="s">
        <v>70</v>
      </c>
      <c r="C775" s="67" t="s">
        <v>626</v>
      </c>
      <c r="D775" s="68">
        <v>44708</v>
      </c>
      <c r="E775" s="72">
        <v>0.79293650793650805</v>
      </c>
      <c r="F775" s="70">
        <v>126</v>
      </c>
      <c r="G775" s="70">
        <v>7734.75396825397</v>
      </c>
      <c r="H775" s="64">
        <v>70.995238095238093</v>
      </c>
      <c r="I775" s="69">
        <v>25.460596081680201</v>
      </c>
      <c r="J775" s="70"/>
      <c r="K775" s="69"/>
      <c r="L775" s="69"/>
      <c r="M775" s="69"/>
      <c r="N775" s="69"/>
      <c r="O775" s="69"/>
      <c r="P775" s="69">
        <v>133.38095238095201</v>
      </c>
      <c r="Q775" s="69">
        <v>3.9396858652122599</v>
      </c>
      <c r="R775" s="69">
        <v>41.9181818181818</v>
      </c>
      <c r="S775" s="69">
        <v>2.4763759844839601</v>
      </c>
      <c r="T775" s="69"/>
      <c r="U775" s="69"/>
    </row>
    <row r="776" spans="1:21" x14ac:dyDescent="0.2">
      <c r="A776" s="65" t="s">
        <v>174</v>
      </c>
      <c r="B776" s="66" t="s">
        <v>68</v>
      </c>
      <c r="C776" s="67" t="s">
        <v>192</v>
      </c>
      <c r="D776" s="68">
        <v>44743</v>
      </c>
      <c r="E776" s="72">
        <v>0.44159624413145498</v>
      </c>
      <c r="F776" s="70">
        <v>426</v>
      </c>
      <c r="G776" s="70">
        <v>6675.0938967136199</v>
      </c>
      <c r="H776" s="64">
        <v>69.995539906103303</v>
      </c>
      <c r="I776" s="69">
        <v>16.1074195239371</v>
      </c>
      <c r="J776" s="70"/>
      <c r="K776" s="69"/>
      <c r="L776" s="69"/>
      <c r="M776" s="69"/>
      <c r="N776" s="69">
        <v>2.4994999999999998</v>
      </c>
      <c r="O776" s="69">
        <v>0.36405325683136502</v>
      </c>
      <c r="P776" s="69">
        <v>169.29812206572799</v>
      </c>
      <c r="Q776" s="69">
        <v>2.70980823918699</v>
      </c>
      <c r="R776" s="69">
        <v>34.632629107981202</v>
      </c>
      <c r="S776" s="69">
        <v>1.16218431901234</v>
      </c>
      <c r="T776" s="69"/>
      <c r="U776" s="69"/>
    </row>
    <row r="777" spans="1:21" x14ac:dyDescent="0.2">
      <c r="A777" s="65" t="s">
        <v>174</v>
      </c>
      <c r="B777" s="66" t="s">
        <v>75</v>
      </c>
      <c r="C777" s="67" t="s">
        <v>627</v>
      </c>
      <c r="D777" s="68">
        <v>44739</v>
      </c>
      <c r="E777" s="72">
        <v>0.27625641025641001</v>
      </c>
      <c r="F777" s="70">
        <v>195</v>
      </c>
      <c r="G777" s="70">
        <v>7792.9282051282098</v>
      </c>
      <c r="H777" s="64">
        <v>69.745128205127997</v>
      </c>
      <c r="I777" s="69">
        <v>31.194788169784999</v>
      </c>
      <c r="J777" s="70"/>
      <c r="K777" s="69"/>
      <c r="L777" s="69"/>
      <c r="M777" s="69">
        <v>433</v>
      </c>
      <c r="N777" s="69"/>
      <c r="O777" s="69"/>
      <c r="P777" s="69">
        <v>141.12307692307701</v>
      </c>
      <c r="Q777" s="69">
        <v>4.2195028419843901</v>
      </c>
      <c r="R777" s="69">
        <v>66.140740740740796</v>
      </c>
      <c r="S777" s="69">
        <v>3.3623396691391698</v>
      </c>
      <c r="T777" s="69"/>
      <c r="U777" s="69"/>
    </row>
    <row r="778" spans="1:21" x14ac:dyDescent="0.2">
      <c r="A778" s="65" t="s">
        <v>174</v>
      </c>
      <c r="B778" s="66" t="s">
        <v>69</v>
      </c>
      <c r="C778" s="67" t="s">
        <v>628</v>
      </c>
      <c r="D778" s="68">
        <v>44774</v>
      </c>
      <c r="E778" s="72">
        <v>0.85808743169398904</v>
      </c>
      <c r="F778" s="70">
        <v>183</v>
      </c>
      <c r="G778" s="70">
        <v>8908.5956284152999</v>
      </c>
      <c r="H778" s="64">
        <v>69.616393442623007</v>
      </c>
      <c r="I778" s="69">
        <v>26.207744125035301</v>
      </c>
      <c r="J778" s="70"/>
      <c r="K778" s="69"/>
      <c r="L778" s="69"/>
      <c r="M778" s="69">
        <v>1062.5999999999999</v>
      </c>
      <c r="N778" s="69"/>
      <c r="O778" s="69"/>
      <c r="P778" s="69">
        <v>155.32240437158501</v>
      </c>
      <c r="Q778" s="69">
        <v>3.7443846070419098</v>
      </c>
      <c r="R778" s="69">
        <v>50.275956284152997</v>
      </c>
      <c r="S778" s="69">
        <v>2.3004367136850199</v>
      </c>
      <c r="T778" s="69"/>
      <c r="U778" s="69"/>
    </row>
    <row r="779" spans="1:21" x14ac:dyDescent="0.2">
      <c r="A779" s="65" t="s">
        <v>174</v>
      </c>
      <c r="B779" s="66" t="s">
        <v>65</v>
      </c>
      <c r="C779" s="67" t="s">
        <v>323</v>
      </c>
      <c r="D779" s="68">
        <v>44782</v>
      </c>
      <c r="E779" s="72">
        <v>0.171739130434783</v>
      </c>
      <c r="F779" s="70">
        <v>69</v>
      </c>
      <c r="G779" s="70">
        <v>8031.8840579710104</v>
      </c>
      <c r="H779" s="64">
        <v>68.724637681159507</v>
      </c>
      <c r="I779" s="69">
        <v>40.474105706751303</v>
      </c>
      <c r="J779" s="70"/>
      <c r="K779" s="69"/>
      <c r="L779" s="69"/>
      <c r="M779" s="69"/>
      <c r="N779" s="69"/>
      <c r="O779" s="69"/>
      <c r="P779" s="69">
        <v>105.347826086957</v>
      </c>
      <c r="Q779" s="69">
        <v>5.5968122887007397</v>
      </c>
      <c r="R779" s="69">
        <v>44.598550724637697</v>
      </c>
      <c r="S779" s="69">
        <v>3.1945202260516599</v>
      </c>
      <c r="T779" s="69"/>
      <c r="U779" s="69"/>
    </row>
    <row r="780" spans="1:21" x14ac:dyDescent="0.2">
      <c r="A780" s="65" t="s">
        <v>174</v>
      </c>
      <c r="B780" s="66" t="s">
        <v>75</v>
      </c>
      <c r="C780" s="67" t="s">
        <v>629</v>
      </c>
      <c r="D780" s="68">
        <v>44735</v>
      </c>
      <c r="E780" s="72">
        <v>0.40597222222222201</v>
      </c>
      <c r="F780" s="70">
        <v>72</v>
      </c>
      <c r="G780" s="70">
        <v>5909.9305555555602</v>
      </c>
      <c r="H780" s="64">
        <v>67.758333333333397</v>
      </c>
      <c r="I780" s="69">
        <v>35.829784557867796</v>
      </c>
      <c r="J780" s="70"/>
      <c r="K780" s="69"/>
      <c r="L780" s="69"/>
      <c r="M780" s="69"/>
      <c r="N780" s="69"/>
      <c r="O780" s="69"/>
      <c r="P780" s="69">
        <v>170.305555555556</v>
      </c>
      <c r="Q780" s="69">
        <v>6.3637347576777197</v>
      </c>
      <c r="R780" s="69">
        <v>41.35</v>
      </c>
      <c r="S780" s="69">
        <v>2.97955343200069</v>
      </c>
      <c r="T780" s="69"/>
      <c r="U780" s="69"/>
    </row>
    <row r="781" spans="1:21" x14ac:dyDescent="0.2">
      <c r="A781" s="65" t="s">
        <v>174</v>
      </c>
      <c r="B781" s="66" t="s">
        <v>65</v>
      </c>
      <c r="C781" s="67" t="s">
        <v>190</v>
      </c>
      <c r="D781" s="68">
        <v>44789</v>
      </c>
      <c r="E781" s="72">
        <v>0.71405063291139204</v>
      </c>
      <c r="F781" s="70">
        <v>79</v>
      </c>
      <c r="G781" s="70">
        <v>10326.746835443</v>
      </c>
      <c r="H781" s="64">
        <v>67.427848101265795</v>
      </c>
      <c r="I781" s="69">
        <v>33.761058987856302</v>
      </c>
      <c r="J781" s="70"/>
      <c r="K781" s="69"/>
      <c r="L781" s="69"/>
      <c r="M781" s="69"/>
      <c r="N781" s="69"/>
      <c r="O781" s="69"/>
      <c r="P781" s="69">
        <v>152.87341772151899</v>
      </c>
      <c r="Q781" s="69">
        <v>6.6127002776643797</v>
      </c>
      <c r="R781" s="69">
        <v>42.903797468354398</v>
      </c>
      <c r="S781" s="69">
        <v>3.20029790231226</v>
      </c>
      <c r="T781" s="69"/>
      <c r="U781" s="69"/>
    </row>
    <row r="782" spans="1:21" x14ac:dyDescent="0.2">
      <c r="A782" s="65" t="s">
        <v>174</v>
      </c>
      <c r="B782" s="66" t="s">
        <v>70</v>
      </c>
      <c r="C782" s="67" t="s">
        <v>301</v>
      </c>
      <c r="D782" s="68">
        <v>44761</v>
      </c>
      <c r="E782" s="72">
        <v>1.45049180327869</v>
      </c>
      <c r="F782" s="70">
        <v>61</v>
      </c>
      <c r="G782" s="70">
        <v>6650.9508196721299</v>
      </c>
      <c r="H782" s="64">
        <v>66.613114754098405</v>
      </c>
      <c r="I782" s="69">
        <v>42.083341036113097</v>
      </c>
      <c r="J782" s="70"/>
      <c r="K782" s="69"/>
      <c r="L782" s="69"/>
      <c r="M782" s="69"/>
      <c r="N782" s="69"/>
      <c r="O782" s="69"/>
      <c r="P782" s="69">
        <v>153.26229508196701</v>
      </c>
      <c r="Q782" s="69">
        <v>7.5211868918367397</v>
      </c>
      <c r="R782" s="69">
        <v>38.089830508474599</v>
      </c>
      <c r="S782" s="69">
        <v>2.7418021850931402</v>
      </c>
      <c r="T782" s="69"/>
      <c r="U782" s="69"/>
    </row>
    <row r="783" spans="1:21" x14ac:dyDescent="0.2">
      <c r="A783" s="65" t="s">
        <v>174</v>
      </c>
      <c r="B783" s="66" t="s">
        <v>66</v>
      </c>
      <c r="C783" s="67" t="s">
        <v>350</v>
      </c>
      <c r="D783" s="68">
        <v>44745</v>
      </c>
      <c r="E783" s="72">
        <v>0.754236111111111</v>
      </c>
      <c r="F783" s="70">
        <v>288</v>
      </c>
      <c r="G783" s="70">
        <v>7771.6736111111104</v>
      </c>
      <c r="H783" s="64">
        <v>65.412152777777706</v>
      </c>
      <c r="I783" s="69">
        <v>20.628042469512199</v>
      </c>
      <c r="J783" s="70"/>
      <c r="K783" s="69"/>
      <c r="L783" s="69"/>
      <c r="M783" s="69"/>
      <c r="N783" s="69">
        <v>2.9266240976645399</v>
      </c>
      <c r="O783" s="69">
        <v>0.183485892474617</v>
      </c>
      <c r="P783" s="69">
        <v>139.114583333333</v>
      </c>
      <c r="Q783" s="69">
        <v>2.9782149128864699</v>
      </c>
      <c r="R783" s="69">
        <v>45.379094076655001</v>
      </c>
      <c r="S783" s="69">
        <v>1.8123195801845999</v>
      </c>
      <c r="T783" s="69"/>
      <c r="U783" s="69"/>
    </row>
    <row r="784" spans="1:21" x14ac:dyDescent="0.2">
      <c r="A784" s="65" t="s">
        <v>174</v>
      </c>
      <c r="B784" s="66" t="s">
        <v>87</v>
      </c>
      <c r="C784" s="67" t="s">
        <v>189</v>
      </c>
      <c r="D784" s="68">
        <v>44744</v>
      </c>
      <c r="E784" s="72">
        <v>0.56242290748898704</v>
      </c>
      <c r="F784" s="70">
        <v>227</v>
      </c>
      <c r="G784" s="70">
        <v>9398.2555066079294</v>
      </c>
      <c r="H784" s="64">
        <v>63.421585903083603</v>
      </c>
      <c r="I784" s="69">
        <v>27.4671885174902</v>
      </c>
      <c r="J784" s="70"/>
      <c r="K784" s="69"/>
      <c r="L784" s="69"/>
      <c r="M784" s="69">
        <v>1136.7142857142901</v>
      </c>
      <c r="N784" s="69">
        <v>3.4301106060605999</v>
      </c>
      <c r="O784" s="69">
        <v>0.17699389662888301</v>
      </c>
      <c r="P784" s="69">
        <v>169.008810572687</v>
      </c>
      <c r="Q784" s="69">
        <v>3.6039127696916902</v>
      </c>
      <c r="R784" s="69">
        <v>49.997737556561098</v>
      </c>
      <c r="S784" s="69">
        <v>2.1653438250025601</v>
      </c>
      <c r="T784" s="69"/>
      <c r="U784" s="69"/>
    </row>
    <row r="785" spans="1:21" x14ac:dyDescent="0.2">
      <c r="A785" s="65" t="s">
        <v>174</v>
      </c>
      <c r="B785" s="66" t="s">
        <v>69</v>
      </c>
      <c r="C785" s="67" t="s">
        <v>250</v>
      </c>
      <c r="D785" s="68">
        <v>44776</v>
      </c>
      <c r="E785" s="72">
        <v>0.86961538461538501</v>
      </c>
      <c r="F785" s="70">
        <v>52</v>
      </c>
      <c r="G785" s="70">
        <v>6673.4615384615399</v>
      </c>
      <c r="H785" s="64">
        <v>63.2269230769231</v>
      </c>
      <c r="I785" s="69">
        <v>48.249700029185298</v>
      </c>
      <c r="J785" s="70"/>
      <c r="K785" s="69"/>
      <c r="L785" s="69"/>
      <c r="M785" s="69"/>
      <c r="N785" s="69"/>
      <c r="O785" s="69"/>
      <c r="P785" s="69">
        <v>130.36538461538501</v>
      </c>
      <c r="Q785" s="69">
        <v>7.9541023521116898</v>
      </c>
      <c r="R785" s="69">
        <v>25.141176470588199</v>
      </c>
      <c r="S785" s="69">
        <v>2.95230342304616</v>
      </c>
      <c r="T785" s="69"/>
      <c r="U785" s="69"/>
    </row>
    <row r="786" spans="1:21" x14ac:dyDescent="0.2">
      <c r="A786" s="65" t="s">
        <v>174</v>
      </c>
      <c r="B786" s="66" t="s">
        <v>69</v>
      </c>
      <c r="C786" s="67" t="s">
        <v>630</v>
      </c>
      <c r="D786" s="68">
        <v>44732</v>
      </c>
      <c r="E786" s="72">
        <v>1.0730476190476199</v>
      </c>
      <c r="F786" s="70">
        <v>840</v>
      </c>
      <c r="G786" s="70">
        <v>9546.3452380952403</v>
      </c>
      <c r="H786" s="64">
        <v>62.750595238095201</v>
      </c>
      <c r="I786" s="69">
        <v>15.0247212721005</v>
      </c>
      <c r="J786" s="70"/>
      <c r="K786" s="69"/>
      <c r="L786" s="69"/>
      <c r="M786" s="69"/>
      <c r="N786" s="69"/>
      <c r="O786" s="69"/>
      <c r="P786" s="69">
        <v>155.770238095238</v>
      </c>
      <c r="Q786" s="69">
        <v>1.9060704075644701</v>
      </c>
      <c r="R786" s="69">
        <v>36.108476658476697</v>
      </c>
      <c r="S786" s="69">
        <v>0.781279315474109</v>
      </c>
      <c r="T786" s="69"/>
      <c r="U786" s="69"/>
    </row>
    <row r="787" spans="1:21" x14ac:dyDescent="0.2">
      <c r="A787" s="65" t="s">
        <v>174</v>
      </c>
      <c r="B787" s="66" t="s">
        <v>69</v>
      </c>
      <c r="C787" s="67" t="s">
        <v>172</v>
      </c>
      <c r="D787" s="68">
        <v>44772</v>
      </c>
      <c r="E787" s="72">
        <v>0.28252336448598098</v>
      </c>
      <c r="F787" s="70">
        <v>107</v>
      </c>
      <c r="G787" s="70">
        <v>7378.2056074766397</v>
      </c>
      <c r="H787" s="64">
        <v>60.186915887850397</v>
      </c>
      <c r="I787" s="69">
        <v>32.837463607819501</v>
      </c>
      <c r="J787" s="70"/>
      <c r="K787" s="69"/>
      <c r="L787" s="69"/>
      <c r="M787" s="69"/>
      <c r="N787" s="69">
        <v>4.4964196428571404</v>
      </c>
      <c r="O787" s="69">
        <v>0.38739435733820698</v>
      </c>
      <c r="P787" s="69">
        <v>151.168224299065</v>
      </c>
      <c r="Q787" s="69">
        <v>5.4275739173537403</v>
      </c>
      <c r="R787" s="69">
        <v>39.5906542056075</v>
      </c>
      <c r="S787" s="69">
        <v>2.6835935544642702</v>
      </c>
      <c r="T787" s="69"/>
      <c r="U787" s="69"/>
    </row>
    <row r="788" spans="1:21" x14ac:dyDescent="0.2">
      <c r="A788" s="65" t="s">
        <v>174</v>
      </c>
      <c r="B788" s="66" t="s">
        <v>66</v>
      </c>
      <c r="C788" s="67" t="s">
        <v>452</v>
      </c>
      <c r="D788" s="68">
        <v>44746</v>
      </c>
      <c r="E788" s="72">
        <v>0.55123595505617995</v>
      </c>
      <c r="F788" s="70">
        <v>267</v>
      </c>
      <c r="G788" s="70">
        <v>5653.1722846441899</v>
      </c>
      <c r="H788" s="64">
        <v>58.865917602996198</v>
      </c>
      <c r="I788" s="69">
        <v>20.981214592389001</v>
      </c>
      <c r="J788" s="70">
        <v>82</v>
      </c>
      <c r="K788" s="69">
        <v>132.90243902438999</v>
      </c>
      <c r="L788" s="69">
        <v>181.04385964912299</v>
      </c>
      <c r="M788" s="69">
        <v>603.02631578947398</v>
      </c>
      <c r="N788" s="69">
        <v>2.58043852387814</v>
      </c>
      <c r="O788" s="69">
        <v>0.13914966478315699</v>
      </c>
      <c r="P788" s="69">
        <v>151.90636704119899</v>
      </c>
      <c r="Q788" s="69">
        <v>3.3552460296973599</v>
      </c>
      <c r="R788" s="69">
        <v>34.193984962405999</v>
      </c>
      <c r="S788" s="69">
        <v>1.47414233428551</v>
      </c>
      <c r="T788" s="69">
        <v>-55.314062499999999</v>
      </c>
      <c r="U788" s="69">
        <v>5.7170644137755797</v>
      </c>
    </row>
    <row r="789" spans="1:21" x14ac:dyDescent="0.2">
      <c r="A789" s="65" t="s">
        <v>174</v>
      </c>
      <c r="B789" s="66" t="s">
        <v>69</v>
      </c>
      <c r="C789" s="67" t="s">
        <v>536</v>
      </c>
      <c r="D789" s="68">
        <v>44744</v>
      </c>
      <c r="E789" s="72">
        <v>0.40870370370370401</v>
      </c>
      <c r="F789" s="70">
        <v>54</v>
      </c>
      <c r="G789" s="70">
        <v>7206.3888888888896</v>
      </c>
      <c r="H789" s="64">
        <v>58.359259259259197</v>
      </c>
      <c r="I789" s="69">
        <v>38.306828911950298</v>
      </c>
      <c r="J789" s="70"/>
      <c r="K789" s="69"/>
      <c r="L789" s="69"/>
      <c r="M789" s="69"/>
      <c r="N789" s="69"/>
      <c r="O789" s="69"/>
      <c r="P789" s="69">
        <v>202.24074074074099</v>
      </c>
      <c r="Q789" s="69">
        <v>8.5263981573824399</v>
      </c>
      <c r="R789" s="69">
        <v>46.670370370370399</v>
      </c>
      <c r="S789" s="69">
        <v>3.4443105028697798</v>
      </c>
      <c r="T789" s="69"/>
      <c r="U789" s="69"/>
    </row>
    <row r="790" spans="1:21" x14ac:dyDescent="0.2">
      <c r="A790" s="65" t="s">
        <v>174</v>
      </c>
      <c r="B790" s="66" t="s">
        <v>65</v>
      </c>
      <c r="C790" s="67" t="s">
        <v>631</v>
      </c>
      <c r="D790" s="68">
        <v>44711</v>
      </c>
      <c r="E790" s="72">
        <v>1.74103092783505</v>
      </c>
      <c r="F790" s="70">
        <v>194</v>
      </c>
      <c r="G790" s="70">
        <v>9089.7268041237094</v>
      </c>
      <c r="H790" s="64">
        <v>57.654639175257699</v>
      </c>
      <c r="I790" s="69">
        <v>24.0256415495518</v>
      </c>
      <c r="J790" s="70"/>
      <c r="K790" s="69"/>
      <c r="L790" s="69"/>
      <c r="M790" s="69"/>
      <c r="N790" s="69">
        <v>2.8911600000000002</v>
      </c>
      <c r="O790" s="69">
        <v>0.38388704159171699</v>
      </c>
      <c r="P790" s="69">
        <v>143.061855670103</v>
      </c>
      <c r="Q790" s="69">
        <v>3.7564369117262202</v>
      </c>
      <c r="R790" s="69">
        <v>50.5833333333334</v>
      </c>
      <c r="S790" s="69">
        <v>2.3564518661868998</v>
      </c>
      <c r="T790" s="69"/>
      <c r="U790" s="69"/>
    </row>
    <row r="791" spans="1:21" x14ac:dyDescent="0.2">
      <c r="A791" s="65" t="s">
        <v>174</v>
      </c>
      <c r="B791" s="66" t="s">
        <v>65</v>
      </c>
      <c r="C791" s="67" t="s">
        <v>191</v>
      </c>
      <c r="D791" s="68">
        <v>44785</v>
      </c>
      <c r="E791" s="72">
        <v>0.50870967741935502</v>
      </c>
      <c r="F791" s="70">
        <v>93</v>
      </c>
      <c r="G791" s="70">
        <v>8709.9892473118307</v>
      </c>
      <c r="H791" s="64">
        <v>55.267741935483897</v>
      </c>
      <c r="I791" s="69">
        <v>33.278924476442498</v>
      </c>
      <c r="J791" s="70">
        <v>32</v>
      </c>
      <c r="K791" s="69">
        <v>262.40625</v>
      </c>
      <c r="L791" s="69">
        <v>248.03125</v>
      </c>
      <c r="M791" s="69">
        <v>953.96875</v>
      </c>
      <c r="N791" s="69">
        <v>2.61156884194033</v>
      </c>
      <c r="O791" s="69">
        <v>0.11328040750978099</v>
      </c>
      <c r="P791" s="69">
        <v>123.118279569892</v>
      </c>
      <c r="Q791" s="69">
        <v>4.7360644096321796</v>
      </c>
      <c r="R791" s="69">
        <v>72.534444444444404</v>
      </c>
      <c r="S791" s="69">
        <v>3.9433219710756999</v>
      </c>
      <c r="T791" s="69">
        <v>-47.959340659340697</v>
      </c>
      <c r="U791" s="69">
        <v>10.7063125375387</v>
      </c>
    </row>
    <row r="792" spans="1:21" x14ac:dyDescent="0.2">
      <c r="A792" s="65" t="s">
        <v>174</v>
      </c>
      <c r="B792" s="66" t="s">
        <v>121</v>
      </c>
      <c r="C792" s="67" t="s">
        <v>291</v>
      </c>
      <c r="D792" s="68">
        <v>44687</v>
      </c>
      <c r="E792" s="72">
        <v>0.51081081081081103</v>
      </c>
      <c r="F792" s="70">
        <v>185</v>
      </c>
      <c r="G792" s="70">
        <v>6917.3027027027001</v>
      </c>
      <c r="H792" s="64">
        <v>50.662162162162197</v>
      </c>
      <c r="I792" s="69">
        <v>24.221752755634501</v>
      </c>
      <c r="J792" s="70"/>
      <c r="K792" s="69"/>
      <c r="L792" s="69"/>
      <c r="M792" s="69"/>
      <c r="N792" s="69">
        <v>4.2276774193548396</v>
      </c>
      <c r="O792" s="69">
        <v>0.392238964323461</v>
      </c>
      <c r="P792" s="69">
        <v>163.194594594595</v>
      </c>
      <c r="Q792" s="69">
        <v>5.5693338270534696</v>
      </c>
      <c r="R792" s="69">
        <v>38.0956756756757</v>
      </c>
      <c r="S792" s="69">
        <v>1.62903441641456</v>
      </c>
      <c r="T792" s="69"/>
      <c r="U792" s="69"/>
    </row>
    <row r="793" spans="1:21" x14ac:dyDescent="0.2">
      <c r="A793" s="65" t="s">
        <v>174</v>
      </c>
      <c r="B793" s="66" t="s">
        <v>75</v>
      </c>
      <c r="C793" s="67" t="s">
        <v>632</v>
      </c>
      <c r="D793" s="68">
        <v>44739</v>
      </c>
      <c r="E793" s="72">
        <v>0.51951612903225797</v>
      </c>
      <c r="F793" s="70">
        <v>248</v>
      </c>
      <c r="G793" s="70">
        <v>9008.1532258064508</v>
      </c>
      <c r="H793" s="64">
        <v>50.274999999999999</v>
      </c>
      <c r="I793" s="69">
        <v>25.851957182564</v>
      </c>
      <c r="J793" s="70"/>
      <c r="K793" s="69"/>
      <c r="L793" s="69"/>
      <c r="M793" s="69"/>
      <c r="N793" s="69">
        <v>4.9387586206896597</v>
      </c>
      <c r="O793" s="69">
        <v>0.49374626744282801</v>
      </c>
      <c r="P793" s="69">
        <v>142.693548387097</v>
      </c>
      <c r="Q793" s="69">
        <v>3.2632194396575902</v>
      </c>
      <c r="R793" s="69">
        <v>48.146747967479698</v>
      </c>
      <c r="S793" s="69">
        <v>1.7860079312493899</v>
      </c>
      <c r="T793" s="69"/>
      <c r="U793" s="69"/>
    </row>
    <row r="794" spans="1:21" x14ac:dyDescent="0.2">
      <c r="A794" s="65" t="s">
        <v>174</v>
      </c>
      <c r="B794" s="66" t="s">
        <v>68</v>
      </c>
      <c r="C794" s="67" t="s">
        <v>114</v>
      </c>
      <c r="D794" s="68">
        <v>44781</v>
      </c>
      <c r="E794" s="72">
        <v>1.0295918367346899</v>
      </c>
      <c r="F794" s="70">
        <v>49</v>
      </c>
      <c r="G794" s="70">
        <v>7798.5714285714303</v>
      </c>
      <c r="H794" s="64">
        <v>45.7836734693878</v>
      </c>
      <c r="I794" s="69">
        <v>51.248664189239598</v>
      </c>
      <c r="J794" s="70"/>
      <c r="K794" s="69"/>
      <c r="L794" s="69"/>
      <c r="M794" s="69">
        <v>959.22222222222194</v>
      </c>
      <c r="N794" s="69">
        <v>4.1192347457494201</v>
      </c>
      <c r="O794" s="69">
        <v>0.29705566981908099</v>
      </c>
      <c r="P794" s="69">
        <v>144.53061224489801</v>
      </c>
      <c r="Q794" s="69">
        <v>6.6477262007508999</v>
      </c>
      <c r="R794" s="69">
        <v>49.783673469387701</v>
      </c>
      <c r="S794" s="69">
        <v>3.6335482683166398</v>
      </c>
      <c r="T794" s="69"/>
      <c r="U794" s="69"/>
    </row>
    <row r="795" spans="1:21" x14ac:dyDescent="0.2">
      <c r="A795" s="65" t="s">
        <v>174</v>
      </c>
      <c r="B795" s="66" t="s">
        <v>69</v>
      </c>
      <c r="C795" s="67" t="s">
        <v>633</v>
      </c>
      <c r="D795" s="68">
        <v>44746</v>
      </c>
      <c r="E795" s="72">
        <v>0.11461538461538499</v>
      </c>
      <c r="F795" s="70">
        <v>26</v>
      </c>
      <c r="G795" s="70">
        <v>6481.1923076923104</v>
      </c>
      <c r="H795" s="64">
        <v>43.376923076923099</v>
      </c>
      <c r="I795" s="69">
        <v>44.179304694773201</v>
      </c>
      <c r="J795" s="70"/>
      <c r="K795" s="69"/>
      <c r="L795" s="69"/>
      <c r="M795" s="69">
        <v>826.5</v>
      </c>
      <c r="N795" s="69"/>
      <c r="O795" s="69"/>
      <c r="P795" s="69">
        <v>158.15384615384599</v>
      </c>
      <c r="Q795" s="69">
        <v>8.9927650077830403</v>
      </c>
      <c r="R795" s="69">
        <v>49.111538461538501</v>
      </c>
      <c r="S795" s="69">
        <v>7.3570381308765498</v>
      </c>
      <c r="T795" s="69"/>
      <c r="U795" s="69"/>
    </row>
    <row r="796" spans="1:21" x14ac:dyDescent="0.2">
      <c r="A796" s="65" t="s">
        <v>174</v>
      </c>
      <c r="B796" s="66" t="s">
        <v>68</v>
      </c>
      <c r="C796" s="67" t="s">
        <v>90</v>
      </c>
      <c r="D796" s="68">
        <v>44779</v>
      </c>
      <c r="E796" s="72">
        <v>0.199315068493151</v>
      </c>
      <c r="F796" s="70">
        <v>73</v>
      </c>
      <c r="G796" s="70">
        <v>8454.0821917808207</v>
      </c>
      <c r="H796" s="64">
        <v>43.084931506849301</v>
      </c>
      <c r="I796" s="69">
        <v>40.477213729718201</v>
      </c>
      <c r="J796" s="70">
        <v>57</v>
      </c>
      <c r="K796" s="69">
        <v>293.508771929825</v>
      </c>
      <c r="L796" s="69">
        <v>266.85964912280701</v>
      </c>
      <c r="M796" s="69">
        <v>1023.2631578947399</v>
      </c>
      <c r="N796" s="69">
        <v>3.0371990026282401</v>
      </c>
      <c r="O796" s="69">
        <v>0.21737085163098499</v>
      </c>
      <c r="P796" s="69">
        <v>143.45205479452099</v>
      </c>
      <c r="Q796" s="69">
        <v>5.1512895747631298</v>
      </c>
      <c r="R796" s="69">
        <v>44.768493150684897</v>
      </c>
      <c r="S796" s="69">
        <v>3.3020177844277399</v>
      </c>
      <c r="T796" s="69">
        <v>-14.388571428571399</v>
      </c>
      <c r="U796" s="69">
        <v>15.640384175418699</v>
      </c>
    </row>
    <row r="797" spans="1:21" x14ac:dyDescent="0.2">
      <c r="A797" s="65" t="s">
        <v>174</v>
      </c>
      <c r="B797" s="66" t="s">
        <v>65</v>
      </c>
      <c r="C797" s="67" t="s">
        <v>509</v>
      </c>
      <c r="D797" s="68">
        <v>44704</v>
      </c>
      <c r="E797" s="72"/>
      <c r="F797" s="70">
        <v>393</v>
      </c>
      <c r="G797" s="70">
        <v>9402.5674300254504</v>
      </c>
      <c r="H797" s="64">
        <v>41.864376590330799</v>
      </c>
      <c r="I797" s="69">
        <v>18.4909116545461</v>
      </c>
      <c r="J797" s="70">
        <v>213</v>
      </c>
      <c r="K797" s="69">
        <v>333.55399061032898</v>
      </c>
      <c r="L797" s="69">
        <v>308.75336322869998</v>
      </c>
      <c r="M797" s="69">
        <v>1189.1793721973099</v>
      </c>
      <c r="N797" s="69">
        <v>4.5638601073817302</v>
      </c>
      <c r="O797" s="69">
        <v>0.14308593321886501</v>
      </c>
      <c r="P797" s="69">
        <v>154.93638676844799</v>
      </c>
      <c r="Q797" s="69">
        <v>2.9022894073027201</v>
      </c>
      <c r="R797" s="69">
        <v>34.914477211796303</v>
      </c>
      <c r="S797" s="69">
        <v>1.2092223053959299</v>
      </c>
      <c r="T797" s="69">
        <v>-46.7252604166667</v>
      </c>
      <c r="U797" s="69">
        <v>5.3078444025809199</v>
      </c>
    </row>
    <row r="798" spans="1:21" x14ac:dyDescent="0.2">
      <c r="A798" s="65" t="s">
        <v>174</v>
      </c>
      <c r="B798" s="66" t="s">
        <v>75</v>
      </c>
      <c r="C798" s="67" t="s">
        <v>634</v>
      </c>
      <c r="D798" s="68">
        <v>44742</v>
      </c>
      <c r="E798" s="72">
        <v>0.70674846625766896</v>
      </c>
      <c r="F798" s="70">
        <v>163</v>
      </c>
      <c r="G798" s="70">
        <v>10052.748466257701</v>
      </c>
      <c r="H798" s="64">
        <v>41.173006134969299</v>
      </c>
      <c r="I798" s="69">
        <v>27.711772787523</v>
      </c>
      <c r="J798" s="70"/>
      <c r="K798" s="69"/>
      <c r="L798" s="69"/>
      <c r="M798" s="69"/>
      <c r="N798" s="69">
        <v>1.9673461538461501</v>
      </c>
      <c r="O798" s="69">
        <v>0.25420640401174899</v>
      </c>
      <c r="P798" s="69">
        <v>139.07361963190201</v>
      </c>
      <c r="Q798" s="69">
        <v>5.2156012378465704</v>
      </c>
      <c r="R798" s="69">
        <v>45.017177914110398</v>
      </c>
      <c r="S798" s="69">
        <v>2.38784977560432</v>
      </c>
      <c r="T798" s="69"/>
      <c r="U798" s="69"/>
    </row>
    <row r="799" spans="1:21" x14ac:dyDescent="0.2">
      <c r="A799" s="65" t="s">
        <v>174</v>
      </c>
      <c r="B799" s="66" t="s">
        <v>68</v>
      </c>
      <c r="C799" s="67" t="s">
        <v>439</v>
      </c>
      <c r="D799" s="68">
        <v>44732</v>
      </c>
      <c r="E799" s="72">
        <v>0.36056737588652499</v>
      </c>
      <c r="F799" s="70">
        <v>282</v>
      </c>
      <c r="G799" s="70">
        <v>7614.8475177304999</v>
      </c>
      <c r="H799" s="64">
        <v>40.092553191489301</v>
      </c>
      <c r="I799" s="69">
        <v>23.244505020191301</v>
      </c>
      <c r="J799" s="70"/>
      <c r="K799" s="69"/>
      <c r="L799" s="69"/>
      <c r="M799" s="69"/>
      <c r="N799" s="69"/>
      <c r="O799" s="69"/>
      <c r="P799" s="69">
        <v>133.84397163120599</v>
      </c>
      <c r="Q799" s="69">
        <v>2.6784112383019201</v>
      </c>
      <c r="R799" s="69">
        <v>43.192363636363702</v>
      </c>
      <c r="S799" s="69">
        <v>1.68653732486331</v>
      </c>
      <c r="T799" s="69"/>
      <c r="U799" s="69"/>
    </row>
    <row r="800" spans="1:21" x14ac:dyDescent="0.2">
      <c r="A800" s="65" t="s">
        <v>174</v>
      </c>
      <c r="B800" s="66" t="s">
        <v>70</v>
      </c>
      <c r="C800" s="67" t="s">
        <v>635</v>
      </c>
      <c r="D800" s="68">
        <v>44740</v>
      </c>
      <c r="E800" s="72">
        <v>0.35821721311475402</v>
      </c>
      <c r="F800" s="70">
        <v>488</v>
      </c>
      <c r="G800" s="70">
        <v>7215.4098360655698</v>
      </c>
      <c r="H800" s="64">
        <v>39.076024590164202</v>
      </c>
      <c r="I800" s="69">
        <v>18.131682047909599</v>
      </c>
      <c r="J800" s="70"/>
      <c r="K800" s="69"/>
      <c r="L800" s="69"/>
      <c r="M800" s="69"/>
      <c r="N800" s="69"/>
      <c r="O800" s="69"/>
      <c r="P800" s="69">
        <v>138.34631147541</v>
      </c>
      <c r="Q800" s="69">
        <v>2.1740102816110398</v>
      </c>
      <c r="R800" s="69">
        <v>47.910492505353297</v>
      </c>
      <c r="S800" s="69">
        <v>1.37028850110457</v>
      </c>
      <c r="T800" s="69"/>
      <c r="U800" s="69"/>
    </row>
    <row r="801" spans="1:21" x14ac:dyDescent="0.2">
      <c r="A801" s="65" t="s">
        <v>174</v>
      </c>
      <c r="B801" s="66" t="s">
        <v>68</v>
      </c>
      <c r="C801" s="67" t="s">
        <v>445</v>
      </c>
      <c r="D801" s="68">
        <v>44738</v>
      </c>
      <c r="E801" s="72">
        <v>0.282608695652174</v>
      </c>
      <c r="F801" s="70">
        <v>184</v>
      </c>
      <c r="G801" s="70">
        <v>7392.9619565217399</v>
      </c>
      <c r="H801" s="64">
        <v>37.264673913043502</v>
      </c>
      <c r="I801" s="69">
        <v>27.4289174414412</v>
      </c>
      <c r="J801" s="70"/>
      <c r="K801" s="69"/>
      <c r="L801" s="69"/>
      <c r="M801" s="69"/>
      <c r="N801" s="69"/>
      <c r="O801" s="69"/>
      <c r="P801" s="69">
        <v>158.173913043478</v>
      </c>
      <c r="Q801" s="69">
        <v>4.5000146339041898</v>
      </c>
      <c r="R801" s="69">
        <v>40.479891304347902</v>
      </c>
      <c r="S801" s="69">
        <v>2.1845582965968799</v>
      </c>
      <c r="T801" s="69"/>
      <c r="U801" s="69"/>
    </row>
    <row r="802" spans="1:21" x14ac:dyDescent="0.2">
      <c r="A802" s="65" t="s">
        <v>174</v>
      </c>
      <c r="B802" s="66" t="s">
        <v>65</v>
      </c>
      <c r="C802" s="67" t="s">
        <v>613</v>
      </c>
      <c r="D802" s="68">
        <v>44744</v>
      </c>
      <c r="E802" s="72">
        <v>0.19075757575757599</v>
      </c>
      <c r="F802" s="70">
        <v>66</v>
      </c>
      <c r="G802" s="70">
        <v>8605.3333333333303</v>
      </c>
      <c r="H802" s="64">
        <v>35.737878787878799</v>
      </c>
      <c r="I802" s="69">
        <v>34.734485578681301</v>
      </c>
      <c r="J802" s="70"/>
      <c r="K802" s="69"/>
      <c r="L802" s="69"/>
      <c r="M802" s="69"/>
      <c r="N802" s="69">
        <v>2.71722058823529</v>
      </c>
      <c r="O802" s="69">
        <v>0.27411024688443902</v>
      </c>
      <c r="P802" s="69">
        <v>118.80303030303</v>
      </c>
      <c r="Q802" s="69">
        <v>5.9413693137690604</v>
      </c>
      <c r="R802" s="69">
        <v>54.213636363636397</v>
      </c>
      <c r="S802" s="69">
        <v>3.82278891490785</v>
      </c>
      <c r="T802" s="69"/>
      <c r="U802" s="69"/>
    </row>
    <row r="803" spans="1:21" x14ac:dyDescent="0.2">
      <c r="A803" s="65" t="s">
        <v>174</v>
      </c>
      <c r="B803" s="66" t="s">
        <v>70</v>
      </c>
      <c r="C803" s="67" t="s">
        <v>537</v>
      </c>
      <c r="D803" s="68">
        <v>44746</v>
      </c>
      <c r="E803" s="72">
        <v>1.4375000000000001E-2</v>
      </c>
      <c r="F803" s="70">
        <v>32</v>
      </c>
      <c r="G803" s="70">
        <v>7858.75</v>
      </c>
      <c r="H803" s="64">
        <v>34.890625</v>
      </c>
      <c r="I803" s="69">
        <v>53.436587260526998</v>
      </c>
      <c r="J803" s="70"/>
      <c r="K803" s="69"/>
      <c r="L803" s="69"/>
      <c r="M803" s="69"/>
      <c r="N803" s="69"/>
      <c r="O803" s="69"/>
      <c r="P803" s="69">
        <v>115.03125</v>
      </c>
      <c r="Q803" s="69">
        <v>5.7993124549033199</v>
      </c>
      <c r="R803" s="69">
        <v>44.71875</v>
      </c>
      <c r="S803" s="69">
        <v>4.9752541625383202</v>
      </c>
      <c r="T803" s="69"/>
      <c r="U803" s="69"/>
    </row>
    <row r="804" spans="1:21" x14ac:dyDescent="0.2">
      <c r="A804" s="65" t="s">
        <v>174</v>
      </c>
      <c r="B804" s="66" t="s">
        <v>75</v>
      </c>
      <c r="C804" s="67" t="s">
        <v>193</v>
      </c>
      <c r="D804" s="68">
        <v>44779</v>
      </c>
      <c r="E804" s="72">
        <v>0.69105058365758798</v>
      </c>
      <c r="F804" s="70">
        <v>257</v>
      </c>
      <c r="G804" s="70">
        <v>7646.9649805447498</v>
      </c>
      <c r="H804" s="64">
        <v>34.820622568093398</v>
      </c>
      <c r="I804" s="69">
        <v>26.080764899381599</v>
      </c>
      <c r="J804" s="70"/>
      <c r="K804" s="69"/>
      <c r="L804" s="69"/>
      <c r="M804" s="69"/>
      <c r="N804" s="69"/>
      <c r="O804" s="69"/>
      <c r="P804" s="69">
        <v>147.75875486381301</v>
      </c>
      <c r="Q804" s="69">
        <v>3.3582255415201399</v>
      </c>
      <c r="R804" s="69">
        <v>45.697665369649798</v>
      </c>
      <c r="S804" s="69">
        <v>1.9220016768034001</v>
      </c>
      <c r="T804" s="69"/>
      <c r="U804" s="69"/>
    </row>
    <row r="805" spans="1:21" x14ac:dyDescent="0.2">
      <c r="A805" s="65" t="s">
        <v>174</v>
      </c>
      <c r="B805" s="66" t="s">
        <v>70</v>
      </c>
      <c r="C805" s="67" t="s">
        <v>636</v>
      </c>
      <c r="D805" s="68">
        <v>44744</v>
      </c>
      <c r="E805" s="72">
        <v>0.24689189189189201</v>
      </c>
      <c r="F805" s="70">
        <v>74</v>
      </c>
      <c r="G805" s="70">
        <v>8768.3108108108099</v>
      </c>
      <c r="H805" s="64">
        <v>34.6472972972973</v>
      </c>
      <c r="I805" s="69">
        <v>40.811583898626203</v>
      </c>
      <c r="J805" s="70"/>
      <c r="K805" s="69"/>
      <c r="L805" s="69"/>
      <c r="M805" s="69"/>
      <c r="N805" s="69"/>
      <c r="O805" s="69"/>
      <c r="P805" s="69">
        <v>110.243243243243</v>
      </c>
      <c r="Q805" s="69">
        <v>4.9457183383028998</v>
      </c>
      <c r="R805" s="69">
        <v>51.459420289855103</v>
      </c>
      <c r="S805" s="69">
        <v>3.7432361955745299</v>
      </c>
      <c r="T805" s="69"/>
      <c r="U805" s="69"/>
    </row>
    <row r="806" spans="1:21" x14ac:dyDescent="0.2">
      <c r="A806" s="65" t="s">
        <v>174</v>
      </c>
      <c r="B806" s="66" t="s">
        <v>65</v>
      </c>
      <c r="C806" s="67" t="s">
        <v>399</v>
      </c>
      <c r="D806" s="68">
        <v>44740</v>
      </c>
      <c r="E806" s="72">
        <v>0.42096045197740101</v>
      </c>
      <c r="F806" s="70">
        <v>177</v>
      </c>
      <c r="G806" s="70">
        <v>8089.4802259887001</v>
      </c>
      <c r="H806" s="64">
        <v>34.233898305084701</v>
      </c>
      <c r="I806" s="69">
        <v>31.944327733804901</v>
      </c>
      <c r="J806" s="70"/>
      <c r="K806" s="69"/>
      <c r="L806" s="69"/>
      <c r="M806" s="69"/>
      <c r="N806" s="69"/>
      <c r="O806" s="69"/>
      <c r="P806" s="69">
        <v>122.717514124294</v>
      </c>
      <c r="Q806" s="69">
        <v>3.2321666890370602</v>
      </c>
      <c r="R806" s="69">
        <v>43.183734939758999</v>
      </c>
      <c r="S806" s="69">
        <v>2.4976756342098101</v>
      </c>
      <c r="T806" s="69"/>
      <c r="U806" s="69"/>
    </row>
    <row r="807" spans="1:21" x14ac:dyDescent="0.2">
      <c r="A807" s="65" t="s">
        <v>174</v>
      </c>
      <c r="B807" s="66" t="s">
        <v>75</v>
      </c>
      <c r="C807" s="67" t="s">
        <v>142</v>
      </c>
      <c r="D807" s="68">
        <v>44739</v>
      </c>
      <c r="E807" s="72">
        <v>0.73545454545454503</v>
      </c>
      <c r="F807" s="70">
        <v>88</v>
      </c>
      <c r="G807" s="70">
        <v>6580.2045454545496</v>
      </c>
      <c r="H807" s="64">
        <v>33.712499999999999</v>
      </c>
      <c r="I807" s="69">
        <v>31.507876717195099</v>
      </c>
      <c r="J807" s="70"/>
      <c r="K807" s="69"/>
      <c r="L807" s="69"/>
      <c r="M807" s="69"/>
      <c r="N807" s="69"/>
      <c r="O807" s="69"/>
      <c r="P807" s="69">
        <v>115.352272727273</v>
      </c>
      <c r="Q807" s="69">
        <v>4.1427329258930996</v>
      </c>
      <c r="R807" s="69">
        <v>40.5238636363636</v>
      </c>
      <c r="S807" s="69">
        <v>2.6610492988175101</v>
      </c>
      <c r="T807" s="69"/>
      <c r="U807" s="69"/>
    </row>
    <row r="808" spans="1:21" x14ac:dyDescent="0.2">
      <c r="A808" s="65" t="s">
        <v>174</v>
      </c>
      <c r="B808" s="66" t="s">
        <v>65</v>
      </c>
      <c r="C808" s="67" t="s">
        <v>351</v>
      </c>
      <c r="D808" s="68">
        <v>44773</v>
      </c>
      <c r="E808" s="72">
        <v>0.18506756756756801</v>
      </c>
      <c r="F808" s="70">
        <v>148</v>
      </c>
      <c r="G808" s="70">
        <v>6834.4324324324298</v>
      </c>
      <c r="H808" s="64">
        <v>33.687837837837897</v>
      </c>
      <c r="I808" s="69">
        <v>25.308275985106199</v>
      </c>
      <c r="J808" s="70"/>
      <c r="K808" s="69"/>
      <c r="L808" s="69"/>
      <c r="M808" s="69"/>
      <c r="N808" s="69"/>
      <c r="O808" s="69"/>
      <c r="P808" s="69">
        <v>159.18918918918899</v>
      </c>
      <c r="Q808" s="69">
        <v>5.39731698573876</v>
      </c>
      <c r="R808" s="69">
        <v>38.684931506849303</v>
      </c>
      <c r="S808" s="69">
        <v>2.11160241388786</v>
      </c>
      <c r="T808" s="69"/>
      <c r="U808" s="69"/>
    </row>
    <row r="809" spans="1:21" x14ac:dyDescent="0.2">
      <c r="A809" s="65" t="s">
        <v>174</v>
      </c>
      <c r="B809" s="66" t="s">
        <v>65</v>
      </c>
      <c r="C809" s="67" t="s">
        <v>502</v>
      </c>
      <c r="D809" s="68">
        <v>44744</v>
      </c>
      <c r="E809" s="72"/>
      <c r="F809" s="70">
        <v>33</v>
      </c>
      <c r="G809" s="70">
        <v>9177.2121212121201</v>
      </c>
      <c r="H809" s="64">
        <v>31.472727272727301</v>
      </c>
      <c r="I809" s="69">
        <v>65.048403200641104</v>
      </c>
      <c r="J809" s="70"/>
      <c r="K809" s="69"/>
      <c r="L809" s="69"/>
      <c r="M809" s="69"/>
      <c r="N809" s="69"/>
      <c r="O809" s="69"/>
      <c r="P809" s="69">
        <v>128.030303030303</v>
      </c>
      <c r="Q809" s="69">
        <v>9.4075933273627204</v>
      </c>
      <c r="R809" s="69">
        <v>42.086666666666702</v>
      </c>
      <c r="S809" s="69">
        <v>3.93258925360225</v>
      </c>
      <c r="T809" s="69"/>
      <c r="U809" s="69"/>
    </row>
    <row r="810" spans="1:21" x14ac:dyDescent="0.2">
      <c r="A810" s="65" t="s">
        <v>174</v>
      </c>
      <c r="B810" s="66" t="s">
        <v>68</v>
      </c>
      <c r="C810" s="67" t="s">
        <v>637</v>
      </c>
      <c r="D810" s="68">
        <v>44746</v>
      </c>
      <c r="E810" s="72">
        <v>0.352296296296296</v>
      </c>
      <c r="F810" s="70">
        <v>135</v>
      </c>
      <c r="G810" s="70">
        <v>8567.1037037037004</v>
      </c>
      <c r="H810" s="64">
        <v>30.690370370370399</v>
      </c>
      <c r="I810" s="69">
        <v>30.434966541179499</v>
      </c>
      <c r="J810" s="70"/>
      <c r="K810" s="69"/>
      <c r="L810" s="69"/>
      <c r="M810" s="69"/>
      <c r="N810" s="69"/>
      <c r="O810" s="69"/>
      <c r="P810" s="69">
        <v>139.51851851851899</v>
      </c>
      <c r="Q810" s="69">
        <v>4.4064485116197298</v>
      </c>
      <c r="R810" s="69">
        <v>64.798484848484804</v>
      </c>
      <c r="S810" s="69">
        <v>2.6157537075889401</v>
      </c>
      <c r="T810" s="69"/>
      <c r="U810" s="69"/>
    </row>
    <row r="811" spans="1:21" x14ac:dyDescent="0.2">
      <c r="A811" s="65" t="s">
        <v>174</v>
      </c>
      <c r="B811" s="66" t="s">
        <v>65</v>
      </c>
      <c r="C811" s="67" t="s">
        <v>638</v>
      </c>
      <c r="D811" s="68">
        <v>44700</v>
      </c>
      <c r="E811" s="72">
        <v>5.5714285714285702E-2</v>
      </c>
      <c r="F811" s="70">
        <v>56</v>
      </c>
      <c r="G811" s="70">
        <v>8626.9464285714294</v>
      </c>
      <c r="H811" s="64">
        <v>30.480357142857201</v>
      </c>
      <c r="I811" s="69">
        <v>44.006244791472902</v>
      </c>
      <c r="J811" s="70"/>
      <c r="K811" s="69"/>
      <c r="L811" s="69"/>
      <c r="M811" s="69"/>
      <c r="N811" s="69"/>
      <c r="O811" s="69"/>
      <c r="P811" s="69">
        <v>139.857142857143</v>
      </c>
      <c r="Q811" s="69">
        <v>8.0260302397896908</v>
      </c>
      <c r="R811" s="69">
        <v>46.210416666666703</v>
      </c>
      <c r="S811" s="69">
        <v>3.4561426962340098</v>
      </c>
      <c r="T811" s="69"/>
      <c r="U811" s="69"/>
    </row>
    <row r="812" spans="1:21" x14ac:dyDescent="0.2">
      <c r="A812" s="65" t="s">
        <v>174</v>
      </c>
      <c r="B812" s="66" t="s">
        <v>65</v>
      </c>
      <c r="C812" s="67" t="s">
        <v>141</v>
      </c>
      <c r="D812" s="68">
        <v>44755</v>
      </c>
      <c r="E812" s="72">
        <v>1.444</v>
      </c>
      <c r="F812" s="70">
        <v>30</v>
      </c>
      <c r="G812" s="70">
        <v>4615.8</v>
      </c>
      <c r="H812" s="64">
        <v>30.323333333333299</v>
      </c>
      <c r="I812" s="69">
        <v>59.716503751530198</v>
      </c>
      <c r="J812" s="70"/>
      <c r="K812" s="69"/>
      <c r="L812" s="69"/>
      <c r="M812" s="69"/>
      <c r="N812" s="69"/>
      <c r="O812" s="69"/>
      <c r="P812" s="69">
        <v>158.19999999999999</v>
      </c>
      <c r="Q812" s="69">
        <v>10.395556079734099</v>
      </c>
      <c r="R812" s="69">
        <v>19.809999999999999</v>
      </c>
      <c r="S812" s="69">
        <v>2.8495668152339899</v>
      </c>
      <c r="T812" s="69"/>
      <c r="U812" s="69"/>
    </row>
    <row r="813" spans="1:21" x14ac:dyDescent="0.2">
      <c r="A813" s="65" t="s">
        <v>174</v>
      </c>
      <c r="B813" s="66" t="s">
        <v>69</v>
      </c>
      <c r="C813" s="67" t="s">
        <v>518</v>
      </c>
      <c r="D813" s="68">
        <v>44739</v>
      </c>
      <c r="E813" s="72">
        <v>0.192727272727273</v>
      </c>
      <c r="F813" s="70">
        <v>165</v>
      </c>
      <c r="G813" s="70">
        <v>6329.4242424242402</v>
      </c>
      <c r="H813" s="64">
        <v>30.023636363636399</v>
      </c>
      <c r="I813" s="69">
        <v>31.382992542295302</v>
      </c>
      <c r="J813" s="70"/>
      <c r="K813" s="69"/>
      <c r="L813" s="69"/>
      <c r="M813" s="69"/>
      <c r="N813" s="69">
        <v>3.7831351351351401</v>
      </c>
      <c r="O813" s="69">
        <v>0.34690227432401499</v>
      </c>
      <c r="P813" s="69">
        <v>158.57575757575799</v>
      </c>
      <c r="Q813" s="69">
        <v>4.19523672734437</v>
      </c>
      <c r="R813" s="69">
        <v>33.229268292682903</v>
      </c>
      <c r="S813" s="69">
        <v>1.7312631703190899</v>
      </c>
      <c r="T813" s="69"/>
      <c r="U813" s="69"/>
    </row>
    <row r="814" spans="1:21" x14ac:dyDescent="0.2">
      <c r="A814" s="65" t="s">
        <v>174</v>
      </c>
      <c r="B814" s="66" t="s">
        <v>70</v>
      </c>
      <c r="C814" s="67" t="s">
        <v>210</v>
      </c>
      <c r="D814" s="68">
        <v>44776</v>
      </c>
      <c r="E814" s="72">
        <v>0.98012422360248497</v>
      </c>
      <c r="F814" s="70">
        <v>161</v>
      </c>
      <c r="G814" s="70">
        <v>6904.0931677018598</v>
      </c>
      <c r="H814" s="64">
        <v>25.126086956521799</v>
      </c>
      <c r="I814" s="69">
        <v>32.1970846221991</v>
      </c>
      <c r="J814" s="70">
        <v>124</v>
      </c>
      <c r="K814" s="69">
        <v>248.064516129032</v>
      </c>
      <c r="L814" s="69">
        <v>223.985185185185</v>
      </c>
      <c r="M814" s="69">
        <v>851.71111111111099</v>
      </c>
      <c r="N814" s="69">
        <v>3.1327272983577399</v>
      </c>
      <c r="O814" s="69">
        <v>0.11131126892696599</v>
      </c>
      <c r="P814" s="69">
        <v>129.60248447205001</v>
      </c>
      <c r="Q814" s="69">
        <v>2.85928094790648</v>
      </c>
      <c r="R814" s="69">
        <v>44.089873417721499</v>
      </c>
      <c r="S814" s="69">
        <v>2.7747405334037598</v>
      </c>
      <c r="T814" s="69">
        <v>-43.659627329192503</v>
      </c>
      <c r="U814" s="69">
        <v>9.9639450322009608</v>
      </c>
    </row>
    <row r="815" spans="1:21" x14ac:dyDescent="0.2">
      <c r="A815" s="65" t="s">
        <v>174</v>
      </c>
      <c r="B815" s="66" t="s">
        <v>70</v>
      </c>
      <c r="C815" s="67" t="s">
        <v>639</v>
      </c>
      <c r="D815" s="68">
        <v>44701</v>
      </c>
      <c r="E815" s="72">
        <v>0.212671232876712</v>
      </c>
      <c r="F815" s="70">
        <v>146</v>
      </c>
      <c r="G815" s="70">
        <v>8602.6575342465694</v>
      </c>
      <c r="H815" s="64">
        <v>24.9849315068493</v>
      </c>
      <c r="I815" s="69">
        <v>27.486433452557399</v>
      </c>
      <c r="J815" s="70">
        <v>66</v>
      </c>
      <c r="K815" s="69">
        <v>282.969696969697</v>
      </c>
      <c r="L815" s="69">
        <v>285.95522388059698</v>
      </c>
      <c r="M815" s="69">
        <v>1051.80597014925</v>
      </c>
      <c r="N815" s="69">
        <v>2.9672261331678502</v>
      </c>
      <c r="O815" s="69">
        <v>0.14901466903941299</v>
      </c>
      <c r="P815" s="69">
        <v>142.856164383562</v>
      </c>
      <c r="Q815" s="69">
        <v>5.0543292052714603</v>
      </c>
      <c r="R815" s="69">
        <v>44.933103448275901</v>
      </c>
      <c r="S815" s="69">
        <v>2.5648166670555201</v>
      </c>
      <c r="T815" s="69">
        <v>-56.527906976744198</v>
      </c>
      <c r="U815" s="69">
        <v>8.9182421118313702</v>
      </c>
    </row>
    <row r="816" spans="1:21" x14ac:dyDescent="0.2">
      <c r="A816" s="65" t="s">
        <v>174</v>
      </c>
      <c r="B816" s="66" t="s">
        <v>65</v>
      </c>
      <c r="C816" s="67" t="s">
        <v>244</v>
      </c>
      <c r="D816" s="68">
        <v>44777</v>
      </c>
      <c r="E816" s="72">
        <v>0.87656682027649802</v>
      </c>
      <c r="F816" s="70">
        <v>434</v>
      </c>
      <c r="G816" s="70">
        <v>8356.1175115207407</v>
      </c>
      <c r="H816" s="64">
        <v>20.985714285714099</v>
      </c>
      <c r="I816" s="69">
        <v>21.5424182005587</v>
      </c>
      <c r="J816" s="70">
        <v>176</v>
      </c>
      <c r="K816" s="69">
        <v>239.948863636364</v>
      </c>
      <c r="L816" s="69">
        <v>239.24157303370799</v>
      </c>
      <c r="M816" s="69">
        <v>899.74719101123605</v>
      </c>
      <c r="N816" s="69">
        <v>3.1812346279480499</v>
      </c>
      <c r="O816" s="69">
        <v>6.3773921873437403E-2</v>
      </c>
      <c r="P816" s="69">
        <v>130.31105990783399</v>
      </c>
      <c r="Q816" s="69">
        <v>2.6352951102227702</v>
      </c>
      <c r="R816" s="69">
        <v>42.926328502415402</v>
      </c>
      <c r="S816" s="69">
        <v>1.77639157744266</v>
      </c>
      <c r="T816" s="69">
        <v>-45.691454965357998</v>
      </c>
      <c r="U816" s="69">
        <v>5.3438006917790402</v>
      </c>
    </row>
    <row r="817" spans="1:21" x14ac:dyDescent="0.2">
      <c r="A817" s="65" t="s">
        <v>174</v>
      </c>
      <c r="B817" s="66" t="s">
        <v>68</v>
      </c>
      <c r="C817" s="67" t="s">
        <v>284</v>
      </c>
      <c r="D817" s="68">
        <v>44784</v>
      </c>
      <c r="E817" s="72">
        <v>0.321174377224199</v>
      </c>
      <c r="F817" s="70">
        <v>281</v>
      </c>
      <c r="G817" s="70">
        <v>6611.3736654804297</v>
      </c>
      <c r="H817" s="64">
        <v>20.259430604982199</v>
      </c>
      <c r="I817" s="69">
        <v>22.292717656611501</v>
      </c>
      <c r="J817" s="70">
        <v>53</v>
      </c>
      <c r="K817" s="69">
        <v>230.905660377358</v>
      </c>
      <c r="L817" s="69">
        <v>216.41509433962301</v>
      </c>
      <c r="M817" s="69">
        <v>816.86792452830196</v>
      </c>
      <c r="N817" s="69">
        <v>2.7878108517982301</v>
      </c>
      <c r="O817" s="69">
        <v>0.123471075358982</v>
      </c>
      <c r="P817" s="69">
        <v>135.30249110320301</v>
      </c>
      <c r="Q817" s="69">
        <v>3.07314922594463</v>
      </c>
      <c r="R817" s="69">
        <v>38.682022471910102</v>
      </c>
      <c r="S817" s="69">
        <v>1.6797087374787001</v>
      </c>
      <c r="T817" s="69">
        <v>-29.5769516728624</v>
      </c>
      <c r="U817" s="69">
        <v>4.8380176538092803</v>
      </c>
    </row>
    <row r="818" spans="1:21" x14ac:dyDescent="0.2">
      <c r="A818" s="65" t="s">
        <v>174</v>
      </c>
      <c r="B818" s="66" t="s">
        <v>68</v>
      </c>
      <c r="C818" s="67" t="s">
        <v>82</v>
      </c>
      <c r="D818" s="68">
        <v>44746</v>
      </c>
      <c r="E818" s="72">
        <v>0.279230769230769</v>
      </c>
      <c r="F818" s="70">
        <v>26</v>
      </c>
      <c r="G818" s="70">
        <v>7060.9615384615399</v>
      </c>
      <c r="H818" s="64">
        <v>19.992307692307701</v>
      </c>
      <c r="I818" s="69">
        <v>48.925358195481998</v>
      </c>
      <c r="J818" s="70"/>
      <c r="K818" s="69"/>
      <c r="L818" s="69"/>
      <c r="M818" s="69">
        <v>842.5</v>
      </c>
      <c r="N818" s="69"/>
      <c r="O818" s="69"/>
      <c r="P818" s="69">
        <v>170.961538461538</v>
      </c>
      <c r="Q818" s="69">
        <v>9.2929221651138292</v>
      </c>
      <c r="R818" s="69">
        <v>53.640909090909098</v>
      </c>
      <c r="S818" s="69">
        <v>5.0452182971872599</v>
      </c>
      <c r="T818" s="69"/>
      <c r="U818" s="69"/>
    </row>
    <row r="819" spans="1:21" x14ac:dyDescent="0.2">
      <c r="A819" s="65" t="s">
        <v>174</v>
      </c>
      <c r="B819" s="66" t="s">
        <v>75</v>
      </c>
      <c r="C819" s="67" t="s">
        <v>353</v>
      </c>
      <c r="D819" s="68">
        <v>44770</v>
      </c>
      <c r="E819" s="72">
        <v>0.86200573065902697</v>
      </c>
      <c r="F819" s="70">
        <v>349</v>
      </c>
      <c r="G819" s="70">
        <v>8669.8252148997108</v>
      </c>
      <c r="H819" s="64">
        <v>18.865902578796799</v>
      </c>
      <c r="I819" s="69">
        <v>22.2865120142305</v>
      </c>
      <c r="J819" s="70">
        <v>199</v>
      </c>
      <c r="K819" s="69">
        <v>297.763819095477</v>
      </c>
      <c r="L819" s="69">
        <v>274.43216080401999</v>
      </c>
      <c r="M819" s="69">
        <v>1075.8944723618099</v>
      </c>
      <c r="N819" s="69">
        <v>2.1359084577681098</v>
      </c>
      <c r="O819" s="69">
        <v>6.9301758922034204E-2</v>
      </c>
      <c r="P819" s="69">
        <v>117.822349570201</v>
      </c>
      <c r="Q819" s="69">
        <v>2.2838047496629001</v>
      </c>
      <c r="R819" s="69">
        <v>61.214836795252197</v>
      </c>
      <c r="S819" s="69">
        <v>1.8363300663794599</v>
      </c>
      <c r="T819" s="69">
        <v>-68.990544412607505</v>
      </c>
      <c r="U819" s="69">
        <v>5.6961357090786997</v>
      </c>
    </row>
    <row r="820" spans="1:21" x14ac:dyDescent="0.2">
      <c r="A820" s="65" t="s">
        <v>174</v>
      </c>
      <c r="B820" s="66" t="s">
        <v>70</v>
      </c>
      <c r="C820" s="67" t="s">
        <v>354</v>
      </c>
      <c r="D820" s="68">
        <v>44791</v>
      </c>
      <c r="E820" s="72">
        <v>0.498823529411765</v>
      </c>
      <c r="F820" s="70">
        <v>187</v>
      </c>
      <c r="G820" s="70">
        <v>7949.0534759358297</v>
      </c>
      <c r="H820" s="64">
        <v>17.468449197860998</v>
      </c>
      <c r="I820" s="69">
        <v>27.363464361651602</v>
      </c>
      <c r="J820" s="70"/>
      <c r="K820" s="69"/>
      <c r="L820" s="69"/>
      <c r="M820" s="69"/>
      <c r="N820" s="69"/>
      <c r="O820" s="69"/>
      <c r="P820" s="69">
        <v>152.77540106951901</v>
      </c>
      <c r="Q820" s="69">
        <v>4.18882064018175</v>
      </c>
      <c r="R820" s="69">
        <v>36.9540106951872</v>
      </c>
      <c r="S820" s="69">
        <v>1.9421712951379499</v>
      </c>
      <c r="T820" s="69"/>
      <c r="U820" s="69"/>
    </row>
    <row r="821" spans="1:21" x14ac:dyDescent="0.2">
      <c r="A821" s="65" t="s">
        <v>174</v>
      </c>
      <c r="B821" s="66" t="s">
        <v>69</v>
      </c>
      <c r="C821" s="67" t="s">
        <v>640</v>
      </c>
      <c r="D821" s="68">
        <v>44746</v>
      </c>
      <c r="E821" s="72">
        <v>4.1692307692307702E-2</v>
      </c>
      <c r="F821" s="70">
        <v>65</v>
      </c>
      <c r="G821" s="70">
        <v>6750.8461538461497</v>
      </c>
      <c r="H821" s="64">
        <v>17.358461538461501</v>
      </c>
      <c r="I821" s="69">
        <v>47.183578817838502</v>
      </c>
      <c r="J821" s="70"/>
      <c r="K821" s="69"/>
      <c r="L821" s="69"/>
      <c r="M821" s="69"/>
      <c r="N821" s="69">
        <v>3.5280248578306601</v>
      </c>
      <c r="O821" s="69">
        <v>0.198816939338815</v>
      </c>
      <c r="P821" s="69">
        <v>171.06153846153799</v>
      </c>
      <c r="Q821" s="69">
        <v>6.7977611176782098</v>
      </c>
      <c r="R821" s="69">
        <v>44.216923076923102</v>
      </c>
      <c r="S821" s="69">
        <v>2.98940160691996</v>
      </c>
      <c r="T821" s="69"/>
      <c r="U821" s="69"/>
    </row>
    <row r="822" spans="1:21" x14ac:dyDescent="0.2">
      <c r="A822" s="65" t="s">
        <v>174</v>
      </c>
      <c r="B822" s="66" t="s">
        <v>70</v>
      </c>
      <c r="C822" s="67" t="s">
        <v>169</v>
      </c>
      <c r="D822" s="68">
        <v>44752</v>
      </c>
      <c r="E822" s="72">
        <v>0.107428571428571</v>
      </c>
      <c r="F822" s="70">
        <v>105</v>
      </c>
      <c r="G822" s="70">
        <v>8040.6380952380996</v>
      </c>
      <c r="H822" s="64">
        <v>15.0561904761904</v>
      </c>
      <c r="I822" s="69">
        <v>37.8903747412052</v>
      </c>
      <c r="J822" s="70"/>
      <c r="K822" s="69"/>
      <c r="L822" s="69"/>
      <c r="M822" s="69"/>
      <c r="N822" s="69"/>
      <c r="O822" s="69"/>
      <c r="P822" s="69">
        <v>120.857142857143</v>
      </c>
      <c r="Q822" s="69">
        <v>4.11446631675242</v>
      </c>
      <c r="R822" s="69">
        <v>52.719230769230798</v>
      </c>
      <c r="S822" s="69">
        <v>2.9448497075539199</v>
      </c>
      <c r="T822" s="69"/>
      <c r="U822" s="69"/>
    </row>
    <row r="823" spans="1:21" x14ac:dyDescent="0.2">
      <c r="A823" s="65" t="s">
        <v>174</v>
      </c>
      <c r="B823" s="66" t="s">
        <v>70</v>
      </c>
      <c r="C823" s="67" t="s">
        <v>641</v>
      </c>
      <c r="D823" s="68">
        <v>44688</v>
      </c>
      <c r="E823" s="72">
        <v>4.2250000000000003E-2</v>
      </c>
      <c r="F823" s="70">
        <v>40</v>
      </c>
      <c r="G823" s="70">
        <v>9427.15</v>
      </c>
      <c r="H823" s="64">
        <v>14.81</v>
      </c>
      <c r="I823" s="69">
        <v>35.069826646643698</v>
      </c>
      <c r="J823" s="70">
        <v>38</v>
      </c>
      <c r="K823" s="69">
        <v>297.947368421053</v>
      </c>
      <c r="L823" s="69">
        <v>291.58974358974399</v>
      </c>
      <c r="M823" s="69">
        <v>1108.7435897435901</v>
      </c>
      <c r="N823" s="69">
        <v>1.9110533418317801</v>
      </c>
      <c r="O823" s="69">
        <v>0.15160833990167299</v>
      </c>
      <c r="P823" s="69">
        <v>153.57499999999999</v>
      </c>
      <c r="Q823" s="69">
        <v>11.728656966199001</v>
      </c>
      <c r="R823" s="69">
        <v>41.805</v>
      </c>
      <c r="S823" s="69">
        <v>3.7678123115920501</v>
      </c>
      <c r="T823" s="69">
        <v>-52.874358974358998</v>
      </c>
      <c r="U823" s="69">
        <v>16.454303760810401</v>
      </c>
    </row>
    <row r="824" spans="1:21" x14ac:dyDescent="0.2">
      <c r="A824" s="65" t="s">
        <v>174</v>
      </c>
      <c r="B824" s="66" t="s">
        <v>75</v>
      </c>
      <c r="C824" s="67" t="s">
        <v>642</v>
      </c>
      <c r="D824" s="68">
        <v>44747</v>
      </c>
      <c r="E824" s="72">
        <v>0.61407035175879399</v>
      </c>
      <c r="F824" s="70">
        <v>199</v>
      </c>
      <c r="G824" s="70">
        <v>8161.4472361809003</v>
      </c>
      <c r="H824" s="64">
        <v>13.951758793969899</v>
      </c>
      <c r="I824" s="69">
        <v>23.590783382027499</v>
      </c>
      <c r="J824" s="70">
        <v>38</v>
      </c>
      <c r="K824" s="69">
        <v>277.15789473684202</v>
      </c>
      <c r="L824" s="69">
        <v>248.552631578947</v>
      </c>
      <c r="M824" s="69">
        <v>982.65789473684197</v>
      </c>
      <c r="N824" s="69"/>
      <c r="O824" s="69"/>
      <c r="P824" s="69">
        <v>154.41206030150801</v>
      </c>
      <c r="Q824" s="69">
        <v>4.0730668900784304</v>
      </c>
      <c r="R824" s="69">
        <v>44.103015075376902</v>
      </c>
      <c r="S824" s="69">
        <v>2.10648746300066</v>
      </c>
      <c r="T824" s="69"/>
      <c r="U824" s="69"/>
    </row>
    <row r="825" spans="1:21" x14ac:dyDescent="0.2">
      <c r="A825" s="65" t="s">
        <v>174</v>
      </c>
      <c r="B825" s="66" t="s">
        <v>121</v>
      </c>
      <c r="C825" s="67" t="s">
        <v>643</v>
      </c>
      <c r="D825" s="68">
        <v>44750</v>
      </c>
      <c r="E825" s="72">
        <v>0.52509615384615405</v>
      </c>
      <c r="F825" s="70">
        <v>104</v>
      </c>
      <c r="G825" s="70">
        <v>7266.6153846153802</v>
      </c>
      <c r="H825" s="64">
        <v>13.3211538461538</v>
      </c>
      <c r="I825" s="69">
        <v>30.9159330039484</v>
      </c>
      <c r="J825" s="70"/>
      <c r="K825" s="69"/>
      <c r="L825" s="69"/>
      <c r="M825" s="69"/>
      <c r="N825" s="69"/>
      <c r="O825" s="69"/>
      <c r="P825" s="69">
        <v>162.90384615384599</v>
      </c>
      <c r="Q825" s="69">
        <v>6.3215216052226504</v>
      </c>
      <c r="R825" s="69">
        <v>34.140776699029097</v>
      </c>
      <c r="S825" s="69">
        <v>2.5707415358885801</v>
      </c>
      <c r="T825" s="69"/>
      <c r="U825" s="69"/>
    </row>
    <row r="826" spans="1:21" x14ac:dyDescent="0.2">
      <c r="A826" s="65" t="s">
        <v>174</v>
      </c>
      <c r="B826" s="66" t="s">
        <v>69</v>
      </c>
      <c r="C826" s="67" t="s">
        <v>293</v>
      </c>
      <c r="D826" s="68">
        <v>44717</v>
      </c>
      <c r="E826" s="72">
        <v>0.48085106382978698</v>
      </c>
      <c r="F826" s="70">
        <v>47</v>
      </c>
      <c r="G826" s="70">
        <v>6570.0638297872301</v>
      </c>
      <c r="H826" s="64">
        <v>8.2595744680851304</v>
      </c>
      <c r="I826" s="69">
        <v>42.781220717325397</v>
      </c>
      <c r="J826" s="70"/>
      <c r="K826" s="69"/>
      <c r="L826" s="69"/>
      <c r="M826" s="69"/>
      <c r="N826" s="69"/>
      <c r="O826" s="69"/>
      <c r="P826" s="69">
        <v>157.89361702127701</v>
      </c>
      <c r="Q826" s="69">
        <v>8.6593585401077</v>
      </c>
      <c r="R826" s="69">
        <v>44.084782608695697</v>
      </c>
      <c r="S826" s="69">
        <v>4.1337107908429598</v>
      </c>
      <c r="T826" s="69"/>
      <c r="U826" s="69"/>
    </row>
    <row r="827" spans="1:21" x14ac:dyDescent="0.2">
      <c r="A827" s="65" t="s">
        <v>174</v>
      </c>
      <c r="B827" s="66" t="s">
        <v>69</v>
      </c>
      <c r="C827" s="67" t="s">
        <v>409</v>
      </c>
      <c r="D827" s="68">
        <v>44621</v>
      </c>
      <c r="E827" s="72">
        <v>0.28481818181818203</v>
      </c>
      <c r="F827" s="70">
        <v>770</v>
      </c>
      <c r="G827" s="70">
        <v>4952.7636363636402</v>
      </c>
      <c r="H827" s="64">
        <v>7.2429870129871503</v>
      </c>
      <c r="I827" s="69">
        <v>15.291355364874899</v>
      </c>
      <c r="J827" s="70"/>
      <c r="K827" s="69"/>
      <c r="L827" s="69"/>
      <c r="M827" s="69"/>
      <c r="N827" s="69">
        <v>3.7108372395833298</v>
      </c>
      <c r="O827" s="69">
        <v>0.22443539828272799</v>
      </c>
      <c r="P827" s="69">
        <v>169.801298701299</v>
      </c>
      <c r="Q827" s="69">
        <v>2.2669081460630598</v>
      </c>
      <c r="R827" s="69">
        <v>19.448307291666701</v>
      </c>
      <c r="S827" s="69">
        <v>0.56988589493708897</v>
      </c>
      <c r="T827" s="69"/>
      <c r="U827" s="69"/>
    </row>
    <row r="828" spans="1:21" x14ac:dyDescent="0.2">
      <c r="A828" s="65" t="s">
        <v>174</v>
      </c>
      <c r="B828" s="66" t="s">
        <v>65</v>
      </c>
      <c r="C828" s="67" t="s">
        <v>321</v>
      </c>
      <c r="D828" s="68">
        <v>44745</v>
      </c>
      <c r="E828" s="72">
        <v>0.28407894736842099</v>
      </c>
      <c r="F828" s="70">
        <v>76</v>
      </c>
      <c r="G828" s="70">
        <v>7914.21052631579</v>
      </c>
      <c r="H828" s="64">
        <v>7.2144736842105504</v>
      </c>
      <c r="I828" s="69">
        <v>29.028515061582599</v>
      </c>
      <c r="J828" s="70">
        <v>28</v>
      </c>
      <c r="K828" s="69">
        <v>242.53571428571399</v>
      </c>
      <c r="L828" s="69">
        <v>269.96551724137902</v>
      </c>
      <c r="M828" s="69">
        <v>975.13793103448302</v>
      </c>
      <c r="N828" s="69">
        <v>2.07774082769083</v>
      </c>
      <c r="O828" s="69">
        <v>0.25453741453807199</v>
      </c>
      <c r="P828" s="69">
        <v>124.960526315789</v>
      </c>
      <c r="Q828" s="69">
        <v>6.9110499060073396</v>
      </c>
      <c r="R828" s="69">
        <v>48.371052631578898</v>
      </c>
      <c r="S828" s="69">
        <v>3.6793600777468698</v>
      </c>
      <c r="T828" s="69">
        <v>-75.152112676056305</v>
      </c>
      <c r="U828" s="69">
        <v>11.192217736615101</v>
      </c>
    </row>
    <row r="829" spans="1:21" x14ac:dyDescent="0.2">
      <c r="A829" s="65" t="s">
        <v>174</v>
      </c>
      <c r="B829" s="66" t="s">
        <v>65</v>
      </c>
      <c r="C829" s="67" t="s">
        <v>111</v>
      </c>
      <c r="D829" s="68">
        <v>44774</v>
      </c>
      <c r="E829" s="72">
        <v>0.21256410256410299</v>
      </c>
      <c r="F829" s="70">
        <v>117</v>
      </c>
      <c r="G829" s="70">
        <v>7326.7264957264997</v>
      </c>
      <c r="H829" s="64">
        <v>6.6743589743590501</v>
      </c>
      <c r="I829" s="69">
        <v>34.992037853847698</v>
      </c>
      <c r="J829" s="70">
        <v>55</v>
      </c>
      <c r="K829" s="69">
        <v>233.52727272727299</v>
      </c>
      <c r="L829" s="69">
        <v>219.4</v>
      </c>
      <c r="M829" s="69">
        <v>832.45454545454595</v>
      </c>
      <c r="N829" s="69">
        <v>3.1905686465902598</v>
      </c>
      <c r="O829" s="69">
        <v>0.17189017619830199</v>
      </c>
      <c r="P829" s="69">
        <v>134.760683760684</v>
      </c>
      <c r="Q829" s="69">
        <v>3.922673020655</v>
      </c>
      <c r="R829" s="69">
        <v>50.078070175438597</v>
      </c>
      <c r="S829" s="69">
        <v>2.4088303237465798</v>
      </c>
      <c r="T829" s="69">
        <v>-29.618260869565201</v>
      </c>
      <c r="U829" s="69">
        <v>8.5331914064947298</v>
      </c>
    </row>
    <row r="830" spans="1:21" x14ac:dyDescent="0.2">
      <c r="A830" s="65" t="s">
        <v>174</v>
      </c>
      <c r="B830" s="66" t="s">
        <v>65</v>
      </c>
      <c r="C830" s="67" t="s">
        <v>644</v>
      </c>
      <c r="D830" s="68">
        <v>44739</v>
      </c>
      <c r="E830" s="72"/>
      <c r="F830" s="70">
        <v>30</v>
      </c>
      <c r="G830" s="70">
        <v>7853.2666666666701</v>
      </c>
      <c r="H830" s="64">
        <v>6.0433333333333499</v>
      </c>
      <c r="I830" s="69">
        <v>43.923187048942602</v>
      </c>
      <c r="J830" s="70"/>
      <c r="K830" s="69"/>
      <c r="L830" s="69"/>
      <c r="M830" s="69"/>
      <c r="N830" s="69"/>
      <c r="O830" s="69"/>
      <c r="P830" s="69">
        <v>121.133333333333</v>
      </c>
      <c r="Q830" s="69">
        <v>9.3210592527818292</v>
      </c>
      <c r="R830" s="69">
        <v>50.036666666666697</v>
      </c>
      <c r="S830" s="69">
        <v>7.0960997597811604</v>
      </c>
      <c r="T830" s="69"/>
      <c r="U830" s="69"/>
    </row>
    <row r="831" spans="1:21" x14ac:dyDescent="0.2">
      <c r="A831" s="65" t="s">
        <v>174</v>
      </c>
      <c r="B831" s="66" t="s">
        <v>70</v>
      </c>
      <c r="C831" s="67" t="s">
        <v>526</v>
      </c>
      <c r="D831" s="68">
        <v>44747</v>
      </c>
      <c r="E831" s="72">
        <v>0.347319587628866</v>
      </c>
      <c r="F831" s="70">
        <v>97</v>
      </c>
      <c r="G831" s="70">
        <v>9065.1443298969098</v>
      </c>
      <c r="H831" s="64">
        <v>4.3010309278350896</v>
      </c>
      <c r="I831" s="69">
        <v>33.165467581423101</v>
      </c>
      <c r="J831" s="70">
        <v>53</v>
      </c>
      <c r="K831" s="69">
        <v>254.32075471698101</v>
      </c>
      <c r="L831" s="69">
        <v>286.43396226415098</v>
      </c>
      <c r="M831" s="69">
        <v>1052.28301886792</v>
      </c>
      <c r="N831" s="69">
        <v>3.4598147858314499</v>
      </c>
      <c r="O831" s="69">
        <v>0.17652282278071199</v>
      </c>
      <c r="P831" s="69">
        <v>133.77319587628901</v>
      </c>
      <c r="Q831" s="69">
        <v>4.7867430662923001</v>
      </c>
      <c r="R831" s="69">
        <v>54.970212765957399</v>
      </c>
      <c r="S831" s="69">
        <v>3.0617554510402898</v>
      </c>
      <c r="T831" s="69">
        <v>-53.626041666666701</v>
      </c>
      <c r="U831" s="69">
        <v>9.0174176299128099</v>
      </c>
    </row>
    <row r="832" spans="1:21" x14ac:dyDescent="0.2">
      <c r="A832" s="65" t="s">
        <v>174</v>
      </c>
      <c r="B832" s="66" t="s">
        <v>69</v>
      </c>
      <c r="C832" s="67" t="s">
        <v>151</v>
      </c>
      <c r="D832" s="68">
        <v>44732</v>
      </c>
      <c r="E832" s="72">
        <v>1.2777333333333301</v>
      </c>
      <c r="F832" s="70">
        <v>75</v>
      </c>
      <c r="G832" s="70">
        <v>7557.7733333333299</v>
      </c>
      <c r="H832" s="64">
        <v>3.2733333333333401</v>
      </c>
      <c r="I832" s="69">
        <v>34.260724464623401</v>
      </c>
      <c r="J832" s="70"/>
      <c r="K832" s="69"/>
      <c r="L832" s="69"/>
      <c r="M832" s="69"/>
      <c r="N832" s="69"/>
      <c r="O832" s="69"/>
      <c r="P832" s="69">
        <v>154.506666666667</v>
      </c>
      <c r="Q832" s="69">
        <v>6.4725163474392096</v>
      </c>
      <c r="R832" s="69">
        <v>35.875999999999998</v>
      </c>
      <c r="S832" s="69">
        <v>2.7334892330842302</v>
      </c>
      <c r="T832" s="69"/>
      <c r="U832" s="69"/>
    </row>
    <row r="833" spans="1:21" x14ac:dyDescent="0.2">
      <c r="A833" s="65" t="s">
        <v>174</v>
      </c>
      <c r="B833" s="66" t="s">
        <v>70</v>
      </c>
      <c r="C833" s="67" t="s">
        <v>122</v>
      </c>
      <c r="D833" s="68">
        <v>44748</v>
      </c>
      <c r="E833" s="72">
        <v>0.173375</v>
      </c>
      <c r="F833" s="70">
        <v>160</v>
      </c>
      <c r="G833" s="70">
        <v>5545.03125</v>
      </c>
      <c r="H833" s="64">
        <v>2.98687499999998</v>
      </c>
      <c r="I833" s="69">
        <v>27.174226469493298</v>
      </c>
      <c r="J833" s="70"/>
      <c r="K833" s="69"/>
      <c r="L833" s="69"/>
      <c r="M833" s="69"/>
      <c r="N833" s="69"/>
      <c r="O833" s="69"/>
      <c r="P833" s="69">
        <v>147.41249999999999</v>
      </c>
      <c r="Q833" s="69">
        <v>5.1993694246054503</v>
      </c>
      <c r="R833" s="69">
        <v>26.266666666666701</v>
      </c>
      <c r="S833" s="69">
        <v>1.62421633695523</v>
      </c>
      <c r="T833" s="69"/>
      <c r="U833" s="69"/>
    </row>
    <row r="834" spans="1:21" x14ac:dyDescent="0.2">
      <c r="A834" s="65" t="s">
        <v>174</v>
      </c>
      <c r="B834" s="66" t="s">
        <v>69</v>
      </c>
      <c r="C834" s="67" t="s">
        <v>440</v>
      </c>
      <c r="D834" s="68">
        <v>44570</v>
      </c>
      <c r="E834" s="72"/>
      <c r="F834" s="70">
        <v>37</v>
      </c>
      <c r="G834" s="70">
        <v>7495.0270270270303</v>
      </c>
      <c r="H834" s="64">
        <v>2.0189189189188999</v>
      </c>
      <c r="I834" s="69">
        <v>56.131109101607301</v>
      </c>
      <c r="J834" s="70"/>
      <c r="K834" s="69"/>
      <c r="L834" s="69"/>
      <c r="M834" s="69"/>
      <c r="N834" s="69"/>
      <c r="O834" s="69"/>
      <c r="P834" s="69">
        <v>164.29729729729701</v>
      </c>
      <c r="Q834" s="69">
        <v>9.2342606020278293</v>
      </c>
      <c r="R834" s="69">
        <v>47.151428571428603</v>
      </c>
      <c r="S834" s="69">
        <v>5.0148960819826804</v>
      </c>
      <c r="T834" s="69"/>
      <c r="U834" s="69"/>
    </row>
    <row r="835" spans="1:21" x14ac:dyDescent="0.2">
      <c r="A835" s="65" t="s">
        <v>174</v>
      </c>
      <c r="B835" s="66" t="s">
        <v>65</v>
      </c>
      <c r="C835" s="67" t="s">
        <v>535</v>
      </c>
      <c r="D835" s="68">
        <v>44706</v>
      </c>
      <c r="E835" s="72">
        <v>0.30380952380952397</v>
      </c>
      <c r="F835" s="70">
        <v>189</v>
      </c>
      <c r="G835" s="70">
        <v>8295.2486772486809</v>
      </c>
      <c r="H835" s="64">
        <v>1.72486772486777</v>
      </c>
      <c r="I835" s="69">
        <v>28.9087755570533</v>
      </c>
      <c r="J835" s="70"/>
      <c r="K835" s="69"/>
      <c r="L835" s="69"/>
      <c r="M835" s="69"/>
      <c r="N835" s="69">
        <v>1.8503803030303001</v>
      </c>
      <c r="O835" s="69">
        <v>0.21500874663304101</v>
      </c>
      <c r="P835" s="69">
        <v>129.089947089947</v>
      </c>
      <c r="Q835" s="69">
        <v>3.9679123272199801</v>
      </c>
      <c r="R835" s="69">
        <v>48.213903743315498</v>
      </c>
      <c r="S835" s="69">
        <v>2.4898936881281299</v>
      </c>
      <c r="T835" s="69"/>
      <c r="U835" s="69"/>
    </row>
    <row r="836" spans="1:21" x14ac:dyDescent="0.2">
      <c r="A836" s="65" t="s">
        <v>174</v>
      </c>
      <c r="B836" s="66" t="s">
        <v>69</v>
      </c>
      <c r="C836" s="67" t="s">
        <v>645</v>
      </c>
      <c r="D836" s="68">
        <v>44571</v>
      </c>
      <c r="E836" s="72">
        <v>0.49906666666666699</v>
      </c>
      <c r="F836" s="70">
        <v>75</v>
      </c>
      <c r="G836" s="70">
        <v>8097.9466666666704</v>
      </c>
      <c r="H836" s="64">
        <v>1.6400000000000201</v>
      </c>
      <c r="I836" s="69">
        <v>39.281209133515603</v>
      </c>
      <c r="J836" s="70"/>
      <c r="K836" s="69"/>
      <c r="L836" s="69"/>
      <c r="M836" s="69"/>
      <c r="N836" s="69">
        <v>3.2459494949495</v>
      </c>
      <c r="O836" s="69">
        <v>0.37829075759169101</v>
      </c>
      <c r="P836" s="69">
        <v>129.773333333333</v>
      </c>
      <c r="Q836" s="69">
        <v>5.1998466135843699</v>
      </c>
      <c r="R836" s="69">
        <v>51.859459459459501</v>
      </c>
      <c r="S836" s="69">
        <v>3.9627882766157101</v>
      </c>
      <c r="T836" s="69"/>
      <c r="U836" s="69"/>
    </row>
    <row r="837" spans="1:21" x14ac:dyDescent="0.2">
      <c r="A837" s="65" t="s">
        <v>174</v>
      </c>
      <c r="B837" s="66" t="s">
        <v>69</v>
      </c>
      <c r="C837" s="67" t="s">
        <v>646</v>
      </c>
      <c r="D837" s="68">
        <v>44723</v>
      </c>
      <c r="E837" s="72">
        <v>0.26070921985815598</v>
      </c>
      <c r="F837" s="70">
        <v>141</v>
      </c>
      <c r="G837" s="70">
        <v>6654.8723404255297</v>
      </c>
      <c r="H837" s="64">
        <v>1.0134751773049</v>
      </c>
      <c r="I837" s="69">
        <v>33.7068580838435</v>
      </c>
      <c r="J837" s="70">
        <v>46</v>
      </c>
      <c r="K837" s="69">
        <v>275.95652173912998</v>
      </c>
      <c r="L837" s="69">
        <v>237.127659574468</v>
      </c>
      <c r="M837" s="69">
        <v>919.340425531915</v>
      </c>
      <c r="N837" s="69">
        <v>3.3862142182033201</v>
      </c>
      <c r="O837" s="69">
        <v>0.192645125318823</v>
      </c>
      <c r="P837" s="69">
        <v>133.01418439716301</v>
      </c>
      <c r="Q837" s="69">
        <v>4.1574749981501302</v>
      </c>
      <c r="R837" s="69">
        <v>45.498540145985402</v>
      </c>
      <c r="S837" s="69">
        <v>2.80038122776631</v>
      </c>
      <c r="T837" s="69">
        <v>-41.662601626016297</v>
      </c>
      <c r="U837" s="69">
        <v>9.0891188992600398</v>
      </c>
    </row>
    <row r="838" spans="1:21" x14ac:dyDescent="0.2">
      <c r="A838" s="65" t="s">
        <v>174</v>
      </c>
      <c r="B838" s="66" t="s">
        <v>66</v>
      </c>
      <c r="C838" s="67" t="s">
        <v>647</v>
      </c>
      <c r="D838" s="68">
        <v>44740</v>
      </c>
      <c r="E838" s="72">
        <v>0.26846153846153797</v>
      </c>
      <c r="F838" s="70">
        <v>52</v>
      </c>
      <c r="G838" s="70">
        <v>7730.4230769230799</v>
      </c>
      <c r="H838" s="64">
        <v>0.83269230769225899</v>
      </c>
      <c r="I838" s="69">
        <v>41.2280258872619</v>
      </c>
      <c r="J838" s="70"/>
      <c r="K838" s="69"/>
      <c r="L838" s="69"/>
      <c r="M838" s="69">
        <v>967.18181818181802</v>
      </c>
      <c r="N838" s="69">
        <v>4.0801894271850099</v>
      </c>
      <c r="O838" s="69">
        <v>0.40597369306284498</v>
      </c>
      <c r="P838" s="69">
        <v>132.480769230769</v>
      </c>
      <c r="Q838" s="69">
        <v>6.8243691184399999</v>
      </c>
      <c r="R838" s="69">
        <v>43.973999999999997</v>
      </c>
      <c r="S838" s="69">
        <v>3.8360713427853201</v>
      </c>
      <c r="T838" s="69"/>
      <c r="U838" s="69"/>
    </row>
    <row r="839" spans="1:21" x14ac:dyDescent="0.2">
      <c r="A839" s="65" t="s">
        <v>174</v>
      </c>
      <c r="B839" s="66" t="s">
        <v>65</v>
      </c>
      <c r="C839" s="67" t="s">
        <v>355</v>
      </c>
      <c r="D839" s="68">
        <v>44780</v>
      </c>
      <c r="E839" s="72">
        <v>0.77395061728395098</v>
      </c>
      <c r="F839" s="70">
        <v>81</v>
      </c>
      <c r="G839" s="70">
        <v>8682.2962962962993</v>
      </c>
      <c r="H839" s="64">
        <v>-1.50987654320987</v>
      </c>
      <c r="I839" s="69">
        <v>32.362494515253402</v>
      </c>
      <c r="J839" s="70"/>
      <c r="K839" s="69"/>
      <c r="L839" s="69"/>
      <c r="M839" s="69"/>
      <c r="N839" s="69"/>
      <c r="O839" s="69"/>
      <c r="P839" s="69">
        <v>134.09876543209899</v>
      </c>
      <c r="Q839" s="69">
        <v>6.76149238718315</v>
      </c>
      <c r="R839" s="69">
        <v>28.155555555555601</v>
      </c>
      <c r="S839" s="69">
        <v>2.70316743793847</v>
      </c>
      <c r="T839" s="69"/>
      <c r="U839" s="69"/>
    </row>
    <row r="840" spans="1:21" x14ac:dyDescent="0.2">
      <c r="A840" s="65" t="s">
        <v>174</v>
      </c>
      <c r="B840" s="66" t="s">
        <v>65</v>
      </c>
      <c r="C840" s="67" t="s">
        <v>648</v>
      </c>
      <c r="D840" s="68">
        <v>44650</v>
      </c>
      <c r="E840" s="72">
        <v>2.1756756756756802E-2</v>
      </c>
      <c r="F840" s="70">
        <v>74</v>
      </c>
      <c r="G840" s="70">
        <v>6910.04054054054</v>
      </c>
      <c r="H840" s="64">
        <v>-3.2040540540540801</v>
      </c>
      <c r="I840" s="69">
        <v>37.376725451495197</v>
      </c>
      <c r="J840" s="70"/>
      <c r="K840" s="69"/>
      <c r="L840" s="69"/>
      <c r="M840" s="69"/>
      <c r="N840" s="69">
        <v>3.4478801146384499</v>
      </c>
      <c r="O840" s="69">
        <v>0.193644220602228</v>
      </c>
      <c r="P840" s="69">
        <v>160.67567567567599</v>
      </c>
      <c r="Q840" s="69">
        <v>9.0885460361656492</v>
      </c>
      <c r="R840" s="69">
        <v>37.785135135135199</v>
      </c>
      <c r="S840" s="69">
        <v>2.9856981583710902</v>
      </c>
      <c r="T840" s="69"/>
      <c r="U840" s="69"/>
    </row>
    <row r="841" spans="1:21" x14ac:dyDescent="0.2">
      <c r="A841" s="65" t="s">
        <v>174</v>
      </c>
      <c r="B841" s="66" t="s">
        <v>70</v>
      </c>
      <c r="C841" s="67" t="s">
        <v>352</v>
      </c>
      <c r="D841" s="68">
        <v>44743</v>
      </c>
      <c r="E841" s="72">
        <v>0.360793650793651</v>
      </c>
      <c r="F841" s="70">
        <v>63</v>
      </c>
      <c r="G841" s="70">
        <v>8890.4603174603199</v>
      </c>
      <c r="H841" s="64">
        <v>-6.3428571428571603</v>
      </c>
      <c r="I841" s="69">
        <v>34.669138494107898</v>
      </c>
      <c r="J841" s="70"/>
      <c r="K841" s="69"/>
      <c r="L841" s="69"/>
      <c r="M841" s="69"/>
      <c r="N841" s="69"/>
      <c r="O841" s="69"/>
      <c r="P841" s="69">
        <v>139.920634920635</v>
      </c>
      <c r="Q841" s="69">
        <v>7.6311976428379902</v>
      </c>
      <c r="R841" s="69">
        <v>55.5741935483871</v>
      </c>
      <c r="S841" s="69">
        <v>3.4251495703840802</v>
      </c>
      <c r="T841" s="69"/>
      <c r="U841" s="69"/>
    </row>
    <row r="842" spans="1:21" x14ac:dyDescent="0.2">
      <c r="A842" s="65" t="s">
        <v>174</v>
      </c>
      <c r="B842" s="66" t="s">
        <v>66</v>
      </c>
      <c r="C842" s="67" t="s">
        <v>460</v>
      </c>
      <c r="D842" s="68">
        <v>44744</v>
      </c>
      <c r="E842" s="72">
        <v>0.253723076923077</v>
      </c>
      <c r="F842" s="70">
        <v>325</v>
      </c>
      <c r="G842" s="70">
        <v>6920.4</v>
      </c>
      <c r="H842" s="64">
        <v>-7.3255384615384802</v>
      </c>
      <c r="I842" s="69">
        <v>20.6861324230793</v>
      </c>
      <c r="J842" s="70"/>
      <c r="K842" s="69"/>
      <c r="L842" s="69"/>
      <c r="M842" s="69"/>
      <c r="N842" s="69">
        <v>3.3969113537219702</v>
      </c>
      <c r="O842" s="69">
        <v>0.10967259555760001</v>
      </c>
      <c r="P842" s="69">
        <v>145.772307692308</v>
      </c>
      <c r="Q842" s="69">
        <v>2.9857864474974001</v>
      </c>
      <c r="R842" s="69">
        <v>37.965109034267897</v>
      </c>
      <c r="S842" s="69">
        <v>1.4633905721703699</v>
      </c>
      <c r="T842" s="69"/>
      <c r="U842" s="69"/>
    </row>
    <row r="843" spans="1:21" x14ac:dyDescent="0.2">
      <c r="A843" s="65" t="s">
        <v>174</v>
      </c>
      <c r="B843" s="66" t="s">
        <v>121</v>
      </c>
      <c r="C843" s="67" t="s">
        <v>303</v>
      </c>
      <c r="D843" s="68">
        <v>44743</v>
      </c>
      <c r="E843" s="72">
        <v>0.114339622641509</v>
      </c>
      <c r="F843" s="70">
        <v>159</v>
      </c>
      <c r="G843" s="70">
        <v>7788.2515723270399</v>
      </c>
      <c r="H843" s="64">
        <v>-7.6654088050314204</v>
      </c>
      <c r="I843" s="69">
        <v>30.806940862023101</v>
      </c>
      <c r="J843" s="70"/>
      <c r="K843" s="69"/>
      <c r="L843" s="69"/>
      <c r="M843" s="69"/>
      <c r="N843" s="69">
        <v>3.2549999999999999</v>
      </c>
      <c r="O843" s="69">
        <v>0.33694286235575999</v>
      </c>
      <c r="P843" s="69">
        <v>171.308176100629</v>
      </c>
      <c r="Q843" s="69">
        <v>4.38102411747884</v>
      </c>
      <c r="R843" s="69">
        <v>46.527215189873402</v>
      </c>
      <c r="S843" s="69">
        <v>2.08169046112834</v>
      </c>
      <c r="T843" s="69"/>
      <c r="U843" s="69"/>
    </row>
    <row r="844" spans="1:21" x14ac:dyDescent="0.2">
      <c r="A844" s="65" t="s">
        <v>174</v>
      </c>
      <c r="B844" s="66" t="s">
        <v>75</v>
      </c>
      <c r="C844" s="67" t="s">
        <v>155</v>
      </c>
      <c r="D844" s="68">
        <v>44608</v>
      </c>
      <c r="E844" s="72">
        <v>0.25307692307692298</v>
      </c>
      <c r="F844" s="70">
        <v>65</v>
      </c>
      <c r="G844" s="70">
        <v>6822.4769230769198</v>
      </c>
      <c r="H844" s="64">
        <v>-7.7938461538461397</v>
      </c>
      <c r="I844" s="69">
        <v>37.618587166051597</v>
      </c>
      <c r="J844" s="70"/>
      <c r="K844" s="69"/>
      <c r="L844" s="69"/>
      <c r="M844" s="69"/>
      <c r="N844" s="69">
        <v>2.9750573130428601</v>
      </c>
      <c r="O844" s="69">
        <v>0.281194238453568</v>
      </c>
      <c r="P844" s="69">
        <v>135.07692307692301</v>
      </c>
      <c r="Q844" s="69">
        <v>6.95971608106208</v>
      </c>
      <c r="R844" s="69">
        <v>40.449230769230802</v>
      </c>
      <c r="S844" s="69">
        <v>3.0715045197415698</v>
      </c>
      <c r="T844" s="69"/>
      <c r="U844" s="69"/>
    </row>
    <row r="845" spans="1:21" x14ac:dyDescent="0.2">
      <c r="A845" s="65" t="s">
        <v>174</v>
      </c>
      <c r="B845" s="66" t="s">
        <v>68</v>
      </c>
      <c r="C845" s="67" t="s">
        <v>195</v>
      </c>
      <c r="D845" s="68">
        <v>44789</v>
      </c>
      <c r="E845" s="72">
        <v>0.17249999999999999</v>
      </c>
      <c r="F845" s="70">
        <v>52</v>
      </c>
      <c r="G845" s="70">
        <v>6944.4807692307704</v>
      </c>
      <c r="H845" s="64">
        <v>-8.1499999999999897</v>
      </c>
      <c r="I845" s="69">
        <v>31.766352601721401</v>
      </c>
      <c r="J845" s="70"/>
      <c r="K845" s="69"/>
      <c r="L845" s="69"/>
      <c r="M845" s="69"/>
      <c r="N845" s="69">
        <v>3.0517473118279601</v>
      </c>
      <c r="O845" s="69">
        <v>0.25799084568226899</v>
      </c>
      <c r="P845" s="69">
        <v>179.69230769230799</v>
      </c>
      <c r="Q845" s="69">
        <v>8.0024759772126792</v>
      </c>
      <c r="R845" s="69">
        <v>59.463461538461502</v>
      </c>
      <c r="S845" s="69">
        <v>4.1525147561140301</v>
      </c>
      <c r="T845" s="69"/>
      <c r="U845" s="69"/>
    </row>
    <row r="846" spans="1:21" x14ac:dyDescent="0.2">
      <c r="A846" s="65" t="s">
        <v>174</v>
      </c>
      <c r="B846" s="66" t="s">
        <v>68</v>
      </c>
      <c r="C846" s="67" t="s">
        <v>357</v>
      </c>
      <c r="D846" s="68">
        <v>44764</v>
      </c>
      <c r="E846" s="72">
        <v>0.39244582043343701</v>
      </c>
      <c r="F846" s="70">
        <v>323</v>
      </c>
      <c r="G846" s="70">
        <v>7757.2414860681101</v>
      </c>
      <c r="H846" s="64">
        <v>-11.895356037151601</v>
      </c>
      <c r="I846" s="69">
        <v>22.210381953179201</v>
      </c>
      <c r="J846" s="70"/>
      <c r="K846" s="69"/>
      <c r="L846" s="69"/>
      <c r="M846" s="69"/>
      <c r="N846" s="69">
        <v>3.12206112669447</v>
      </c>
      <c r="O846" s="69">
        <v>9.6493159268209894E-2</v>
      </c>
      <c r="P846" s="69">
        <v>135.91021671826601</v>
      </c>
      <c r="Q846" s="69">
        <v>2.54348636480653</v>
      </c>
      <c r="R846" s="69">
        <v>51.610389610389603</v>
      </c>
      <c r="S846" s="69">
        <v>1.9987403144989999</v>
      </c>
      <c r="T846" s="69"/>
      <c r="U846" s="69"/>
    </row>
    <row r="847" spans="1:21" x14ac:dyDescent="0.2">
      <c r="A847" s="65" t="s">
        <v>174</v>
      </c>
      <c r="B847" s="66" t="s">
        <v>69</v>
      </c>
      <c r="C847" s="67" t="s">
        <v>287</v>
      </c>
      <c r="D847" s="68">
        <v>44750</v>
      </c>
      <c r="E847" s="72">
        <v>0.59889655172413803</v>
      </c>
      <c r="F847" s="70">
        <v>145</v>
      </c>
      <c r="G847" s="70">
        <v>6201.6206896551703</v>
      </c>
      <c r="H847" s="64">
        <v>-13.7758620689655</v>
      </c>
      <c r="I847" s="69">
        <v>27.857933503339702</v>
      </c>
      <c r="J847" s="70"/>
      <c r="K847" s="69"/>
      <c r="L847" s="69"/>
      <c r="M847" s="69"/>
      <c r="N847" s="69"/>
      <c r="O847" s="69"/>
      <c r="P847" s="69">
        <v>140.92413793103401</v>
      </c>
      <c r="Q847" s="69">
        <v>4.7104481849730799</v>
      </c>
      <c r="R847" s="69">
        <v>29.5675862068966</v>
      </c>
      <c r="S847" s="69">
        <v>1.7441522116800099</v>
      </c>
      <c r="T847" s="69"/>
      <c r="U847" s="69"/>
    </row>
    <row r="848" spans="1:21" x14ac:dyDescent="0.2">
      <c r="A848" s="65" t="s">
        <v>174</v>
      </c>
      <c r="B848" s="66" t="s">
        <v>75</v>
      </c>
      <c r="C848" s="67" t="s">
        <v>340</v>
      </c>
      <c r="D848" s="68">
        <v>44746</v>
      </c>
      <c r="E848" s="72">
        <v>0.15093023255814</v>
      </c>
      <c r="F848" s="70">
        <v>172</v>
      </c>
      <c r="G848" s="70">
        <v>7997.3430232558103</v>
      </c>
      <c r="H848" s="64">
        <v>-14.590697674418699</v>
      </c>
      <c r="I848" s="69">
        <v>27.1212414833842</v>
      </c>
      <c r="J848" s="70"/>
      <c r="K848" s="69"/>
      <c r="L848" s="69"/>
      <c r="M848" s="69"/>
      <c r="N848" s="69">
        <v>3.4573</v>
      </c>
      <c r="O848" s="69">
        <v>0.396005096121055</v>
      </c>
      <c r="P848" s="69">
        <v>135.34302325581399</v>
      </c>
      <c r="Q848" s="69">
        <v>4.2866993000468003</v>
      </c>
      <c r="R848" s="69">
        <v>53.302941176470597</v>
      </c>
      <c r="S848" s="69">
        <v>2.4491213148975901</v>
      </c>
      <c r="T848" s="69"/>
      <c r="U848" s="69"/>
    </row>
    <row r="849" spans="1:21" x14ac:dyDescent="0.2">
      <c r="A849" s="65" t="s">
        <v>174</v>
      </c>
      <c r="B849" s="66" t="s">
        <v>69</v>
      </c>
      <c r="C849" s="67" t="s">
        <v>387</v>
      </c>
      <c r="D849" s="68">
        <v>44738</v>
      </c>
      <c r="E849" s="72">
        <v>0.34371257485029899</v>
      </c>
      <c r="F849" s="70">
        <v>334</v>
      </c>
      <c r="G849" s="70">
        <v>5127.17664670659</v>
      </c>
      <c r="H849" s="64">
        <v>-14.9410179640719</v>
      </c>
      <c r="I849" s="69">
        <v>20.438528002584299</v>
      </c>
      <c r="J849" s="70"/>
      <c r="K849" s="69"/>
      <c r="L849" s="69"/>
      <c r="M849" s="69"/>
      <c r="N849" s="69"/>
      <c r="O849" s="69"/>
      <c r="P849" s="69">
        <v>157.82035928143699</v>
      </c>
      <c r="Q849" s="69">
        <v>3.45527769187541</v>
      </c>
      <c r="R849" s="69">
        <v>30.880239520958099</v>
      </c>
      <c r="S849" s="69">
        <v>1.2186900144363899</v>
      </c>
      <c r="T849" s="69"/>
      <c r="U849" s="69"/>
    </row>
    <row r="850" spans="1:21" x14ac:dyDescent="0.2">
      <c r="A850" s="65" t="s">
        <v>174</v>
      </c>
      <c r="B850" s="66" t="s">
        <v>66</v>
      </c>
      <c r="C850" s="67" t="s">
        <v>275</v>
      </c>
      <c r="D850" s="68">
        <v>44795</v>
      </c>
      <c r="E850" s="72"/>
      <c r="F850" s="70">
        <v>40</v>
      </c>
      <c r="G850" s="70">
        <v>8268.6</v>
      </c>
      <c r="H850" s="64">
        <v>-16.197500000000101</v>
      </c>
      <c r="I850" s="69">
        <v>57.655651032605498</v>
      </c>
      <c r="J850" s="70"/>
      <c r="K850" s="69"/>
      <c r="L850" s="69"/>
      <c r="M850" s="69">
        <v>1021.44444444444</v>
      </c>
      <c r="N850" s="69">
        <v>5.0412322278911601</v>
      </c>
      <c r="O850" s="69">
        <v>0.47504116989686801</v>
      </c>
      <c r="P850" s="69">
        <v>160.67500000000001</v>
      </c>
      <c r="Q850" s="69">
        <v>10.232200774628501</v>
      </c>
      <c r="R850" s="69">
        <v>35.167499999999997</v>
      </c>
      <c r="S850" s="69">
        <v>3.1497118050907802</v>
      </c>
      <c r="T850" s="69"/>
      <c r="U850" s="69"/>
    </row>
    <row r="851" spans="1:21" x14ac:dyDescent="0.2">
      <c r="A851" s="65" t="s">
        <v>174</v>
      </c>
      <c r="B851" s="66" t="s">
        <v>65</v>
      </c>
      <c r="C851" s="67" t="s">
        <v>380</v>
      </c>
      <c r="D851" s="68">
        <v>44751</v>
      </c>
      <c r="E851" s="72">
        <v>3.1621621621621597E-2</v>
      </c>
      <c r="F851" s="70">
        <v>37</v>
      </c>
      <c r="G851" s="70">
        <v>8100.5135135135097</v>
      </c>
      <c r="H851" s="64">
        <v>-17.608108108108102</v>
      </c>
      <c r="I851" s="69">
        <v>48.622458073453899</v>
      </c>
      <c r="J851" s="70"/>
      <c r="K851" s="69"/>
      <c r="L851" s="69"/>
      <c r="M851" s="69"/>
      <c r="N851" s="69"/>
      <c r="O851" s="69"/>
      <c r="P851" s="69">
        <v>146.459459459459</v>
      </c>
      <c r="Q851" s="69">
        <v>8.1524139827193203</v>
      </c>
      <c r="R851" s="69">
        <v>58.794594594594599</v>
      </c>
      <c r="S851" s="69">
        <v>5.1185641432023896</v>
      </c>
      <c r="T851" s="69"/>
      <c r="U851" s="69"/>
    </row>
    <row r="852" spans="1:21" x14ac:dyDescent="0.2">
      <c r="A852" s="65" t="s">
        <v>174</v>
      </c>
      <c r="B852" s="66" t="s">
        <v>69</v>
      </c>
      <c r="C852" s="67" t="s">
        <v>194</v>
      </c>
      <c r="D852" s="68">
        <v>44712</v>
      </c>
      <c r="E852" s="72">
        <v>9.7560975609756101E-2</v>
      </c>
      <c r="F852" s="70">
        <v>41</v>
      </c>
      <c r="G852" s="70">
        <v>5093.07317073171</v>
      </c>
      <c r="H852" s="64">
        <v>-24.914634146341399</v>
      </c>
      <c r="I852" s="69">
        <v>45.402741880373298</v>
      </c>
      <c r="J852" s="70"/>
      <c r="K852" s="69"/>
      <c r="L852" s="69"/>
      <c r="M852" s="69"/>
      <c r="N852" s="69">
        <v>3.5344731620718499</v>
      </c>
      <c r="O852" s="69">
        <v>0.21358461010864399</v>
      </c>
      <c r="P852" s="69">
        <v>170.39024390243901</v>
      </c>
      <c r="Q852" s="69">
        <v>10.6188900968395</v>
      </c>
      <c r="R852" s="69">
        <v>33.062162162162203</v>
      </c>
      <c r="S852" s="69">
        <v>3.4312670930917601</v>
      </c>
      <c r="T852" s="69"/>
      <c r="U852" s="69"/>
    </row>
    <row r="853" spans="1:21" x14ac:dyDescent="0.2">
      <c r="A853" s="65" t="s">
        <v>174</v>
      </c>
      <c r="B853" s="66" t="s">
        <v>70</v>
      </c>
      <c r="C853" s="67" t="s">
        <v>615</v>
      </c>
      <c r="D853" s="68">
        <v>44778</v>
      </c>
      <c r="E853" s="72">
        <v>0.29971962616822401</v>
      </c>
      <c r="F853" s="70">
        <v>107</v>
      </c>
      <c r="G853" s="70">
        <v>7374.0186915887898</v>
      </c>
      <c r="H853" s="64">
        <v>-26.936448598130902</v>
      </c>
      <c r="I853" s="69">
        <v>28.5925896831098</v>
      </c>
      <c r="J853" s="70"/>
      <c r="K853" s="69"/>
      <c r="L853" s="69"/>
      <c r="M853" s="69">
        <v>906.05263157894694</v>
      </c>
      <c r="N853" s="69">
        <v>3.5310949074074101</v>
      </c>
      <c r="O853" s="69">
        <v>0.25810274450547899</v>
      </c>
      <c r="P853" s="69">
        <v>139.691588785047</v>
      </c>
      <c r="Q853" s="69">
        <v>5.1087867646666902</v>
      </c>
      <c r="R853" s="69">
        <v>46.739805825242698</v>
      </c>
      <c r="S853" s="69">
        <v>2.4246467258756499</v>
      </c>
      <c r="T853" s="69"/>
      <c r="U853" s="69"/>
    </row>
    <row r="854" spans="1:21" x14ac:dyDescent="0.2">
      <c r="A854" s="65" t="s">
        <v>174</v>
      </c>
      <c r="B854" s="66" t="s">
        <v>65</v>
      </c>
      <c r="C854" s="67" t="s">
        <v>150</v>
      </c>
      <c r="D854" s="68">
        <v>44742</v>
      </c>
      <c r="E854" s="72">
        <v>0.14342741935483899</v>
      </c>
      <c r="F854" s="70">
        <v>248</v>
      </c>
      <c r="G854" s="70">
        <v>7148.5927419354803</v>
      </c>
      <c r="H854" s="64">
        <v>-27.0754032258065</v>
      </c>
      <c r="I854" s="69">
        <v>23.955765517183899</v>
      </c>
      <c r="J854" s="70"/>
      <c r="K854" s="69"/>
      <c r="L854" s="69"/>
      <c r="M854" s="69"/>
      <c r="N854" s="69"/>
      <c r="O854" s="69"/>
      <c r="P854" s="69">
        <v>124.07661290322601</v>
      </c>
      <c r="Q854" s="69">
        <v>3.1777362146599701</v>
      </c>
      <c r="R854" s="69">
        <v>48.5275423728813</v>
      </c>
      <c r="S854" s="69">
        <v>1.85433513655868</v>
      </c>
      <c r="T854" s="69"/>
      <c r="U854" s="69"/>
    </row>
    <row r="855" spans="1:21" x14ac:dyDescent="0.2">
      <c r="A855" s="65" t="s">
        <v>174</v>
      </c>
      <c r="B855" s="66" t="s">
        <v>75</v>
      </c>
      <c r="C855" s="67" t="s">
        <v>649</v>
      </c>
      <c r="D855" s="68">
        <v>44739</v>
      </c>
      <c r="E855" s="72">
        <v>0.19092783505154601</v>
      </c>
      <c r="F855" s="70">
        <v>97</v>
      </c>
      <c r="G855" s="70">
        <v>7360</v>
      </c>
      <c r="H855" s="64">
        <v>-27.126804123711299</v>
      </c>
      <c r="I855" s="69">
        <v>33.202459085696297</v>
      </c>
      <c r="J855" s="70"/>
      <c r="K855" s="69"/>
      <c r="L855" s="69"/>
      <c r="M855" s="69"/>
      <c r="N855" s="69"/>
      <c r="O855" s="69"/>
      <c r="P855" s="69">
        <v>137.82474226804101</v>
      </c>
      <c r="Q855" s="69">
        <v>5.97954363448709</v>
      </c>
      <c r="R855" s="69">
        <v>48.723711340206201</v>
      </c>
      <c r="S855" s="69">
        <v>3.0412173466070902</v>
      </c>
      <c r="T855" s="69"/>
      <c r="U855" s="69"/>
    </row>
    <row r="856" spans="1:21" x14ac:dyDescent="0.2">
      <c r="A856" s="65" t="s">
        <v>174</v>
      </c>
      <c r="B856" s="66" t="s">
        <v>75</v>
      </c>
      <c r="C856" s="67" t="s">
        <v>617</v>
      </c>
      <c r="D856" s="68">
        <v>44653</v>
      </c>
      <c r="E856" s="72">
        <v>2.69047619047619E-2</v>
      </c>
      <c r="F856" s="70">
        <v>42</v>
      </c>
      <c r="G856" s="70">
        <v>5815.1666666666697</v>
      </c>
      <c r="H856" s="64">
        <v>-33.419047619047603</v>
      </c>
      <c r="I856" s="69">
        <v>47.985814691346903</v>
      </c>
      <c r="J856" s="70"/>
      <c r="K856" s="69"/>
      <c r="L856" s="69"/>
      <c r="M856" s="69"/>
      <c r="N856" s="69"/>
      <c r="O856" s="69"/>
      <c r="P856" s="69">
        <v>146.38095238095201</v>
      </c>
      <c r="Q856" s="69">
        <v>8.1960552805227493</v>
      </c>
      <c r="R856" s="69">
        <v>44.066666666666698</v>
      </c>
      <c r="S856" s="69">
        <v>4.3016752087110097</v>
      </c>
      <c r="T856" s="69"/>
      <c r="U856" s="69"/>
    </row>
    <row r="857" spans="1:21" x14ac:dyDescent="0.2">
      <c r="A857" s="65" t="s">
        <v>174</v>
      </c>
      <c r="B857" s="66" t="s">
        <v>69</v>
      </c>
      <c r="C857" s="67" t="s">
        <v>570</v>
      </c>
      <c r="D857" s="68">
        <v>44626</v>
      </c>
      <c r="E857" s="72">
        <v>8.0514705882352905E-2</v>
      </c>
      <c r="F857" s="70">
        <v>136</v>
      </c>
      <c r="G857" s="70">
        <v>6775.7941176470604</v>
      </c>
      <c r="H857" s="64">
        <v>-34.079411764705902</v>
      </c>
      <c r="I857" s="69">
        <v>28.649469384069299</v>
      </c>
      <c r="J857" s="70"/>
      <c r="K857" s="69"/>
      <c r="L857" s="69"/>
      <c r="M857" s="69"/>
      <c r="N857" s="69">
        <v>4.05048259882882</v>
      </c>
      <c r="O857" s="69">
        <v>0.193598882532552</v>
      </c>
      <c r="P857" s="69">
        <v>162.308823529412</v>
      </c>
      <c r="Q857" s="69">
        <v>5.3044100810392001</v>
      </c>
      <c r="R857" s="69">
        <v>50.065671641791099</v>
      </c>
      <c r="S857" s="69">
        <v>2.72268864302151</v>
      </c>
      <c r="T857" s="69"/>
      <c r="U857" s="69"/>
    </row>
    <row r="858" spans="1:21" x14ac:dyDescent="0.2">
      <c r="A858" s="65" t="s">
        <v>174</v>
      </c>
      <c r="B858" s="66" t="s">
        <v>65</v>
      </c>
      <c r="C858" s="67" t="s">
        <v>297</v>
      </c>
      <c r="D858" s="68">
        <v>44706</v>
      </c>
      <c r="E858" s="72">
        <v>0.20605263157894699</v>
      </c>
      <c r="F858" s="70">
        <v>38</v>
      </c>
      <c r="G858" s="70">
        <v>6469.8157894736796</v>
      </c>
      <c r="H858" s="64">
        <v>-35.357894736842098</v>
      </c>
      <c r="I858" s="69">
        <v>41.720833311073697</v>
      </c>
      <c r="J858" s="70"/>
      <c r="K858" s="69"/>
      <c r="L858" s="69"/>
      <c r="M858" s="69"/>
      <c r="N858" s="69"/>
      <c r="O858" s="69"/>
      <c r="P858" s="69">
        <v>153.07894736842101</v>
      </c>
      <c r="Q858" s="69">
        <v>12.4027586971063</v>
      </c>
      <c r="R858" s="69">
        <v>27.739473684210498</v>
      </c>
      <c r="S858" s="69">
        <v>3.3902179998337298</v>
      </c>
      <c r="T858" s="69"/>
      <c r="U858" s="69"/>
    </row>
    <row r="859" spans="1:21" x14ac:dyDescent="0.2">
      <c r="A859" s="65" t="s">
        <v>174</v>
      </c>
      <c r="B859" s="66" t="s">
        <v>68</v>
      </c>
      <c r="C859" s="67" t="s">
        <v>232</v>
      </c>
      <c r="D859" s="68">
        <v>44739</v>
      </c>
      <c r="E859" s="72">
        <v>4.2945736434108497E-2</v>
      </c>
      <c r="F859" s="70">
        <v>129</v>
      </c>
      <c r="G859" s="70">
        <v>7183.3410852713196</v>
      </c>
      <c r="H859" s="64">
        <v>-41.206976744186001</v>
      </c>
      <c r="I859" s="69">
        <v>34.6038491878695</v>
      </c>
      <c r="J859" s="70"/>
      <c r="K859" s="69"/>
      <c r="L859" s="69"/>
      <c r="M859" s="69"/>
      <c r="N859" s="69"/>
      <c r="O859" s="69"/>
      <c r="P859" s="69">
        <v>135.41860465116301</v>
      </c>
      <c r="Q859" s="69">
        <v>4.7349913035477504</v>
      </c>
      <c r="R859" s="69">
        <v>42.457812500000003</v>
      </c>
      <c r="S859" s="69">
        <v>2.5567009014984898</v>
      </c>
      <c r="T859" s="69"/>
      <c r="U859" s="69"/>
    </row>
    <row r="860" spans="1:21" x14ac:dyDescent="0.2">
      <c r="A860" s="65" t="s">
        <v>174</v>
      </c>
      <c r="B860" s="66" t="s">
        <v>69</v>
      </c>
      <c r="C860" s="67" t="s">
        <v>538</v>
      </c>
      <c r="D860" s="68">
        <v>44718</v>
      </c>
      <c r="E860" s="72">
        <v>0.18699074074074101</v>
      </c>
      <c r="F860" s="70">
        <v>216</v>
      </c>
      <c r="G860" s="70">
        <v>6203.2870370370401</v>
      </c>
      <c r="H860" s="64">
        <v>-41.601851851851897</v>
      </c>
      <c r="I860" s="69">
        <v>29.397121204739999</v>
      </c>
      <c r="J860" s="70">
        <v>80</v>
      </c>
      <c r="K860" s="69">
        <v>248.27500000000001</v>
      </c>
      <c r="L860" s="69">
        <v>215.71250000000001</v>
      </c>
      <c r="M860" s="69">
        <v>839.58749999999998</v>
      </c>
      <c r="N860" s="69">
        <v>2.8541739720995198</v>
      </c>
      <c r="O860" s="69">
        <v>0.128442903669715</v>
      </c>
      <c r="P860" s="69">
        <v>125.79629629629601</v>
      </c>
      <c r="Q860" s="69">
        <v>2.95331547377168</v>
      </c>
      <c r="R860" s="69">
        <v>38.892523364486003</v>
      </c>
      <c r="S860" s="69">
        <v>1.8514308618407</v>
      </c>
      <c r="T860" s="69">
        <v>-37.584577114427802</v>
      </c>
      <c r="U860" s="69">
        <v>7.1091352522338198</v>
      </c>
    </row>
    <row r="861" spans="1:21" x14ac:dyDescent="0.2">
      <c r="A861" s="65" t="s">
        <v>174</v>
      </c>
      <c r="B861" s="66" t="s">
        <v>69</v>
      </c>
      <c r="C861" s="67" t="s">
        <v>196</v>
      </c>
      <c r="D861" s="68">
        <v>44747</v>
      </c>
      <c r="E861" s="72">
        <v>0.12596590909090899</v>
      </c>
      <c r="F861" s="70">
        <v>176</v>
      </c>
      <c r="G861" s="70">
        <v>6297.3352272727298</v>
      </c>
      <c r="H861" s="64">
        <v>-43.218181818181897</v>
      </c>
      <c r="I861" s="69">
        <v>28.940064161908801</v>
      </c>
      <c r="J861" s="70"/>
      <c r="K861" s="69"/>
      <c r="L861" s="69"/>
      <c r="M861" s="69"/>
      <c r="N861" s="69">
        <v>3.0799466019963702</v>
      </c>
      <c r="O861" s="69">
        <v>0.136927699766628</v>
      </c>
      <c r="P861" s="69">
        <v>209.78409090909099</v>
      </c>
      <c r="Q861" s="69">
        <v>4.6801938141635304</v>
      </c>
      <c r="R861" s="69">
        <v>30.286931818181799</v>
      </c>
      <c r="S861" s="69">
        <v>1.73811137933863</v>
      </c>
      <c r="T861" s="69"/>
      <c r="U861" s="69"/>
    </row>
    <row r="862" spans="1:21" x14ac:dyDescent="0.2">
      <c r="A862" s="65" t="s">
        <v>174</v>
      </c>
      <c r="B862" s="66" t="s">
        <v>75</v>
      </c>
      <c r="C862" s="67" t="s">
        <v>356</v>
      </c>
      <c r="D862" s="68">
        <v>44684</v>
      </c>
      <c r="E862" s="72">
        <v>5.4571428571428597E-2</v>
      </c>
      <c r="F862" s="70">
        <v>70</v>
      </c>
      <c r="G862" s="70">
        <v>7701.2714285714301</v>
      </c>
      <c r="H862" s="64">
        <v>-46.001428571428598</v>
      </c>
      <c r="I862" s="69">
        <v>45.649449165134001</v>
      </c>
      <c r="J862" s="70"/>
      <c r="K862" s="69"/>
      <c r="L862" s="69"/>
      <c r="M862" s="69"/>
      <c r="N862" s="69"/>
      <c r="O862" s="69"/>
      <c r="P862" s="69">
        <v>117.957142857143</v>
      </c>
      <c r="Q862" s="69">
        <v>7.02466626350148</v>
      </c>
      <c r="R862" s="69">
        <v>30.6435483870968</v>
      </c>
      <c r="S862" s="69">
        <v>2.4925214647173899</v>
      </c>
      <c r="T862" s="69"/>
      <c r="U862" s="69"/>
    </row>
    <row r="863" spans="1:21" x14ac:dyDescent="0.2">
      <c r="A863" s="65" t="s">
        <v>174</v>
      </c>
      <c r="B863" s="66" t="s">
        <v>69</v>
      </c>
      <c r="C863" s="67" t="s">
        <v>582</v>
      </c>
      <c r="D863" s="68">
        <v>44619</v>
      </c>
      <c r="E863" s="72">
        <v>1.585</v>
      </c>
      <c r="F863" s="70">
        <v>34</v>
      </c>
      <c r="G863" s="70">
        <v>6537.6470588235297</v>
      </c>
      <c r="H863" s="64">
        <v>-51.135294117647099</v>
      </c>
      <c r="I863" s="69">
        <v>49.510370163190302</v>
      </c>
      <c r="J863" s="70"/>
      <c r="K863" s="69"/>
      <c r="L863" s="69"/>
      <c r="M863" s="69"/>
      <c r="N863" s="69"/>
      <c r="O863" s="69"/>
      <c r="P863" s="69">
        <v>170.32352941176501</v>
      </c>
      <c r="Q863" s="69">
        <v>10.896999586080099</v>
      </c>
      <c r="R863" s="69">
        <v>31.696874999999999</v>
      </c>
      <c r="S863" s="69">
        <v>4.0262207234591703</v>
      </c>
      <c r="T863" s="69"/>
      <c r="U863" s="69"/>
    </row>
    <row r="864" spans="1:21" x14ac:dyDescent="0.2">
      <c r="A864" s="65" t="s">
        <v>174</v>
      </c>
      <c r="B864" s="66" t="s">
        <v>70</v>
      </c>
      <c r="C864" s="67" t="s">
        <v>383</v>
      </c>
      <c r="D864" s="68">
        <v>44748</v>
      </c>
      <c r="E864" s="72">
        <v>8.7837837837837801E-2</v>
      </c>
      <c r="F864" s="70">
        <v>111</v>
      </c>
      <c r="G864" s="70">
        <v>8149.7027027026998</v>
      </c>
      <c r="H864" s="64">
        <v>-55.100900900900903</v>
      </c>
      <c r="I864" s="69">
        <v>30.847187771993301</v>
      </c>
      <c r="J864" s="70"/>
      <c r="K864" s="69"/>
      <c r="L864" s="69"/>
      <c r="M864" s="69"/>
      <c r="N864" s="69"/>
      <c r="O864" s="69"/>
      <c r="P864" s="69">
        <v>137.94594594594599</v>
      </c>
      <c r="Q864" s="69">
        <v>5.1924603223791701</v>
      </c>
      <c r="R864" s="69">
        <v>42.417117117117101</v>
      </c>
      <c r="S864" s="69">
        <v>2.30723104797082</v>
      </c>
      <c r="T864" s="69"/>
      <c r="U864" s="69"/>
    </row>
    <row r="865" spans="1:21" x14ac:dyDescent="0.2">
      <c r="A865" s="65" t="s">
        <v>174</v>
      </c>
      <c r="B865" s="66" t="s">
        <v>66</v>
      </c>
      <c r="C865" s="67" t="s">
        <v>308</v>
      </c>
      <c r="D865" s="68">
        <v>44760</v>
      </c>
      <c r="E865" s="72">
        <v>0.40344398340248999</v>
      </c>
      <c r="F865" s="70">
        <v>241</v>
      </c>
      <c r="G865" s="70">
        <v>5585.8755186722001</v>
      </c>
      <c r="H865" s="64">
        <v>-55.198340248962602</v>
      </c>
      <c r="I865" s="69">
        <v>23.232974759403898</v>
      </c>
      <c r="J865" s="70"/>
      <c r="K865" s="69"/>
      <c r="L865" s="69"/>
      <c r="M865" s="69"/>
      <c r="N865" s="69">
        <v>3.3458461538461499</v>
      </c>
      <c r="O865" s="69">
        <v>0.32346051564311501</v>
      </c>
      <c r="P865" s="69">
        <v>166.863070539419</v>
      </c>
      <c r="Q865" s="69">
        <v>3.6748568185800599</v>
      </c>
      <c r="R865" s="69">
        <v>30.842307692307699</v>
      </c>
      <c r="S865" s="69">
        <v>1.60058423975368</v>
      </c>
      <c r="T865" s="69"/>
      <c r="U865" s="69"/>
    </row>
    <row r="866" spans="1:21" x14ac:dyDescent="0.2">
      <c r="A866" s="65" t="s">
        <v>174</v>
      </c>
      <c r="B866" s="66" t="s">
        <v>65</v>
      </c>
      <c r="C866" s="67" t="s">
        <v>463</v>
      </c>
      <c r="D866" s="68">
        <v>44745</v>
      </c>
      <c r="E866" s="72">
        <v>1.34042553191489E-2</v>
      </c>
      <c r="F866" s="70">
        <v>47</v>
      </c>
      <c r="G866" s="70">
        <v>5255.7659574468098</v>
      </c>
      <c r="H866" s="64">
        <v>-55.4063829787234</v>
      </c>
      <c r="I866" s="69">
        <v>56.792712201050101</v>
      </c>
      <c r="J866" s="70"/>
      <c r="K866" s="69"/>
      <c r="L866" s="69"/>
      <c r="M866" s="69"/>
      <c r="N866" s="69"/>
      <c r="O866" s="69"/>
      <c r="P866" s="69">
        <v>149.723404255319</v>
      </c>
      <c r="Q866" s="69">
        <v>9.1744679563861506</v>
      </c>
      <c r="R866" s="69">
        <v>28.1586956521739</v>
      </c>
      <c r="S866" s="69">
        <v>3.3102119494978899</v>
      </c>
      <c r="T866" s="69"/>
      <c r="U866" s="69"/>
    </row>
    <row r="867" spans="1:21" x14ac:dyDescent="0.2">
      <c r="A867" s="65" t="s">
        <v>174</v>
      </c>
      <c r="B867" s="66" t="s">
        <v>69</v>
      </c>
      <c r="C867" s="67" t="s">
        <v>478</v>
      </c>
      <c r="D867" s="68">
        <v>44737</v>
      </c>
      <c r="E867" s="72">
        <v>0.48323529411764699</v>
      </c>
      <c r="F867" s="70">
        <v>170</v>
      </c>
      <c r="G867" s="70">
        <v>6077.3764705882404</v>
      </c>
      <c r="H867" s="64">
        <v>-56.327058823529498</v>
      </c>
      <c r="I867" s="69">
        <v>29.122731994339301</v>
      </c>
      <c r="J867" s="70"/>
      <c r="K867" s="69"/>
      <c r="L867" s="69"/>
      <c r="M867" s="69"/>
      <c r="N867" s="69"/>
      <c r="O867" s="69"/>
      <c r="P867" s="69">
        <v>158.34117647058801</v>
      </c>
      <c r="Q867" s="69">
        <v>4.7504454579432203</v>
      </c>
      <c r="R867" s="69">
        <v>27.534705882352899</v>
      </c>
      <c r="S867" s="69">
        <v>1.4775152615971501</v>
      </c>
      <c r="T867" s="69"/>
      <c r="U867" s="69"/>
    </row>
    <row r="868" spans="1:21" x14ac:dyDescent="0.2">
      <c r="A868" s="65" t="s">
        <v>174</v>
      </c>
      <c r="B868" s="66" t="s">
        <v>65</v>
      </c>
      <c r="C868" s="67" t="s">
        <v>256</v>
      </c>
      <c r="D868" s="68">
        <v>44744</v>
      </c>
      <c r="E868" s="72">
        <v>0.36829741379310299</v>
      </c>
      <c r="F868" s="70">
        <v>464</v>
      </c>
      <c r="G868" s="70">
        <v>7305.5991379310299</v>
      </c>
      <c r="H868" s="64">
        <v>-58.016379310344803</v>
      </c>
      <c r="I868" s="69">
        <v>16.838297334615099</v>
      </c>
      <c r="J868" s="70">
        <v>247</v>
      </c>
      <c r="K868" s="69">
        <v>226.534412955466</v>
      </c>
      <c r="L868" s="69">
        <v>221.11336032388701</v>
      </c>
      <c r="M868" s="69">
        <v>834.08097165991899</v>
      </c>
      <c r="N868" s="69">
        <v>3.2976358790103699</v>
      </c>
      <c r="O868" s="69">
        <v>9.0658319280250699E-2</v>
      </c>
      <c r="P868" s="69">
        <v>145</v>
      </c>
      <c r="Q868" s="69">
        <v>2.5578326047402</v>
      </c>
      <c r="R868" s="69">
        <v>36.267602591792603</v>
      </c>
      <c r="S868" s="69">
        <v>1.1932935755562899</v>
      </c>
      <c r="T868" s="69">
        <v>-26.7308176100629</v>
      </c>
      <c r="U868" s="69">
        <v>6.0308611008541204</v>
      </c>
    </row>
    <row r="869" spans="1:21" x14ac:dyDescent="0.2">
      <c r="A869" s="65" t="s">
        <v>174</v>
      </c>
      <c r="B869" s="66" t="s">
        <v>70</v>
      </c>
      <c r="C869" s="67" t="s">
        <v>259</v>
      </c>
      <c r="D869" s="68">
        <v>44255</v>
      </c>
      <c r="E869" s="72">
        <v>2.47826086956522E-2</v>
      </c>
      <c r="F869" s="70">
        <v>69</v>
      </c>
      <c r="G869" s="70">
        <v>4542.6521739130403</v>
      </c>
      <c r="H869" s="64">
        <v>-64.621739130434804</v>
      </c>
      <c r="I869" s="69">
        <v>36.2352814502648</v>
      </c>
      <c r="J869" s="70"/>
      <c r="K869" s="69"/>
      <c r="L869" s="69"/>
      <c r="M869" s="69">
        <v>578.79999999999995</v>
      </c>
      <c r="N869" s="69">
        <v>4.2691914474210098</v>
      </c>
      <c r="O869" s="69">
        <v>8.0333577322480296E-2</v>
      </c>
      <c r="P869" s="69">
        <v>161.60869565217399</v>
      </c>
      <c r="Q869" s="69">
        <v>7.3532305069285</v>
      </c>
      <c r="R869" s="69">
        <v>25.515942028985499</v>
      </c>
      <c r="S869" s="69">
        <v>2.0088748353138901</v>
      </c>
      <c r="T869" s="69"/>
      <c r="U869" s="69"/>
    </row>
    <row r="870" spans="1:21" x14ac:dyDescent="0.2">
      <c r="A870" s="65" t="s">
        <v>174</v>
      </c>
      <c r="B870" s="66" t="s">
        <v>65</v>
      </c>
      <c r="C870" s="67" t="s">
        <v>197</v>
      </c>
      <c r="D870" s="68">
        <v>44741</v>
      </c>
      <c r="E870" s="72">
        <v>0.13196078431372599</v>
      </c>
      <c r="F870" s="70">
        <v>102</v>
      </c>
      <c r="G870" s="70">
        <v>7190.0784313725499</v>
      </c>
      <c r="H870" s="64">
        <v>-65.406862745098096</v>
      </c>
      <c r="I870" s="69">
        <v>32.044427676238101</v>
      </c>
      <c r="J870" s="70"/>
      <c r="K870" s="69"/>
      <c r="L870" s="69"/>
      <c r="M870" s="69"/>
      <c r="N870" s="69"/>
      <c r="O870" s="69"/>
      <c r="P870" s="69">
        <v>117.38235294117599</v>
      </c>
      <c r="Q870" s="69">
        <v>5.0789160362053796</v>
      </c>
      <c r="R870" s="69">
        <v>36.705154639175298</v>
      </c>
      <c r="S870" s="69">
        <v>2.9144018100651801</v>
      </c>
      <c r="T870" s="69"/>
      <c r="U870" s="69"/>
    </row>
    <row r="871" spans="1:21" x14ac:dyDescent="0.2">
      <c r="A871" s="65" t="s">
        <v>174</v>
      </c>
      <c r="B871" s="66" t="s">
        <v>75</v>
      </c>
      <c r="C871" s="67" t="s">
        <v>650</v>
      </c>
      <c r="D871" s="68">
        <v>44718</v>
      </c>
      <c r="E871" s="72">
        <v>9.8011363636363605E-2</v>
      </c>
      <c r="F871" s="70">
        <v>176</v>
      </c>
      <c r="G871" s="70">
        <v>8376.125</v>
      </c>
      <c r="H871" s="64">
        <v>-66.598295454545394</v>
      </c>
      <c r="I871" s="69">
        <v>29.4182054406287</v>
      </c>
      <c r="J871" s="70"/>
      <c r="K871" s="69"/>
      <c r="L871" s="69"/>
      <c r="M871" s="69"/>
      <c r="N871" s="69"/>
      <c r="O871" s="69"/>
      <c r="P871" s="69">
        <v>139.375</v>
      </c>
      <c r="Q871" s="69">
        <v>4.1717325265082899</v>
      </c>
      <c r="R871" s="69">
        <v>61.884482758620699</v>
      </c>
      <c r="S871" s="69">
        <v>3.3617923791108</v>
      </c>
      <c r="T871" s="69"/>
      <c r="U871" s="69"/>
    </row>
    <row r="872" spans="1:21" x14ac:dyDescent="0.2">
      <c r="A872" s="65" t="s">
        <v>174</v>
      </c>
      <c r="B872" s="66" t="s">
        <v>69</v>
      </c>
      <c r="C872" s="67" t="s">
        <v>528</v>
      </c>
      <c r="D872" s="68">
        <v>44727</v>
      </c>
      <c r="E872" s="72">
        <v>0.166304347826087</v>
      </c>
      <c r="F872" s="70">
        <v>46</v>
      </c>
      <c r="G872" s="70">
        <v>7263.9130434782601</v>
      </c>
      <c r="H872" s="64">
        <v>-67.178260869565193</v>
      </c>
      <c r="I872" s="69">
        <v>57.142148958239503</v>
      </c>
      <c r="J872" s="70"/>
      <c r="K872" s="69"/>
      <c r="L872" s="69"/>
      <c r="M872" s="69"/>
      <c r="N872" s="69"/>
      <c r="O872" s="69"/>
      <c r="P872" s="69">
        <v>114.065217391304</v>
      </c>
      <c r="Q872" s="69">
        <v>7.1447695252539898</v>
      </c>
      <c r="R872" s="69">
        <v>24.688636363636402</v>
      </c>
      <c r="S872" s="69">
        <v>2.5011207126676198</v>
      </c>
      <c r="T872" s="69"/>
      <c r="U872" s="69"/>
    </row>
    <row r="873" spans="1:21" x14ac:dyDescent="0.2">
      <c r="A873" s="65" t="s">
        <v>174</v>
      </c>
      <c r="B873" s="66" t="s">
        <v>70</v>
      </c>
      <c r="C873" s="67" t="s">
        <v>448</v>
      </c>
      <c r="D873" s="68">
        <v>44746</v>
      </c>
      <c r="E873" s="72">
        <v>0.05</v>
      </c>
      <c r="F873" s="70">
        <v>26</v>
      </c>
      <c r="G873" s="70">
        <v>7017.9230769230799</v>
      </c>
      <c r="H873" s="64">
        <v>-69.657692307692301</v>
      </c>
      <c r="I873" s="69">
        <v>55.436612776166903</v>
      </c>
      <c r="J873" s="70"/>
      <c r="K873" s="69"/>
      <c r="L873" s="69"/>
      <c r="M873" s="69"/>
      <c r="N873" s="69"/>
      <c r="O873" s="69"/>
      <c r="P873" s="69">
        <v>127.269230769231</v>
      </c>
      <c r="Q873" s="69">
        <v>8.8586433572064305</v>
      </c>
      <c r="R873" s="69">
        <v>45.811538461538497</v>
      </c>
      <c r="S873" s="69">
        <v>6.54314750635662</v>
      </c>
      <c r="T873" s="69"/>
      <c r="U873" s="69"/>
    </row>
    <row r="874" spans="1:21" x14ac:dyDescent="0.2">
      <c r="A874" s="65" t="s">
        <v>174</v>
      </c>
      <c r="B874" s="66" t="s">
        <v>69</v>
      </c>
      <c r="C874" s="67" t="s">
        <v>294</v>
      </c>
      <c r="D874" s="68">
        <v>44777</v>
      </c>
      <c r="E874" s="72">
        <v>3.5522</v>
      </c>
      <c r="F874" s="70">
        <v>50</v>
      </c>
      <c r="G874" s="70">
        <v>5013.74</v>
      </c>
      <c r="H874" s="64">
        <v>-71.3</v>
      </c>
      <c r="I874" s="69">
        <v>38.534326706118499</v>
      </c>
      <c r="J874" s="70"/>
      <c r="K874" s="69"/>
      <c r="L874" s="69"/>
      <c r="M874" s="69"/>
      <c r="N874" s="69"/>
      <c r="O874" s="69"/>
      <c r="P874" s="69">
        <v>135.34</v>
      </c>
      <c r="Q874" s="69">
        <v>11.8009204068572</v>
      </c>
      <c r="R874" s="69">
        <v>25.494</v>
      </c>
      <c r="S874" s="69">
        <v>3.1185938877536898</v>
      </c>
      <c r="T874" s="69"/>
      <c r="U874" s="69"/>
    </row>
    <row r="875" spans="1:21" x14ac:dyDescent="0.2">
      <c r="A875" s="65" t="s">
        <v>174</v>
      </c>
      <c r="B875" s="66" t="s">
        <v>69</v>
      </c>
      <c r="C875" s="67" t="s">
        <v>479</v>
      </c>
      <c r="D875" s="68">
        <v>44744</v>
      </c>
      <c r="E875" s="72"/>
      <c r="F875" s="70">
        <v>44</v>
      </c>
      <c r="G875" s="70">
        <v>5080.6818181818198</v>
      </c>
      <c r="H875" s="64">
        <v>-74.045454545454504</v>
      </c>
      <c r="I875" s="69">
        <v>36.579072803623497</v>
      </c>
      <c r="J875" s="70"/>
      <c r="K875" s="69"/>
      <c r="L875" s="69"/>
      <c r="M875" s="69"/>
      <c r="N875" s="69"/>
      <c r="O875" s="69"/>
      <c r="P875" s="69">
        <v>146.20454545454501</v>
      </c>
      <c r="Q875" s="69">
        <v>10.0604714700788</v>
      </c>
      <c r="R875" s="69">
        <v>27.1690476190476</v>
      </c>
      <c r="S875" s="69">
        <v>4.13365059303083</v>
      </c>
      <c r="T875" s="69"/>
      <c r="U875" s="69"/>
    </row>
    <row r="876" spans="1:21" x14ac:dyDescent="0.2">
      <c r="A876" s="65" t="s">
        <v>174</v>
      </c>
      <c r="B876" s="66" t="s">
        <v>65</v>
      </c>
      <c r="C876" s="67" t="s">
        <v>358</v>
      </c>
      <c r="D876" s="68">
        <v>44436</v>
      </c>
      <c r="E876" s="72">
        <v>3.8323353293413201E-2</v>
      </c>
      <c r="F876" s="70">
        <v>167</v>
      </c>
      <c r="G876" s="70">
        <v>4520.4311377245504</v>
      </c>
      <c r="H876" s="64">
        <v>-76.881437125748604</v>
      </c>
      <c r="I876" s="69">
        <v>29.087603573362799</v>
      </c>
      <c r="J876" s="70"/>
      <c r="K876" s="69"/>
      <c r="L876" s="69"/>
      <c r="M876" s="69"/>
      <c r="N876" s="69"/>
      <c r="O876" s="69"/>
      <c r="P876" s="69">
        <v>142.15568862275401</v>
      </c>
      <c r="Q876" s="69">
        <v>4.29662704588422</v>
      </c>
      <c r="R876" s="69">
        <v>23.377439024390299</v>
      </c>
      <c r="S876" s="69">
        <v>1.20708087396236</v>
      </c>
      <c r="T876" s="69"/>
      <c r="U876" s="69"/>
    </row>
    <row r="877" spans="1:21" x14ac:dyDescent="0.2">
      <c r="A877" s="65" t="s">
        <v>174</v>
      </c>
      <c r="B877" s="66" t="s">
        <v>69</v>
      </c>
      <c r="C877" s="67" t="s">
        <v>549</v>
      </c>
      <c r="D877" s="68">
        <v>44748</v>
      </c>
      <c r="E877" s="72">
        <v>0.29642857142857099</v>
      </c>
      <c r="F877" s="70">
        <v>70</v>
      </c>
      <c r="G877" s="70">
        <v>6410.2142857142899</v>
      </c>
      <c r="H877" s="64">
        <v>-79.594285714285704</v>
      </c>
      <c r="I877" s="69">
        <v>37.422728940427497</v>
      </c>
      <c r="J877" s="70"/>
      <c r="K877" s="69"/>
      <c r="L877" s="69"/>
      <c r="M877" s="69"/>
      <c r="N877" s="69"/>
      <c r="O877" s="69"/>
      <c r="P877" s="69">
        <v>152.228571428571</v>
      </c>
      <c r="Q877" s="69">
        <v>6.3783462432342404</v>
      </c>
      <c r="R877" s="69">
        <v>51.617142857142902</v>
      </c>
      <c r="S877" s="69">
        <v>3.2265981620736701</v>
      </c>
      <c r="T877" s="69"/>
      <c r="U877" s="69"/>
    </row>
    <row r="878" spans="1:21" x14ac:dyDescent="0.2">
      <c r="A878" s="65" t="s">
        <v>174</v>
      </c>
      <c r="B878" s="66" t="s">
        <v>65</v>
      </c>
      <c r="C878" s="67" t="s">
        <v>542</v>
      </c>
      <c r="D878" s="68">
        <v>44740</v>
      </c>
      <c r="E878" s="72">
        <v>1.6541935483871</v>
      </c>
      <c r="F878" s="70">
        <v>31</v>
      </c>
      <c r="G878" s="70">
        <v>6744.8709677419401</v>
      </c>
      <c r="H878" s="64">
        <v>-81.125806451612902</v>
      </c>
      <c r="I878" s="69">
        <v>42.201160348859503</v>
      </c>
      <c r="J878" s="70"/>
      <c r="K878" s="69"/>
      <c r="L878" s="69"/>
      <c r="M878" s="69"/>
      <c r="N878" s="69"/>
      <c r="O878" s="69"/>
      <c r="P878" s="69">
        <v>127.54838709677399</v>
      </c>
      <c r="Q878" s="69">
        <v>9.3521130623238893</v>
      </c>
      <c r="R878" s="69">
        <v>42.411538461538498</v>
      </c>
      <c r="S878" s="69">
        <v>5.9060264578403396</v>
      </c>
      <c r="T878" s="69"/>
      <c r="U878" s="69"/>
    </row>
    <row r="879" spans="1:21" x14ac:dyDescent="0.2">
      <c r="A879" s="65" t="s">
        <v>174</v>
      </c>
      <c r="B879" s="66" t="s">
        <v>68</v>
      </c>
      <c r="C879" s="67" t="s">
        <v>539</v>
      </c>
      <c r="D879" s="68">
        <v>44776</v>
      </c>
      <c r="E879" s="72">
        <v>0.88419354838709696</v>
      </c>
      <c r="F879" s="70">
        <v>62</v>
      </c>
      <c r="G879" s="70">
        <v>5034.5806451612898</v>
      </c>
      <c r="H879" s="64">
        <v>-81.295161290322596</v>
      </c>
      <c r="I879" s="69">
        <v>45.421287756125302</v>
      </c>
      <c r="J879" s="70"/>
      <c r="K879" s="69"/>
      <c r="L879" s="69"/>
      <c r="M879" s="69"/>
      <c r="N879" s="69"/>
      <c r="O879" s="69"/>
      <c r="P879" s="69">
        <v>168.629032258065</v>
      </c>
      <c r="Q879" s="69">
        <v>8.3157618547707699</v>
      </c>
      <c r="R879" s="69">
        <v>27.872131147541001</v>
      </c>
      <c r="S879" s="69">
        <v>3.1508027697243102</v>
      </c>
      <c r="T879" s="69"/>
      <c r="U879" s="69"/>
    </row>
    <row r="880" spans="1:21" x14ac:dyDescent="0.2">
      <c r="A880" s="65" t="s">
        <v>174</v>
      </c>
      <c r="B880" s="66" t="s">
        <v>68</v>
      </c>
      <c r="C880" s="67" t="s">
        <v>276</v>
      </c>
      <c r="D880" s="68">
        <v>44736</v>
      </c>
      <c r="E880" s="72"/>
      <c r="F880" s="70">
        <v>74</v>
      </c>
      <c r="G880" s="70">
        <v>8091.9054054054104</v>
      </c>
      <c r="H880" s="64">
        <v>-86.708108108108107</v>
      </c>
      <c r="I880" s="69">
        <v>41.601447122109498</v>
      </c>
      <c r="J880" s="70"/>
      <c r="K880" s="69"/>
      <c r="L880" s="69"/>
      <c r="M880" s="69"/>
      <c r="N880" s="69"/>
      <c r="O880" s="69"/>
      <c r="P880" s="69">
        <v>142.20270270270299</v>
      </c>
      <c r="Q880" s="69">
        <v>6.3553590434215099</v>
      </c>
      <c r="R880" s="69">
        <v>37.201351351351299</v>
      </c>
      <c r="S880" s="69">
        <v>2.86513046434608</v>
      </c>
      <c r="T880" s="69"/>
      <c r="U880" s="69"/>
    </row>
    <row r="881" spans="1:21" x14ac:dyDescent="0.2">
      <c r="A881" s="65" t="s">
        <v>174</v>
      </c>
      <c r="B881" s="66" t="s">
        <v>70</v>
      </c>
      <c r="C881" s="67" t="s">
        <v>651</v>
      </c>
      <c r="D881" s="68">
        <v>44530</v>
      </c>
      <c r="E881" s="72">
        <v>0.31422857142857102</v>
      </c>
      <c r="F881" s="70">
        <v>175</v>
      </c>
      <c r="G881" s="70">
        <v>7701.9714285714299</v>
      </c>
      <c r="H881" s="64">
        <v>-88.649142857142905</v>
      </c>
      <c r="I881" s="69">
        <v>27.131669301018299</v>
      </c>
      <c r="J881" s="70"/>
      <c r="K881" s="69"/>
      <c r="L881" s="69"/>
      <c r="M881" s="69"/>
      <c r="N881" s="69"/>
      <c r="O881" s="69"/>
      <c r="P881" s="69">
        <v>131.74857142857101</v>
      </c>
      <c r="Q881" s="69">
        <v>3.80704099716786</v>
      </c>
      <c r="R881" s="69">
        <v>45.604624277456701</v>
      </c>
      <c r="S881" s="69">
        <v>2.65703187780462</v>
      </c>
      <c r="T881" s="69"/>
      <c r="U881" s="69"/>
    </row>
    <row r="882" spans="1:21" x14ac:dyDescent="0.2">
      <c r="A882" s="65" t="s">
        <v>174</v>
      </c>
      <c r="B882" s="66" t="s">
        <v>65</v>
      </c>
      <c r="C882" s="67" t="s">
        <v>652</v>
      </c>
      <c r="D882" s="68">
        <v>44738</v>
      </c>
      <c r="E882" s="72">
        <v>0.106294117647059</v>
      </c>
      <c r="F882" s="70">
        <v>170</v>
      </c>
      <c r="G882" s="70">
        <v>8668.38823529412</v>
      </c>
      <c r="H882" s="64">
        <v>-97.207647058823497</v>
      </c>
      <c r="I882" s="69">
        <v>24.411144325566301</v>
      </c>
      <c r="J882" s="70">
        <v>37</v>
      </c>
      <c r="K882" s="69">
        <v>163.18918918918899</v>
      </c>
      <c r="L882" s="69">
        <v>258.97297297297303</v>
      </c>
      <c r="M882" s="69">
        <v>871.94594594594605</v>
      </c>
      <c r="N882" s="69">
        <v>3.3537412780006099</v>
      </c>
      <c r="O882" s="69">
        <v>0.119246887673693</v>
      </c>
      <c r="P882" s="69">
        <v>151.23529411764699</v>
      </c>
      <c r="Q882" s="69">
        <v>4.7750970644349504</v>
      </c>
      <c r="R882" s="69">
        <v>42.02</v>
      </c>
      <c r="S882" s="69">
        <v>1.8722413236451401</v>
      </c>
      <c r="T882" s="69">
        <v>-11.497142857142901</v>
      </c>
      <c r="U882" s="69">
        <v>8.0393305890860898</v>
      </c>
    </row>
    <row r="883" spans="1:21" x14ac:dyDescent="0.2">
      <c r="A883" s="65" t="s">
        <v>174</v>
      </c>
      <c r="B883" s="66" t="s">
        <v>65</v>
      </c>
      <c r="C883" s="67" t="s">
        <v>417</v>
      </c>
      <c r="D883" s="68">
        <v>44751</v>
      </c>
      <c r="E883" s="72">
        <v>9.4350282485875705E-3</v>
      </c>
      <c r="F883" s="70">
        <v>177</v>
      </c>
      <c r="G883" s="70">
        <v>7759.5141242937898</v>
      </c>
      <c r="H883" s="64">
        <v>-99.092090395480199</v>
      </c>
      <c r="I883" s="69">
        <v>25.006407980069699</v>
      </c>
      <c r="J883" s="70"/>
      <c r="K883" s="69"/>
      <c r="L883" s="69"/>
      <c r="M883" s="69"/>
      <c r="N883" s="69"/>
      <c r="O883" s="69"/>
      <c r="P883" s="69">
        <v>137.53107344632801</v>
      </c>
      <c r="Q883" s="69">
        <v>4.7311790208494102</v>
      </c>
      <c r="R883" s="69">
        <v>40.6651162790698</v>
      </c>
      <c r="S883" s="69">
        <v>2.0414795474388101</v>
      </c>
      <c r="T883" s="69"/>
      <c r="U883" s="69"/>
    </row>
    <row r="884" spans="1:21" x14ac:dyDescent="0.2">
      <c r="A884" s="65" t="s">
        <v>174</v>
      </c>
      <c r="B884" s="66" t="s">
        <v>65</v>
      </c>
      <c r="C884" s="67" t="s">
        <v>236</v>
      </c>
      <c r="D884" s="68">
        <v>44715</v>
      </c>
      <c r="E884" s="72"/>
      <c r="F884" s="70">
        <v>156</v>
      </c>
      <c r="G884" s="70">
        <v>6164.8141025640998</v>
      </c>
      <c r="H884" s="64">
        <v>-99.753205128205096</v>
      </c>
      <c r="I884" s="69">
        <v>32.146612768783299</v>
      </c>
      <c r="J884" s="70"/>
      <c r="K884" s="69"/>
      <c r="L884" s="69"/>
      <c r="M884" s="69"/>
      <c r="N884" s="69"/>
      <c r="O884" s="69"/>
      <c r="P884" s="69">
        <v>163.75</v>
      </c>
      <c r="Q884" s="69">
        <v>5.0075429043386501</v>
      </c>
      <c r="R884" s="69">
        <v>34.3519230769231</v>
      </c>
      <c r="S884" s="69">
        <v>2.1441602209404902</v>
      </c>
      <c r="T884" s="69"/>
      <c r="U884" s="69"/>
    </row>
    <row r="885" spans="1:21" x14ac:dyDescent="0.2">
      <c r="A885" s="65" t="s">
        <v>174</v>
      </c>
      <c r="B885" s="66" t="s">
        <v>69</v>
      </c>
      <c r="C885" s="67" t="s">
        <v>497</v>
      </c>
      <c r="D885" s="68">
        <v>44228</v>
      </c>
      <c r="E885" s="72">
        <v>4.2692307692307703E-2</v>
      </c>
      <c r="F885" s="70">
        <v>26</v>
      </c>
      <c r="G885" s="70">
        <v>4475.1538461538503</v>
      </c>
      <c r="H885" s="64">
        <v>-100.39230769230799</v>
      </c>
      <c r="I885" s="69">
        <v>56.485080378144502</v>
      </c>
      <c r="J885" s="70"/>
      <c r="K885" s="69"/>
      <c r="L885" s="69"/>
      <c r="M885" s="69"/>
      <c r="N885" s="69"/>
      <c r="O885" s="69"/>
      <c r="P885" s="69">
        <v>188.769230769231</v>
      </c>
      <c r="Q885" s="69">
        <v>12.1656904312348</v>
      </c>
      <c r="R885" s="69">
        <v>17.312000000000001</v>
      </c>
      <c r="S885" s="69">
        <v>2.7523040045266298</v>
      </c>
      <c r="T885" s="69"/>
      <c r="U885" s="69"/>
    </row>
    <row r="886" spans="1:21" x14ac:dyDescent="0.2">
      <c r="A886" s="65" t="s">
        <v>174</v>
      </c>
      <c r="B886" s="66" t="s">
        <v>69</v>
      </c>
      <c r="C886" s="67" t="s">
        <v>337</v>
      </c>
      <c r="D886" s="68">
        <v>44744</v>
      </c>
      <c r="E886" s="72"/>
      <c r="F886" s="70">
        <v>46</v>
      </c>
      <c r="G886" s="70">
        <v>5296.9130434782601</v>
      </c>
      <c r="H886" s="64">
        <v>-100.72391304347801</v>
      </c>
      <c r="I886" s="69">
        <v>52.980923846611198</v>
      </c>
      <c r="J886" s="70"/>
      <c r="K886" s="69"/>
      <c r="L886" s="69"/>
      <c r="M886" s="69"/>
      <c r="N886" s="69"/>
      <c r="O886" s="69"/>
      <c r="P886" s="69">
        <v>179.73913043478299</v>
      </c>
      <c r="Q886" s="69">
        <v>9.56076092936196</v>
      </c>
      <c r="R886" s="69">
        <v>31.4826086956522</v>
      </c>
      <c r="S886" s="69">
        <v>3.3683541535657602</v>
      </c>
      <c r="T886" s="69"/>
      <c r="U886" s="69"/>
    </row>
    <row r="887" spans="1:21" x14ac:dyDescent="0.2">
      <c r="A887" s="65" t="s">
        <v>174</v>
      </c>
      <c r="B887" s="66" t="s">
        <v>66</v>
      </c>
      <c r="C887" s="67" t="s">
        <v>202</v>
      </c>
      <c r="D887" s="68">
        <v>44746</v>
      </c>
      <c r="E887" s="72">
        <v>0.72016460905349799</v>
      </c>
      <c r="F887" s="70">
        <v>243</v>
      </c>
      <c r="G887" s="70">
        <v>6776.89711934156</v>
      </c>
      <c r="H887" s="64">
        <v>-102.025925925926</v>
      </c>
      <c r="I887" s="69">
        <v>26.168121737922601</v>
      </c>
      <c r="J887" s="70"/>
      <c r="K887" s="69"/>
      <c r="L887" s="69"/>
      <c r="M887" s="69"/>
      <c r="N887" s="69">
        <v>3.73958401812052</v>
      </c>
      <c r="O887" s="69">
        <v>0.13888350199676799</v>
      </c>
      <c r="P887" s="69">
        <v>135.255144032922</v>
      </c>
      <c r="Q887" s="69">
        <v>3.53353532146008</v>
      </c>
      <c r="R887" s="69">
        <v>38.117083333333298</v>
      </c>
      <c r="S887" s="69">
        <v>1.4499264154267499</v>
      </c>
      <c r="T887" s="69"/>
      <c r="U887" s="69"/>
    </row>
    <row r="888" spans="1:21" x14ac:dyDescent="0.2">
      <c r="A888" s="65" t="s">
        <v>174</v>
      </c>
      <c r="B888" s="66" t="s">
        <v>70</v>
      </c>
      <c r="C888" s="67" t="s">
        <v>132</v>
      </c>
      <c r="D888" s="68">
        <v>44746</v>
      </c>
      <c r="E888" s="72"/>
      <c r="F888" s="70">
        <v>42</v>
      </c>
      <c r="G888" s="70">
        <v>6676.2380952381</v>
      </c>
      <c r="H888" s="64">
        <v>-102.57619047619001</v>
      </c>
      <c r="I888" s="69">
        <v>39.182506319840499</v>
      </c>
      <c r="J888" s="70"/>
      <c r="K888" s="69"/>
      <c r="L888" s="69"/>
      <c r="M888" s="69"/>
      <c r="N888" s="69"/>
      <c r="O888" s="69"/>
      <c r="P888" s="69">
        <v>138.52380952381</v>
      </c>
      <c r="Q888" s="69">
        <v>8.9332430674300092</v>
      </c>
      <c r="R888" s="69">
        <v>46.376190476190501</v>
      </c>
      <c r="S888" s="69">
        <v>4.2450939224315096</v>
      </c>
      <c r="T888" s="69"/>
      <c r="U888" s="69"/>
    </row>
    <row r="889" spans="1:21" x14ac:dyDescent="0.2">
      <c r="A889" s="65" t="s">
        <v>174</v>
      </c>
      <c r="B889" s="66" t="s">
        <v>66</v>
      </c>
      <c r="C889" s="67" t="s">
        <v>510</v>
      </c>
      <c r="D889" s="68">
        <v>44744</v>
      </c>
      <c r="E889" s="72">
        <v>2.3636363636363601E-2</v>
      </c>
      <c r="F889" s="70">
        <v>77</v>
      </c>
      <c r="G889" s="70">
        <v>5581.8051948051998</v>
      </c>
      <c r="H889" s="64">
        <v>-104.64025974026001</v>
      </c>
      <c r="I889" s="69">
        <v>41.575214855644901</v>
      </c>
      <c r="J889" s="70"/>
      <c r="K889" s="69"/>
      <c r="L889" s="69"/>
      <c r="M889" s="69"/>
      <c r="N889" s="69"/>
      <c r="O889" s="69"/>
      <c r="P889" s="69">
        <v>153.46753246753201</v>
      </c>
      <c r="Q889" s="69">
        <v>7.00918702902033</v>
      </c>
      <c r="R889" s="69">
        <v>23.730263157894701</v>
      </c>
      <c r="S889" s="69">
        <v>2.1498461958343298</v>
      </c>
      <c r="T889" s="69"/>
      <c r="U889" s="69"/>
    </row>
    <row r="890" spans="1:21" x14ac:dyDescent="0.2">
      <c r="A890" s="65" t="s">
        <v>174</v>
      </c>
      <c r="B890" s="66" t="s">
        <v>65</v>
      </c>
      <c r="C890" s="67" t="s">
        <v>359</v>
      </c>
      <c r="D890" s="68">
        <v>44390</v>
      </c>
      <c r="E890" s="72">
        <v>0.103021806853583</v>
      </c>
      <c r="F890" s="70">
        <v>321</v>
      </c>
      <c r="G890" s="70">
        <v>5787.3707165108999</v>
      </c>
      <c r="H890" s="64">
        <v>-105.293769470405</v>
      </c>
      <c r="I890" s="69">
        <v>22.148471341916</v>
      </c>
      <c r="J890" s="70"/>
      <c r="K890" s="69"/>
      <c r="L890" s="69"/>
      <c r="M890" s="69"/>
      <c r="N890" s="69"/>
      <c r="O890" s="69"/>
      <c r="P890" s="69">
        <v>136.38629283489101</v>
      </c>
      <c r="Q890" s="69">
        <v>3.5158576285976801</v>
      </c>
      <c r="R890" s="69">
        <v>27.679127725856699</v>
      </c>
      <c r="S890" s="69">
        <v>1.29567182592212</v>
      </c>
      <c r="T890" s="69"/>
      <c r="U890" s="69"/>
    </row>
    <row r="891" spans="1:21" x14ac:dyDescent="0.2">
      <c r="A891" s="65" t="s">
        <v>174</v>
      </c>
      <c r="B891" s="66" t="s">
        <v>70</v>
      </c>
      <c r="C891" s="67" t="s">
        <v>201</v>
      </c>
      <c r="D891" s="68">
        <v>44739</v>
      </c>
      <c r="E891" s="72">
        <v>5.70114942528736E-2</v>
      </c>
      <c r="F891" s="70">
        <v>87</v>
      </c>
      <c r="G891" s="70">
        <v>7363.1724137930996</v>
      </c>
      <c r="H891" s="64">
        <v>-107.350574712644</v>
      </c>
      <c r="I891" s="69">
        <v>26.110227905283999</v>
      </c>
      <c r="J891" s="70"/>
      <c r="K891" s="69"/>
      <c r="L891" s="69"/>
      <c r="M891" s="69"/>
      <c r="N891" s="69"/>
      <c r="O891" s="69"/>
      <c r="P891" s="69">
        <v>143.27586206896601</v>
      </c>
      <c r="Q891" s="69">
        <v>7.0724605230111797</v>
      </c>
      <c r="R891" s="69">
        <v>46.678313253012099</v>
      </c>
      <c r="S891" s="69">
        <v>3.1891529574374999</v>
      </c>
      <c r="T891" s="69"/>
      <c r="U891" s="69"/>
    </row>
    <row r="892" spans="1:21" x14ac:dyDescent="0.2">
      <c r="A892" s="65" t="s">
        <v>174</v>
      </c>
      <c r="B892" s="66" t="s">
        <v>69</v>
      </c>
      <c r="C892" s="67" t="s">
        <v>159</v>
      </c>
      <c r="D892" s="68">
        <v>44777</v>
      </c>
      <c r="E892" s="72"/>
      <c r="F892" s="70">
        <v>51</v>
      </c>
      <c r="G892" s="70">
        <v>5379.3921568627402</v>
      </c>
      <c r="H892" s="64">
        <v>-109.907843137255</v>
      </c>
      <c r="I892" s="69">
        <v>32.3900450505637</v>
      </c>
      <c r="J892" s="70"/>
      <c r="K892" s="69"/>
      <c r="L892" s="69"/>
      <c r="M892" s="69">
        <v>615.71428571428601</v>
      </c>
      <c r="N892" s="69"/>
      <c r="O892" s="69"/>
      <c r="P892" s="69">
        <v>137.725490196078</v>
      </c>
      <c r="Q892" s="69">
        <v>8.44038278248102</v>
      </c>
      <c r="R892" s="69">
        <v>30.410204081632699</v>
      </c>
      <c r="S892" s="69">
        <v>3.3709483678621002</v>
      </c>
      <c r="T892" s="69"/>
      <c r="U892" s="69"/>
    </row>
    <row r="893" spans="1:21" x14ac:dyDescent="0.2">
      <c r="A893" s="65" t="s">
        <v>174</v>
      </c>
      <c r="B893" s="66" t="s">
        <v>65</v>
      </c>
      <c r="C893" s="67" t="s">
        <v>322</v>
      </c>
      <c r="D893" s="68">
        <v>44741</v>
      </c>
      <c r="E893" s="72">
        <v>0.312068965517241</v>
      </c>
      <c r="F893" s="70">
        <v>87</v>
      </c>
      <c r="G893" s="70">
        <v>8558.0804597701208</v>
      </c>
      <c r="H893" s="64">
        <v>-110.483908045977</v>
      </c>
      <c r="I893" s="69">
        <v>39.606501126689203</v>
      </c>
      <c r="J893" s="70"/>
      <c r="K893" s="69"/>
      <c r="L893" s="69"/>
      <c r="M893" s="69"/>
      <c r="N893" s="69">
        <v>3.03872826086956</v>
      </c>
      <c r="O893" s="69">
        <v>0.373809238178338</v>
      </c>
      <c r="P893" s="69">
        <v>146.55172413793099</v>
      </c>
      <c r="Q893" s="69">
        <v>7.8601067018536996</v>
      </c>
      <c r="R893" s="69">
        <v>41.870114942528701</v>
      </c>
      <c r="S893" s="69">
        <v>3.2449092879363199</v>
      </c>
      <c r="T893" s="69"/>
      <c r="U893" s="69"/>
    </row>
    <row r="894" spans="1:21" x14ac:dyDescent="0.2">
      <c r="A894" s="65" t="s">
        <v>174</v>
      </c>
      <c r="B894" s="66" t="s">
        <v>69</v>
      </c>
      <c r="C894" s="67" t="s">
        <v>653</v>
      </c>
      <c r="D894" s="68">
        <v>44749</v>
      </c>
      <c r="E894" s="72">
        <v>0.02</v>
      </c>
      <c r="F894" s="70">
        <v>26</v>
      </c>
      <c r="G894" s="70">
        <v>6996.0384615384601</v>
      </c>
      <c r="H894" s="64">
        <v>-112.753846153846</v>
      </c>
      <c r="I894" s="69">
        <v>48.915152672221602</v>
      </c>
      <c r="J894" s="70"/>
      <c r="K894" s="69"/>
      <c r="L894" s="69"/>
      <c r="M894" s="69">
        <v>808</v>
      </c>
      <c r="N894" s="69"/>
      <c r="O894" s="69"/>
      <c r="P894" s="69">
        <v>109.230769230769</v>
      </c>
      <c r="Q894" s="69">
        <v>9.0651161802233293</v>
      </c>
      <c r="R894" s="69">
        <v>37.442307692307701</v>
      </c>
      <c r="S894" s="69">
        <v>5.2807259788693202</v>
      </c>
      <c r="T894" s="69"/>
      <c r="U894" s="69"/>
    </row>
    <row r="895" spans="1:21" x14ac:dyDescent="0.2">
      <c r="A895" s="65" t="s">
        <v>174</v>
      </c>
      <c r="B895" s="66" t="s">
        <v>66</v>
      </c>
      <c r="C895" s="67" t="s">
        <v>546</v>
      </c>
      <c r="D895" s="68">
        <v>44750</v>
      </c>
      <c r="E895" s="72">
        <v>0.109367088607595</v>
      </c>
      <c r="F895" s="70">
        <v>79</v>
      </c>
      <c r="G895" s="70">
        <v>6597.11392405063</v>
      </c>
      <c r="H895" s="64">
        <v>-117.151898734177</v>
      </c>
      <c r="I895" s="69">
        <v>33.744847965798598</v>
      </c>
      <c r="J895" s="70"/>
      <c r="K895" s="69"/>
      <c r="L895" s="69"/>
      <c r="M895" s="69"/>
      <c r="N895" s="69"/>
      <c r="O895" s="69"/>
      <c r="P895" s="69">
        <v>143.670886075949</v>
      </c>
      <c r="Q895" s="69">
        <v>8.0826773211216008</v>
      </c>
      <c r="R895" s="69">
        <v>29.830769230769199</v>
      </c>
      <c r="S895" s="69">
        <v>1.9301197708892901</v>
      </c>
      <c r="T895" s="69"/>
      <c r="U895" s="69"/>
    </row>
    <row r="896" spans="1:21" x14ac:dyDescent="0.2">
      <c r="A896" s="65" t="s">
        <v>174</v>
      </c>
      <c r="B896" s="66" t="s">
        <v>65</v>
      </c>
      <c r="C896" s="67" t="s">
        <v>456</v>
      </c>
      <c r="D896" s="68">
        <v>44722</v>
      </c>
      <c r="E896" s="72">
        <v>1.10810810810811E-2</v>
      </c>
      <c r="F896" s="70">
        <v>74</v>
      </c>
      <c r="G896" s="70">
        <v>7441.7837837837797</v>
      </c>
      <c r="H896" s="64">
        <v>-120.709459459459</v>
      </c>
      <c r="I896" s="69">
        <v>35.2938918379607</v>
      </c>
      <c r="J896" s="70"/>
      <c r="K896" s="69"/>
      <c r="L896" s="69"/>
      <c r="M896" s="69">
        <v>854.5</v>
      </c>
      <c r="N896" s="69">
        <v>5.0568661149825802</v>
      </c>
      <c r="O896" s="69">
        <v>0.22684826854757101</v>
      </c>
      <c r="P896" s="69">
        <v>132.959459459459</v>
      </c>
      <c r="Q896" s="69">
        <v>7.0361482467863796</v>
      </c>
      <c r="R896" s="69">
        <v>38.772222222222197</v>
      </c>
      <c r="S896" s="69">
        <v>3.17431694020354</v>
      </c>
      <c r="T896" s="69"/>
      <c r="U896" s="69"/>
    </row>
    <row r="897" spans="1:21" x14ac:dyDescent="0.2">
      <c r="A897" s="65" t="s">
        <v>174</v>
      </c>
      <c r="B897" s="66" t="s">
        <v>69</v>
      </c>
      <c r="C897" s="67" t="s">
        <v>540</v>
      </c>
      <c r="D897" s="68">
        <v>44745</v>
      </c>
      <c r="E897" s="72">
        <v>0.27064102564102599</v>
      </c>
      <c r="F897" s="70">
        <v>780</v>
      </c>
      <c r="G897" s="70">
        <v>4571.3871794871802</v>
      </c>
      <c r="H897" s="64">
        <v>-121.538717948718</v>
      </c>
      <c r="I897" s="69">
        <v>14.476219173097</v>
      </c>
      <c r="J897" s="70"/>
      <c r="K897" s="69"/>
      <c r="L897" s="69"/>
      <c r="M897" s="69"/>
      <c r="N897" s="69"/>
      <c r="O897" s="69"/>
      <c r="P897" s="69">
        <v>153.02948717948701</v>
      </c>
      <c r="Q897" s="69">
        <v>2.1899173493753201</v>
      </c>
      <c r="R897" s="69">
        <v>24.786923076923099</v>
      </c>
      <c r="S897" s="69">
        <v>0.59932648555808699</v>
      </c>
      <c r="T897" s="69"/>
      <c r="U897" s="69"/>
    </row>
    <row r="898" spans="1:21" x14ac:dyDescent="0.2">
      <c r="A898" s="65" t="s">
        <v>174</v>
      </c>
      <c r="B898" s="66" t="s">
        <v>69</v>
      </c>
      <c r="C898" s="67" t="s">
        <v>173</v>
      </c>
      <c r="D898" s="68">
        <v>44783</v>
      </c>
      <c r="E898" s="72">
        <v>3.2666666666666698E-2</v>
      </c>
      <c r="F898" s="70">
        <v>135</v>
      </c>
      <c r="G898" s="70">
        <v>6543.9407407407398</v>
      </c>
      <c r="H898" s="64">
        <v>-124.48222222222201</v>
      </c>
      <c r="I898" s="69">
        <v>27.531345096372601</v>
      </c>
      <c r="J898" s="70"/>
      <c r="K898" s="69"/>
      <c r="L898" s="69"/>
      <c r="M898" s="69"/>
      <c r="N898" s="69">
        <v>3.9320512820512801</v>
      </c>
      <c r="O898" s="69">
        <v>0.33941368623425899</v>
      </c>
      <c r="P898" s="69">
        <v>161.78518518518499</v>
      </c>
      <c r="Q898" s="69">
        <v>5.5360059199912897</v>
      </c>
      <c r="R898" s="69">
        <v>26.852631578947399</v>
      </c>
      <c r="S898" s="69">
        <v>1.7845022112303</v>
      </c>
      <c r="T898" s="69"/>
      <c r="U898" s="69"/>
    </row>
    <row r="899" spans="1:21" x14ac:dyDescent="0.2">
      <c r="A899" s="65" t="s">
        <v>174</v>
      </c>
      <c r="B899" s="66" t="s">
        <v>65</v>
      </c>
      <c r="C899" s="67" t="s">
        <v>336</v>
      </c>
      <c r="D899" s="68">
        <v>44799</v>
      </c>
      <c r="E899" s="72"/>
      <c r="F899" s="70">
        <v>96</v>
      </c>
      <c r="G899" s="70">
        <v>5859.2604166666697</v>
      </c>
      <c r="H899" s="64">
        <v>-125.236458333333</v>
      </c>
      <c r="I899" s="69">
        <v>27.118751488227598</v>
      </c>
      <c r="J899" s="70"/>
      <c r="K899" s="69"/>
      <c r="L899" s="69"/>
      <c r="M899" s="69"/>
      <c r="N899" s="69"/>
      <c r="O899" s="69"/>
      <c r="P899" s="69">
        <v>153.083333333333</v>
      </c>
      <c r="Q899" s="69">
        <v>5.7978116460472302</v>
      </c>
      <c r="R899" s="69">
        <v>41.123958333333299</v>
      </c>
      <c r="S899" s="69">
        <v>2.9209319982803801</v>
      </c>
      <c r="T899" s="69"/>
      <c r="U899" s="69"/>
    </row>
    <row r="900" spans="1:21" x14ac:dyDescent="0.2">
      <c r="A900" s="65" t="s">
        <v>174</v>
      </c>
      <c r="B900" s="66" t="s">
        <v>65</v>
      </c>
      <c r="C900" s="67" t="s">
        <v>360</v>
      </c>
      <c r="D900" s="68">
        <v>44651</v>
      </c>
      <c r="E900" s="72"/>
      <c r="F900" s="70">
        <v>26</v>
      </c>
      <c r="G900" s="70">
        <v>6541.2307692307704</v>
      </c>
      <c r="H900" s="64">
        <v>-125.753846153846</v>
      </c>
      <c r="I900" s="69">
        <v>49.8033212456819</v>
      </c>
      <c r="J900" s="70"/>
      <c r="K900" s="69"/>
      <c r="L900" s="69"/>
      <c r="M900" s="69"/>
      <c r="N900" s="69"/>
      <c r="O900" s="69"/>
      <c r="P900" s="69">
        <v>121</v>
      </c>
      <c r="Q900" s="69">
        <v>13.131641176943599</v>
      </c>
      <c r="R900" s="69">
        <v>35.076923076923102</v>
      </c>
      <c r="S900" s="69">
        <v>4.0996634296837602</v>
      </c>
      <c r="T900" s="69"/>
      <c r="U900" s="69"/>
    </row>
    <row r="901" spans="1:21" x14ac:dyDescent="0.2">
      <c r="A901" s="65" t="s">
        <v>174</v>
      </c>
      <c r="B901" s="66" t="s">
        <v>69</v>
      </c>
      <c r="C901" s="67" t="s">
        <v>654</v>
      </c>
      <c r="D901" s="68">
        <v>44489</v>
      </c>
      <c r="E901" s="72"/>
      <c r="F901" s="70">
        <v>69</v>
      </c>
      <c r="G901" s="70">
        <v>5954.4492753623199</v>
      </c>
      <c r="H901" s="64">
        <v>-127.21159420289899</v>
      </c>
      <c r="I901" s="69">
        <v>34.097630159695498</v>
      </c>
      <c r="J901" s="70"/>
      <c r="K901" s="69"/>
      <c r="L901" s="69"/>
      <c r="M901" s="69">
        <v>780.20833333333303</v>
      </c>
      <c r="N901" s="69">
        <v>3.4839030303030301</v>
      </c>
      <c r="O901" s="69">
        <v>0.21937703583751</v>
      </c>
      <c r="P901" s="69">
        <v>173.60869565217399</v>
      </c>
      <c r="Q901" s="69">
        <v>7.5509132194805604</v>
      </c>
      <c r="R901" s="69">
        <v>30.053030303030301</v>
      </c>
      <c r="S901" s="69">
        <v>2.39224584544889</v>
      </c>
      <c r="T901" s="69"/>
      <c r="U901" s="69"/>
    </row>
    <row r="902" spans="1:21" x14ac:dyDescent="0.2">
      <c r="A902" s="65" t="s">
        <v>174</v>
      </c>
      <c r="B902" s="66" t="s">
        <v>65</v>
      </c>
      <c r="C902" s="67" t="s">
        <v>397</v>
      </c>
      <c r="D902" s="68">
        <v>44744</v>
      </c>
      <c r="E902" s="72">
        <v>1.3224043715846999E-2</v>
      </c>
      <c r="F902" s="70">
        <v>183</v>
      </c>
      <c r="G902" s="70">
        <v>5687.1366120218599</v>
      </c>
      <c r="H902" s="64">
        <v>-132.98087431694</v>
      </c>
      <c r="I902" s="69">
        <v>24.410816016705901</v>
      </c>
      <c r="J902" s="70"/>
      <c r="K902" s="69"/>
      <c r="L902" s="69"/>
      <c r="M902" s="69"/>
      <c r="N902" s="69"/>
      <c r="O902" s="69"/>
      <c r="P902" s="69">
        <v>154.95081967213099</v>
      </c>
      <c r="Q902" s="69">
        <v>4.3140349624673302</v>
      </c>
      <c r="R902" s="69">
        <v>35.6934065934066</v>
      </c>
      <c r="S902" s="69">
        <v>1.4790696873581399</v>
      </c>
      <c r="T902" s="69"/>
      <c r="U902" s="69"/>
    </row>
    <row r="903" spans="1:21" x14ac:dyDescent="0.2">
      <c r="A903" s="65" t="s">
        <v>174</v>
      </c>
      <c r="B903" s="66" t="s">
        <v>66</v>
      </c>
      <c r="C903" s="67" t="s">
        <v>200</v>
      </c>
      <c r="D903" s="68">
        <v>44772</v>
      </c>
      <c r="E903" s="72">
        <v>0.297619047619048</v>
      </c>
      <c r="F903" s="70">
        <v>84</v>
      </c>
      <c r="G903" s="70">
        <v>6129.8809523809496</v>
      </c>
      <c r="H903" s="64">
        <v>-134.40238095238101</v>
      </c>
      <c r="I903" s="69">
        <v>37.831432933137698</v>
      </c>
      <c r="J903" s="70"/>
      <c r="K903" s="69"/>
      <c r="L903" s="69"/>
      <c r="M903" s="69"/>
      <c r="N903" s="69">
        <v>3.2976051948051999</v>
      </c>
      <c r="O903" s="69">
        <v>0.38744343401458903</v>
      </c>
      <c r="P903" s="69">
        <v>147.54761904761901</v>
      </c>
      <c r="Q903" s="69">
        <v>6.3033928146575402</v>
      </c>
      <c r="R903" s="69">
        <v>43.014285714285698</v>
      </c>
      <c r="S903" s="69">
        <v>3.1750222567139099</v>
      </c>
      <c r="T903" s="69"/>
      <c r="U903" s="69"/>
    </row>
    <row r="904" spans="1:21" x14ac:dyDescent="0.2">
      <c r="A904" s="65" t="s">
        <v>174</v>
      </c>
      <c r="B904" s="66" t="s">
        <v>69</v>
      </c>
      <c r="C904" s="67" t="s">
        <v>655</v>
      </c>
      <c r="D904" s="68">
        <v>44425</v>
      </c>
      <c r="E904" s="72"/>
      <c r="F904" s="70">
        <v>267</v>
      </c>
      <c r="G904" s="70">
        <v>6477.5880149812701</v>
      </c>
      <c r="H904" s="64">
        <v>-134.820599250936</v>
      </c>
      <c r="I904" s="69">
        <v>18.769876021147098</v>
      </c>
      <c r="J904" s="70"/>
      <c r="K904" s="69"/>
      <c r="L904" s="69"/>
      <c r="M904" s="69"/>
      <c r="N904" s="69">
        <v>2.7406739507667499</v>
      </c>
      <c r="O904" s="69">
        <v>0.16221136341591499</v>
      </c>
      <c r="P904" s="69">
        <v>168.30337078651701</v>
      </c>
      <c r="Q904" s="69">
        <v>3.9260726854611199</v>
      </c>
      <c r="R904" s="69">
        <v>35.580898876404497</v>
      </c>
      <c r="S904" s="69">
        <v>1.43396061016862</v>
      </c>
      <c r="T904" s="69"/>
      <c r="U904" s="69"/>
    </row>
    <row r="905" spans="1:21" x14ac:dyDescent="0.2">
      <c r="A905" s="65" t="s">
        <v>174</v>
      </c>
      <c r="B905" s="66" t="s">
        <v>65</v>
      </c>
      <c r="C905" s="67" t="s">
        <v>656</v>
      </c>
      <c r="D905" s="68">
        <v>44732</v>
      </c>
      <c r="E905" s="72">
        <v>2.1333333333333301E-2</v>
      </c>
      <c r="F905" s="70">
        <v>30</v>
      </c>
      <c r="G905" s="70">
        <v>6113.5</v>
      </c>
      <c r="H905" s="64">
        <v>-135.25</v>
      </c>
      <c r="I905" s="69">
        <v>36.0926071807434</v>
      </c>
      <c r="J905" s="70"/>
      <c r="K905" s="69"/>
      <c r="L905" s="69"/>
      <c r="M905" s="69"/>
      <c r="N905" s="69"/>
      <c r="O905" s="69"/>
      <c r="P905" s="69">
        <v>175.96666666666701</v>
      </c>
      <c r="Q905" s="69">
        <v>10.6943408961499</v>
      </c>
      <c r="R905" s="69">
        <v>27.156666666666698</v>
      </c>
      <c r="S905" s="69">
        <v>3.0740915239006799</v>
      </c>
      <c r="T905" s="69"/>
      <c r="U905" s="69"/>
    </row>
    <row r="906" spans="1:21" x14ac:dyDescent="0.2">
      <c r="A906" s="65" t="s">
        <v>174</v>
      </c>
      <c r="B906" s="66" t="s">
        <v>70</v>
      </c>
      <c r="C906" s="67" t="s">
        <v>657</v>
      </c>
      <c r="D906" s="68">
        <v>44674</v>
      </c>
      <c r="E906" s="72">
        <v>8.7500000000000008E-3</v>
      </c>
      <c r="F906" s="70">
        <v>32</v>
      </c>
      <c r="G906" s="70">
        <v>7479.9375</v>
      </c>
      <c r="H906" s="64">
        <v>-135.81562500000001</v>
      </c>
      <c r="I906" s="69">
        <v>42.387400913920203</v>
      </c>
      <c r="J906" s="70"/>
      <c r="K906" s="69"/>
      <c r="L906" s="69"/>
      <c r="M906" s="69"/>
      <c r="N906" s="69"/>
      <c r="O906" s="69"/>
      <c r="P906" s="69">
        <v>118.53125</v>
      </c>
      <c r="Q906" s="69">
        <v>10.120143635722799</v>
      </c>
      <c r="R906" s="69">
        <v>67.303124999999994</v>
      </c>
      <c r="S906" s="69">
        <v>7.1405934124380703</v>
      </c>
      <c r="T906" s="69"/>
      <c r="U906" s="69"/>
    </row>
    <row r="907" spans="1:21" x14ac:dyDescent="0.2">
      <c r="A907" s="65" t="s">
        <v>174</v>
      </c>
      <c r="B907" s="66" t="s">
        <v>69</v>
      </c>
      <c r="C907" s="67" t="s">
        <v>161</v>
      </c>
      <c r="D907" s="68">
        <v>44789</v>
      </c>
      <c r="E907" s="72">
        <v>0.32894736842105299</v>
      </c>
      <c r="F907" s="70">
        <v>76</v>
      </c>
      <c r="G907" s="70">
        <v>5629.2368421052597</v>
      </c>
      <c r="H907" s="64">
        <v>-137.17631578947399</v>
      </c>
      <c r="I907" s="69">
        <v>45.436123540035197</v>
      </c>
      <c r="J907" s="70"/>
      <c r="K907" s="69"/>
      <c r="L907" s="69"/>
      <c r="M907" s="69"/>
      <c r="N907" s="69">
        <v>3.7892090569561101</v>
      </c>
      <c r="O907" s="69">
        <v>0.305165109452398</v>
      </c>
      <c r="P907" s="69">
        <v>155.039473684211</v>
      </c>
      <c r="Q907" s="69">
        <v>6.3213767318346301</v>
      </c>
      <c r="R907" s="69">
        <v>37.253947368421102</v>
      </c>
      <c r="S907" s="69">
        <v>2.78981194158975</v>
      </c>
      <c r="T907" s="69"/>
      <c r="U907" s="69"/>
    </row>
    <row r="908" spans="1:21" x14ac:dyDescent="0.2">
      <c r="A908" s="65" t="s">
        <v>174</v>
      </c>
      <c r="B908" s="66" t="s">
        <v>70</v>
      </c>
      <c r="C908" s="67" t="s">
        <v>406</v>
      </c>
      <c r="D908" s="68">
        <v>44775</v>
      </c>
      <c r="E908" s="72"/>
      <c r="F908" s="70">
        <v>59</v>
      </c>
      <c r="G908" s="70">
        <v>5826.57627118644</v>
      </c>
      <c r="H908" s="64">
        <v>-137.43728813559301</v>
      </c>
      <c r="I908" s="69">
        <v>39.029445334851303</v>
      </c>
      <c r="J908" s="70"/>
      <c r="K908" s="69"/>
      <c r="L908" s="69"/>
      <c r="M908" s="69"/>
      <c r="N908" s="69"/>
      <c r="O908" s="69"/>
      <c r="P908" s="69">
        <v>153.72881355932199</v>
      </c>
      <c r="Q908" s="69">
        <v>8.6997729505589305</v>
      </c>
      <c r="R908" s="69">
        <v>16.685964912280699</v>
      </c>
      <c r="S908" s="69">
        <v>2.15350218722992</v>
      </c>
      <c r="T908" s="69"/>
      <c r="U908" s="69"/>
    </row>
    <row r="909" spans="1:21" x14ac:dyDescent="0.2">
      <c r="A909" s="65" t="s">
        <v>174</v>
      </c>
      <c r="B909" s="66" t="s">
        <v>70</v>
      </c>
      <c r="C909" s="67" t="s">
        <v>105</v>
      </c>
      <c r="D909" s="68">
        <v>44801</v>
      </c>
      <c r="E909" s="72"/>
      <c r="F909" s="70">
        <v>33</v>
      </c>
      <c r="G909" s="70">
        <v>4500.8787878787898</v>
      </c>
      <c r="H909" s="64">
        <v>-140.745454545455</v>
      </c>
      <c r="I909" s="69">
        <v>56.939622975574302</v>
      </c>
      <c r="J909" s="70"/>
      <c r="K909" s="69"/>
      <c r="L909" s="69"/>
      <c r="M909" s="69"/>
      <c r="N909" s="69"/>
      <c r="O909" s="69"/>
      <c r="P909" s="69">
        <v>130.87878787878799</v>
      </c>
      <c r="Q909" s="69">
        <v>12.578146450725701</v>
      </c>
      <c r="R909" s="69">
        <v>22.187096774193499</v>
      </c>
      <c r="S909" s="69">
        <v>4.6641223677105801</v>
      </c>
      <c r="T909" s="69"/>
      <c r="U909" s="69"/>
    </row>
    <row r="910" spans="1:21" x14ac:dyDescent="0.2">
      <c r="A910" s="65" t="s">
        <v>174</v>
      </c>
      <c r="B910" s="66" t="s">
        <v>65</v>
      </c>
      <c r="C910" s="67" t="s">
        <v>299</v>
      </c>
      <c r="D910" s="68">
        <v>44774</v>
      </c>
      <c r="E910" s="72">
        <v>0.25022988505747101</v>
      </c>
      <c r="F910" s="70">
        <v>87</v>
      </c>
      <c r="G910" s="70">
        <v>4548.93103448276</v>
      </c>
      <c r="H910" s="64">
        <v>-141.92413793103401</v>
      </c>
      <c r="I910" s="69">
        <v>32.860053469956902</v>
      </c>
      <c r="J910" s="70"/>
      <c r="K910" s="69"/>
      <c r="L910" s="69"/>
      <c r="M910" s="69"/>
      <c r="N910" s="69"/>
      <c r="O910" s="69"/>
      <c r="P910" s="69">
        <v>157.39080459770099</v>
      </c>
      <c r="Q910" s="69">
        <v>7.2353116298935696</v>
      </c>
      <c r="R910" s="69">
        <v>30.271764705882401</v>
      </c>
      <c r="S910" s="69">
        <v>1.9762678884321101</v>
      </c>
      <c r="T910" s="69"/>
      <c r="U910" s="69"/>
    </row>
    <row r="911" spans="1:21" x14ac:dyDescent="0.2">
      <c r="A911" s="65" t="s">
        <v>174</v>
      </c>
      <c r="B911" s="66" t="s">
        <v>65</v>
      </c>
      <c r="C911" s="67" t="s">
        <v>611</v>
      </c>
      <c r="D911" s="68">
        <v>44745</v>
      </c>
      <c r="E911" s="72"/>
      <c r="F911" s="70">
        <v>89</v>
      </c>
      <c r="G911" s="70">
        <v>5323.6404494382004</v>
      </c>
      <c r="H911" s="64">
        <v>-144.73370786516901</v>
      </c>
      <c r="I911" s="69">
        <v>31.574663323678202</v>
      </c>
      <c r="J911" s="70"/>
      <c r="K911" s="69"/>
      <c r="L911" s="69"/>
      <c r="M911" s="69"/>
      <c r="N911" s="69"/>
      <c r="O911" s="69"/>
      <c r="P911" s="69">
        <v>118.808988764045</v>
      </c>
      <c r="Q911" s="69">
        <v>6.1703738032167497</v>
      </c>
      <c r="R911" s="69">
        <v>31.167415730337101</v>
      </c>
      <c r="S911" s="69">
        <v>2.3519908629954598</v>
      </c>
      <c r="T911" s="69"/>
      <c r="U911" s="69"/>
    </row>
    <row r="912" spans="1:21" x14ac:dyDescent="0.2">
      <c r="A912" s="65" t="s">
        <v>174</v>
      </c>
      <c r="B912" s="66" t="s">
        <v>69</v>
      </c>
      <c r="C912" s="67" t="s">
        <v>158</v>
      </c>
      <c r="D912" s="68">
        <v>44737</v>
      </c>
      <c r="E912" s="72"/>
      <c r="F912" s="70">
        <v>47</v>
      </c>
      <c r="G912" s="70">
        <v>3542.3191489361702</v>
      </c>
      <c r="H912" s="64">
        <v>-146.73617021276601</v>
      </c>
      <c r="I912" s="69">
        <v>41.649347357387398</v>
      </c>
      <c r="J912" s="70"/>
      <c r="K912" s="69"/>
      <c r="L912" s="69"/>
      <c r="M912" s="69"/>
      <c r="N912" s="69"/>
      <c r="O912" s="69"/>
      <c r="P912" s="69">
        <v>167.212765957447</v>
      </c>
      <c r="Q912" s="69">
        <v>10.5251971212196</v>
      </c>
      <c r="R912" s="69">
        <v>17.155555555555601</v>
      </c>
      <c r="S912" s="69">
        <v>1.79635589473834</v>
      </c>
      <c r="T912" s="69"/>
      <c r="U912" s="69"/>
    </row>
    <row r="913" spans="1:21" x14ac:dyDescent="0.2">
      <c r="A913" s="65" t="s">
        <v>174</v>
      </c>
      <c r="B913" s="66" t="s">
        <v>69</v>
      </c>
      <c r="C913" s="67" t="s">
        <v>483</v>
      </c>
      <c r="D913" s="68">
        <v>44750</v>
      </c>
      <c r="E913" s="72"/>
      <c r="F913" s="70">
        <v>40</v>
      </c>
      <c r="G913" s="70">
        <v>4739.5</v>
      </c>
      <c r="H913" s="64">
        <v>-146.95249999999999</v>
      </c>
      <c r="I913" s="69">
        <v>51.175329466390203</v>
      </c>
      <c r="J913" s="70"/>
      <c r="K913" s="69"/>
      <c r="L913" s="69"/>
      <c r="M913" s="69"/>
      <c r="N913" s="69"/>
      <c r="O913" s="69"/>
      <c r="P913" s="69">
        <v>153.85</v>
      </c>
      <c r="Q913" s="69">
        <v>8.4431393784600406</v>
      </c>
      <c r="R913" s="69">
        <v>32.756756756756801</v>
      </c>
      <c r="S913" s="69">
        <v>3.3746438818692499</v>
      </c>
      <c r="T913" s="69"/>
      <c r="U913" s="69"/>
    </row>
    <row r="914" spans="1:21" x14ac:dyDescent="0.2">
      <c r="A914" s="65" t="s">
        <v>174</v>
      </c>
      <c r="B914" s="66" t="s">
        <v>65</v>
      </c>
      <c r="C914" s="67" t="s">
        <v>164</v>
      </c>
      <c r="D914" s="68">
        <v>44782</v>
      </c>
      <c r="E914" s="72">
        <v>3.1855670103092801E-2</v>
      </c>
      <c r="F914" s="70">
        <v>97</v>
      </c>
      <c r="G914" s="70">
        <v>4431.3092783505199</v>
      </c>
      <c r="H914" s="64">
        <v>-147.13608247422701</v>
      </c>
      <c r="I914" s="69">
        <v>34.680795486412599</v>
      </c>
      <c r="J914" s="70"/>
      <c r="K914" s="69"/>
      <c r="L914" s="69"/>
      <c r="M914" s="69"/>
      <c r="N914" s="69"/>
      <c r="O914" s="69"/>
      <c r="P914" s="69">
        <v>169.02061855670101</v>
      </c>
      <c r="Q914" s="69">
        <v>6.8787669995544096</v>
      </c>
      <c r="R914" s="69">
        <v>17.987368421052601</v>
      </c>
      <c r="S914" s="69">
        <v>1.54756409546586</v>
      </c>
      <c r="T914" s="69"/>
      <c r="U914" s="69"/>
    </row>
    <row r="915" spans="1:21" x14ac:dyDescent="0.2">
      <c r="A915" s="65" t="s">
        <v>174</v>
      </c>
      <c r="B915" s="66" t="s">
        <v>65</v>
      </c>
      <c r="C915" s="67" t="s">
        <v>304</v>
      </c>
      <c r="D915" s="68">
        <v>44789</v>
      </c>
      <c r="E915" s="72"/>
      <c r="F915" s="70">
        <v>28</v>
      </c>
      <c r="G915" s="70">
        <v>4876.3571428571404</v>
      </c>
      <c r="H915" s="64">
        <v>-147.82499999999999</v>
      </c>
      <c r="I915" s="69">
        <v>65.177323982409305</v>
      </c>
      <c r="J915" s="70"/>
      <c r="K915" s="69"/>
      <c r="L915" s="69"/>
      <c r="M915" s="69"/>
      <c r="N915" s="69"/>
      <c r="O915" s="69"/>
      <c r="P915" s="69">
        <v>128.5</v>
      </c>
      <c r="Q915" s="69">
        <v>9.7741019425351201</v>
      </c>
      <c r="R915" s="69">
        <v>36.603571428571399</v>
      </c>
      <c r="S915" s="69">
        <v>4.0583328677124202</v>
      </c>
      <c r="T915" s="69"/>
      <c r="U915" s="69"/>
    </row>
    <row r="916" spans="1:21" x14ac:dyDescent="0.2">
      <c r="A916" s="65" t="s">
        <v>174</v>
      </c>
      <c r="B916" s="66" t="s">
        <v>65</v>
      </c>
      <c r="C916" s="67" t="s">
        <v>490</v>
      </c>
      <c r="D916" s="68">
        <v>44744</v>
      </c>
      <c r="E916" s="72"/>
      <c r="F916" s="70">
        <v>34</v>
      </c>
      <c r="G916" s="70">
        <v>5504</v>
      </c>
      <c r="H916" s="64">
        <v>-153.441176470588</v>
      </c>
      <c r="I916" s="69">
        <v>41.586157610085699</v>
      </c>
      <c r="J916" s="70"/>
      <c r="K916" s="69"/>
      <c r="L916" s="69"/>
      <c r="M916" s="69"/>
      <c r="N916" s="69"/>
      <c r="O916" s="69"/>
      <c r="P916" s="69">
        <v>143.79411764705901</v>
      </c>
      <c r="Q916" s="69">
        <v>12.365193185571901</v>
      </c>
      <c r="R916" s="69">
        <v>37.585294117647102</v>
      </c>
      <c r="S916" s="69">
        <v>3.6232786984705401</v>
      </c>
      <c r="T916" s="69"/>
      <c r="U916" s="69"/>
    </row>
    <row r="917" spans="1:21" x14ac:dyDescent="0.2">
      <c r="A917" s="65" t="s">
        <v>174</v>
      </c>
      <c r="B917" s="66" t="s">
        <v>66</v>
      </c>
      <c r="C917" s="67" t="s">
        <v>658</v>
      </c>
      <c r="D917" s="68">
        <v>44579</v>
      </c>
      <c r="E917" s="72"/>
      <c r="F917" s="70">
        <v>29</v>
      </c>
      <c r="G917" s="70">
        <v>5218.7931034482799</v>
      </c>
      <c r="H917" s="64">
        <v>-153.734482758621</v>
      </c>
      <c r="I917" s="69">
        <v>43.250159963217399</v>
      </c>
      <c r="J917" s="70"/>
      <c r="K917" s="69"/>
      <c r="L917" s="69"/>
      <c r="M917" s="69"/>
      <c r="N917" s="69"/>
      <c r="O917" s="69"/>
      <c r="P917" s="69">
        <v>138.172413793103</v>
      </c>
      <c r="Q917" s="69">
        <v>18.032269170633</v>
      </c>
      <c r="R917" s="69">
        <v>36.427586206896599</v>
      </c>
      <c r="S917" s="69">
        <v>4.9898515149920097</v>
      </c>
      <c r="T917" s="69"/>
      <c r="U917" s="69"/>
    </row>
    <row r="918" spans="1:21" x14ac:dyDescent="0.2">
      <c r="A918" s="65" t="s">
        <v>174</v>
      </c>
      <c r="B918" s="66" t="s">
        <v>66</v>
      </c>
      <c r="C918" s="67" t="s">
        <v>162</v>
      </c>
      <c r="D918" s="68">
        <v>44791</v>
      </c>
      <c r="E918" s="72"/>
      <c r="F918" s="70">
        <v>123</v>
      </c>
      <c r="G918" s="70">
        <v>6028.9512195121997</v>
      </c>
      <c r="H918" s="64">
        <v>-154.02113821138201</v>
      </c>
      <c r="I918" s="69">
        <v>32.734739086768499</v>
      </c>
      <c r="J918" s="70"/>
      <c r="K918" s="69"/>
      <c r="L918" s="69"/>
      <c r="M918" s="69"/>
      <c r="N918" s="69">
        <v>2.3378837209302299</v>
      </c>
      <c r="O918" s="69">
        <v>0.30753515534178999</v>
      </c>
      <c r="P918" s="69">
        <v>144.42276422764201</v>
      </c>
      <c r="Q918" s="69">
        <v>5.5008754362481396</v>
      </c>
      <c r="R918" s="69">
        <v>46.8</v>
      </c>
      <c r="S918" s="69">
        <v>2.5590259646549498</v>
      </c>
      <c r="T918" s="69"/>
      <c r="U918" s="69"/>
    </row>
    <row r="919" spans="1:21" x14ac:dyDescent="0.2">
      <c r="A919" s="65" t="s">
        <v>174</v>
      </c>
      <c r="B919" s="66" t="s">
        <v>94</v>
      </c>
      <c r="C919" s="67" t="s">
        <v>659</v>
      </c>
      <c r="D919" s="68">
        <v>44620</v>
      </c>
      <c r="E919" s="72">
        <v>7.0697674418604695E-2</v>
      </c>
      <c r="F919" s="70">
        <v>43</v>
      </c>
      <c r="G919" s="70">
        <v>4159.0930232558103</v>
      </c>
      <c r="H919" s="64">
        <v>-156.12325581395399</v>
      </c>
      <c r="I919" s="69">
        <v>34.992754168054297</v>
      </c>
      <c r="J919" s="70"/>
      <c r="K919" s="69"/>
      <c r="L919" s="69"/>
      <c r="M919" s="69"/>
      <c r="N919" s="69"/>
      <c r="O919" s="69"/>
      <c r="P919" s="69">
        <v>183.79069767441899</v>
      </c>
      <c r="Q919" s="69">
        <v>9.7081759414540301</v>
      </c>
      <c r="R919" s="69">
        <v>14.887499999999999</v>
      </c>
      <c r="S919" s="69">
        <v>1.4691144528732301</v>
      </c>
      <c r="T919" s="69"/>
      <c r="U919" s="69"/>
    </row>
    <row r="920" spans="1:21" x14ac:dyDescent="0.2">
      <c r="A920" s="65" t="s">
        <v>174</v>
      </c>
      <c r="B920" s="66" t="s">
        <v>69</v>
      </c>
      <c r="C920" s="67" t="s">
        <v>199</v>
      </c>
      <c r="D920" s="68">
        <v>44781</v>
      </c>
      <c r="E920" s="72"/>
      <c r="F920" s="70">
        <v>42</v>
      </c>
      <c r="G920" s="70">
        <v>3721.5476190476202</v>
      </c>
      <c r="H920" s="64">
        <v>-156.36666666666699</v>
      </c>
      <c r="I920" s="69">
        <v>49.110647864216297</v>
      </c>
      <c r="J920" s="70"/>
      <c r="K920" s="69"/>
      <c r="L920" s="69"/>
      <c r="M920" s="69">
        <v>483.6</v>
      </c>
      <c r="N920" s="69"/>
      <c r="O920" s="69"/>
      <c r="P920" s="69">
        <v>140.95238095238099</v>
      </c>
      <c r="Q920" s="69">
        <v>10.562955032825601</v>
      </c>
      <c r="R920" s="69">
        <v>16.246153846153899</v>
      </c>
      <c r="S920" s="69">
        <v>2.1941366048340498</v>
      </c>
      <c r="T920" s="69"/>
      <c r="U920" s="69"/>
    </row>
    <row r="921" spans="1:21" x14ac:dyDescent="0.2">
      <c r="A921" s="65" t="s">
        <v>174</v>
      </c>
      <c r="B921" s="66" t="s">
        <v>312</v>
      </c>
      <c r="C921" s="67" t="s">
        <v>660</v>
      </c>
      <c r="D921" s="68">
        <v>44722</v>
      </c>
      <c r="E921" s="72"/>
      <c r="F921" s="70">
        <v>66</v>
      </c>
      <c r="G921" s="70">
        <v>6879.6818181818198</v>
      </c>
      <c r="H921" s="64">
        <v>-156.701515151515</v>
      </c>
      <c r="I921" s="69">
        <v>30.049058061902201</v>
      </c>
      <c r="J921" s="70"/>
      <c r="K921" s="69"/>
      <c r="L921" s="69"/>
      <c r="M921" s="69"/>
      <c r="N921" s="69">
        <v>3.4817419354838699</v>
      </c>
      <c r="O921" s="69">
        <v>0.54877716841700797</v>
      </c>
      <c r="P921" s="69">
        <v>151.530303030303</v>
      </c>
      <c r="Q921" s="69">
        <v>8.1919916462026805</v>
      </c>
      <c r="R921" s="69">
        <v>31.322727272727299</v>
      </c>
      <c r="S921" s="69">
        <v>2.07551919581319</v>
      </c>
      <c r="T921" s="69"/>
      <c r="U921" s="69"/>
    </row>
    <row r="922" spans="1:21" x14ac:dyDescent="0.2">
      <c r="A922" s="65" t="s">
        <v>174</v>
      </c>
      <c r="B922" s="66" t="s">
        <v>65</v>
      </c>
      <c r="C922" s="67" t="s">
        <v>361</v>
      </c>
      <c r="D922" s="68">
        <v>44498</v>
      </c>
      <c r="E922" s="72"/>
      <c r="F922" s="70">
        <v>31</v>
      </c>
      <c r="G922" s="70">
        <v>6841.7419354838703</v>
      </c>
      <c r="H922" s="64">
        <v>-158.12258064516101</v>
      </c>
      <c r="I922" s="69">
        <v>29.063713735895799</v>
      </c>
      <c r="J922" s="70"/>
      <c r="K922" s="69"/>
      <c r="L922" s="69"/>
      <c r="M922" s="69"/>
      <c r="N922" s="69"/>
      <c r="O922" s="69"/>
      <c r="P922" s="69">
        <v>137.322580645161</v>
      </c>
      <c r="Q922" s="69">
        <v>12.992834013100699</v>
      </c>
      <c r="R922" s="69">
        <v>31.025806451612901</v>
      </c>
      <c r="S922" s="69">
        <v>3.6857148465303302</v>
      </c>
      <c r="T922" s="69"/>
      <c r="U922" s="69"/>
    </row>
    <row r="923" spans="1:21" x14ac:dyDescent="0.2">
      <c r="A923" s="65" t="s">
        <v>174</v>
      </c>
      <c r="B923" s="66" t="s">
        <v>94</v>
      </c>
      <c r="C923" s="67" t="s">
        <v>149</v>
      </c>
      <c r="D923" s="68">
        <v>44511</v>
      </c>
      <c r="E923" s="72">
        <v>0.70254237288135601</v>
      </c>
      <c r="F923" s="70">
        <v>177</v>
      </c>
      <c r="G923" s="70">
        <v>6616.8135593220304</v>
      </c>
      <c r="H923" s="64">
        <v>-161.09039548022599</v>
      </c>
      <c r="I923" s="69">
        <v>27.8078960664741</v>
      </c>
      <c r="J923" s="70"/>
      <c r="K923" s="69"/>
      <c r="L923" s="69"/>
      <c r="M923" s="69"/>
      <c r="N923" s="69"/>
      <c r="O923" s="69"/>
      <c r="P923" s="69">
        <v>166.768361581921</v>
      </c>
      <c r="Q923" s="69">
        <v>4.4635626854821204</v>
      </c>
      <c r="R923" s="69">
        <v>29.496045197740099</v>
      </c>
      <c r="S923" s="69">
        <v>1.56235905611504</v>
      </c>
      <c r="T923" s="69"/>
      <c r="U923" s="69"/>
    </row>
    <row r="924" spans="1:21" x14ac:dyDescent="0.2">
      <c r="A924" s="65" t="s">
        <v>174</v>
      </c>
      <c r="B924" s="66" t="s">
        <v>69</v>
      </c>
      <c r="C924" s="67" t="s">
        <v>429</v>
      </c>
      <c r="D924" s="68">
        <v>44675</v>
      </c>
      <c r="E924" s="72">
        <v>2.9000000000000001E-2</v>
      </c>
      <c r="F924" s="70">
        <v>50</v>
      </c>
      <c r="G924" s="70">
        <v>6570.96</v>
      </c>
      <c r="H924" s="64">
        <v>-161.464</v>
      </c>
      <c r="I924" s="69">
        <v>44.783599199087199</v>
      </c>
      <c r="J924" s="70"/>
      <c r="K924" s="69"/>
      <c r="L924" s="69"/>
      <c r="M924" s="69">
        <v>920.4375</v>
      </c>
      <c r="N924" s="69">
        <v>2.9162861909498998</v>
      </c>
      <c r="O924" s="69">
        <v>0.24303369063381899</v>
      </c>
      <c r="P924" s="69">
        <v>159.68</v>
      </c>
      <c r="Q924" s="69">
        <v>8.9103214628557907</v>
      </c>
      <c r="R924" s="69">
        <v>39.264000000000003</v>
      </c>
      <c r="S924" s="69">
        <v>4.0908905871360499</v>
      </c>
      <c r="T924" s="69"/>
      <c r="U924" s="69"/>
    </row>
    <row r="925" spans="1:21" x14ac:dyDescent="0.2">
      <c r="A925" s="65" t="s">
        <v>174</v>
      </c>
      <c r="B925" s="66" t="s">
        <v>65</v>
      </c>
      <c r="C925" s="67" t="s">
        <v>504</v>
      </c>
      <c r="D925" s="68">
        <v>44720</v>
      </c>
      <c r="E925" s="72"/>
      <c r="F925" s="70">
        <v>84</v>
      </c>
      <c r="G925" s="70">
        <v>4495.6309523809496</v>
      </c>
      <c r="H925" s="64">
        <v>-161.61190476190501</v>
      </c>
      <c r="I925" s="69">
        <v>29.4364359581527</v>
      </c>
      <c r="J925" s="70"/>
      <c r="K925" s="69"/>
      <c r="L925" s="69"/>
      <c r="M925" s="69"/>
      <c r="N925" s="69"/>
      <c r="O925" s="69"/>
      <c r="P925" s="69">
        <v>152.32142857142901</v>
      </c>
      <c r="Q925" s="69">
        <v>8.4448900367117297</v>
      </c>
      <c r="R925" s="69">
        <v>22.3686746987952</v>
      </c>
      <c r="S925" s="69">
        <v>0.94424798343409</v>
      </c>
      <c r="T925" s="69"/>
      <c r="U925" s="69"/>
    </row>
    <row r="926" spans="1:21" x14ac:dyDescent="0.2">
      <c r="A926" s="65" t="s">
        <v>174</v>
      </c>
      <c r="B926" s="66" t="s">
        <v>69</v>
      </c>
      <c r="C926" s="67" t="s">
        <v>171</v>
      </c>
      <c r="D926" s="68">
        <v>44725</v>
      </c>
      <c r="E926" s="72"/>
      <c r="F926" s="70">
        <v>40</v>
      </c>
      <c r="G926" s="70">
        <v>5224.625</v>
      </c>
      <c r="H926" s="64">
        <v>-162.5975</v>
      </c>
      <c r="I926" s="69">
        <v>31.999736474776299</v>
      </c>
      <c r="J926" s="70"/>
      <c r="K926" s="69"/>
      <c r="L926" s="69"/>
      <c r="M926" s="69"/>
      <c r="N926" s="69"/>
      <c r="O926" s="69"/>
      <c r="P926" s="69">
        <v>132.02500000000001</v>
      </c>
      <c r="Q926" s="69">
        <v>9.1691712778787693</v>
      </c>
      <c r="R926" s="69">
        <v>23.1315789473684</v>
      </c>
      <c r="S926" s="69">
        <v>2.9135922826501699</v>
      </c>
      <c r="T926" s="69"/>
      <c r="U926" s="69"/>
    </row>
    <row r="927" spans="1:21" x14ac:dyDescent="0.2">
      <c r="A927" s="65" t="s">
        <v>174</v>
      </c>
      <c r="B927" s="66" t="s">
        <v>69</v>
      </c>
      <c r="C927" s="67" t="s">
        <v>402</v>
      </c>
      <c r="D927" s="68">
        <v>44711</v>
      </c>
      <c r="E927" s="72">
        <v>3.8157894736842099E-3</v>
      </c>
      <c r="F927" s="70">
        <v>76</v>
      </c>
      <c r="G927" s="70">
        <v>4374.4736842105303</v>
      </c>
      <c r="H927" s="64">
        <v>-162.907894736842</v>
      </c>
      <c r="I927" s="69">
        <v>29.309081507582299</v>
      </c>
      <c r="J927" s="70"/>
      <c r="K927" s="69"/>
      <c r="L927" s="69"/>
      <c r="M927" s="69"/>
      <c r="N927" s="69"/>
      <c r="O927" s="69"/>
      <c r="P927" s="69">
        <v>181.02631578947401</v>
      </c>
      <c r="Q927" s="69">
        <v>8.5602913068199804</v>
      </c>
      <c r="R927" s="69">
        <v>9.9891891891891795</v>
      </c>
      <c r="S927" s="69">
        <v>0.96331558975397102</v>
      </c>
      <c r="T927" s="69"/>
      <c r="U927" s="69"/>
    </row>
    <row r="928" spans="1:21" x14ac:dyDescent="0.2">
      <c r="A928" s="65" t="s">
        <v>174</v>
      </c>
      <c r="B928" s="66" t="s">
        <v>66</v>
      </c>
      <c r="C928" s="67" t="s">
        <v>214</v>
      </c>
      <c r="D928" s="68">
        <v>44777</v>
      </c>
      <c r="E928" s="72"/>
      <c r="F928" s="70">
        <v>37</v>
      </c>
      <c r="G928" s="70">
        <v>5747.7837837837797</v>
      </c>
      <c r="H928" s="64">
        <v>-163.013513513514</v>
      </c>
      <c r="I928" s="69">
        <v>40.143143491782503</v>
      </c>
      <c r="J928" s="70"/>
      <c r="K928" s="69"/>
      <c r="L928" s="69"/>
      <c r="M928" s="69">
        <v>767.83333333333303</v>
      </c>
      <c r="N928" s="69">
        <v>3.18606887047642</v>
      </c>
      <c r="O928" s="69">
        <v>0.25061105282011598</v>
      </c>
      <c r="P928" s="69">
        <v>146.72972972973</v>
      </c>
      <c r="Q928" s="69">
        <v>9.3558807965071598</v>
      </c>
      <c r="R928" s="69">
        <v>44.670270270270301</v>
      </c>
      <c r="S928" s="69">
        <v>3.7256917145309698</v>
      </c>
      <c r="T928" s="69"/>
      <c r="U928" s="69"/>
    </row>
    <row r="929" spans="1:21" x14ac:dyDescent="0.2">
      <c r="A929" s="65" t="s">
        <v>174</v>
      </c>
      <c r="B929" s="66" t="s">
        <v>94</v>
      </c>
      <c r="C929" s="67" t="s">
        <v>661</v>
      </c>
      <c r="D929" s="68">
        <v>44590</v>
      </c>
      <c r="E929" s="72"/>
      <c r="F929" s="70">
        <v>34</v>
      </c>
      <c r="G929" s="70">
        <v>2452.3529411764698</v>
      </c>
      <c r="H929" s="64">
        <v>-163.88235294117601</v>
      </c>
      <c r="I929" s="69">
        <v>24.963116632125399</v>
      </c>
      <c r="J929" s="70"/>
      <c r="K929" s="69"/>
      <c r="L929" s="69"/>
      <c r="M929" s="69"/>
      <c r="N929" s="69"/>
      <c r="O929" s="69"/>
      <c r="P929" s="69">
        <v>157.67647058823499</v>
      </c>
      <c r="Q929" s="69">
        <v>7.8248109199317497</v>
      </c>
      <c r="R929" s="69">
        <v>14.766666666666699</v>
      </c>
      <c r="S929" s="69">
        <v>1.48074552953312</v>
      </c>
      <c r="T929" s="69"/>
      <c r="U929" s="69"/>
    </row>
    <row r="930" spans="1:21" x14ac:dyDescent="0.2">
      <c r="A930" s="65" t="s">
        <v>174</v>
      </c>
      <c r="B930" s="66" t="s">
        <v>69</v>
      </c>
      <c r="C930" s="67" t="s">
        <v>481</v>
      </c>
      <c r="D930" s="68">
        <v>44742</v>
      </c>
      <c r="E930" s="72"/>
      <c r="F930" s="70">
        <v>149</v>
      </c>
      <c r="G930" s="70">
        <v>6281.1140939597299</v>
      </c>
      <c r="H930" s="64">
        <v>-164.122818791946</v>
      </c>
      <c r="I930" s="69">
        <v>27.425111644326901</v>
      </c>
      <c r="J930" s="70"/>
      <c r="K930" s="69"/>
      <c r="L930" s="69"/>
      <c r="M930" s="69"/>
      <c r="N930" s="69"/>
      <c r="O930" s="69"/>
      <c r="P930" s="69">
        <v>161.02684563758399</v>
      </c>
      <c r="Q930" s="69">
        <v>5.3977303604854301</v>
      </c>
      <c r="R930" s="69">
        <v>48.226845637583899</v>
      </c>
      <c r="S930" s="69">
        <v>2.4446828754244398</v>
      </c>
      <c r="T930" s="69"/>
      <c r="U930" s="69"/>
    </row>
    <row r="931" spans="1:21" x14ac:dyDescent="0.2">
      <c r="A931" s="65" t="s">
        <v>174</v>
      </c>
      <c r="B931" s="66" t="s">
        <v>65</v>
      </c>
      <c r="C931" s="67" t="s">
        <v>245</v>
      </c>
      <c r="D931" s="68">
        <v>44724</v>
      </c>
      <c r="E931" s="72"/>
      <c r="F931" s="70">
        <v>41</v>
      </c>
      <c r="G931" s="70">
        <v>4571.7073170731701</v>
      </c>
      <c r="H931" s="64">
        <v>-165.53658536585399</v>
      </c>
      <c r="I931" s="69">
        <v>29.848127521467301</v>
      </c>
      <c r="J931" s="70"/>
      <c r="K931" s="69"/>
      <c r="L931" s="69"/>
      <c r="M931" s="69"/>
      <c r="N931" s="69"/>
      <c r="O931" s="69"/>
      <c r="P931" s="69">
        <v>143.585365853659</v>
      </c>
      <c r="Q931" s="69">
        <v>8.6478515314185795</v>
      </c>
      <c r="R931" s="69">
        <v>18.6410256410256</v>
      </c>
      <c r="S931" s="69">
        <v>1.7050283574512199</v>
      </c>
      <c r="T931" s="69"/>
      <c r="U931" s="69"/>
    </row>
    <row r="932" spans="1:21" x14ac:dyDescent="0.2">
      <c r="A932" s="65" t="s">
        <v>174</v>
      </c>
      <c r="B932" s="66" t="s">
        <v>65</v>
      </c>
      <c r="C932" s="67" t="s">
        <v>363</v>
      </c>
      <c r="D932" s="68">
        <v>44777</v>
      </c>
      <c r="E932" s="72"/>
      <c r="F932" s="70">
        <v>308</v>
      </c>
      <c r="G932" s="70">
        <v>3309.1071428571399</v>
      </c>
      <c r="H932" s="64">
        <v>-167.09935064935101</v>
      </c>
      <c r="I932" s="69">
        <v>18.440060310966398</v>
      </c>
      <c r="J932" s="70"/>
      <c r="K932" s="69"/>
      <c r="L932" s="69"/>
      <c r="M932" s="69"/>
      <c r="N932" s="69"/>
      <c r="O932" s="69"/>
      <c r="P932" s="69">
        <v>117.142857142857</v>
      </c>
      <c r="Q932" s="69">
        <v>3.6227306494189899</v>
      </c>
      <c r="R932" s="69">
        <v>20.869594594594599</v>
      </c>
      <c r="S932" s="69">
        <v>0.65911094452230901</v>
      </c>
      <c r="T932" s="69"/>
      <c r="U932" s="69"/>
    </row>
    <row r="933" spans="1:21" x14ac:dyDescent="0.2">
      <c r="A933" s="65" t="s">
        <v>174</v>
      </c>
      <c r="B933" s="66" t="s">
        <v>312</v>
      </c>
      <c r="C933" s="67" t="s">
        <v>362</v>
      </c>
      <c r="D933" s="68">
        <v>44788</v>
      </c>
      <c r="E933" s="72"/>
      <c r="F933" s="70">
        <v>55</v>
      </c>
      <c r="G933" s="70">
        <v>7235.7090909090903</v>
      </c>
      <c r="H933" s="64">
        <v>-167.56909090909099</v>
      </c>
      <c r="I933" s="69">
        <v>37.916899999080201</v>
      </c>
      <c r="J933" s="70"/>
      <c r="K933" s="69"/>
      <c r="L933" s="69"/>
      <c r="M933" s="69"/>
      <c r="N933" s="69"/>
      <c r="O933" s="69"/>
      <c r="P933" s="69">
        <v>130.61818181818199</v>
      </c>
      <c r="Q933" s="69">
        <v>8.3968284420315307</v>
      </c>
      <c r="R933" s="69">
        <v>51.775925925925897</v>
      </c>
      <c r="S933" s="69">
        <v>4.6634781973513197</v>
      </c>
      <c r="T933" s="69"/>
      <c r="U933" s="69"/>
    </row>
    <row r="934" spans="1:21" x14ac:dyDescent="0.2">
      <c r="A934" s="65" t="s">
        <v>174</v>
      </c>
      <c r="B934" s="66" t="s">
        <v>65</v>
      </c>
      <c r="C934" s="67" t="s">
        <v>662</v>
      </c>
      <c r="D934" s="68">
        <v>44748</v>
      </c>
      <c r="E934" s="72">
        <v>2.0541486810551599</v>
      </c>
      <c r="F934" s="70">
        <v>417</v>
      </c>
      <c r="G934" s="70">
        <v>6562.8992805755397</v>
      </c>
      <c r="H934" s="64">
        <v>-168.50767386091101</v>
      </c>
      <c r="I934" s="69">
        <v>16.300113865937799</v>
      </c>
      <c r="J934" s="70"/>
      <c r="K934" s="69"/>
      <c r="L934" s="69"/>
      <c r="M934" s="69"/>
      <c r="N934" s="69"/>
      <c r="O934" s="69"/>
      <c r="P934" s="69">
        <v>152.028776978417</v>
      </c>
      <c r="Q934" s="69">
        <v>3.17115350851225</v>
      </c>
      <c r="R934" s="69">
        <v>25.045803357314199</v>
      </c>
      <c r="S934" s="69">
        <v>0.880029144762834</v>
      </c>
      <c r="T934" s="69"/>
      <c r="U934" s="69"/>
    </row>
    <row r="935" spans="1:21" x14ac:dyDescent="0.2">
      <c r="A935" s="65" t="s">
        <v>174</v>
      </c>
      <c r="B935" s="66" t="s">
        <v>66</v>
      </c>
      <c r="C935" s="67" t="s">
        <v>663</v>
      </c>
      <c r="D935" s="68">
        <v>44741</v>
      </c>
      <c r="E935" s="72"/>
      <c r="F935" s="70">
        <v>110</v>
      </c>
      <c r="G935" s="70">
        <v>5696.6454545454499</v>
      </c>
      <c r="H935" s="64">
        <v>-168.63272727272701</v>
      </c>
      <c r="I935" s="69">
        <v>31.921634107898999</v>
      </c>
      <c r="J935" s="70"/>
      <c r="K935" s="69"/>
      <c r="L935" s="69"/>
      <c r="M935" s="69"/>
      <c r="N935" s="69"/>
      <c r="O935" s="69"/>
      <c r="P935" s="69">
        <v>126.990909090909</v>
      </c>
      <c r="Q935" s="69">
        <v>5.6118321243824703</v>
      </c>
      <c r="R935" s="69">
        <v>33.660909090909101</v>
      </c>
      <c r="S935" s="69">
        <v>1.9861547862104201</v>
      </c>
      <c r="T935" s="69"/>
      <c r="U935" s="69"/>
    </row>
    <row r="936" spans="1:21" x14ac:dyDescent="0.2">
      <c r="A936" s="65" t="s">
        <v>174</v>
      </c>
      <c r="B936" s="66" t="s">
        <v>65</v>
      </c>
      <c r="C936" s="67" t="s">
        <v>664</v>
      </c>
      <c r="D936" s="68">
        <v>44742</v>
      </c>
      <c r="E936" s="72"/>
      <c r="F936" s="70">
        <v>83</v>
      </c>
      <c r="G936" s="70">
        <v>5739.2048192771099</v>
      </c>
      <c r="H936" s="64">
        <v>-170.49277108433699</v>
      </c>
      <c r="I936" s="69">
        <v>30.6737517637089</v>
      </c>
      <c r="J936" s="70"/>
      <c r="K936" s="69"/>
      <c r="L936" s="69"/>
      <c r="M936" s="69"/>
      <c r="N936" s="69"/>
      <c r="O936" s="69"/>
      <c r="P936" s="69">
        <v>111.325301204819</v>
      </c>
      <c r="Q936" s="69">
        <v>7.1307652628269498</v>
      </c>
      <c r="R936" s="69">
        <v>33.107228915662702</v>
      </c>
      <c r="S936" s="69">
        <v>2.3213391156485401</v>
      </c>
      <c r="T936" s="69"/>
      <c r="U936" s="69"/>
    </row>
    <row r="937" spans="1:21" x14ac:dyDescent="0.2">
      <c r="A937" s="65" t="s">
        <v>174</v>
      </c>
      <c r="B937" s="66" t="s">
        <v>65</v>
      </c>
      <c r="C937" s="67" t="s">
        <v>665</v>
      </c>
      <c r="D937" s="68">
        <v>44717</v>
      </c>
      <c r="E937" s="72"/>
      <c r="F937" s="70">
        <v>35</v>
      </c>
      <c r="G937" s="70">
        <v>6533.8857142857096</v>
      </c>
      <c r="H937" s="64">
        <v>-171.33714285714299</v>
      </c>
      <c r="I937" s="69">
        <v>42.724814604081999</v>
      </c>
      <c r="J937" s="70"/>
      <c r="K937" s="69"/>
      <c r="L937" s="69"/>
      <c r="M937" s="69"/>
      <c r="N937" s="69"/>
      <c r="O937" s="69"/>
      <c r="P937" s="69">
        <v>140.37142857142899</v>
      </c>
      <c r="Q937" s="69">
        <v>12.386838075271701</v>
      </c>
      <c r="R937" s="69">
        <v>20.1294117647059</v>
      </c>
      <c r="S937" s="69">
        <v>1.2866344981231099</v>
      </c>
      <c r="T937" s="69"/>
      <c r="U937" s="69"/>
    </row>
    <row r="938" spans="1:21" x14ac:dyDescent="0.2">
      <c r="A938" s="65" t="s">
        <v>174</v>
      </c>
      <c r="B938" s="66" t="s">
        <v>69</v>
      </c>
      <c r="C938" s="67" t="s">
        <v>554</v>
      </c>
      <c r="D938" s="68">
        <v>44748</v>
      </c>
      <c r="E938" s="72"/>
      <c r="F938" s="70">
        <v>28</v>
      </c>
      <c r="G938" s="70">
        <v>4377.3571428571404</v>
      </c>
      <c r="H938" s="64">
        <v>-171.57142857142901</v>
      </c>
      <c r="I938" s="69">
        <v>50.603141007437401</v>
      </c>
      <c r="J938" s="70"/>
      <c r="K938" s="69"/>
      <c r="L938" s="69"/>
      <c r="M938" s="69"/>
      <c r="N938" s="69"/>
      <c r="O938" s="69"/>
      <c r="P938" s="69">
        <v>162.71428571428601</v>
      </c>
      <c r="Q938" s="69">
        <v>12.5823065010301</v>
      </c>
      <c r="R938" s="69">
        <v>15.2535714285714</v>
      </c>
      <c r="S938" s="69">
        <v>2.0210040078007001</v>
      </c>
      <c r="T938" s="69"/>
      <c r="U938" s="69"/>
    </row>
    <row r="939" spans="1:21" x14ac:dyDescent="0.2">
      <c r="A939" s="65" t="s">
        <v>174</v>
      </c>
      <c r="B939" s="66" t="s">
        <v>65</v>
      </c>
      <c r="C939" s="67" t="s">
        <v>563</v>
      </c>
      <c r="D939" s="68">
        <v>44730</v>
      </c>
      <c r="E939" s="72"/>
      <c r="F939" s="70">
        <v>36</v>
      </c>
      <c r="G939" s="70">
        <v>5630.25</v>
      </c>
      <c r="H939" s="64">
        <v>-174.28611111111101</v>
      </c>
      <c r="I939" s="69">
        <v>54.739019215247801</v>
      </c>
      <c r="J939" s="70"/>
      <c r="K939" s="69"/>
      <c r="L939" s="69"/>
      <c r="M939" s="69"/>
      <c r="N939" s="69"/>
      <c r="O939" s="69"/>
      <c r="P939" s="69">
        <v>159.055555555556</v>
      </c>
      <c r="Q939" s="69">
        <v>12.962335207778001</v>
      </c>
      <c r="R939" s="69">
        <v>38.2222222222222</v>
      </c>
      <c r="S939" s="69">
        <v>3.0435440679949401</v>
      </c>
      <c r="T939" s="69"/>
      <c r="U939" s="69"/>
    </row>
    <row r="940" spans="1:21" x14ac:dyDescent="0.2">
      <c r="A940" s="65" t="s">
        <v>174</v>
      </c>
      <c r="B940" s="66" t="s">
        <v>65</v>
      </c>
      <c r="C940" s="67" t="s">
        <v>527</v>
      </c>
      <c r="D940" s="68">
        <v>44378</v>
      </c>
      <c r="E940" s="72"/>
      <c r="F940" s="70">
        <v>28</v>
      </c>
      <c r="G940" s="70">
        <v>4098.75</v>
      </c>
      <c r="H940" s="64">
        <v>-175.15357142857101</v>
      </c>
      <c r="I940" s="69">
        <v>54.3973377719025</v>
      </c>
      <c r="J940" s="70"/>
      <c r="K940" s="69"/>
      <c r="L940" s="69"/>
      <c r="M940" s="69"/>
      <c r="N940" s="69"/>
      <c r="O940" s="69"/>
      <c r="P940" s="69">
        <v>107.892857142857</v>
      </c>
      <c r="Q940" s="69">
        <v>6.8135290418794803</v>
      </c>
      <c r="R940" s="69">
        <v>30.9</v>
      </c>
      <c r="S940" s="69">
        <v>2.2845837863652698</v>
      </c>
      <c r="T940" s="69"/>
      <c r="U940" s="69"/>
    </row>
    <row r="941" spans="1:21" x14ac:dyDescent="0.2">
      <c r="A941" s="65" t="s">
        <v>174</v>
      </c>
      <c r="B941" s="66" t="s">
        <v>65</v>
      </c>
      <c r="C941" s="67" t="s">
        <v>285</v>
      </c>
      <c r="D941" s="68">
        <v>44778</v>
      </c>
      <c r="E941" s="72">
        <v>3.8607594936708898E-3</v>
      </c>
      <c r="F941" s="70">
        <v>158</v>
      </c>
      <c r="G941" s="70">
        <v>3940.3227848101301</v>
      </c>
      <c r="H941" s="64">
        <v>-175.629746835443</v>
      </c>
      <c r="I941" s="69">
        <v>28.804906598113099</v>
      </c>
      <c r="J941" s="70"/>
      <c r="K941" s="69"/>
      <c r="L941" s="69"/>
      <c r="M941" s="69"/>
      <c r="N941" s="69"/>
      <c r="O941" s="69"/>
      <c r="P941" s="69">
        <v>128.310126582278</v>
      </c>
      <c r="Q941" s="69">
        <v>4.2154056262651398</v>
      </c>
      <c r="R941" s="69">
        <v>27.118987341772101</v>
      </c>
      <c r="S941" s="69">
        <v>1.27788517794691</v>
      </c>
      <c r="T941" s="69"/>
      <c r="U941" s="69"/>
    </row>
    <row r="942" spans="1:21" x14ac:dyDescent="0.2">
      <c r="A942" s="65" t="s">
        <v>174</v>
      </c>
      <c r="B942" s="66" t="s">
        <v>69</v>
      </c>
      <c r="C942" s="67" t="s">
        <v>302</v>
      </c>
      <c r="D942" s="68">
        <v>44742</v>
      </c>
      <c r="E942" s="72"/>
      <c r="F942" s="70">
        <v>192</v>
      </c>
      <c r="G942" s="70">
        <v>6389.2708333333303</v>
      </c>
      <c r="H942" s="64">
        <v>-176.56718749999999</v>
      </c>
      <c r="I942" s="69">
        <v>17.207044712622199</v>
      </c>
      <c r="J942" s="70"/>
      <c r="K942" s="69"/>
      <c r="L942" s="69"/>
      <c r="M942" s="69"/>
      <c r="N942" s="69">
        <v>3.3913430232558102</v>
      </c>
      <c r="O942" s="69">
        <v>0.220717748967974</v>
      </c>
      <c r="P942" s="69">
        <v>157.067708333333</v>
      </c>
      <c r="Q942" s="69">
        <v>5.6529437761557801</v>
      </c>
      <c r="R942" s="69">
        <v>38.356250000000003</v>
      </c>
      <c r="S942" s="69">
        <v>1.35601896239483</v>
      </c>
      <c r="T942" s="69"/>
      <c r="U942" s="69"/>
    </row>
    <row r="943" spans="1:21" x14ac:dyDescent="0.2">
      <c r="A943" s="65" t="s">
        <v>174</v>
      </c>
      <c r="B943" s="66" t="s">
        <v>65</v>
      </c>
      <c r="C943" s="67" t="s">
        <v>558</v>
      </c>
      <c r="D943" s="68">
        <v>44752</v>
      </c>
      <c r="E943" s="72">
        <v>2.5</v>
      </c>
      <c r="F943" s="70">
        <v>30</v>
      </c>
      <c r="G943" s="70">
        <v>3927.9666666666699</v>
      </c>
      <c r="H943" s="64">
        <v>-177.48333333333301</v>
      </c>
      <c r="I943" s="69">
        <v>37.123352963452</v>
      </c>
      <c r="J943" s="70"/>
      <c r="K943" s="69"/>
      <c r="L943" s="69"/>
      <c r="M943" s="69"/>
      <c r="N943" s="69"/>
      <c r="O943" s="69"/>
      <c r="P943" s="69">
        <v>125.1</v>
      </c>
      <c r="Q943" s="69">
        <v>10.532964128550599</v>
      </c>
      <c r="R943" s="69">
        <v>25.610714285714302</v>
      </c>
      <c r="S943" s="69">
        <v>2.8955326806846999</v>
      </c>
      <c r="T943" s="69"/>
      <c r="U943" s="69"/>
    </row>
    <row r="944" spans="1:21" x14ac:dyDescent="0.2">
      <c r="A944" s="65" t="s">
        <v>174</v>
      </c>
      <c r="B944" s="66" t="s">
        <v>65</v>
      </c>
      <c r="C944" s="67" t="s">
        <v>666</v>
      </c>
      <c r="D944" s="68">
        <v>44746</v>
      </c>
      <c r="E944" s="72"/>
      <c r="F944" s="70">
        <v>30</v>
      </c>
      <c r="G944" s="70">
        <v>9393.4</v>
      </c>
      <c r="H944" s="64">
        <v>-177.49</v>
      </c>
      <c r="I944" s="69">
        <v>55.455103379261701</v>
      </c>
      <c r="J944" s="70"/>
      <c r="K944" s="69"/>
      <c r="L944" s="69"/>
      <c r="M944" s="69"/>
      <c r="N944" s="69"/>
      <c r="O944" s="69"/>
      <c r="P944" s="69">
        <v>106.166666666667</v>
      </c>
      <c r="Q944" s="69">
        <v>9.1699262752063806</v>
      </c>
      <c r="R944" s="69">
        <v>42.840909090909101</v>
      </c>
      <c r="S944" s="69">
        <v>3.9960459845238199</v>
      </c>
      <c r="T944" s="69"/>
      <c r="U944" s="69"/>
    </row>
    <row r="945" spans="1:21" x14ac:dyDescent="0.2">
      <c r="A945" s="65" t="s">
        <v>174</v>
      </c>
      <c r="B945" s="66" t="s">
        <v>69</v>
      </c>
      <c r="C945" s="67" t="s">
        <v>498</v>
      </c>
      <c r="D945" s="68">
        <v>44747</v>
      </c>
      <c r="E945" s="72">
        <v>7.1176470588235299E-2</v>
      </c>
      <c r="F945" s="70">
        <v>102</v>
      </c>
      <c r="G945" s="70">
        <v>3685.72549019608</v>
      </c>
      <c r="H945" s="64">
        <v>-180.72941176470599</v>
      </c>
      <c r="I945" s="69">
        <v>35.8424170990017</v>
      </c>
      <c r="J945" s="70"/>
      <c r="K945" s="69"/>
      <c r="L945" s="69"/>
      <c r="M945" s="69"/>
      <c r="N945" s="69"/>
      <c r="O945" s="69"/>
      <c r="P945" s="69">
        <v>180.12745098039201</v>
      </c>
      <c r="Q945" s="69">
        <v>5.6539650877141199</v>
      </c>
      <c r="R945" s="69">
        <v>22.859803921568599</v>
      </c>
      <c r="S945" s="69">
        <v>1.4894029739462999</v>
      </c>
      <c r="T945" s="69"/>
      <c r="U945" s="69"/>
    </row>
    <row r="946" spans="1:21" x14ac:dyDescent="0.2">
      <c r="A946" s="65" t="s">
        <v>174</v>
      </c>
      <c r="B946" s="66" t="s">
        <v>70</v>
      </c>
      <c r="C946" s="67" t="s">
        <v>447</v>
      </c>
      <c r="D946" s="68">
        <v>44741</v>
      </c>
      <c r="E946" s="72"/>
      <c r="F946" s="70">
        <v>32</v>
      </c>
      <c r="G946" s="70">
        <v>3886.71875</v>
      </c>
      <c r="H946" s="64">
        <v>-182.70625000000001</v>
      </c>
      <c r="I946" s="69">
        <v>42.576750891558802</v>
      </c>
      <c r="J946" s="70"/>
      <c r="K946" s="69"/>
      <c r="L946" s="69"/>
      <c r="M946" s="69"/>
      <c r="N946" s="69"/>
      <c r="O946" s="69"/>
      <c r="P946" s="69">
        <v>167.59375</v>
      </c>
      <c r="Q946" s="69">
        <v>12.4617041900602</v>
      </c>
      <c r="R946" s="69">
        <v>8.9366666666666692</v>
      </c>
      <c r="S946" s="69">
        <v>1.0021756027250499</v>
      </c>
      <c r="T946" s="69"/>
      <c r="U946" s="69"/>
    </row>
    <row r="947" spans="1:21" x14ac:dyDescent="0.2">
      <c r="A947" s="65" t="s">
        <v>174</v>
      </c>
      <c r="B947" s="66" t="s">
        <v>65</v>
      </c>
      <c r="C947" s="67" t="s">
        <v>486</v>
      </c>
      <c r="D947" s="68">
        <v>44745</v>
      </c>
      <c r="E947" s="72"/>
      <c r="F947" s="70">
        <v>138</v>
      </c>
      <c r="G947" s="70">
        <v>5630.0217391304404</v>
      </c>
      <c r="H947" s="64">
        <v>-182.94927536231901</v>
      </c>
      <c r="I947" s="69">
        <v>31.059390379023299</v>
      </c>
      <c r="J947" s="70"/>
      <c r="K947" s="69"/>
      <c r="L947" s="69"/>
      <c r="M947" s="69"/>
      <c r="N947" s="69">
        <v>4.3384739583333296</v>
      </c>
      <c r="O947" s="69">
        <v>0.210208088363106</v>
      </c>
      <c r="P947" s="69">
        <v>123.78985507246399</v>
      </c>
      <c r="Q947" s="69">
        <v>4.8047947254379997</v>
      </c>
      <c r="R947" s="69">
        <v>36.604347826086901</v>
      </c>
      <c r="S947" s="69">
        <v>2.26483867028948</v>
      </c>
      <c r="T947" s="69"/>
      <c r="U947" s="69"/>
    </row>
    <row r="948" spans="1:21" x14ac:dyDescent="0.2">
      <c r="A948" s="65" t="s">
        <v>174</v>
      </c>
      <c r="B948" s="66" t="s">
        <v>70</v>
      </c>
      <c r="C948" s="67" t="s">
        <v>198</v>
      </c>
      <c r="D948" s="68">
        <v>44795</v>
      </c>
      <c r="E948" s="72">
        <v>2.2023809523809501E-2</v>
      </c>
      <c r="F948" s="70">
        <v>84</v>
      </c>
      <c r="G948" s="70">
        <v>4995.6904761904798</v>
      </c>
      <c r="H948" s="64">
        <v>-185.21904761904801</v>
      </c>
      <c r="I948" s="69">
        <v>37.100852707043899</v>
      </c>
      <c r="J948" s="70"/>
      <c r="K948" s="69"/>
      <c r="L948" s="69"/>
      <c r="M948" s="69"/>
      <c r="N948" s="69"/>
      <c r="O948" s="69"/>
      <c r="P948" s="69">
        <v>147.61904761904799</v>
      </c>
      <c r="Q948" s="69">
        <v>7.0675152547852402</v>
      </c>
      <c r="R948" s="69">
        <v>23.274999999999999</v>
      </c>
      <c r="S948" s="69">
        <v>2.2651756817498798</v>
      </c>
      <c r="T948" s="69"/>
      <c r="U948" s="69"/>
    </row>
    <row r="949" spans="1:21" x14ac:dyDescent="0.2">
      <c r="A949" s="65" t="s">
        <v>174</v>
      </c>
      <c r="B949" s="66" t="s">
        <v>66</v>
      </c>
      <c r="C949" s="67" t="s">
        <v>581</v>
      </c>
      <c r="D949" s="68">
        <v>44407</v>
      </c>
      <c r="E949" s="72"/>
      <c r="F949" s="70">
        <v>67</v>
      </c>
      <c r="G949" s="70">
        <v>5672.13432835821</v>
      </c>
      <c r="H949" s="64">
        <v>-186.39850746268701</v>
      </c>
      <c r="I949" s="69">
        <v>43.042622869698398</v>
      </c>
      <c r="J949" s="70"/>
      <c r="K949" s="69"/>
      <c r="L949" s="69"/>
      <c r="M949" s="69"/>
      <c r="N949" s="69"/>
      <c r="O949" s="69"/>
      <c r="P949" s="69">
        <v>151.597014925373</v>
      </c>
      <c r="Q949" s="69">
        <v>7.91305820406264</v>
      </c>
      <c r="R949" s="69">
        <v>60.237313432835798</v>
      </c>
      <c r="S949" s="69">
        <v>4.2709217580216601</v>
      </c>
      <c r="T949" s="69"/>
      <c r="U949" s="69"/>
    </row>
    <row r="950" spans="1:21" x14ac:dyDescent="0.2">
      <c r="A950" s="65" t="s">
        <v>174</v>
      </c>
      <c r="B950" s="66" t="s">
        <v>69</v>
      </c>
      <c r="C950" s="67" t="s">
        <v>560</v>
      </c>
      <c r="D950" s="68">
        <v>44746</v>
      </c>
      <c r="E950" s="72"/>
      <c r="F950" s="70">
        <v>94</v>
      </c>
      <c r="G950" s="70">
        <v>2988.2978723404299</v>
      </c>
      <c r="H950" s="64">
        <v>-186.784042553191</v>
      </c>
      <c r="I950" s="69">
        <v>32.243271323627198</v>
      </c>
      <c r="J950" s="70"/>
      <c r="K950" s="69"/>
      <c r="L950" s="69"/>
      <c r="M950" s="69"/>
      <c r="N950" s="69"/>
      <c r="O950" s="69"/>
      <c r="P950" s="69">
        <v>149.255319148936</v>
      </c>
      <c r="Q950" s="69">
        <v>5.7583841408479897</v>
      </c>
      <c r="R950" s="69">
        <v>23.880851063829802</v>
      </c>
      <c r="S950" s="69">
        <v>1.31191526316851</v>
      </c>
      <c r="T950" s="69"/>
      <c r="U950" s="69"/>
    </row>
    <row r="951" spans="1:21" x14ac:dyDescent="0.2">
      <c r="A951" s="65" t="s">
        <v>174</v>
      </c>
      <c r="B951" s="66" t="s">
        <v>66</v>
      </c>
      <c r="C951" s="67" t="s">
        <v>106</v>
      </c>
      <c r="D951" s="68">
        <v>44777</v>
      </c>
      <c r="E951" s="72"/>
      <c r="F951" s="70">
        <v>35</v>
      </c>
      <c r="G951" s="70">
        <v>5597.5142857142901</v>
      </c>
      <c r="H951" s="64">
        <v>-188.98</v>
      </c>
      <c r="I951" s="69">
        <v>60.501954798616097</v>
      </c>
      <c r="J951" s="70"/>
      <c r="K951" s="69"/>
      <c r="L951" s="69"/>
      <c r="M951" s="69"/>
      <c r="N951" s="69"/>
      <c r="O951" s="69"/>
      <c r="P951" s="69">
        <v>122.085714285714</v>
      </c>
      <c r="Q951" s="69">
        <v>6.6061305152224801</v>
      </c>
      <c r="R951" s="69">
        <v>39.184848484848501</v>
      </c>
      <c r="S951" s="69">
        <v>2.9786714079082599</v>
      </c>
      <c r="T951" s="69"/>
      <c r="U951" s="69"/>
    </row>
    <row r="952" spans="1:21" x14ac:dyDescent="0.2">
      <c r="A952" s="65" t="s">
        <v>174</v>
      </c>
      <c r="B952" s="66" t="s">
        <v>94</v>
      </c>
      <c r="C952" s="67" t="s">
        <v>258</v>
      </c>
      <c r="D952" s="68">
        <v>44786</v>
      </c>
      <c r="E952" s="72"/>
      <c r="F952" s="70">
        <v>34</v>
      </c>
      <c r="G952" s="70">
        <v>4151.9705882352901</v>
      </c>
      <c r="H952" s="64">
        <v>-191.476470588235</v>
      </c>
      <c r="I952" s="69">
        <v>36.743978142646696</v>
      </c>
      <c r="J952" s="70"/>
      <c r="K952" s="69"/>
      <c r="L952" s="69"/>
      <c r="M952" s="69"/>
      <c r="N952" s="69"/>
      <c r="O952" s="69"/>
      <c r="P952" s="69">
        <v>121.58823529411799</v>
      </c>
      <c r="Q952" s="69">
        <v>6.9709248021516403</v>
      </c>
      <c r="R952" s="69">
        <v>24.9941176470588</v>
      </c>
      <c r="S952" s="69">
        <v>2.4151812676754298</v>
      </c>
      <c r="T952" s="69"/>
      <c r="U952" s="69"/>
    </row>
    <row r="953" spans="1:21" x14ac:dyDescent="0.2">
      <c r="A953" s="65" t="s">
        <v>174</v>
      </c>
      <c r="B953" s="66" t="s">
        <v>65</v>
      </c>
      <c r="C953" s="67" t="s">
        <v>667</v>
      </c>
      <c r="D953" s="68">
        <v>44746</v>
      </c>
      <c r="E953" s="72"/>
      <c r="F953" s="70">
        <v>68</v>
      </c>
      <c r="G953" s="70">
        <v>7090.3235294117603</v>
      </c>
      <c r="H953" s="64">
        <v>-194.69264705882301</v>
      </c>
      <c r="I953" s="69">
        <v>37.956795151059502</v>
      </c>
      <c r="J953" s="70"/>
      <c r="K953" s="69"/>
      <c r="L953" s="69"/>
      <c r="M953" s="69"/>
      <c r="N953" s="69"/>
      <c r="O953" s="69"/>
      <c r="P953" s="69">
        <v>120.58823529411799</v>
      </c>
      <c r="Q953" s="69">
        <v>7.1075469446727997</v>
      </c>
      <c r="R953" s="69">
        <v>40.523529411764699</v>
      </c>
      <c r="S953" s="69">
        <v>3.1462215291766</v>
      </c>
      <c r="T953" s="69"/>
      <c r="U953" s="69"/>
    </row>
    <row r="954" spans="1:21" x14ac:dyDescent="0.2">
      <c r="A954" s="65" t="s">
        <v>174</v>
      </c>
      <c r="B954" s="66" t="s">
        <v>69</v>
      </c>
      <c r="C954" s="67" t="s">
        <v>364</v>
      </c>
      <c r="D954" s="68">
        <v>44637</v>
      </c>
      <c r="E954" s="72">
        <v>8.5057471264367805E-3</v>
      </c>
      <c r="F954" s="70">
        <v>87</v>
      </c>
      <c r="G954" s="70">
        <v>5870.2068965517201</v>
      </c>
      <c r="H954" s="64">
        <v>-194.889655172414</v>
      </c>
      <c r="I954" s="69">
        <v>34.0993097355936</v>
      </c>
      <c r="J954" s="70"/>
      <c r="K954" s="69"/>
      <c r="L954" s="69"/>
      <c r="M954" s="69"/>
      <c r="N954" s="69"/>
      <c r="O954" s="69"/>
      <c r="P954" s="69">
        <v>147.10344827586201</v>
      </c>
      <c r="Q954" s="69">
        <v>6.81965010109798</v>
      </c>
      <c r="R954" s="69">
        <v>41.6279069767442</v>
      </c>
      <c r="S954" s="69">
        <v>2.6235978738089698</v>
      </c>
      <c r="T954" s="69"/>
      <c r="U954" s="69"/>
    </row>
    <row r="955" spans="1:21" x14ac:dyDescent="0.2">
      <c r="A955" s="65" t="s">
        <v>174</v>
      </c>
      <c r="B955" s="66" t="s">
        <v>69</v>
      </c>
      <c r="C955" s="67" t="s">
        <v>668</v>
      </c>
      <c r="D955" s="68">
        <v>44721</v>
      </c>
      <c r="E955" s="72"/>
      <c r="F955" s="70">
        <v>26</v>
      </c>
      <c r="G955" s="70">
        <v>5475.8076923076896</v>
      </c>
      <c r="H955" s="64">
        <v>-196.39230769230801</v>
      </c>
      <c r="I955" s="69">
        <v>34.273745467957902</v>
      </c>
      <c r="J955" s="70"/>
      <c r="K955" s="69"/>
      <c r="L955" s="69"/>
      <c r="M955" s="69"/>
      <c r="N955" s="69"/>
      <c r="O955" s="69"/>
      <c r="P955" s="69">
        <v>134.538461538462</v>
      </c>
      <c r="Q955" s="69">
        <v>13.5327785275071</v>
      </c>
      <c r="R955" s="69">
        <v>23.948</v>
      </c>
      <c r="S955" s="69">
        <v>3.1628579902782001</v>
      </c>
      <c r="T955" s="69"/>
      <c r="U955" s="69"/>
    </row>
    <row r="956" spans="1:21" x14ac:dyDescent="0.2">
      <c r="A956" s="65" t="s">
        <v>174</v>
      </c>
      <c r="B956" s="66" t="s">
        <v>94</v>
      </c>
      <c r="C956" s="67" t="s">
        <v>365</v>
      </c>
      <c r="D956" s="68">
        <v>44467</v>
      </c>
      <c r="E956" s="72"/>
      <c r="F956" s="70">
        <v>26</v>
      </c>
      <c r="G956" s="70">
        <v>2487.8461538461502</v>
      </c>
      <c r="H956" s="64">
        <v>-196.58461538461501</v>
      </c>
      <c r="I956" s="69">
        <v>30.508411799576599</v>
      </c>
      <c r="J956" s="70"/>
      <c r="K956" s="69"/>
      <c r="L956" s="69"/>
      <c r="M956" s="69"/>
      <c r="N956" s="69"/>
      <c r="O956" s="69"/>
      <c r="P956" s="69">
        <v>171.61538461538501</v>
      </c>
      <c r="Q956" s="69">
        <v>13.567277026624</v>
      </c>
      <c r="R956" s="69">
        <v>19.5615384615385</v>
      </c>
      <c r="S956" s="69">
        <v>3.48134844309623</v>
      </c>
      <c r="T956" s="69"/>
      <c r="U956" s="69"/>
    </row>
    <row r="957" spans="1:21" x14ac:dyDescent="0.2">
      <c r="A957" s="65" t="s">
        <v>174</v>
      </c>
      <c r="B957" s="66" t="s">
        <v>69</v>
      </c>
      <c r="C957" s="67" t="s">
        <v>226</v>
      </c>
      <c r="D957" s="68">
        <v>44792</v>
      </c>
      <c r="E957" s="72"/>
      <c r="F957" s="70">
        <v>32</v>
      </c>
      <c r="G957" s="70">
        <v>3208.4375</v>
      </c>
      <c r="H957" s="64">
        <v>-198.58750000000001</v>
      </c>
      <c r="I957" s="69">
        <v>34.126179156633498</v>
      </c>
      <c r="J957" s="70"/>
      <c r="K957" s="69"/>
      <c r="L957" s="69"/>
      <c r="M957" s="69"/>
      <c r="N957" s="69"/>
      <c r="O957" s="69"/>
      <c r="P957" s="69">
        <v>113.90625</v>
      </c>
      <c r="Q957" s="69">
        <v>11.414687003377701</v>
      </c>
      <c r="R957" s="69">
        <v>23.548275862069001</v>
      </c>
      <c r="S957" s="69">
        <v>2.7241513374989701</v>
      </c>
      <c r="T957" s="69"/>
      <c r="U957" s="69"/>
    </row>
    <row r="958" spans="1:21" x14ac:dyDescent="0.2">
      <c r="A958" s="65" t="s">
        <v>174</v>
      </c>
      <c r="B958" s="66" t="s">
        <v>69</v>
      </c>
      <c r="C958" s="67" t="s">
        <v>342</v>
      </c>
      <c r="D958" s="68">
        <v>44774</v>
      </c>
      <c r="E958" s="72"/>
      <c r="F958" s="70">
        <v>42</v>
      </c>
      <c r="G958" s="70">
        <v>5086.5</v>
      </c>
      <c r="H958" s="64">
        <v>-202.86666666666699</v>
      </c>
      <c r="I958" s="69">
        <v>41.670616165895403</v>
      </c>
      <c r="J958" s="70"/>
      <c r="K958" s="69"/>
      <c r="L958" s="69"/>
      <c r="M958" s="69"/>
      <c r="N958" s="69"/>
      <c r="O958" s="69"/>
      <c r="P958" s="69">
        <v>166.90476190476201</v>
      </c>
      <c r="Q958" s="69">
        <v>10.1359979642602</v>
      </c>
      <c r="R958" s="69">
        <v>30.0547619047619</v>
      </c>
      <c r="S958" s="69">
        <v>5.1462244455438899</v>
      </c>
      <c r="T958" s="69"/>
      <c r="U958" s="69"/>
    </row>
    <row r="959" spans="1:21" x14ac:dyDescent="0.2">
      <c r="A959" s="65" t="s">
        <v>174</v>
      </c>
      <c r="B959" s="66" t="s">
        <v>70</v>
      </c>
      <c r="C959" s="67" t="s">
        <v>437</v>
      </c>
      <c r="D959" s="68">
        <v>44746</v>
      </c>
      <c r="E959" s="72"/>
      <c r="F959" s="70">
        <v>41</v>
      </c>
      <c r="G959" s="70">
        <v>4200.3902439024396</v>
      </c>
      <c r="H959" s="64">
        <v>-203.95365853658501</v>
      </c>
      <c r="I959" s="69">
        <v>41.203142210504197</v>
      </c>
      <c r="J959" s="70"/>
      <c r="K959" s="69"/>
      <c r="L959" s="69"/>
      <c r="M959" s="69"/>
      <c r="N959" s="69"/>
      <c r="O959" s="69"/>
      <c r="P959" s="69">
        <v>170.02439024390199</v>
      </c>
      <c r="Q959" s="69">
        <v>10.0220785418311</v>
      </c>
      <c r="R959" s="69">
        <v>25.6</v>
      </c>
      <c r="S959" s="69">
        <v>1.9836888206386101</v>
      </c>
      <c r="T959" s="69"/>
      <c r="U959" s="69"/>
    </row>
    <row r="960" spans="1:21" x14ac:dyDescent="0.2">
      <c r="A960" s="65" t="s">
        <v>174</v>
      </c>
      <c r="B960" s="66" t="s">
        <v>65</v>
      </c>
      <c r="C960" s="67" t="s">
        <v>548</v>
      </c>
      <c r="D960" s="68">
        <v>44731</v>
      </c>
      <c r="E960" s="72">
        <v>0.43877192982456098</v>
      </c>
      <c r="F960" s="70">
        <v>57</v>
      </c>
      <c r="G960" s="70">
        <v>4302.5964912280697</v>
      </c>
      <c r="H960" s="64">
        <v>-215.84736842105301</v>
      </c>
      <c r="I960" s="69">
        <v>39.0741419878686</v>
      </c>
      <c r="J960" s="70"/>
      <c r="K960" s="69"/>
      <c r="L960" s="69"/>
      <c r="M960" s="69"/>
      <c r="N960" s="69"/>
      <c r="O960" s="69"/>
      <c r="P960" s="69">
        <v>165.68421052631601</v>
      </c>
      <c r="Q960" s="69">
        <v>8.0646727180545792</v>
      </c>
      <c r="R960" s="69">
        <v>16.407017543859698</v>
      </c>
      <c r="S960" s="69">
        <v>1.83569259164889</v>
      </c>
      <c r="T960" s="69"/>
      <c r="U960" s="69"/>
    </row>
    <row r="961" spans="1:21" x14ac:dyDescent="0.2">
      <c r="A961" s="65" t="s">
        <v>174</v>
      </c>
      <c r="B961" s="66" t="s">
        <v>65</v>
      </c>
      <c r="C961" s="67" t="s">
        <v>555</v>
      </c>
      <c r="D961" s="68">
        <v>44711</v>
      </c>
      <c r="E961" s="72"/>
      <c r="F961" s="70">
        <v>35</v>
      </c>
      <c r="G961" s="70">
        <v>6108.9428571428598</v>
      </c>
      <c r="H961" s="64">
        <v>-216.31142857142899</v>
      </c>
      <c r="I961" s="69">
        <v>53.8825143947737</v>
      </c>
      <c r="J961" s="70"/>
      <c r="K961" s="69"/>
      <c r="L961" s="69"/>
      <c r="M961" s="69"/>
      <c r="N961" s="69"/>
      <c r="O961" s="69"/>
      <c r="P961" s="69">
        <v>115.485714285714</v>
      </c>
      <c r="Q961" s="69">
        <v>6.7877016108004398</v>
      </c>
      <c r="R961" s="69">
        <v>32.856250000000003</v>
      </c>
      <c r="S961" s="69">
        <v>3.7684865231818501</v>
      </c>
      <c r="T961" s="69"/>
      <c r="U961" s="69"/>
    </row>
    <row r="962" spans="1:21" x14ac:dyDescent="0.2">
      <c r="A962" s="65" t="s">
        <v>174</v>
      </c>
      <c r="B962" s="66" t="s">
        <v>65</v>
      </c>
      <c r="C962" s="67" t="s">
        <v>330</v>
      </c>
      <c r="D962" s="68">
        <v>44481</v>
      </c>
      <c r="E962" s="72"/>
      <c r="F962" s="70">
        <v>35</v>
      </c>
      <c r="G962" s="70">
        <v>4946.8</v>
      </c>
      <c r="H962" s="64">
        <v>-225.16571428571399</v>
      </c>
      <c r="I962" s="69">
        <v>46.600440352602099</v>
      </c>
      <c r="J962" s="70"/>
      <c r="K962" s="69"/>
      <c r="L962" s="69"/>
      <c r="M962" s="69"/>
      <c r="N962" s="69"/>
      <c r="O962" s="69"/>
      <c r="P962" s="69">
        <v>141.771428571429</v>
      </c>
      <c r="Q962" s="69">
        <v>12.409814881865101</v>
      </c>
      <c r="R962" s="69">
        <v>42.874285714285698</v>
      </c>
      <c r="S962" s="69">
        <v>4.7098900821393199</v>
      </c>
      <c r="T962" s="69"/>
      <c r="U962" s="69"/>
    </row>
    <row r="963" spans="1:21" x14ac:dyDescent="0.2">
      <c r="A963" s="65" t="s">
        <v>174</v>
      </c>
      <c r="B963" s="66" t="s">
        <v>121</v>
      </c>
      <c r="C963" s="67" t="s">
        <v>388</v>
      </c>
      <c r="D963" s="68">
        <v>44731</v>
      </c>
      <c r="E963" s="72"/>
      <c r="F963" s="70">
        <v>33</v>
      </c>
      <c r="G963" s="70">
        <v>3290.8181818181802</v>
      </c>
      <c r="H963" s="64">
        <v>-228.55757575757599</v>
      </c>
      <c r="I963" s="69">
        <v>62.027371009593701</v>
      </c>
      <c r="J963" s="70"/>
      <c r="K963" s="69"/>
      <c r="L963" s="69"/>
      <c r="M963" s="69"/>
      <c r="N963" s="69"/>
      <c r="O963" s="69"/>
      <c r="P963" s="69">
        <v>186.39393939393901</v>
      </c>
      <c r="Q963" s="69">
        <v>13.5046947079595</v>
      </c>
      <c r="R963" s="69">
        <v>17.324999999999999</v>
      </c>
      <c r="S963" s="69">
        <v>2.2494309316200498</v>
      </c>
      <c r="T963" s="69"/>
      <c r="U963" s="69"/>
    </row>
    <row r="964" spans="1:21" x14ac:dyDescent="0.2">
      <c r="A964" s="65" t="s">
        <v>174</v>
      </c>
      <c r="B964" s="66" t="s">
        <v>66</v>
      </c>
      <c r="C964" s="67" t="s">
        <v>341</v>
      </c>
      <c r="D964" s="68">
        <v>44778</v>
      </c>
      <c r="E964" s="72">
        <v>9.1228070175438606E-3</v>
      </c>
      <c r="F964" s="70">
        <v>285</v>
      </c>
      <c r="G964" s="70">
        <v>6018.2877192982496</v>
      </c>
      <c r="H964" s="64">
        <v>-230.055438596491</v>
      </c>
      <c r="I964" s="69">
        <v>22.8400951709644</v>
      </c>
      <c r="J964" s="70"/>
      <c r="K964" s="69"/>
      <c r="L964" s="69"/>
      <c r="M964" s="69"/>
      <c r="N964" s="69">
        <v>2.26172395833333</v>
      </c>
      <c r="O964" s="69">
        <v>0.30263771762251501</v>
      </c>
      <c r="P964" s="69">
        <v>146.95438596491201</v>
      </c>
      <c r="Q964" s="69">
        <v>3.7338275054683998</v>
      </c>
      <c r="R964" s="69">
        <v>36.302681992337099</v>
      </c>
      <c r="S964" s="69">
        <v>1.6571070141634501</v>
      </c>
      <c r="T964" s="69"/>
      <c r="U964" s="69"/>
    </row>
    <row r="965" spans="1:21" x14ac:dyDescent="0.2">
      <c r="A965" s="65" t="s">
        <v>174</v>
      </c>
      <c r="B965" s="66" t="s">
        <v>69</v>
      </c>
      <c r="C965" s="67" t="s">
        <v>501</v>
      </c>
      <c r="D965" s="68">
        <v>44743</v>
      </c>
      <c r="E965" s="72"/>
      <c r="F965" s="70">
        <v>34</v>
      </c>
      <c r="G965" s="70">
        <v>5922.5882352941198</v>
      </c>
      <c r="H965" s="64">
        <v>-235.691176470588</v>
      </c>
      <c r="I965" s="69">
        <v>58.600261959658297</v>
      </c>
      <c r="J965" s="70"/>
      <c r="K965" s="69"/>
      <c r="L965" s="69"/>
      <c r="M965" s="69"/>
      <c r="N965" s="69"/>
      <c r="O965" s="69"/>
      <c r="P965" s="69">
        <v>145.67647058823499</v>
      </c>
      <c r="Q965" s="69">
        <v>12.452098634641301</v>
      </c>
      <c r="R965" s="69">
        <v>23.927272727272701</v>
      </c>
      <c r="S965" s="69">
        <v>2.5012734360027302</v>
      </c>
      <c r="T965" s="69"/>
      <c r="U965" s="69"/>
    </row>
    <row r="966" spans="1:21" x14ac:dyDescent="0.2">
      <c r="A966" s="65" t="s">
        <v>174</v>
      </c>
      <c r="B966" s="66" t="s">
        <v>65</v>
      </c>
      <c r="C966" s="67" t="s">
        <v>317</v>
      </c>
      <c r="D966" s="68">
        <v>44764</v>
      </c>
      <c r="E966" s="72"/>
      <c r="F966" s="70">
        <v>35</v>
      </c>
      <c r="G966" s="70">
        <v>4074.7714285714301</v>
      </c>
      <c r="H966" s="64">
        <v>-235.84</v>
      </c>
      <c r="I966" s="69">
        <v>49.0725681469577</v>
      </c>
      <c r="J966" s="70"/>
      <c r="K966" s="69"/>
      <c r="L966" s="69"/>
      <c r="M966" s="69"/>
      <c r="N966" s="69"/>
      <c r="O966" s="69"/>
      <c r="P966" s="69">
        <v>142.542857142857</v>
      </c>
      <c r="Q966" s="69">
        <v>12.4489777419163</v>
      </c>
      <c r="R966" s="69">
        <v>22.729411764705901</v>
      </c>
      <c r="S966" s="69">
        <v>2.7859448913826501</v>
      </c>
      <c r="T966" s="69"/>
      <c r="U966" s="69"/>
    </row>
    <row r="967" spans="1:21" x14ac:dyDescent="0.2">
      <c r="A967" s="65" t="s">
        <v>174</v>
      </c>
      <c r="B967" s="66" t="s">
        <v>69</v>
      </c>
      <c r="C967" s="67" t="s">
        <v>669</v>
      </c>
      <c r="D967" s="68">
        <v>44730</v>
      </c>
      <c r="E967" s="72"/>
      <c r="F967" s="70">
        <v>65</v>
      </c>
      <c r="G967" s="70">
        <v>5626.9538461538496</v>
      </c>
      <c r="H967" s="64">
        <v>-240.92153846153801</v>
      </c>
      <c r="I967" s="69">
        <v>32.703814871885399</v>
      </c>
      <c r="J967" s="70"/>
      <c r="K967" s="69"/>
      <c r="L967" s="69"/>
      <c r="M967" s="69"/>
      <c r="N967" s="69"/>
      <c r="O967" s="69"/>
      <c r="P967" s="69">
        <v>100.369230769231</v>
      </c>
      <c r="Q967" s="69">
        <v>8.6360316638724903</v>
      </c>
      <c r="R967" s="69">
        <v>15.3707692307692</v>
      </c>
      <c r="S967" s="69">
        <v>1.61477511395211</v>
      </c>
      <c r="T967" s="69"/>
      <c r="U967" s="69"/>
    </row>
    <row r="968" spans="1:21" x14ac:dyDescent="0.2">
      <c r="A968" s="65" t="s">
        <v>174</v>
      </c>
      <c r="B968" s="66" t="s">
        <v>65</v>
      </c>
      <c r="C968" s="67" t="s">
        <v>470</v>
      </c>
      <c r="D968" s="68">
        <v>44746</v>
      </c>
      <c r="E968" s="72"/>
      <c r="F968" s="70">
        <v>73</v>
      </c>
      <c r="G968" s="70">
        <v>4559.1506849315101</v>
      </c>
      <c r="H968" s="64">
        <v>-248.846575342466</v>
      </c>
      <c r="I968" s="69">
        <v>33.762803258532898</v>
      </c>
      <c r="J968" s="70"/>
      <c r="K968" s="69"/>
      <c r="L968" s="69"/>
      <c r="M968" s="69"/>
      <c r="N968" s="69"/>
      <c r="O968" s="69"/>
      <c r="P968" s="69">
        <v>164.82191780821901</v>
      </c>
      <c r="Q968" s="69">
        <v>6.8672269595012203</v>
      </c>
      <c r="R968" s="69">
        <v>20.597260273972601</v>
      </c>
      <c r="S968" s="69">
        <v>1.60674824605164</v>
      </c>
      <c r="T968" s="69"/>
      <c r="U968" s="69"/>
    </row>
    <row r="969" spans="1:21" x14ac:dyDescent="0.2">
      <c r="A969" s="65" t="s">
        <v>174</v>
      </c>
      <c r="B969" s="66" t="s">
        <v>69</v>
      </c>
      <c r="C969" s="67" t="s">
        <v>616</v>
      </c>
      <c r="D969" s="68">
        <v>44747</v>
      </c>
      <c r="E969" s="72"/>
      <c r="F969" s="70">
        <v>155</v>
      </c>
      <c r="G969" s="70">
        <v>7009.76129032258</v>
      </c>
      <c r="H969" s="64">
        <v>-251.344516129032</v>
      </c>
      <c r="I969" s="69">
        <v>25.449579239884699</v>
      </c>
      <c r="J969" s="70"/>
      <c r="K969" s="69"/>
      <c r="L969" s="69"/>
      <c r="M969" s="69"/>
      <c r="N969" s="69"/>
      <c r="O969" s="69"/>
      <c r="P969" s="69">
        <v>130.11612903225799</v>
      </c>
      <c r="Q969" s="69">
        <v>5.1250549351891097</v>
      </c>
      <c r="R969" s="69">
        <v>39.711612903225799</v>
      </c>
      <c r="S969" s="69">
        <v>2.39579945119333</v>
      </c>
      <c r="T969" s="69"/>
      <c r="U969" s="69"/>
    </row>
    <row r="970" spans="1:21" x14ac:dyDescent="0.2">
      <c r="A970" s="65" t="s">
        <v>174</v>
      </c>
      <c r="B970" s="66" t="s">
        <v>69</v>
      </c>
      <c r="C970" s="67" t="s">
        <v>300</v>
      </c>
      <c r="D970" s="68">
        <v>44778</v>
      </c>
      <c r="E970" s="72"/>
      <c r="F970" s="70">
        <v>29</v>
      </c>
      <c r="G970" s="70">
        <v>3784.4827586206902</v>
      </c>
      <c r="H970" s="64">
        <v>-251.40344827586199</v>
      </c>
      <c r="I970" s="69">
        <v>46.993661789051998</v>
      </c>
      <c r="J970" s="70"/>
      <c r="K970" s="69"/>
      <c r="L970" s="69"/>
      <c r="M970" s="69"/>
      <c r="N970" s="69"/>
      <c r="O970" s="69"/>
      <c r="P970" s="69">
        <v>157.37931034482801</v>
      </c>
      <c r="Q970" s="69">
        <v>11.2929436306519</v>
      </c>
      <c r="R970" s="69">
        <v>20.484615384615399</v>
      </c>
      <c r="S970" s="69">
        <v>2.6910203515663702</v>
      </c>
      <c r="T970" s="69"/>
      <c r="U970" s="69"/>
    </row>
    <row r="971" spans="1:21" x14ac:dyDescent="0.2">
      <c r="A971" s="65" t="s">
        <v>174</v>
      </c>
      <c r="B971" s="66" t="s">
        <v>75</v>
      </c>
      <c r="C971" s="67" t="s">
        <v>203</v>
      </c>
      <c r="D971" s="68">
        <v>44747</v>
      </c>
      <c r="E971" s="72">
        <v>0.330071684587814</v>
      </c>
      <c r="F971" s="70">
        <v>279</v>
      </c>
      <c r="G971" s="70">
        <v>7503.8781362007203</v>
      </c>
      <c r="H971" s="64">
        <v>-255.010035842294</v>
      </c>
      <c r="I971" s="69">
        <v>27.067376038673999</v>
      </c>
      <c r="J971" s="70"/>
      <c r="K971" s="69"/>
      <c r="L971" s="69"/>
      <c r="M971" s="69">
        <v>944.8</v>
      </c>
      <c r="N971" s="69">
        <v>4.7551100859788296</v>
      </c>
      <c r="O971" s="69">
        <v>0.225490802041521</v>
      </c>
      <c r="P971" s="69">
        <v>147.240143369176</v>
      </c>
      <c r="Q971" s="69">
        <v>2.8558197661323401</v>
      </c>
      <c r="R971" s="69">
        <v>50.961732851985602</v>
      </c>
      <c r="S971" s="69">
        <v>1.8339061798024401</v>
      </c>
      <c r="T971" s="69"/>
      <c r="U971" s="69"/>
    </row>
    <row r="972" spans="1:21" x14ac:dyDescent="0.2">
      <c r="A972" s="65" t="s">
        <v>174</v>
      </c>
      <c r="B972" s="66" t="s">
        <v>65</v>
      </c>
      <c r="C972" s="67" t="s">
        <v>316</v>
      </c>
      <c r="D972" s="68">
        <v>44792</v>
      </c>
      <c r="E972" s="72">
        <v>7.0422535211267599E-3</v>
      </c>
      <c r="F972" s="70">
        <v>71</v>
      </c>
      <c r="G972" s="70">
        <v>3608.2816901408501</v>
      </c>
      <c r="H972" s="64">
        <v>-270.74647887323903</v>
      </c>
      <c r="I972" s="69">
        <v>27.554358847064101</v>
      </c>
      <c r="J972" s="70"/>
      <c r="K972" s="69"/>
      <c r="L972" s="69"/>
      <c r="M972" s="69"/>
      <c r="N972" s="69"/>
      <c r="O972" s="69"/>
      <c r="P972" s="69">
        <v>167.94366197183101</v>
      </c>
      <c r="Q972" s="69">
        <v>7.3887152882788003</v>
      </c>
      <c r="R972" s="69">
        <v>19.037681159420298</v>
      </c>
      <c r="S972" s="69">
        <v>1.2695027613517</v>
      </c>
      <c r="T972" s="69"/>
      <c r="U972" s="69"/>
    </row>
    <row r="973" spans="1:21" x14ac:dyDescent="0.2">
      <c r="A973" s="65" t="s">
        <v>174</v>
      </c>
      <c r="B973" s="66" t="s">
        <v>70</v>
      </c>
      <c r="C973" s="67" t="s">
        <v>472</v>
      </c>
      <c r="D973" s="68">
        <v>44742</v>
      </c>
      <c r="E973" s="72">
        <v>0.92592592592592604</v>
      </c>
      <c r="F973" s="70">
        <v>27</v>
      </c>
      <c r="G973" s="70">
        <v>5251.2222222222199</v>
      </c>
      <c r="H973" s="64">
        <v>-270.75555555555599</v>
      </c>
      <c r="I973" s="69">
        <v>70.543004469487499</v>
      </c>
      <c r="J973" s="70"/>
      <c r="K973" s="69"/>
      <c r="L973" s="69"/>
      <c r="M973" s="69"/>
      <c r="N973" s="69"/>
      <c r="O973" s="69"/>
      <c r="P973" s="69">
        <v>206.29629629629599</v>
      </c>
      <c r="Q973" s="69">
        <v>15.142891557247999</v>
      </c>
      <c r="R973" s="69">
        <v>24.683333333333302</v>
      </c>
      <c r="S973" s="69">
        <v>3.9767424704560002</v>
      </c>
      <c r="T973" s="69"/>
      <c r="U973" s="69"/>
    </row>
    <row r="974" spans="1:21" x14ac:dyDescent="0.2">
      <c r="A974" s="65" t="s">
        <v>174</v>
      </c>
      <c r="B974" s="66" t="s">
        <v>69</v>
      </c>
      <c r="C974" s="67" t="s">
        <v>557</v>
      </c>
      <c r="D974" s="68">
        <v>44749</v>
      </c>
      <c r="E974" s="72"/>
      <c r="F974" s="70">
        <v>51</v>
      </c>
      <c r="G974" s="70">
        <v>4729.3529411764703</v>
      </c>
      <c r="H974" s="64">
        <v>-272.95686274509802</v>
      </c>
      <c r="I974" s="69">
        <v>46.619590786883698</v>
      </c>
      <c r="J974" s="70"/>
      <c r="K974" s="69"/>
      <c r="L974" s="69"/>
      <c r="M974" s="69"/>
      <c r="N974" s="69"/>
      <c r="O974" s="69"/>
      <c r="P974" s="69">
        <v>167.37254901960799</v>
      </c>
      <c r="Q974" s="69">
        <v>9.0952243786231595</v>
      </c>
      <c r="R974" s="69">
        <v>25.372916666666701</v>
      </c>
      <c r="S974" s="69">
        <v>2.3238543650111398</v>
      </c>
      <c r="T974" s="69"/>
      <c r="U974" s="69"/>
    </row>
    <row r="975" spans="1:21" x14ac:dyDescent="0.2">
      <c r="A975" s="65" t="s">
        <v>174</v>
      </c>
      <c r="B975" s="66" t="s">
        <v>75</v>
      </c>
      <c r="C975" s="67" t="s">
        <v>170</v>
      </c>
      <c r="D975" s="68">
        <v>44773</v>
      </c>
      <c r="E975" s="72"/>
      <c r="F975" s="70">
        <v>31</v>
      </c>
      <c r="G975" s="70">
        <v>5449.6129032258104</v>
      </c>
      <c r="H975" s="64">
        <v>-301.69677419354798</v>
      </c>
      <c r="I975" s="69">
        <v>47.447578653533498</v>
      </c>
      <c r="J975" s="70"/>
      <c r="K975" s="69"/>
      <c r="L975" s="69"/>
      <c r="M975" s="69">
        <v>753</v>
      </c>
      <c r="N975" s="69"/>
      <c r="O975" s="69"/>
      <c r="P975" s="69">
        <v>133.64516129032299</v>
      </c>
      <c r="Q975" s="69">
        <v>9.1470129547167804</v>
      </c>
      <c r="R975" s="69">
        <v>36.462068965517197</v>
      </c>
      <c r="S975" s="69">
        <v>5.3355449345496702</v>
      </c>
      <c r="T975" s="69"/>
      <c r="U975" s="69"/>
    </row>
    <row r="976" spans="1:21" x14ac:dyDescent="0.2">
      <c r="A976" s="65" t="s">
        <v>174</v>
      </c>
      <c r="B976" s="66" t="s">
        <v>75</v>
      </c>
      <c r="C976" s="67" t="s">
        <v>670</v>
      </c>
      <c r="D976" s="68">
        <v>44783</v>
      </c>
      <c r="E976" s="72"/>
      <c r="F976" s="70">
        <v>31</v>
      </c>
      <c r="G976" s="70">
        <v>6249.6129032258104</v>
      </c>
      <c r="H976" s="64">
        <v>-320.23870967741902</v>
      </c>
      <c r="I976" s="69">
        <v>41.073053112564097</v>
      </c>
      <c r="J976" s="70"/>
      <c r="K976" s="69"/>
      <c r="L976" s="69"/>
      <c r="M976" s="69"/>
      <c r="N976" s="69"/>
      <c r="O976" s="69"/>
      <c r="P976" s="69">
        <v>114.38709677419401</v>
      </c>
      <c r="Q976" s="69">
        <v>10.3687576032605</v>
      </c>
      <c r="R976" s="69">
        <v>40.125806451612902</v>
      </c>
      <c r="S976" s="69">
        <v>3.5481116217604698</v>
      </c>
      <c r="T976" s="69"/>
      <c r="U976" s="69"/>
    </row>
    <row r="977" spans="1:21" x14ac:dyDescent="0.2">
      <c r="A977" s="65" t="s">
        <v>174</v>
      </c>
      <c r="B977" s="66" t="s">
        <v>94</v>
      </c>
      <c r="C977" s="67" t="s">
        <v>396</v>
      </c>
      <c r="D977" s="68">
        <v>44738</v>
      </c>
      <c r="E977" s="72"/>
      <c r="F977" s="70">
        <v>29</v>
      </c>
      <c r="G977" s="70">
        <v>4745.9655172413804</v>
      </c>
      <c r="H977" s="64">
        <v>-361.64482758620699</v>
      </c>
      <c r="I977" s="69">
        <v>40.081224977779598</v>
      </c>
      <c r="J977" s="70"/>
      <c r="K977" s="69"/>
      <c r="L977" s="69"/>
      <c r="M977" s="69"/>
      <c r="N977" s="69"/>
      <c r="O977" s="69"/>
      <c r="P977" s="69">
        <v>159.13793103448299</v>
      </c>
      <c r="Q977" s="69">
        <v>13.7342587134762</v>
      </c>
      <c r="R977" s="69">
        <v>28.637037037037</v>
      </c>
      <c r="S977" s="69">
        <v>3.0662585577022501</v>
      </c>
      <c r="T977" s="69"/>
      <c r="U977" s="69"/>
    </row>
    <row r="978" spans="1:21" x14ac:dyDescent="0.2">
      <c r="A978" s="65" t="s">
        <v>204</v>
      </c>
      <c r="B978" s="66" t="s">
        <v>69</v>
      </c>
      <c r="C978" s="67" t="s">
        <v>373</v>
      </c>
      <c r="D978" s="68">
        <v>44726</v>
      </c>
      <c r="E978" s="72">
        <v>0.88741935483871004</v>
      </c>
      <c r="F978" s="70">
        <v>31</v>
      </c>
      <c r="G978" s="70">
        <v>7268.5806451612898</v>
      </c>
      <c r="H978" s="64">
        <v>294.677419354839</v>
      </c>
      <c r="I978" s="69">
        <v>64.354994577653699</v>
      </c>
      <c r="J978" s="70"/>
      <c r="K978" s="69"/>
      <c r="L978" s="69"/>
      <c r="M978" s="69"/>
      <c r="N978" s="69"/>
      <c r="O978" s="69"/>
      <c r="P978" s="69">
        <v>124.032258064516</v>
      </c>
      <c r="Q978" s="69">
        <v>8.9786465765262893</v>
      </c>
      <c r="R978" s="69">
        <v>49.9862068965517</v>
      </c>
      <c r="S978" s="69">
        <v>7.2703116596892201</v>
      </c>
      <c r="T978" s="69"/>
      <c r="U978" s="69"/>
    </row>
    <row r="979" spans="1:21" x14ac:dyDescent="0.2">
      <c r="A979" s="65" t="s">
        <v>204</v>
      </c>
      <c r="B979" s="66" t="s">
        <v>65</v>
      </c>
      <c r="C979" s="67" t="s">
        <v>175</v>
      </c>
      <c r="D979" s="68">
        <v>44797</v>
      </c>
      <c r="E979" s="72">
        <v>0.41050420168067198</v>
      </c>
      <c r="F979" s="70">
        <v>119</v>
      </c>
      <c r="G979" s="70">
        <v>8412.7058823529405</v>
      </c>
      <c r="H979" s="64">
        <v>160.17731092437</v>
      </c>
      <c r="I979" s="69">
        <v>30.076262049410399</v>
      </c>
      <c r="J979" s="70"/>
      <c r="K979" s="69"/>
      <c r="L979" s="69"/>
      <c r="M979" s="69"/>
      <c r="N979" s="69"/>
      <c r="O979" s="69"/>
      <c r="P979" s="69">
        <v>156.15126050420201</v>
      </c>
      <c r="Q979" s="69">
        <v>5.0151691085364902</v>
      </c>
      <c r="R979" s="69">
        <v>53.726724137931001</v>
      </c>
      <c r="S979" s="69">
        <v>2.9275357049890798</v>
      </c>
      <c r="T979" s="69"/>
      <c r="U979" s="69"/>
    </row>
    <row r="980" spans="1:21" x14ac:dyDescent="0.2">
      <c r="A980" s="65" t="s">
        <v>204</v>
      </c>
      <c r="B980" s="66" t="s">
        <v>65</v>
      </c>
      <c r="C980" s="67" t="s">
        <v>118</v>
      </c>
      <c r="D980" s="68">
        <v>44746</v>
      </c>
      <c r="E980" s="72">
        <v>0.21096774193548401</v>
      </c>
      <c r="F980" s="70">
        <v>62</v>
      </c>
      <c r="G980" s="70">
        <v>6003.3387096774204</v>
      </c>
      <c r="H980" s="64">
        <v>60.351612903225799</v>
      </c>
      <c r="I980" s="69">
        <v>59.6529668628176</v>
      </c>
      <c r="J980" s="70"/>
      <c r="K980" s="69"/>
      <c r="L980" s="69"/>
      <c r="M980" s="69"/>
      <c r="N980" s="69"/>
      <c r="O980" s="69"/>
      <c r="P980" s="69">
        <v>156.03225806451599</v>
      </c>
      <c r="Q980" s="69">
        <v>7.58086906293103</v>
      </c>
      <c r="R980" s="69">
        <v>44.601666666666702</v>
      </c>
      <c r="S980" s="69">
        <v>3.88893148416274</v>
      </c>
      <c r="T980" s="69"/>
      <c r="U980" s="69"/>
    </row>
    <row r="981" spans="1:21" x14ac:dyDescent="0.2">
      <c r="A981" s="65" t="s">
        <v>204</v>
      </c>
      <c r="B981" s="66" t="s">
        <v>69</v>
      </c>
      <c r="C981" s="67" t="s">
        <v>498</v>
      </c>
      <c r="D981" s="68">
        <v>44747</v>
      </c>
      <c r="E981" s="72">
        <v>2.2833333333333299E-2</v>
      </c>
      <c r="F981" s="70">
        <v>60</v>
      </c>
      <c r="G981" s="70">
        <v>3705.65</v>
      </c>
      <c r="H981" s="64">
        <v>30.739999999999899</v>
      </c>
      <c r="I981" s="69">
        <v>41.025666776583599</v>
      </c>
      <c r="J981" s="70"/>
      <c r="K981" s="69"/>
      <c r="L981" s="69"/>
      <c r="M981" s="69"/>
      <c r="N981" s="69"/>
      <c r="O981" s="69"/>
      <c r="P981" s="69">
        <v>143.71666666666701</v>
      </c>
      <c r="Q981" s="69">
        <v>7.9015514341117399</v>
      </c>
      <c r="R981" s="69">
        <v>29.074999999999999</v>
      </c>
      <c r="S981" s="69">
        <v>2.7740470191413098</v>
      </c>
      <c r="T981" s="69"/>
      <c r="U981" s="69"/>
    </row>
    <row r="982" spans="1:21" x14ac:dyDescent="0.2">
      <c r="A982" s="65" t="s">
        <v>204</v>
      </c>
      <c r="B982" s="66" t="s">
        <v>69</v>
      </c>
      <c r="C982" s="67" t="s">
        <v>565</v>
      </c>
      <c r="D982" s="68">
        <v>44511</v>
      </c>
      <c r="E982" s="72">
        <v>2.8666666666666701E-2</v>
      </c>
      <c r="F982" s="70">
        <v>60</v>
      </c>
      <c r="G982" s="70">
        <v>4029.1666666666702</v>
      </c>
      <c r="H982" s="64">
        <v>-3.2433333333333199</v>
      </c>
      <c r="I982" s="69">
        <v>33.768615319592797</v>
      </c>
      <c r="J982" s="70"/>
      <c r="K982" s="69"/>
      <c r="L982" s="69"/>
      <c r="M982" s="69"/>
      <c r="N982" s="69"/>
      <c r="O982" s="69"/>
      <c r="P982" s="69">
        <v>164.15</v>
      </c>
      <c r="Q982" s="69">
        <v>6.33579308463427</v>
      </c>
      <c r="R982" s="69">
        <v>29.211666666666702</v>
      </c>
      <c r="S982" s="69">
        <v>2.8526467952113799</v>
      </c>
      <c r="T982" s="69"/>
      <c r="U982" s="69"/>
    </row>
    <row r="983" spans="1:21" x14ac:dyDescent="0.2">
      <c r="A983" s="65" t="s">
        <v>204</v>
      </c>
      <c r="B983" s="66" t="s">
        <v>69</v>
      </c>
      <c r="C983" s="67" t="s">
        <v>409</v>
      </c>
      <c r="D983" s="68">
        <v>44621</v>
      </c>
      <c r="E983" s="72"/>
      <c r="F983" s="70">
        <v>44</v>
      </c>
      <c r="G983" s="70">
        <v>4860.0227272727298</v>
      </c>
      <c r="H983" s="64">
        <v>-28.880952380952401</v>
      </c>
      <c r="I983" s="69">
        <v>63.927649856991103</v>
      </c>
      <c r="J983" s="70"/>
      <c r="K983" s="69"/>
      <c r="L983" s="69"/>
      <c r="M983" s="69"/>
      <c r="N983" s="69"/>
      <c r="O983" s="69"/>
      <c r="P983" s="69">
        <v>135.272727272727</v>
      </c>
      <c r="Q983" s="69">
        <v>8.16196793339933</v>
      </c>
      <c r="R983" s="69">
        <v>35.759090909090901</v>
      </c>
      <c r="S983" s="69">
        <v>3.62837262833358</v>
      </c>
      <c r="T983" s="69"/>
      <c r="U983" s="69"/>
    </row>
    <row r="984" spans="1:21" x14ac:dyDescent="0.2">
      <c r="A984" s="65" t="s">
        <v>204</v>
      </c>
      <c r="B984" s="66" t="s">
        <v>65</v>
      </c>
      <c r="C984" s="67" t="s">
        <v>143</v>
      </c>
      <c r="D984" s="68">
        <v>44447</v>
      </c>
      <c r="E984" s="72">
        <v>9.1341222879684394E-2</v>
      </c>
      <c r="F984" s="70">
        <v>507</v>
      </c>
      <c r="G984" s="70">
        <v>4536.9625246548303</v>
      </c>
      <c r="H984" s="64">
        <v>-68.455818540433796</v>
      </c>
      <c r="I984" s="69">
        <v>20.676451646304301</v>
      </c>
      <c r="J984" s="70"/>
      <c r="K984" s="69"/>
      <c r="L984" s="69"/>
      <c r="M984" s="69"/>
      <c r="N984" s="69"/>
      <c r="O984" s="69"/>
      <c r="P984" s="69">
        <v>150.57790927021699</v>
      </c>
      <c r="Q984" s="69">
        <v>2.48477967937897</v>
      </c>
      <c r="R984" s="69">
        <v>32.616039603960402</v>
      </c>
      <c r="S984" s="69">
        <v>1.2913109806379099</v>
      </c>
      <c r="T984" s="69"/>
      <c r="U984" s="69"/>
    </row>
    <row r="985" spans="1:21" x14ac:dyDescent="0.2">
      <c r="A985" s="65" t="s">
        <v>204</v>
      </c>
      <c r="B985" s="66" t="s">
        <v>69</v>
      </c>
      <c r="C985" s="67" t="s">
        <v>501</v>
      </c>
      <c r="D985" s="68">
        <v>44743</v>
      </c>
      <c r="E985" s="72">
        <v>1.0238095238095201E-2</v>
      </c>
      <c r="F985" s="70">
        <v>42</v>
      </c>
      <c r="G985" s="70">
        <v>5944.1190476190504</v>
      </c>
      <c r="H985" s="64">
        <v>-74.788095238095195</v>
      </c>
      <c r="I985" s="69">
        <v>47.4405487971908</v>
      </c>
      <c r="J985" s="70"/>
      <c r="K985" s="69"/>
      <c r="L985" s="69"/>
      <c r="M985" s="69"/>
      <c r="N985" s="69"/>
      <c r="O985" s="69"/>
      <c r="P985" s="69">
        <v>128.09523809523799</v>
      </c>
      <c r="Q985" s="69">
        <v>8.1195201854290993</v>
      </c>
      <c r="R985" s="69">
        <v>34.223076923076903</v>
      </c>
      <c r="S985" s="69">
        <v>3.5806035075461602</v>
      </c>
      <c r="T985" s="69"/>
      <c r="U985" s="69"/>
    </row>
    <row r="986" spans="1:21" x14ac:dyDescent="0.2">
      <c r="A986" s="65" t="s">
        <v>204</v>
      </c>
      <c r="B986" s="66" t="s">
        <v>69</v>
      </c>
      <c r="C986" s="67" t="s">
        <v>483</v>
      </c>
      <c r="D986" s="68">
        <v>44750</v>
      </c>
      <c r="E986" s="72"/>
      <c r="F986" s="70">
        <v>45</v>
      </c>
      <c r="G986" s="70">
        <v>4734.2666666666701</v>
      </c>
      <c r="H986" s="64">
        <v>-131.52666666666701</v>
      </c>
      <c r="I986" s="69">
        <v>48.839131251632203</v>
      </c>
      <c r="J986" s="70"/>
      <c r="K986" s="69"/>
      <c r="L986" s="69"/>
      <c r="M986" s="69"/>
      <c r="N986" s="69"/>
      <c r="O986" s="69"/>
      <c r="P986" s="69">
        <v>144.02222222222201</v>
      </c>
      <c r="Q986" s="69">
        <v>6.6600337373556897</v>
      </c>
      <c r="R986" s="69">
        <v>35.430232558139501</v>
      </c>
      <c r="S986" s="69">
        <v>3.8138096899126701</v>
      </c>
      <c r="T986" s="69"/>
      <c r="U986" s="69"/>
    </row>
    <row r="987" spans="1:21" x14ac:dyDescent="0.2">
      <c r="A987" s="65" t="s">
        <v>204</v>
      </c>
      <c r="B987" s="66" t="s">
        <v>69</v>
      </c>
      <c r="C987" s="67" t="s">
        <v>387</v>
      </c>
      <c r="D987" s="68">
        <v>44738</v>
      </c>
      <c r="E987" s="72"/>
      <c r="F987" s="70">
        <v>32</v>
      </c>
      <c r="G987" s="70">
        <v>4856.09375</v>
      </c>
      <c r="H987" s="64">
        <v>-156.09687500000001</v>
      </c>
      <c r="I987" s="69">
        <v>58.953053096875699</v>
      </c>
      <c r="J987" s="70"/>
      <c r="K987" s="69"/>
      <c r="L987" s="69"/>
      <c r="M987" s="69"/>
      <c r="N987" s="69"/>
      <c r="O987" s="69"/>
      <c r="P987" s="69">
        <v>114.15625</v>
      </c>
      <c r="Q987" s="69">
        <v>11.3344597832728</v>
      </c>
      <c r="R987" s="69">
        <v>37.096774193548399</v>
      </c>
      <c r="S987" s="69">
        <v>5.9575965491451699</v>
      </c>
      <c r="T987" s="69"/>
      <c r="U987" s="69"/>
    </row>
    <row r="988" spans="1:21" x14ac:dyDescent="0.2">
      <c r="A988" s="65" t="s">
        <v>204</v>
      </c>
      <c r="B988" s="66" t="s">
        <v>66</v>
      </c>
      <c r="C988" s="67" t="s">
        <v>200</v>
      </c>
      <c r="D988" s="68">
        <v>44772</v>
      </c>
      <c r="E988" s="72">
        <v>9.0909090909090898E-4</v>
      </c>
      <c r="F988" s="70">
        <v>132</v>
      </c>
      <c r="G988" s="70">
        <v>6165.9696969696997</v>
      </c>
      <c r="H988" s="64">
        <v>-165.12878787878799</v>
      </c>
      <c r="I988" s="69">
        <v>31.291009908584499</v>
      </c>
      <c r="J988" s="70"/>
      <c r="K988" s="69"/>
      <c r="L988" s="69"/>
      <c r="M988" s="69"/>
      <c r="N988" s="69"/>
      <c r="O988" s="69"/>
      <c r="P988" s="69">
        <v>123.083333333333</v>
      </c>
      <c r="Q988" s="69">
        <v>4.89247135170059</v>
      </c>
      <c r="R988" s="69">
        <v>58.198449612403103</v>
      </c>
      <c r="S988" s="69">
        <v>3.5892856049222002</v>
      </c>
      <c r="T988" s="69"/>
      <c r="U988" s="69"/>
    </row>
    <row r="989" spans="1:21" x14ac:dyDescent="0.2">
      <c r="A989" s="65" t="s">
        <v>204</v>
      </c>
      <c r="B989" s="66" t="s">
        <v>69</v>
      </c>
      <c r="C989" s="67" t="s">
        <v>199</v>
      </c>
      <c r="D989" s="68">
        <v>44781</v>
      </c>
      <c r="E989" s="72"/>
      <c r="F989" s="70">
        <v>59</v>
      </c>
      <c r="G989" s="70">
        <v>3794.3389830508499</v>
      </c>
      <c r="H989" s="64">
        <v>-179.249152542373</v>
      </c>
      <c r="I989" s="69">
        <v>38.793351751432297</v>
      </c>
      <c r="J989" s="70"/>
      <c r="K989" s="69"/>
      <c r="L989" s="69"/>
      <c r="M989" s="69"/>
      <c r="N989" s="69"/>
      <c r="O989" s="69"/>
      <c r="P989" s="69">
        <v>135.06779661016901</v>
      </c>
      <c r="Q989" s="69">
        <v>9.3694189124997198</v>
      </c>
      <c r="R989" s="69">
        <v>16.562711864406801</v>
      </c>
      <c r="S989" s="69">
        <v>1.97887277346616</v>
      </c>
      <c r="T989" s="69"/>
      <c r="U989" s="69"/>
    </row>
    <row r="990" spans="1:21" x14ac:dyDescent="0.2">
      <c r="A990" s="65" t="s">
        <v>204</v>
      </c>
      <c r="B990" s="66" t="s">
        <v>69</v>
      </c>
      <c r="C990" s="67" t="s">
        <v>152</v>
      </c>
      <c r="D990" s="68">
        <v>44780</v>
      </c>
      <c r="E990" s="72"/>
      <c r="F990" s="70">
        <v>81</v>
      </c>
      <c r="G990" s="70">
        <v>4738.1975308642004</v>
      </c>
      <c r="H990" s="64">
        <v>-196.318518518519</v>
      </c>
      <c r="I990" s="69">
        <v>39.027027280688699</v>
      </c>
      <c r="J990" s="70"/>
      <c r="K990" s="69"/>
      <c r="L990" s="69"/>
      <c r="M990" s="69"/>
      <c r="N990" s="69"/>
      <c r="O990" s="69"/>
      <c r="P990" s="69">
        <v>148.81481481481501</v>
      </c>
      <c r="Q990" s="69">
        <v>4.9266881894204602</v>
      </c>
      <c r="R990" s="69">
        <v>43.087654320987703</v>
      </c>
      <c r="S990" s="69">
        <v>2.80588852958945</v>
      </c>
      <c r="T990" s="69"/>
      <c r="U990" s="69"/>
    </row>
    <row r="991" spans="1:21" x14ac:dyDescent="0.2">
      <c r="A991" s="65" t="s">
        <v>204</v>
      </c>
      <c r="B991" s="66" t="s">
        <v>121</v>
      </c>
      <c r="C991" s="67" t="s">
        <v>388</v>
      </c>
      <c r="D991" s="68">
        <v>44731</v>
      </c>
      <c r="E991" s="72"/>
      <c r="F991" s="70">
        <v>34</v>
      </c>
      <c r="G991" s="70">
        <v>4422.4705882352901</v>
      </c>
      <c r="H991" s="64">
        <v>-198.017647058824</v>
      </c>
      <c r="I991" s="69">
        <v>53.775949913851399</v>
      </c>
      <c r="J991" s="70"/>
      <c r="K991" s="69"/>
      <c r="L991" s="69"/>
      <c r="M991" s="69"/>
      <c r="N991" s="69"/>
      <c r="O991" s="69"/>
      <c r="P991" s="69">
        <v>190.82352941176501</v>
      </c>
      <c r="Q991" s="69">
        <v>11.3228013285385</v>
      </c>
      <c r="R991" s="69">
        <v>24.9352941176471</v>
      </c>
      <c r="S991" s="69">
        <v>2.48904509731892</v>
      </c>
      <c r="T991" s="69"/>
      <c r="U991" s="69"/>
    </row>
    <row r="992" spans="1:21" x14ac:dyDescent="0.2">
      <c r="A992" s="65" t="s">
        <v>204</v>
      </c>
      <c r="B992" s="66" t="s">
        <v>66</v>
      </c>
      <c r="C992" s="67" t="s">
        <v>575</v>
      </c>
      <c r="D992" s="68">
        <v>44748</v>
      </c>
      <c r="E992" s="72"/>
      <c r="F992" s="70">
        <v>42</v>
      </c>
      <c r="G992" s="70">
        <v>4378.8571428571404</v>
      </c>
      <c r="H992" s="64">
        <v>-199.685714285714</v>
      </c>
      <c r="I992" s="69">
        <v>37.200928293125301</v>
      </c>
      <c r="J992" s="70"/>
      <c r="K992" s="69"/>
      <c r="L992" s="69"/>
      <c r="M992" s="69"/>
      <c r="N992" s="69"/>
      <c r="O992" s="69"/>
      <c r="P992" s="69">
        <v>117.928571428571</v>
      </c>
      <c r="Q992" s="69">
        <v>12.0075659877039</v>
      </c>
      <c r="R992" s="69">
        <v>34.819047619047602</v>
      </c>
      <c r="S992" s="69">
        <v>3.6246994958871799</v>
      </c>
      <c r="T992" s="69"/>
      <c r="U992" s="69"/>
    </row>
    <row r="993" spans="1:21" x14ac:dyDescent="0.2">
      <c r="A993" s="65" t="s">
        <v>204</v>
      </c>
      <c r="B993" s="66" t="s">
        <v>70</v>
      </c>
      <c r="C993" s="67" t="s">
        <v>580</v>
      </c>
      <c r="D993" s="68">
        <v>44719</v>
      </c>
      <c r="E993" s="72"/>
      <c r="F993" s="70">
        <v>30</v>
      </c>
      <c r="G993" s="70">
        <v>3367.6</v>
      </c>
      <c r="H993" s="64">
        <v>-201.78</v>
      </c>
      <c r="I993" s="69">
        <v>46.817792668437797</v>
      </c>
      <c r="J993" s="70"/>
      <c r="K993" s="69"/>
      <c r="L993" s="69"/>
      <c r="M993" s="69"/>
      <c r="N993" s="69"/>
      <c r="O993" s="69"/>
      <c r="P993" s="69">
        <v>129.066666666667</v>
      </c>
      <c r="Q993" s="69">
        <v>7.6500970369224399</v>
      </c>
      <c r="R993" s="69">
        <v>29.216666666666701</v>
      </c>
      <c r="S993" s="69">
        <v>4.7157844103991904</v>
      </c>
      <c r="T993" s="69"/>
      <c r="U993" s="69"/>
    </row>
    <row r="994" spans="1:21" x14ac:dyDescent="0.2">
      <c r="A994" s="65" t="s">
        <v>204</v>
      </c>
      <c r="B994" s="66" t="s">
        <v>66</v>
      </c>
      <c r="C994" s="67" t="s">
        <v>162</v>
      </c>
      <c r="D994" s="68">
        <v>44791</v>
      </c>
      <c r="E994" s="72"/>
      <c r="F994" s="70">
        <v>31</v>
      </c>
      <c r="G994" s="70">
        <v>5723.6451612903202</v>
      </c>
      <c r="H994" s="64">
        <v>-321.38064516128998</v>
      </c>
      <c r="I994" s="69">
        <v>74.389888667076903</v>
      </c>
      <c r="J994" s="70"/>
      <c r="K994" s="69"/>
      <c r="L994" s="69"/>
      <c r="M994" s="69"/>
      <c r="N994" s="69"/>
      <c r="O994" s="69"/>
      <c r="P994" s="69">
        <v>108.322580645161</v>
      </c>
      <c r="Q994" s="69">
        <v>8.5808472771086404</v>
      </c>
      <c r="R994" s="69">
        <v>71.616129032258101</v>
      </c>
      <c r="S994" s="69">
        <v>8.8940321864033294</v>
      </c>
      <c r="T994" s="69"/>
      <c r="U994" s="69"/>
    </row>
    <row r="995" spans="1:21" x14ac:dyDescent="0.2">
      <c r="A995" s="65" t="s">
        <v>205</v>
      </c>
      <c r="B995" s="66" t="s">
        <v>69</v>
      </c>
      <c r="C995" s="67" t="s">
        <v>373</v>
      </c>
      <c r="D995" s="68">
        <v>44726</v>
      </c>
      <c r="E995" s="72">
        <v>2.0129032258064501</v>
      </c>
      <c r="F995" s="70">
        <v>124</v>
      </c>
      <c r="G995" s="70">
        <v>7161.7903225806403</v>
      </c>
      <c r="H995" s="64">
        <v>274.77661290322601</v>
      </c>
      <c r="I995" s="69">
        <v>33.716576190021698</v>
      </c>
      <c r="J995" s="70"/>
      <c r="K995" s="69"/>
      <c r="L995" s="69"/>
      <c r="M995" s="69">
        <v>951.5</v>
      </c>
      <c r="N995" s="69"/>
      <c r="O995" s="69"/>
      <c r="P995" s="69">
        <v>139.90322580645201</v>
      </c>
      <c r="Q995" s="69">
        <v>4.8064617336908997</v>
      </c>
      <c r="R995" s="69">
        <v>56.1435897435898</v>
      </c>
      <c r="S995" s="69">
        <v>3.1140759277675398</v>
      </c>
      <c r="T995" s="69"/>
      <c r="U995" s="69"/>
    </row>
    <row r="996" spans="1:21" x14ac:dyDescent="0.2">
      <c r="A996" s="65" t="s">
        <v>205</v>
      </c>
      <c r="B996" s="66" t="s">
        <v>65</v>
      </c>
      <c r="C996" s="67" t="s">
        <v>143</v>
      </c>
      <c r="D996" s="68">
        <v>44447</v>
      </c>
      <c r="E996" s="72">
        <v>0.653316062176166</v>
      </c>
      <c r="F996" s="70">
        <v>193</v>
      </c>
      <c r="G996" s="70">
        <v>4423.6424870466299</v>
      </c>
      <c r="H996" s="64">
        <v>155.55336787564801</v>
      </c>
      <c r="I996" s="69">
        <v>29.2138940151324</v>
      </c>
      <c r="J996" s="70"/>
      <c r="K996" s="69"/>
      <c r="L996" s="69"/>
      <c r="M996" s="69"/>
      <c r="N996" s="69"/>
      <c r="O996" s="69"/>
      <c r="P996" s="69">
        <v>165.49222797927499</v>
      </c>
      <c r="Q996" s="69">
        <v>4.1442452815354596</v>
      </c>
      <c r="R996" s="69">
        <v>38.997409326424901</v>
      </c>
      <c r="S996" s="69">
        <v>2.2358210930873299</v>
      </c>
      <c r="T996" s="69"/>
      <c r="U996" s="69"/>
    </row>
    <row r="997" spans="1:21" x14ac:dyDescent="0.2">
      <c r="A997" s="65" t="s">
        <v>205</v>
      </c>
      <c r="B997" s="66" t="s">
        <v>69</v>
      </c>
      <c r="C997" s="67" t="s">
        <v>366</v>
      </c>
      <c r="D997" s="68">
        <v>44732</v>
      </c>
      <c r="E997" s="72"/>
      <c r="F997" s="70">
        <v>27</v>
      </c>
      <c r="G997" s="70">
        <v>3927.1481481481501</v>
      </c>
      <c r="H997" s="64">
        <v>-103.351851851852</v>
      </c>
      <c r="I997" s="69">
        <v>46.219989684651601</v>
      </c>
      <c r="J997" s="70"/>
      <c r="K997" s="69"/>
      <c r="L997" s="69"/>
      <c r="M997" s="69"/>
      <c r="N997" s="69"/>
      <c r="O997" s="69"/>
      <c r="P997" s="69">
        <v>123.29629629629601</v>
      </c>
      <c r="Q997" s="69">
        <v>13.021329730962</v>
      </c>
      <c r="R997" s="69">
        <v>38.628</v>
      </c>
      <c r="S997" s="69">
        <v>4.4331686184940002</v>
      </c>
      <c r="T997" s="69"/>
      <c r="U997" s="69"/>
    </row>
    <row r="998" spans="1:21" x14ac:dyDescent="0.2">
      <c r="A998" s="65" t="s">
        <v>205</v>
      </c>
      <c r="B998" s="66" t="s">
        <v>121</v>
      </c>
      <c r="C998" s="67" t="s">
        <v>388</v>
      </c>
      <c r="D998" s="68">
        <v>44731</v>
      </c>
      <c r="E998" s="72"/>
      <c r="F998" s="70">
        <v>72</v>
      </c>
      <c r="G998" s="70">
        <v>3567.0972222222199</v>
      </c>
      <c r="H998" s="64">
        <v>-105.0625</v>
      </c>
      <c r="I998" s="69">
        <v>29.925359182680602</v>
      </c>
      <c r="J998" s="70"/>
      <c r="K998" s="69"/>
      <c r="L998" s="69"/>
      <c r="M998" s="69"/>
      <c r="N998" s="69"/>
      <c r="O998" s="69"/>
      <c r="P998" s="69">
        <v>164.333333333333</v>
      </c>
      <c r="Q998" s="69">
        <v>8.7383053975388894</v>
      </c>
      <c r="R998" s="69">
        <v>29.545833333333299</v>
      </c>
      <c r="S998" s="69">
        <v>2.2164892243392198</v>
      </c>
      <c r="T998" s="69"/>
      <c r="U998" s="69"/>
    </row>
    <row r="999" spans="1:21" x14ac:dyDescent="0.2">
      <c r="A999" s="65" t="s">
        <v>205</v>
      </c>
      <c r="B999" s="66" t="s">
        <v>69</v>
      </c>
      <c r="C999" s="67" t="s">
        <v>498</v>
      </c>
      <c r="D999" s="68">
        <v>44747</v>
      </c>
      <c r="E999" s="72"/>
      <c r="F999" s="70">
        <v>81</v>
      </c>
      <c r="G999" s="70">
        <v>3578.9876543209898</v>
      </c>
      <c r="H999" s="64">
        <v>-124.38271604938301</v>
      </c>
      <c r="I999" s="69">
        <v>38.9874850444725</v>
      </c>
      <c r="J999" s="70"/>
      <c r="K999" s="69"/>
      <c r="L999" s="69"/>
      <c r="M999" s="69"/>
      <c r="N999" s="69"/>
      <c r="O999" s="69"/>
      <c r="P999" s="69">
        <v>182.43209876543199</v>
      </c>
      <c r="Q999" s="69">
        <v>7.6812650520521704</v>
      </c>
      <c r="R999" s="69">
        <v>34.612658227848101</v>
      </c>
      <c r="S999" s="69">
        <v>2.81419315486932</v>
      </c>
      <c r="T999" s="69"/>
      <c r="U999" s="69"/>
    </row>
    <row r="1000" spans="1:21" x14ac:dyDescent="0.2">
      <c r="A1000" s="65" t="s">
        <v>205</v>
      </c>
      <c r="B1000" s="66" t="s">
        <v>69</v>
      </c>
      <c r="C1000" s="67" t="s">
        <v>671</v>
      </c>
      <c r="D1000" s="68">
        <v>44672</v>
      </c>
      <c r="E1000" s="72"/>
      <c r="F1000" s="70">
        <v>39</v>
      </c>
      <c r="G1000" s="70">
        <v>2803.41025641026</v>
      </c>
      <c r="H1000" s="64">
        <v>-130.01538461538499</v>
      </c>
      <c r="I1000" s="69">
        <v>42.018719326014697</v>
      </c>
      <c r="J1000" s="70"/>
      <c r="K1000" s="69"/>
      <c r="L1000" s="69"/>
      <c r="M1000" s="69"/>
      <c r="N1000" s="69"/>
      <c r="O1000" s="69"/>
      <c r="P1000" s="69">
        <v>157.333333333333</v>
      </c>
      <c r="Q1000" s="69">
        <v>11.7676179878687</v>
      </c>
      <c r="R1000" s="69">
        <v>32.368421052631597</v>
      </c>
      <c r="S1000" s="69">
        <v>4.6212634058282998</v>
      </c>
      <c r="T1000" s="69"/>
      <c r="U1000" s="69"/>
    </row>
    <row r="1001" spans="1:21" x14ac:dyDescent="0.2">
      <c r="A1001" s="103" t="s">
        <v>205</v>
      </c>
      <c r="B1001" s="103" t="s">
        <v>94</v>
      </c>
      <c r="C1001" s="73" t="s">
        <v>365</v>
      </c>
      <c r="D1001" s="68">
        <v>44467</v>
      </c>
      <c r="E1001" s="100"/>
      <c r="F1001" s="76">
        <v>27</v>
      </c>
      <c r="G1001" s="76">
        <v>2646.6666666666702</v>
      </c>
      <c r="H1001" s="75">
        <v>-130.37777777777799</v>
      </c>
      <c r="I1001" s="74">
        <v>34.817690158283199</v>
      </c>
      <c r="J1001" s="76"/>
      <c r="K1001" s="74"/>
      <c r="L1001" s="74"/>
      <c r="M1001" s="74"/>
      <c r="N1001" s="74"/>
      <c r="O1001" s="74"/>
      <c r="P1001" s="74">
        <v>175.25925925925901</v>
      </c>
      <c r="Q1001" s="74">
        <v>11.5265817638354</v>
      </c>
      <c r="R1001" s="77">
        <v>20.7259259259259</v>
      </c>
      <c r="S1001" s="77">
        <v>2.7408776049603198</v>
      </c>
      <c r="T1001" s="74"/>
      <c r="U1001" s="74"/>
    </row>
    <row r="1002" spans="1:21" x14ac:dyDescent="0.2">
      <c r="A1002" s="103" t="s">
        <v>205</v>
      </c>
      <c r="B1002" s="103" t="s">
        <v>69</v>
      </c>
      <c r="C1002" s="78" t="s">
        <v>367</v>
      </c>
      <c r="D1002" s="99">
        <v>44365</v>
      </c>
      <c r="E1002" s="101"/>
      <c r="F1002" s="98">
        <v>30</v>
      </c>
      <c r="G1002" s="98">
        <v>5046.6666666666697</v>
      </c>
      <c r="H1002" s="102">
        <v>-132.12333333333299</v>
      </c>
      <c r="I1002" s="96">
        <v>49.110026057689801</v>
      </c>
      <c r="J1002" s="98"/>
      <c r="K1002" s="96"/>
      <c r="L1002" s="96"/>
      <c r="M1002" s="96"/>
      <c r="N1002" s="96"/>
      <c r="O1002" s="96"/>
      <c r="P1002" s="96">
        <v>133.53333333333299</v>
      </c>
      <c r="Q1002" s="96">
        <v>8.8891944391928899</v>
      </c>
      <c r="R1002" s="96">
        <v>40.982758620689701</v>
      </c>
      <c r="S1002" s="96">
        <v>3.10938143851557</v>
      </c>
      <c r="T1002" s="98"/>
      <c r="U1002" s="96"/>
    </row>
    <row r="1003" spans="1:21" x14ac:dyDescent="0.2">
      <c r="A1003" s="103" t="s">
        <v>205</v>
      </c>
      <c r="B1003" s="103" t="s">
        <v>70</v>
      </c>
      <c r="C1003" s="78" t="s">
        <v>437</v>
      </c>
      <c r="D1003" s="99">
        <v>44746</v>
      </c>
      <c r="E1003" s="101"/>
      <c r="F1003" s="98">
        <v>40</v>
      </c>
      <c r="G1003" s="98">
        <v>4403.2</v>
      </c>
      <c r="H1003" s="102">
        <v>-138.82749999999999</v>
      </c>
      <c r="I1003" s="96">
        <v>35.055863657351601</v>
      </c>
      <c r="J1003" s="98"/>
      <c r="K1003" s="96"/>
      <c r="L1003" s="96"/>
      <c r="M1003" s="96"/>
      <c r="N1003" s="96"/>
      <c r="O1003" s="96"/>
      <c r="P1003" s="96">
        <v>153.32499999999999</v>
      </c>
      <c r="Q1003" s="96">
        <v>9.5686043445512006</v>
      </c>
      <c r="R1003" s="96">
        <v>43.078947368421098</v>
      </c>
      <c r="S1003" s="96">
        <v>4.7621733773441397</v>
      </c>
      <c r="T1003" s="98"/>
      <c r="U1003" s="96"/>
    </row>
    <row r="1004" spans="1:21" x14ac:dyDescent="0.2">
      <c r="A1004" s="103" t="s">
        <v>205</v>
      </c>
      <c r="B1004" s="103" t="s">
        <v>66</v>
      </c>
      <c r="C1004" s="78" t="s">
        <v>275</v>
      </c>
      <c r="D1004" s="99">
        <v>44795</v>
      </c>
      <c r="E1004" s="101"/>
      <c r="F1004" s="98">
        <v>26</v>
      </c>
      <c r="G1004" s="98">
        <v>8232.8461538461506</v>
      </c>
      <c r="H1004" s="102">
        <v>-139.55769230769201</v>
      </c>
      <c r="I1004" s="96">
        <v>37.631839290717203</v>
      </c>
      <c r="J1004" s="98"/>
      <c r="K1004" s="96"/>
      <c r="L1004" s="96"/>
      <c r="M1004" s="96">
        <v>1001.25</v>
      </c>
      <c r="N1004" s="96"/>
      <c r="O1004" s="96"/>
      <c r="P1004" s="96">
        <v>134.538461538462</v>
      </c>
      <c r="Q1004" s="96">
        <v>10.733302706168701</v>
      </c>
      <c r="R1004" s="96">
        <v>71.560869565217402</v>
      </c>
      <c r="S1004" s="96">
        <v>7.7959849277238797</v>
      </c>
      <c r="T1004" s="98"/>
      <c r="U1004" s="96"/>
    </row>
    <row r="1005" spans="1:21" x14ac:dyDescent="0.2">
      <c r="A1005" s="103" t="s">
        <v>206</v>
      </c>
      <c r="B1005" s="103" t="s">
        <v>68</v>
      </c>
      <c r="C1005" s="78" t="s">
        <v>217</v>
      </c>
      <c r="D1005" s="99">
        <v>44746</v>
      </c>
      <c r="E1005" s="101">
        <v>0.39475806451612899</v>
      </c>
      <c r="F1005" s="98">
        <v>124</v>
      </c>
      <c r="G1005" s="98">
        <v>7054.7822580645197</v>
      </c>
      <c r="H1005" s="102">
        <v>322.71370967742001</v>
      </c>
      <c r="I1005" s="96">
        <v>26.308323623198401</v>
      </c>
      <c r="J1005" s="98"/>
      <c r="K1005" s="96"/>
      <c r="L1005" s="96"/>
      <c r="M1005" s="96"/>
      <c r="N1005" s="96"/>
      <c r="O1005" s="96"/>
      <c r="P1005" s="96">
        <v>102.58064516128999</v>
      </c>
      <c r="Q1005" s="96">
        <v>4.40748500234782</v>
      </c>
      <c r="R1005" s="96">
        <v>63.907547169811302</v>
      </c>
      <c r="S1005" s="96">
        <v>3.3668039339651501</v>
      </c>
      <c r="T1005" s="98"/>
      <c r="U1005" s="96"/>
    </row>
    <row r="1006" spans="1:21" x14ac:dyDescent="0.2">
      <c r="A1006" s="103" t="s">
        <v>206</v>
      </c>
      <c r="B1006" s="103" t="s">
        <v>68</v>
      </c>
      <c r="C1006" s="78" t="s">
        <v>82</v>
      </c>
      <c r="D1006" s="99">
        <v>44746</v>
      </c>
      <c r="E1006" s="101">
        <v>0.120555555555556</v>
      </c>
      <c r="F1006" s="98">
        <v>54</v>
      </c>
      <c r="G1006" s="98">
        <v>6339.2962962963002</v>
      </c>
      <c r="H1006" s="102">
        <v>167.03333333333299</v>
      </c>
      <c r="I1006" s="96">
        <v>33.299294045479797</v>
      </c>
      <c r="J1006" s="98"/>
      <c r="K1006" s="96"/>
      <c r="L1006" s="96"/>
      <c r="M1006" s="96"/>
      <c r="N1006" s="96"/>
      <c r="O1006" s="96"/>
      <c r="P1006" s="96">
        <v>142.64814814814801</v>
      </c>
      <c r="Q1006" s="96">
        <v>8.2832523399525098</v>
      </c>
      <c r="R1006" s="96">
        <v>60.245652173913001</v>
      </c>
      <c r="S1006" s="96">
        <v>5.0100427708181696</v>
      </c>
      <c r="T1006" s="98"/>
      <c r="U1006" s="96"/>
    </row>
    <row r="1007" spans="1:21" x14ac:dyDescent="0.2">
      <c r="A1007" s="103" t="s">
        <v>206</v>
      </c>
      <c r="B1007" s="103" t="s">
        <v>87</v>
      </c>
      <c r="C1007" s="78" t="s">
        <v>88</v>
      </c>
      <c r="D1007" s="99">
        <v>44578</v>
      </c>
      <c r="E1007" s="101">
        <v>4.8857142857142898E-2</v>
      </c>
      <c r="F1007" s="98">
        <v>35</v>
      </c>
      <c r="G1007" s="98">
        <v>6096.7142857142899</v>
      </c>
      <c r="H1007" s="102">
        <v>143.32571428571401</v>
      </c>
      <c r="I1007" s="96">
        <v>56.507823856726397</v>
      </c>
      <c r="J1007" s="98"/>
      <c r="K1007" s="96"/>
      <c r="L1007" s="96"/>
      <c r="M1007" s="96"/>
      <c r="N1007" s="96"/>
      <c r="O1007" s="96"/>
      <c r="P1007" s="96">
        <v>143.228571428571</v>
      </c>
      <c r="Q1007" s="96">
        <v>8.8059458249951295</v>
      </c>
      <c r="R1007" s="96">
        <v>53.09</v>
      </c>
      <c r="S1007" s="96">
        <v>5.6472113960541703</v>
      </c>
      <c r="T1007" s="98"/>
      <c r="U1007" s="96"/>
    </row>
    <row r="1008" spans="1:21" x14ac:dyDescent="0.2">
      <c r="A1008" s="103" t="s">
        <v>206</v>
      </c>
      <c r="B1008" s="103" t="s">
        <v>69</v>
      </c>
      <c r="C1008" s="78" t="s">
        <v>373</v>
      </c>
      <c r="D1008" s="99">
        <v>44726</v>
      </c>
      <c r="E1008" s="101">
        <v>1.05117647058824</v>
      </c>
      <c r="F1008" s="98">
        <v>34</v>
      </c>
      <c r="G1008" s="98">
        <v>6911.5294117647099</v>
      </c>
      <c r="H1008" s="102">
        <v>96.426470588235304</v>
      </c>
      <c r="I1008" s="96">
        <v>66.026968550092107</v>
      </c>
      <c r="J1008" s="98"/>
      <c r="K1008" s="96"/>
      <c r="L1008" s="96"/>
      <c r="M1008" s="96"/>
      <c r="N1008" s="96"/>
      <c r="O1008" s="96"/>
      <c r="P1008" s="96">
        <v>128.08823529411799</v>
      </c>
      <c r="Q1008" s="96">
        <v>7.4853829810273496</v>
      </c>
      <c r="R1008" s="96">
        <v>52.2454545454545</v>
      </c>
      <c r="S1008" s="96">
        <v>5.65842943681902</v>
      </c>
      <c r="T1008" s="98"/>
      <c r="U1008" s="96"/>
    </row>
    <row r="1009" spans="1:21" x14ac:dyDescent="0.2">
      <c r="A1009" s="103" t="s">
        <v>206</v>
      </c>
      <c r="B1009" s="103" t="s">
        <v>69</v>
      </c>
      <c r="C1009" s="78" t="s">
        <v>93</v>
      </c>
      <c r="D1009" s="99">
        <v>44751</v>
      </c>
      <c r="E1009" s="101">
        <v>0.35959999999999998</v>
      </c>
      <c r="F1009" s="98">
        <v>75</v>
      </c>
      <c r="G1009" s="98">
        <v>4949.9866666666703</v>
      </c>
      <c r="H1009" s="102">
        <v>53.795999999999999</v>
      </c>
      <c r="I1009" s="96">
        <v>41.927539829808602</v>
      </c>
      <c r="J1009" s="98"/>
      <c r="K1009" s="96"/>
      <c r="L1009" s="96"/>
      <c r="M1009" s="96"/>
      <c r="N1009" s="96"/>
      <c r="O1009" s="96"/>
      <c r="P1009" s="96">
        <v>102.84</v>
      </c>
      <c r="Q1009" s="96">
        <v>4.3151541055859104</v>
      </c>
      <c r="R1009" s="96">
        <v>38.287671232876697</v>
      </c>
      <c r="S1009" s="96">
        <v>3.20824301314217</v>
      </c>
      <c r="T1009" s="98"/>
      <c r="U1009" s="96"/>
    </row>
    <row r="1010" spans="1:21" x14ac:dyDescent="0.2">
      <c r="A1010" s="103" t="s">
        <v>206</v>
      </c>
      <c r="B1010" s="103" t="s">
        <v>65</v>
      </c>
      <c r="C1010" s="78" t="s">
        <v>372</v>
      </c>
      <c r="D1010" s="99">
        <v>44733</v>
      </c>
      <c r="E1010" s="101"/>
      <c r="F1010" s="98">
        <v>29</v>
      </c>
      <c r="G1010" s="98">
        <v>3261.2068965517201</v>
      </c>
      <c r="H1010" s="102">
        <v>42.5586206896552</v>
      </c>
      <c r="I1010" s="96">
        <v>43.775973153635498</v>
      </c>
      <c r="J1010" s="98"/>
      <c r="K1010" s="96"/>
      <c r="L1010" s="96"/>
      <c r="M1010" s="96"/>
      <c r="N1010" s="96"/>
      <c r="O1010" s="96"/>
      <c r="P1010" s="96">
        <v>118.827586206897</v>
      </c>
      <c r="Q1010" s="96">
        <v>7.5570195348459004</v>
      </c>
      <c r="R1010" s="96">
        <v>33.1928571428572</v>
      </c>
      <c r="S1010" s="96">
        <v>5.18839753775924</v>
      </c>
      <c r="T1010" s="98"/>
      <c r="U1010" s="96"/>
    </row>
    <row r="1011" spans="1:21" x14ac:dyDescent="0.2">
      <c r="A1011" s="103" t="s">
        <v>206</v>
      </c>
      <c r="B1011" s="103" t="s">
        <v>65</v>
      </c>
      <c r="C1011" s="78" t="s">
        <v>143</v>
      </c>
      <c r="D1011" s="99">
        <v>44447</v>
      </c>
      <c r="E1011" s="101">
        <v>0.11682352941176501</v>
      </c>
      <c r="F1011" s="98">
        <v>85</v>
      </c>
      <c r="G1011" s="98">
        <v>4240.5529411764701</v>
      </c>
      <c r="H1011" s="102">
        <v>7.0694117647059196</v>
      </c>
      <c r="I1011" s="96">
        <v>25.0409080445611</v>
      </c>
      <c r="J1011" s="98"/>
      <c r="K1011" s="96"/>
      <c r="L1011" s="96"/>
      <c r="M1011" s="96"/>
      <c r="N1011" s="96"/>
      <c r="O1011" s="96"/>
      <c r="P1011" s="96">
        <v>161.952941176471</v>
      </c>
      <c r="Q1011" s="96">
        <v>6.4569443624100202</v>
      </c>
      <c r="R1011" s="96">
        <v>25.808235294117701</v>
      </c>
      <c r="S1011" s="96">
        <v>2.3347833900241199</v>
      </c>
      <c r="T1011" s="98"/>
      <c r="U1011" s="96"/>
    </row>
    <row r="1012" spans="1:21" x14ac:dyDescent="0.2">
      <c r="A1012" s="103" t="s">
        <v>206</v>
      </c>
      <c r="B1012" s="103" t="s">
        <v>69</v>
      </c>
      <c r="C1012" s="78" t="s">
        <v>519</v>
      </c>
      <c r="D1012" s="99">
        <v>44748</v>
      </c>
      <c r="E1012" s="101"/>
      <c r="F1012" s="98">
        <v>29</v>
      </c>
      <c r="G1012" s="98">
        <v>4968.5862068965498</v>
      </c>
      <c r="H1012" s="102">
        <v>-6.8607142857142902</v>
      </c>
      <c r="I1012" s="96">
        <v>30.479127795887401</v>
      </c>
      <c r="J1012" s="98"/>
      <c r="K1012" s="96"/>
      <c r="L1012" s="96"/>
      <c r="M1012" s="96"/>
      <c r="N1012" s="96"/>
      <c r="O1012" s="96"/>
      <c r="P1012" s="96">
        <v>172.413793103448</v>
      </c>
      <c r="Q1012" s="96">
        <v>13.252429579405099</v>
      </c>
      <c r="R1012" s="96">
        <v>38.085714285714303</v>
      </c>
      <c r="S1012" s="96">
        <v>3.82879895478073</v>
      </c>
      <c r="T1012" s="98"/>
      <c r="U1012" s="96"/>
    </row>
    <row r="1013" spans="1:21" x14ac:dyDescent="0.2">
      <c r="A1013" s="103" t="s">
        <v>206</v>
      </c>
      <c r="B1013" s="103" t="s">
        <v>65</v>
      </c>
      <c r="C1013" s="78" t="s">
        <v>473</v>
      </c>
      <c r="D1013" s="99">
        <v>44662</v>
      </c>
      <c r="E1013" s="101"/>
      <c r="F1013" s="98">
        <v>27</v>
      </c>
      <c r="G1013" s="98">
        <v>4079.9259259259302</v>
      </c>
      <c r="H1013" s="102">
        <v>-28.188888888888901</v>
      </c>
      <c r="I1013" s="96">
        <v>51.742263507296499</v>
      </c>
      <c r="J1013" s="98"/>
      <c r="K1013" s="96"/>
      <c r="L1013" s="96"/>
      <c r="M1013" s="96"/>
      <c r="N1013" s="96"/>
      <c r="O1013" s="96"/>
      <c r="P1013" s="96">
        <v>137.111111111111</v>
      </c>
      <c r="Q1013" s="96">
        <v>12.010362730387399</v>
      </c>
      <c r="R1013" s="96">
        <v>40.459259259259298</v>
      </c>
      <c r="S1013" s="96">
        <v>5.84120899181144</v>
      </c>
      <c r="T1013" s="98"/>
      <c r="U1013" s="96"/>
    </row>
    <row r="1014" spans="1:21" x14ac:dyDescent="0.2">
      <c r="A1014" s="103" t="s">
        <v>206</v>
      </c>
      <c r="B1014" s="103" t="s">
        <v>70</v>
      </c>
      <c r="C1014" s="78" t="s">
        <v>389</v>
      </c>
      <c r="D1014" s="99">
        <v>44742</v>
      </c>
      <c r="E1014" s="101">
        <v>0.12434782608695701</v>
      </c>
      <c r="F1014" s="98">
        <v>46</v>
      </c>
      <c r="G1014" s="98">
        <v>5290.8043478260897</v>
      </c>
      <c r="H1014" s="102">
        <v>-33.3565217391304</v>
      </c>
      <c r="I1014" s="96">
        <v>32.702539110476003</v>
      </c>
      <c r="J1014" s="98"/>
      <c r="K1014" s="96"/>
      <c r="L1014" s="96"/>
      <c r="M1014" s="96"/>
      <c r="N1014" s="96"/>
      <c r="O1014" s="96"/>
      <c r="P1014" s="96">
        <v>128.173913043478</v>
      </c>
      <c r="Q1014" s="96">
        <v>6.67660884357272</v>
      </c>
      <c r="R1014" s="96">
        <v>60.195454545454503</v>
      </c>
      <c r="S1014" s="96">
        <v>5.89080692985568</v>
      </c>
      <c r="T1014" s="98"/>
      <c r="U1014" s="96"/>
    </row>
    <row r="1015" spans="1:21" x14ac:dyDescent="0.2">
      <c r="A1015" s="103" t="s">
        <v>206</v>
      </c>
      <c r="B1015" s="103" t="s">
        <v>69</v>
      </c>
      <c r="C1015" s="78" t="s">
        <v>498</v>
      </c>
      <c r="D1015" s="99">
        <v>44747</v>
      </c>
      <c r="E1015" s="101"/>
      <c r="F1015" s="98">
        <v>40</v>
      </c>
      <c r="G1015" s="98">
        <v>3372.2249999999999</v>
      </c>
      <c r="H1015" s="102">
        <v>-38.857500000000002</v>
      </c>
      <c r="I1015" s="96">
        <v>53.925901308100798</v>
      </c>
      <c r="J1015" s="98"/>
      <c r="K1015" s="96"/>
      <c r="L1015" s="96"/>
      <c r="M1015" s="96"/>
      <c r="N1015" s="96"/>
      <c r="O1015" s="96"/>
      <c r="P1015" s="96">
        <v>161.05000000000001</v>
      </c>
      <c r="Q1015" s="96">
        <v>10.9198096865167</v>
      </c>
      <c r="R1015" s="96">
        <v>25.02</v>
      </c>
      <c r="S1015" s="96">
        <v>3.1446254515870802</v>
      </c>
      <c r="T1015" s="98"/>
      <c r="U1015" s="96"/>
    </row>
    <row r="1016" spans="1:21" x14ac:dyDescent="0.2">
      <c r="A1016" s="103" t="s">
        <v>206</v>
      </c>
      <c r="B1016" s="103" t="s">
        <v>69</v>
      </c>
      <c r="C1016" s="78" t="s">
        <v>250</v>
      </c>
      <c r="D1016" s="99">
        <v>44776</v>
      </c>
      <c r="E1016" s="101">
        <v>6.6923076923076905E-2</v>
      </c>
      <c r="F1016" s="98">
        <v>65</v>
      </c>
      <c r="G1016" s="98">
        <v>5789.90769230769</v>
      </c>
      <c r="H1016" s="102">
        <v>-43.016923076923099</v>
      </c>
      <c r="I1016" s="96">
        <v>37.521560889478401</v>
      </c>
      <c r="J1016" s="98"/>
      <c r="K1016" s="96"/>
      <c r="L1016" s="96"/>
      <c r="M1016" s="96"/>
      <c r="N1016" s="96"/>
      <c r="O1016" s="96"/>
      <c r="P1016" s="96">
        <v>104.046153846154</v>
      </c>
      <c r="Q1016" s="96">
        <v>6.50278900110556</v>
      </c>
      <c r="R1016" s="96">
        <v>41.338333333333303</v>
      </c>
      <c r="S1016" s="96">
        <v>4.2677420243985402</v>
      </c>
      <c r="T1016" s="98"/>
      <c r="U1016" s="96"/>
    </row>
    <row r="1017" spans="1:21" x14ac:dyDescent="0.2">
      <c r="A1017" s="103" t="s">
        <v>206</v>
      </c>
      <c r="B1017" s="103" t="s">
        <v>69</v>
      </c>
      <c r="C1017" s="78" t="s">
        <v>368</v>
      </c>
      <c r="D1017" s="99">
        <v>44281</v>
      </c>
      <c r="E1017" s="101"/>
      <c r="F1017" s="98">
        <v>54</v>
      </c>
      <c r="G1017" s="98">
        <v>4597.8518518518504</v>
      </c>
      <c r="H1017" s="102">
        <v>-45.8888888888889</v>
      </c>
      <c r="I1017" s="96">
        <v>27.799292464774101</v>
      </c>
      <c r="J1017" s="98"/>
      <c r="K1017" s="96"/>
      <c r="L1017" s="96"/>
      <c r="M1017" s="96"/>
      <c r="N1017" s="96"/>
      <c r="O1017" s="96"/>
      <c r="P1017" s="96">
        <v>101.57407407407401</v>
      </c>
      <c r="Q1017" s="96">
        <v>8.6904447978203905</v>
      </c>
      <c r="R1017" s="96">
        <v>41.012962962963002</v>
      </c>
      <c r="S1017" s="96">
        <v>3.7478613014231299</v>
      </c>
      <c r="T1017" s="98"/>
      <c r="U1017" s="96"/>
    </row>
    <row r="1018" spans="1:21" x14ac:dyDescent="0.2">
      <c r="A1018" s="103" t="s">
        <v>206</v>
      </c>
      <c r="B1018" s="103" t="s">
        <v>65</v>
      </c>
      <c r="C1018" s="78" t="s">
        <v>369</v>
      </c>
      <c r="D1018" s="99">
        <v>44795</v>
      </c>
      <c r="E1018" s="101"/>
      <c r="F1018" s="98">
        <v>32</v>
      </c>
      <c r="G1018" s="98">
        <v>3322.375</v>
      </c>
      <c r="H1018" s="102">
        <v>-54.8774193548387</v>
      </c>
      <c r="I1018" s="96">
        <v>33.122639403712</v>
      </c>
      <c r="J1018" s="98"/>
      <c r="K1018" s="96"/>
      <c r="L1018" s="96"/>
      <c r="M1018" s="96"/>
      <c r="N1018" s="96"/>
      <c r="O1018" s="96"/>
      <c r="P1018" s="96">
        <v>118.84375</v>
      </c>
      <c r="Q1018" s="96">
        <v>11.246425003209801</v>
      </c>
      <c r="R1018" s="96">
        <v>26.15625</v>
      </c>
      <c r="S1018" s="96">
        <v>3.3699931125492002</v>
      </c>
      <c r="T1018" s="98"/>
      <c r="U1018" s="96"/>
    </row>
    <row r="1019" spans="1:21" x14ac:dyDescent="0.2">
      <c r="A1019" s="103" t="s">
        <v>206</v>
      </c>
      <c r="B1019" s="103" t="s">
        <v>66</v>
      </c>
      <c r="C1019" s="78" t="s">
        <v>86</v>
      </c>
      <c r="D1019" s="99">
        <v>44622</v>
      </c>
      <c r="E1019" s="101"/>
      <c r="F1019" s="98">
        <v>34</v>
      </c>
      <c r="G1019" s="98">
        <v>3565.7058823529401</v>
      </c>
      <c r="H1019" s="102">
        <v>-57.661764705882398</v>
      </c>
      <c r="I1019" s="96">
        <v>45.357977405789804</v>
      </c>
      <c r="J1019" s="98"/>
      <c r="K1019" s="96"/>
      <c r="L1019" s="96"/>
      <c r="M1019" s="96"/>
      <c r="N1019" s="96"/>
      <c r="O1019" s="96"/>
      <c r="P1019" s="96">
        <v>100.205882352941</v>
      </c>
      <c r="Q1019" s="96">
        <v>10.103632305301</v>
      </c>
      <c r="R1019" s="96">
        <v>35.227272727272698</v>
      </c>
      <c r="S1019" s="96">
        <v>3.9908993839186202</v>
      </c>
      <c r="T1019" s="98"/>
      <c r="U1019" s="96"/>
    </row>
    <row r="1020" spans="1:21" x14ac:dyDescent="0.2">
      <c r="A1020" s="103" t="s">
        <v>206</v>
      </c>
      <c r="B1020" s="103" t="s">
        <v>94</v>
      </c>
      <c r="C1020" s="78" t="s">
        <v>255</v>
      </c>
      <c r="D1020" s="99">
        <v>44774</v>
      </c>
      <c r="E1020" s="101"/>
      <c r="F1020" s="98">
        <v>35</v>
      </c>
      <c r="G1020" s="98">
        <v>2319.8000000000002</v>
      </c>
      <c r="H1020" s="102">
        <v>-67.188235294117604</v>
      </c>
      <c r="I1020" s="96">
        <v>30.1902823916244</v>
      </c>
      <c r="J1020" s="98"/>
      <c r="K1020" s="96"/>
      <c r="L1020" s="96"/>
      <c r="M1020" s="96"/>
      <c r="N1020" s="96"/>
      <c r="O1020" s="96"/>
      <c r="P1020" s="96">
        <v>118.857142857143</v>
      </c>
      <c r="Q1020" s="96">
        <v>9.1807382264038395</v>
      </c>
      <c r="R1020" s="96">
        <v>16.331428571428599</v>
      </c>
      <c r="S1020" s="96">
        <v>2.1154444928101701</v>
      </c>
      <c r="T1020" s="98"/>
      <c r="U1020" s="96"/>
    </row>
    <row r="1021" spans="1:21" x14ac:dyDescent="0.2">
      <c r="A1021" s="103" t="s">
        <v>206</v>
      </c>
      <c r="B1021" s="103" t="s">
        <v>65</v>
      </c>
      <c r="C1021" s="78" t="s">
        <v>494</v>
      </c>
      <c r="D1021" s="99">
        <v>44748</v>
      </c>
      <c r="E1021" s="101">
        <v>0.21551724137931</v>
      </c>
      <c r="F1021" s="98">
        <v>58</v>
      </c>
      <c r="G1021" s="98">
        <v>3708.2758620689701</v>
      </c>
      <c r="H1021" s="102">
        <v>-72.131034482758594</v>
      </c>
      <c r="I1021" s="96">
        <v>41.615627605765603</v>
      </c>
      <c r="J1021" s="98"/>
      <c r="K1021" s="96"/>
      <c r="L1021" s="96"/>
      <c r="M1021" s="96"/>
      <c r="N1021" s="96"/>
      <c r="O1021" s="96"/>
      <c r="P1021" s="96">
        <v>109.241379310345</v>
      </c>
      <c r="Q1021" s="96">
        <v>5.9560961945135302</v>
      </c>
      <c r="R1021" s="96">
        <v>32.858620689655197</v>
      </c>
      <c r="S1021" s="96">
        <v>4.23394661029959</v>
      </c>
      <c r="T1021" s="98"/>
      <c r="U1021" s="96"/>
    </row>
    <row r="1022" spans="1:21" x14ac:dyDescent="0.2">
      <c r="A1022" s="103" t="s">
        <v>206</v>
      </c>
      <c r="B1022" s="103" t="s">
        <v>69</v>
      </c>
      <c r="C1022" s="78" t="s">
        <v>501</v>
      </c>
      <c r="D1022" s="99">
        <v>44743</v>
      </c>
      <c r="E1022" s="101"/>
      <c r="F1022" s="98">
        <v>69</v>
      </c>
      <c r="G1022" s="98">
        <v>5125.63768115942</v>
      </c>
      <c r="H1022" s="102">
        <v>-75.089705882352902</v>
      </c>
      <c r="I1022" s="96">
        <v>38.460676994678103</v>
      </c>
      <c r="J1022" s="98"/>
      <c r="K1022" s="96"/>
      <c r="L1022" s="96"/>
      <c r="M1022" s="96"/>
      <c r="N1022" s="96"/>
      <c r="O1022" s="96"/>
      <c r="P1022" s="96">
        <v>138.18840579710101</v>
      </c>
      <c r="Q1022" s="96">
        <v>7.1802477048105899</v>
      </c>
      <c r="R1022" s="96">
        <v>31.0405797101449</v>
      </c>
      <c r="S1022" s="96">
        <v>2.5659355466378102</v>
      </c>
      <c r="T1022" s="98"/>
      <c r="U1022" s="96"/>
    </row>
    <row r="1023" spans="1:21" x14ac:dyDescent="0.2">
      <c r="A1023" s="103" t="s">
        <v>206</v>
      </c>
      <c r="B1023" s="103" t="s">
        <v>66</v>
      </c>
      <c r="C1023" s="78" t="s">
        <v>219</v>
      </c>
      <c r="D1023" s="99">
        <v>44792</v>
      </c>
      <c r="E1023" s="101">
        <v>0.16921052631578901</v>
      </c>
      <c r="F1023" s="98">
        <v>38</v>
      </c>
      <c r="G1023" s="98">
        <v>6888.1578947368398</v>
      </c>
      <c r="H1023" s="102">
        <v>-86.092105263157904</v>
      </c>
      <c r="I1023" s="96">
        <v>47.545424769615501</v>
      </c>
      <c r="J1023" s="98"/>
      <c r="K1023" s="96"/>
      <c r="L1023" s="96"/>
      <c r="M1023" s="96"/>
      <c r="N1023" s="96"/>
      <c r="O1023" s="96"/>
      <c r="P1023" s="96">
        <v>116.68421052631599</v>
      </c>
      <c r="Q1023" s="96">
        <v>8.4614518141937705</v>
      </c>
      <c r="R1023" s="96">
        <v>57.729411764705901</v>
      </c>
      <c r="S1023" s="96">
        <v>6.6544672642233103</v>
      </c>
      <c r="T1023" s="98"/>
      <c r="U1023" s="96"/>
    </row>
    <row r="1024" spans="1:21" x14ac:dyDescent="0.2">
      <c r="A1024" s="103" t="s">
        <v>206</v>
      </c>
      <c r="B1024" s="103" t="s">
        <v>70</v>
      </c>
      <c r="C1024" s="78" t="s">
        <v>447</v>
      </c>
      <c r="D1024" s="99">
        <v>44741</v>
      </c>
      <c r="E1024" s="101"/>
      <c r="F1024" s="98">
        <v>30</v>
      </c>
      <c r="G1024" s="98">
        <v>3809.8333333333298</v>
      </c>
      <c r="H1024" s="102">
        <v>-93.7</v>
      </c>
      <c r="I1024" s="96">
        <v>48.8561846812581</v>
      </c>
      <c r="J1024" s="98"/>
      <c r="K1024" s="96"/>
      <c r="L1024" s="96"/>
      <c r="M1024" s="96"/>
      <c r="N1024" s="96"/>
      <c r="O1024" s="96"/>
      <c r="P1024" s="96">
        <v>128.19999999999999</v>
      </c>
      <c r="Q1024" s="96">
        <v>10.2673906297962</v>
      </c>
      <c r="R1024" s="96">
        <v>18.1142857142857</v>
      </c>
      <c r="S1024" s="96">
        <v>3.7800986601641</v>
      </c>
      <c r="T1024" s="98"/>
      <c r="U1024" s="96"/>
    </row>
    <row r="1025" spans="1:21" x14ac:dyDescent="0.2">
      <c r="A1025" s="103" t="s">
        <v>206</v>
      </c>
      <c r="B1025" s="103" t="s">
        <v>69</v>
      </c>
      <c r="C1025" s="78" t="s">
        <v>483</v>
      </c>
      <c r="D1025" s="99">
        <v>44750</v>
      </c>
      <c r="E1025" s="101"/>
      <c r="F1025" s="98">
        <v>34</v>
      </c>
      <c r="G1025" s="98">
        <v>4118.1176470588198</v>
      </c>
      <c r="H1025" s="102">
        <v>-117.12647058823499</v>
      </c>
      <c r="I1025" s="96">
        <v>39.442930932092104</v>
      </c>
      <c r="J1025" s="98"/>
      <c r="K1025" s="96"/>
      <c r="L1025" s="96"/>
      <c r="M1025" s="96"/>
      <c r="N1025" s="96"/>
      <c r="O1025" s="96"/>
      <c r="P1025" s="96">
        <v>118.735294117647</v>
      </c>
      <c r="Q1025" s="96">
        <v>7.7445062839440499</v>
      </c>
      <c r="R1025" s="96">
        <v>30.176470588235301</v>
      </c>
      <c r="S1025" s="96">
        <v>4.2953983146323402</v>
      </c>
      <c r="T1025" s="98"/>
      <c r="U1025" s="96"/>
    </row>
    <row r="1026" spans="1:21" x14ac:dyDescent="0.2">
      <c r="A1026" s="103" t="s">
        <v>206</v>
      </c>
      <c r="B1026" s="103" t="s">
        <v>70</v>
      </c>
      <c r="C1026" s="78" t="s">
        <v>437</v>
      </c>
      <c r="D1026" s="99">
        <v>44746</v>
      </c>
      <c r="E1026" s="101"/>
      <c r="F1026" s="98">
        <v>38</v>
      </c>
      <c r="G1026" s="98">
        <v>4187.3421052631602</v>
      </c>
      <c r="H1026" s="102">
        <v>-120.757894736842</v>
      </c>
      <c r="I1026" s="96">
        <v>48.598227234639197</v>
      </c>
      <c r="J1026" s="98"/>
      <c r="K1026" s="96"/>
      <c r="L1026" s="96"/>
      <c r="M1026" s="96"/>
      <c r="N1026" s="96"/>
      <c r="O1026" s="96"/>
      <c r="P1026" s="96">
        <v>130.02631578947401</v>
      </c>
      <c r="Q1026" s="96">
        <v>9.25292517218044</v>
      </c>
      <c r="R1026" s="96">
        <v>37.131578947368403</v>
      </c>
      <c r="S1026" s="96">
        <v>3.9570527009015302</v>
      </c>
      <c r="T1026" s="98"/>
      <c r="U1026" s="96"/>
    </row>
    <row r="1027" spans="1:21" x14ac:dyDescent="0.2">
      <c r="A1027" s="103" t="s">
        <v>206</v>
      </c>
      <c r="B1027" s="103" t="s">
        <v>69</v>
      </c>
      <c r="C1027" s="78" t="s">
        <v>281</v>
      </c>
      <c r="D1027" s="99">
        <v>44748</v>
      </c>
      <c r="E1027" s="101">
        <v>0.75757575757575801</v>
      </c>
      <c r="F1027" s="98">
        <v>33</v>
      </c>
      <c r="G1027" s="98">
        <v>4013.1212121212102</v>
      </c>
      <c r="H1027" s="102">
        <v>-121.76060606060599</v>
      </c>
      <c r="I1027" s="96">
        <v>49.584230818092301</v>
      </c>
      <c r="J1027" s="98"/>
      <c r="K1027" s="96"/>
      <c r="L1027" s="96"/>
      <c r="M1027" s="96"/>
      <c r="N1027" s="96"/>
      <c r="O1027" s="96"/>
      <c r="P1027" s="96">
        <v>135.09090909090901</v>
      </c>
      <c r="Q1027" s="96">
        <v>12.356323037549</v>
      </c>
      <c r="R1027" s="96">
        <v>35.454545454545404</v>
      </c>
      <c r="S1027" s="96">
        <v>4.3810739025888301</v>
      </c>
      <c r="T1027" s="98"/>
      <c r="U1027" s="96"/>
    </row>
    <row r="1028" spans="1:21" x14ac:dyDescent="0.2">
      <c r="A1028" s="103" t="s">
        <v>206</v>
      </c>
      <c r="B1028" s="103" t="s">
        <v>69</v>
      </c>
      <c r="C1028" s="78" t="s">
        <v>262</v>
      </c>
      <c r="D1028" s="99">
        <v>44740</v>
      </c>
      <c r="E1028" s="101"/>
      <c r="F1028" s="98">
        <v>29</v>
      </c>
      <c r="G1028" s="98">
        <v>3830.8620689655199</v>
      </c>
      <c r="H1028" s="102">
        <v>-144.327586206897</v>
      </c>
      <c r="I1028" s="96">
        <v>40.960548692322803</v>
      </c>
      <c r="J1028" s="98"/>
      <c r="K1028" s="96"/>
      <c r="L1028" s="96"/>
      <c r="M1028" s="96"/>
      <c r="N1028" s="96"/>
      <c r="O1028" s="96"/>
      <c r="P1028" s="96">
        <v>132.931034482759</v>
      </c>
      <c r="Q1028" s="96">
        <v>11.250279803250899</v>
      </c>
      <c r="R1028" s="96">
        <v>15.592592592592601</v>
      </c>
      <c r="S1028" s="96">
        <v>2.2948842271720902</v>
      </c>
      <c r="T1028" s="98"/>
      <c r="U1028" s="96"/>
    </row>
    <row r="1029" spans="1:21" x14ac:dyDescent="0.2">
      <c r="A1029" s="103" t="s">
        <v>206</v>
      </c>
      <c r="B1029" s="103" t="s">
        <v>70</v>
      </c>
      <c r="C1029" s="78" t="s">
        <v>441</v>
      </c>
      <c r="D1029" s="99">
        <v>44727</v>
      </c>
      <c r="E1029" s="101"/>
      <c r="F1029" s="98">
        <v>50</v>
      </c>
      <c r="G1029" s="98">
        <v>3998.6</v>
      </c>
      <c r="H1029" s="102">
        <v>-150.20400000000001</v>
      </c>
      <c r="I1029" s="96">
        <v>38.430385295481798</v>
      </c>
      <c r="J1029" s="98"/>
      <c r="K1029" s="96"/>
      <c r="L1029" s="96"/>
      <c r="M1029" s="96"/>
      <c r="N1029" s="96"/>
      <c r="O1029" s="96"/>
      <c r="P1029" s="96">
        <v>146.91999999999999</v>
      </c>
      <c r="Q1029" s="96">
        <v>8.7875997976740905</v>
      </c>
      <c r="R1029" s="96">
        <v>28</v>
      </c>
      <c r="S1029" s="96">
        <v>3.1737931982575902</v>
      </c>
      <c r="T1029" s="98"/>
      <c r="U1029" s="96"/>
    </row>
    <row r="1030" spans="1:21" x14ac:dyDescent="0.2">
      <c r="A1030" s="103" t="s">
        <v>206</v>
      </c>
      <c r="B1030" s="103" t="s">
        <v>65</v>
      </c>
      <c r="C1030" s="78" t="s">
        <v>522</v>
      </c>
      <c r="D1030" s="99">
        <v>44743</v>
      </c>
      <c r="E1030" s="101"/>
      <c r="F1030" s="98">
        <v>27</v>
      </c>
      <c r="G1030" s="98">
        <v>4075.4814814814799</v>
      </c>
      <c r="H1030" s="102">
        <v>-170.75925925925901</v>
      </c>
      <c r="I1030" s="96">
        <v>55.305323272855702</v>
      </c>
      <c r="J1030" s="98"/>
      <c r="K1030" s="96"/>
      <c r="L1030" s="96"/>
      <c r="M1030" s="96"/>
      <c r="N1030" s="96"/>
      <c r="O1030" s="96"/>
      <c r="P1030" s="96">
        <v>139.37037037037001</v>
      </c>
      <c r="Q1030" s="96">
        <v>10.780792795502901</v>
      </c>
      <c r="R1030" s="96">
        <v>26.251999999999999</v>
      </c>
      <c r="S1030" s="96">
        <v>3.63034488719736</v>
      </c>
      <c r="T1030" s="98"/>
      <c r="U1030" s="96"/>
    </row>
    <row r="1031" spans="1:21" x14ac:dyDescent="0.2">
      <c r="A1031" s="103" t="s">
        <v>207</v>
      </c>
      <c r="B1031" s="103" t="s">
        <v>68</v>
      </c>
      <c r="C1031" s="78" t="s">
        <v>370</v>
      </c>
      <c r="D1031" s="99">
        <v>44773</v>
      </c>
      <c r="E1031" s="101">
        <v>2.30607843137255</v>
      </c>
      <c r="F1031" s="98">
        <v>255</v>
      </c>
      <c r="G1031" s="98">
        <v>6740.0274509803903</v>
      </c>
      <c r="H1031" s="102">
        <v>176.209411764706</v>
      </c>
      <c r="I1031" s="96">
        <v>26.207097744111302</v>
      </c>
      <c r="J1031" s="98">
        <v>233</v>
      </c>
      <c r="K1031" s="96">
        <v>264.82832618025799</v>
      </c>
      <c r="L1031" s="96">
        <v>220.92765957446801</v>
      </c>
      <c r="M1031" s="96">
        <v>853.73617021276596</v>
      </c>
      <c r="N1031" s="96">
        <v>2.9872130093285598</v>
      </c>
      <c r="O1031" s="96">
        <v>7.8450608688861403E-2</v>
      </c>
      <c r="P1031" s="96">
        <v>148.99607843137301</v>
      </c>
      <c r="Q1031" s="96">
        <v>3.2893477305989598</v>
      </c>
      <c r="R1031" s="96">
        <v>55.243253968254002</v>
      </c>
      <c r="S1031" s="96">
        <v>2.4483624262656698</v>
      </c>
      <c r="T1031" s="98">
        <v>64.243529411764698</v>
      </c>
      <c r="U1031" s="96">
        <v>9.2403955928365207</v>
      </c>
    </row>
    <row r="1032" spans="1:21" x14ac:dyDescent="0.2">
      <c r="A1032" s="103" t="s">
        <v>207</v>
      </c>
      <c r="B1032" s="103" t="s">
        <v>68</v>
      </c>
      <c r="C1032" s="78" t="s">
        <v>395</v>
      </c>
      <c r="D1032" s="99">
        <v>44744</v>
      </c>
      <c r="E1032" s="101">
        <v>1.24139037433155</v>
      </c>
      <c r="F1032" s="98">
        <v>187</v>
      </c>
      <c r="G1032" s="98">
        <v>6709.3048128342198</v>
      </c>
      <c r="H1032" s="102">
        <v>-47.688770053475899</v>
      </c>
      <c r="I1032" s="96">
        <v>30.867271576176599</v>
      </c>
      <c r="J1032" s="98"/>
      <c r="K1032" s="96"/>
      <c r="L1032" s="96"/>
      <c r="M1032" s="96">
        <v>852.2</v>
      </c>
      <c r="N1032" s="96">
        <v>4.0486587216601402</v>
      </c>
      <c r="O1032" s="96">
        <v>0.13286057949010099</v>
      </c>
      <c r="P1032" s="96">
        <v>152.96791443850299</v>
      </c>
      <c r="Q1032" s="96">
        <v>3.51329979827532</v>
      </c>
      <c r="R1032" s="96">
        <v>45.693442622950897</v>
      </c>
      <c r="S1032" s="96">
        <v>2.6770504618438098</v>
      </c>
      <c r="T1032" s="98"/>
      <c r="U1032" s="96"/>
    </row>
    <row r="1033" spans="1:21" x14ac:dyDescent="0.2">
      <c r="A1033" s="103"/>
      <c r="B1033" s="103"/>
      <c r="C1033" s="78"/>
      <c r="D1033" s="95"/>
      <c r="E1033" s="101"/>
      <c r="F1033" s="98"/>
      <c r="G1033" s="98"/>
      <c r="H1033" s="97"/>
      <c r="I1033" s="96"/>
      <c r="J1033" s="98"/>
      <c r="K1033" s="96"/>
      <c r="L1033" s="96"/>
      <c r="M1033" s="96"/>
      <c r="N1033" s="96"/>
      <c r="O1033" s="96"/>
      <c r="P1033" s="96"/>
      <c r="Q1033" s="96"/>
      <c r="R1033" s="96"/>
      <c r="S1033" s="96"/>
      <c r="T1033" s="98"/>
      <c r="U1033" s="96"/>
    </row>
    <row r="1034" spans="1:21" x14ac:dyDescent="0.2">
      <c r="A1034" s="103"/>
      <c r="B1034" s="103"/>
      <c r="C1034" s="78"/>
      <c r="D1034" s="95"/>
      <c r="E1034" s="101"/>
      <c r="F1034" s="98"/>
      <c r="G1034" s="98"/>
      <c r="H1034" s="97"/>
      <c r="I1034" s="96"/>
      <c r="J1034" s="98"/>
      <c r="K1034" s="96"/>
      <c r="L1034" s="96"/>
      <c r="M1034" s="96"/>
      <c r="N1034" s="96"/>
      <c r="O1034" s="96"/>
      <c r="P1034" s="96"/>
      <c r="Q1034" s="96"/>
      <c r="R1034" s="96"/>
      <c r="S1034" s="96"/>
      <c r="T1034" s="98"/>
      <c r="U1034" s="96"/>
    </row>
    <row r="1035" spans="1:21" x14ac:dyDescent="0.2">
      <c r="A1035" s="103"/>
      <c r="B1035" s="103"/>
      <c r="C1035" s="78"/>
      <c r="D1035" s="95"/>
      <c r="E1035" s="101"/>
      <c r="F1035" s="98"/>
      <c r="G1035" s="98"/>
      <c r="H1035" s="97"/>
      <c r="I1035" s="96"/>
      <c r="J1035" s="98"/>
      <c r="K1035" s="96"/>
      <c r="L1035" s="96"/>
      <c r="M1035" s="96"/>
      <c r="N1035" s="96"/>
      <c r="O1035" s="96"/>
      <c r="P1035" s="96"/>
      <c r="Q1035" s="96"/>
      <c r="R1035" s="96"/>
      <c r="S1035" s="96"/>
      <c r="T1035" s="98"/>
      <c r="U1035" s="96"/>
    </row>
    <row r="1036" spans="1:21" x14ac:dyDescent="0.2">
      <c r="A1036" s="103"/>
      <c r="B1036" s="103"/>
      <c r="C1036" s="78"/>
      <c r="D1036" s="95"/>
      <c r="E1036" s="101"/>
      <c r="F1036" s="98"/>
      <c r="G1036" s="98"/>
      <c r="H1036" s="97"/>
      <c r="I1036" s="96"/>
      <c r="J1036" s="98"/>
      <c r="K1036" s="96"/>
      <c r="L1036" s="96"/>
      <c r="M1036" s="96"/>
      <c r="N1036" s="96"/>
      <c r="O1036" s="96"/>
      <c r="P1036" s="96"/>
      <c r="Q1036" s="96"/>
      <c r="R1036" s="96"/>
      <c r="S1036" s="96"/>
      <c r="T1036" s="98"/>
      <c r="U1036" s="96"/>
    </row>
    <row r="1037" spans="1:21" x14ac:dyDescent="0.2">
      <c r="A1037" s="103"/>
      <c r="B1037" s="103"/>
      <c r="C1037" s="78"/>
      <c r="D1037" s="95"/>
      <c r="E1037" s="101"/>
      <c r="F1037" s="98"/>
      <c r="G1037" s="98"/>
      <c r="H1037" s="97"/>
      <c r="I1037" s="96"/>
      <c r="J1037" s="98"/>
      <c r="K1037" s="96"/>
      <c r="L1037" s="96"/>
      <c r="M1037" s="96"/>
      <c r="N1037" s="96"/>
      <c r="O1037" s="96"/>
      <c r="P1037" s="96"/>
      <c r="Q1037" s="96"/>
      <c r="R1037" s="96"/>
      <c r="S1037" s="96"/>
      <c r="T1037" s="98"/>
      <c r="U1037" s="96"/>
    </row>
    <row r="1038" spans="1:21" x14ac:dyDescent="0.2">
      <c r="A1038" s="103"/>
      <c r="B1038" s="103"/>
      <c r="C1038" s="78"/>
      <c r="D1038" s="95"/>
      <c r="E1038" s="101"/>
      <c r="F1038" s="98"/>
      <c r="G1038" s="98"/>
      <c r="H1038" s="97"/>
      <c r="I1038" s="96"/>
      <c r="J1038" s="98"/>
      <c r="K1038" s="96"/>
      <c r="L1038" s="96"/>
      <c r="M1038" s="96"/>
      <c r="N1038" s="96"/>
      <c r="O1038" s="96"/>
      <c r="P1038" s="96"/>
      <c r="Q1038" s="96"/>
      <c r="R1038" s="96"/>
      <c r="S1038" s="96"/>
      <c r="T1038" s="98"/>
      <c r="U1038" s="96"/>
    </row>
    <row r="1039" spans="1:21" x14ac:dyDescent="0.2">
      <c r="A1039" s="103"/>
      <c r="B1039" s="103"/>
      <c r="C1039" s="78"/>
      <c r="D1039" s="95"/>
      <c r="E1039" s="101"/>
      <c r="F1039" s="98"/>
      <c r="G1039" s="98"/>
      <c r="H1039" s="97"/>
      <c r="I1039" s="96"/>
      <c r="J1039" s="98"/>
      <c r="K1039" s="96"/>
      <c r="L1039" s="96"/>
      <c r="M1039" s="96"/>
      <c r="N1039" s="96"/>
      <c r="O1039" s="96"/>
      <c r="P1039" s="96"/>
      <c r="Q1039" s="96"/>
      <c r="R1039" s="96"/>
      <c r="S1039" s="96"/>
      <c r="T1039" s="98"/>
      <c r="U1039" s="96"/>
    </row>
    <row r="1040" spans="1:21" x14ac:dyDescent="0.2">
      <c r="A1040" s="103"/>
      <c r="B1040" s="103"/>
      <c r="C1040" s="78"/>
      <c r="D1040" s="95"/>
      <c r="E1040" s="101"/>
      <c r="F1040" s="98"/>
      <c r="G1040" s="98"/>
      <c r="H1040" s="97"/>
      <c r="I1040" s="96"/>
      <c r="J1040" s="98"/>
      <c r="K1040" s="96"/>
      <c r="L1040" s="96"/>
      <c r="M1040" s="96"/>
      <c r="N1040" s="96"/>
      <c r="O1040" s="96"/>
      <c r="P1040" s="96"/>
      <c r="Q1040" s="96"/>
      <c r="R1040" s="96"/>
      <c r="S1040" s="96"/>
      <c r="T1040" s="98"/>
      <c r="U1040" s="96"/>
    </row>
    <row r="1041" spans="1:21" x14ac:dyDescent="0.2">
      <c r="A1041" s="103"/>
      <c r="B1041" s="103"/>
      <c r="C1041" s="78"/>
      <c r="D1041" s="95"/>
      <c r="E1041" s="101"/>
      <c r="F1041" s="98"/>
      <c r="G1041" s="98"/>
      <c r="H1041" s="97"/>
      <c r="I1041" s="96"/>
      <c r="J1041" s="98"/>
      <c r="K1041" s="96"/>
      <c r="L1041" s="96"/>
      <c r="M1041" s="96"/>
      <c r="N1041" s="96"/>
      <c r="O1041" s="96"/>
      <c r="P1041" s="96"/>
      <c r="Q1041" s="96"/>
      <c r="R1041" s="96"/>
      <c r="S1041" s="96"/>
      <c r="T1041" s="98"/>
      <c r="U1041" s="96"/>
    </row>
    <row r="1042" spans="1:21" x14ac:dyDescent="0.2">
      <c r="A1042" s="103"/>
      <c r="B1042" s="103"/>
      <c r="C1042" s="78"/>
      <c r="D1042" s="95"/>
      <c r="E1042" s="101"/>
      <c r="F1042" s="98"/>
      <c r="G1042" s="98"/>
      <c r="H1042" s="97"/>
      <c r="I1042" s="96"/>
      <c r="J1042" s="98"/>
      <c r="K1042" s="96"/>
      <c r="L1042" s="96"/>
      <c r="M1042" s="96"/>
      <c r="N1042" s="96"/>
      <c r="O1042" s="96"/>
      <c r="P1042" s="96"/>
      <c r="Q1042" s="96"/>
      <c r="R1042" s="96"/>
      <c r="S1042" s="96"/>
      <c r="T1042" s="98"/>
      <c r="U1042" s="96"/>
    </row>
    <row r="1043" spans="1:21" x14ac:dyDescent="0.2">
      <c r="A1043" s="103"/>
      <c r="B1043" s="103"/>
      <c r="C1043" s="78"/>
      <c r="D1043" s="95"/>
      <c r="E1043" s="101"/>
      <c r="F1043" s="98"/>
      <c r="G1043" s="98"/>
      <c r="H1043" s="97"/>
      <c r="I1043" s="96"/>
      <c r="J1043" s="98"/>
      <c r="K1043" s="96"/>
      <c r="L1043" s="96"/>
      <c r="M1043" s="96"/>
      <c r="N1043" s="96"/>
      <c r="O1043" s="96"/>
      <c r="P1043" s="96"/>
      <c r="Q1043" s="96"/>
      <c r="R1043" s="96"/>
      <c r="S1043" s="96"/>
      <c r="T1043" s="98"/>
      <c r="U1043" s="96"/>
    </row>
    <row r="1044" spans="1:21" x14ac:dyDescent="0.2">
      <c r="A1044" s="103"/>
      <c r="B1044" s="103"/>
      <c r="C1044" s="78"/>
      <c r="D1044" s="95"/>
      <c r="E1044" s="101"/>
      <c r="F1044" s="98"/>
      <c r="G1044" s="98"/>
      <c r="H1044" s="97"/>
      <c r="I1044" s="96"/>
      <c r="J1044" s="98"/>
      <c r="K1044" s="96"/>
      <c r="L1044" s="96"/>
      <c r="M1044" s="96"/>
      <c r="N1044" s="96"/>
      <c r="O1044" s="96"/>
      <c r="P1044" s="96"/>
      <c r="Q1044" s="96"/>
      <c r="R1044" s="96"/>
      <c r="S1044" s="96"/>
      <c r="T1044" s="98"/>
      <c r="U1044" s="96"/>
    </row>
    <row r="1045" spans="1:21" x14ac:dyDescent="0.2">
      <c r="A1045" s="103"/>
      <c r="B1045" s="103"/>
      <c r="C1045" s="78"/>
      <c r="D1045" s="95"/>
      <c r="E1045" s="101"/>
      <c r="F1045" s="98"/>
      <c r="G1045" s="98"/>
      <c r="H1045" s="97"/>
      <c r="I1045" s="96"/>
      <c r="J1045" s="98"/>
      <c r="K1045" s="96"/>
      <c r="L1045" s="96"/>
      <c r="M1045" s="96"/>
      <c r="N1045" s="96"/>
      <c r="O1045" s="96"/>
      <c r="P1045" s="96"/>
      <c r="Q1045" s="96"/>
      <c r="R1045" s="96"/>
      <c r="S1045" s="96"/>
      <c r="T1045" s="98"/>
      <c r="U1045" s="96"/>
    </row>
    <row r="1046" spans="1:21" x14ac:dyDescent="0.2">
      <c r="A1046" s="103"/>
      <c r="B1046" s="103"/>
      <c r="C1046" s="78"/>
      <c r="D1046" s="95"/>
      <c r="E1046" s="101"/>
      <c r="F1046" s="98"/>
      <c r="G1046" s="98"/>
      <c r="H1046" s="97"/>
      <c r="I1046" s="96"/>
      <c r="J1046" s="98"/>
      <c r="K1046" s="96"/>
      <c r="L1046" s="96"/>
      <c r="M1046" s="96"/>
      <c r="N1046" s="96"/>
      <c r="O1046" s="96"/>
      <c r="P1046" s="96"/>
      <c r="Q1046" s="96"/>
      <c r="R1046" s="96"/>
      <c r="S1046" s="96"/>
      <c r="T1046" s="98"/>
      <c r="U1046" s="96"/>
    </row>
    <row r="1047" spans="1:21" x14ac:dyDescent="0.2">
      <c r="A1047" s="103"/>
      <c r="B1047" s="103"/>
      <c r="C1047" s="78"/>
      <c r="D1047" s="95"/>
      <c r="E1047" s="101"/>
      <c r="F1047" s="98"/>
      <c r="G1047" s="98"/>
      <c r="H1047" s="97"/>
      <c r="I1047" s="96"/>
      <c r="J1047" s="98"/>
      <c r="K1047" s="96"/>
      <c r="L1047" s="96"/>
      <c r="M1047" s="96"/>
      <c r="N1047" s="96"/>
      <c r="O1047" s="96"/>
      <c r="P1047" s="96"/>
      <c r="Q1047" s="96"/>
      <c r="R1047" s="96"/>
      <c r="S1047" s="96"/>
      <c r="T1047" s="98"/>
      <c r="U1047" s="96"/>
    </row>
    <row r="1048" spans="1:21" x14ac:dyDescent="0.2">
      <c r="A1048" s="103"/>
      <c r="B1048" s="103"/>
      <c r="C1048" s="78"/>
      <c r="D1048" s="95"/>
      <c r="E1048" s="101"/>
      <c r="F1048" s="98"/>
      <c r="G1048" s="98"/>
      <c r="H1048" s="97"/>
      <c r="I1048" s="96"/>
      <c r="J1048" s="98"/>
      <c r="K1048" s="96"/>
      <c r="L1048" s="96"/>
      <c r="M1048" s="96"/>
      <c r="N1048" s="96"/>
      <c r="O1048" s="96"/>
      <c r="P1048" s="96"/>
      <c r="Q1048" s="96"/>
      <c r="R1048" s="96"/>
      <c r="S1048" s="96"/>
      <c r="T1048" s="98"/>
      <c r="U1048" s="96"/>
    </row>
    <row r="1049" spans="1:21" x14ac:dyDescent="0.2">
      <c r="A1049" s="103"/>
      <c r="B1049" s="103"/>
      <c r="C1049" s="78"/>
      <c r="D1049" s="95"/>
      <c r="E1049" s="101"/>
      <c r="F1049" s="98"/>
      <c r="G1049" s="98"/>
      <c r="H1049" s="97"/>
      <c r="I1049" s="96"/>
      <c r="J1049" s="98"/>
      <c r="K1049" s="96"/>
      <c r="L1049" s="96"/>
      <c r="M1049" s="96"/>
      <c r="N1049" s="96"/>
      <c r="O1049" s="96"/>
      <c r="P1049" s="96"/>
      <c r="Q1049" s="96"/>
      <c r="R1049" s="96"/>
      <c r="S1049" s="96"/>
      <c r="T1049" s="98"/>
      <c r="U1049" s="96"/>
    </row>
    <row r="1050" spans="1:21" x14ac:dyDescent="0.2">
      <c r="A1050" s="103"/>
      <c r="B1050" s="103"/>
      <c r="C1050" s="78"/>
      <c r="D1050" s="95"/>
      <c r="E1050" s="101"/>
      <c r="F1050" s="98"/>
      <c r="G1050" s="98"/>
      <c r="H1050" s="97"/>
      <c r="I1050" s="96"/>
      <c r="J1050" s="98"/>
      <c r="K1050" s="96"/>
      <c r="L1050" s="96"/>
      <c r="M1050" s="96"/>
      <c r="N1050" s="96"/>
      <c r="O1050" s="96"/>
      <c r="P1050" s="96"/>
      <c r="Q1050" s="96"/>
      <c r="R1050" s="96"/>
      <c r="S1050" s="96"/>
      <c r="T1050" s="98"/>
      <c r="U1050" s="96"/>
    </row>
    <row r="1051" spans="1:21" x14ac:dyDescent="0.2">
      <c r="A1051" s="103"/>
      <c r="B1051" s="103"/>
      <c r="C1051" s="78"/>
      <c r="D1051" s="95"/>
      <c r="E1051" s="101"/>
      <c r="F1051" s="98"/>
      <c r="G1051" s="98"/>
      <c r="H1051" s="97"/>
      <c r="I1051" s="96"/>
      <c r="J1051" s="98"/>
      <c r="K1051" s="96"/>
      <c r="L1051" s="96"/>
      <c r="M1051" s="96"/>
      <c r="N1051" s="96"/>
      <c r="O1051" s="96"/>
      <c r="P1051" s="96"/>
      <c r="Q1051" s="96"/>
      <c r="R1051" s="96"/>
      <c r="S1051" s="96"/>
      <c r="T1051" s="98"/>
      <c r="U1051" s="96"/>
    </row>
    <row r="1052" spans="1:21" x14ac:dyDescent="0.2">
      <c r="A1052" s="103"/>
      <c r="B1052" s="103"/>
      <c r="C1052" s="78"/>
      <c r="D1052" s="95"/>
      <c r="E1052" s="101"/>
      <c r="F1052" s="98"/>
      <c r="G1052" s="98"/>
      <c r="H1052" s="97"/>
      <c r="I1052" s="96"/>
      <c r="J1052" s="98"/>
      <c r="K1052" s="96"/>
      <c r="L1052" s="96"/>
      <c r="M1052" s="96"/>
      <c r="N1052" s="96"/>
      <c r="O1052" s="96"/>
      <c r="P1052" s="96"/>
      <c r="Q1052" s="96"/>
      <c r="R1052" s="96"/>
      <c r="S1052" s="96"/>
      <c r="T1052" s="98"/>
      <c r="U1052" s="96"/>
    </row>
    <row r="1053" spans="1:21" x14ac:dyDescent="0.2">
      <c r="A1053" s="103"/>
      <c r="B1053" s="103"/>
      <c r="C1053" s="78"/>
      <c r="D1053" s="95"/>
      <c r="E1053" s="101"/>
      <c r="F1053" s="98"/>
      <c r="G1053" s="98"/>
      <c r="H1053" s="97"/>
      <c r="I1053" s="96"/>
      <c r="J1053" s="98"/>
      <c r="K1053" s="96"/>
      <c r="L1053" s="96"/>
      <c r="M1053" s="96"/>
      <c r="N1053" s="96"/>
      <c r="O1053" s="96"/>
      <c r="P1053" s="96"/>
      <c r="Q1053" s="96"/>
      <c r="R1053" s="96"/>
      <c r="S1053" s="96"/>
      <c r="T1053" s="98"/>
      <c r="U1053" s="96"/>
    </row>
    <row r="1054" spans="1:21" x14ac:dyDescent="0.2">
      <c r="A1054" s="103"/>
      <c r="B1054" s="103"/>
      <c r="C1054" s="78"/>
      <c r="D1054" s="95"/>
      <c r="E1054" s="101"/>
      <c r="F1054" s="98"/>
      <c r="G1054" s="98"/>
      <c r="H1054" s="97"/>
      <c r="I1054" s="96"/>
      <c r="J1054" s="98"/>
      <c r="K1054" s="96"/>
      <c r="L1054" s="96"/>
      <c r="M1054" s="96"/>
      <c r="N1054" s="96"/>
      <c r="O1054" s="96"/>
      <c r="P1054" s="96"/>
      <c r="Q1054" s="96"/>
      <c r="R1054" s="96"/>
      <c r="S1054" s="96"/>
      <c r="T1054" s="98"/>
      <c r="U1054" s="96"/>
    </row>
    <row r="1055" spans="1:21" x14ac:dyDescent="0.2">
      <c r="A1055" s="103"/>
      <c r="B1055" s="103"/>
      <c r="C1055" s="78"/>
      <c r="D1055" s="95"/>
      <c r="E1055" s="101"/>
      <c r="F1055" s="98"/>
      <c r="G1055" s="98"/>
      <c r="H1055" s="97"/>
      <c r="I1055" s="96"/>
      <c r="J1055" s="98"/>
      <c r="K1055" s="96"/>
      <c r="L1055" s="96"/>
      <c r="M1055" s="96"/>
      <c r="N1055" s="96"/>
      <c r="O1055" s="96"/>
      <c r="P1055" s="96"/>
      <c r="Q1055" s="96"/>
      <c r="R1055" s="96"/>
      <c r="S1055" s="96"/>
      <c r="T1055" s="98"/>
      <c r="U1055" s="96"/>
    </row>
    <row r="1056" spans="1:21" x14ac:dyDescent="0.2">
      <c r="A1056" s="103"/>
      <c r="B1056" s="103"/>
      <c r="C1056" s="78"/>
      <c r="D1056" s="95"/>
      <c r="E1056" s="101"/>
      <c r="F1056" s="98"/>
      <c r="G1056" s="98"/>
      <c r="H1056" s="97"/>
      <c r="I1056" s="96"/>
      <c r="J1056" s="98"/>
      <c r="K1056" s="96"/>
      <c r="L1056" s="96"/>
      <c r="M1056" s="96"/>
      <c r="N1056" s="96"/>
      <c r="O1056" s="96"/>
      <c r="P1056" s="96"/>
      <c r="Q1056" s="96"/>
      <c r="R1056" s="96"/>
      <c r="S1056" s="96"/>
      <c r="T1056" s="98"/>
      <c r="U1056" s="96"/>
    </row>
    <row r="1057" spans="1:21" x14ac:dyDescent="0.2">
      <c r="A1057" s="103"/>
      <c r="B1057" s="103"/>
      <c r="C1057" s="78"/>
      <c r="D1057" s="95"/>
      <c r="E1057" s="101"/>
      <c r="F1057" s="98"/>
      <c r="G1057" s="98"/>
      <c r="H1057" s="97"/>
      <c r="I1057" s="96"/>
      <c r="J1057" s="98"/>
      <c r="K1057" s="96"/>
      <c r="L1057" s="96"/>
      <c r="M1057" s="96"/>
      <c r="N1057" s="96"/>
      <c r="O1057" s="96"/>
      <c r="P1057" s="96"/>
      <c r="Q1057" s="96"/>
      <c r="R1057" s="96"/>
      <c r="S1057" s="96"/>
      <c r="T1057" s="98"/>
      <c r="U1057" s="96"/>
    </row>
    <row r="1058" spans="1:21" x14ac:dyDescent="0.2">
      <c r="A1058" s="103"/>
      <c r="B1058" s="103"/>
      <c r="C1058" s="78"/>
      <c r="D1058" s="95"/>
      <c r="E1058" s="101"/>
      <c r="F1058" s="98"/>
      <c r="G1058" s="98"/>
      <c r="H1058" s="97"/>
      <c r="I1058" s="96"/>
      <c r="J1058" s="98"/>
      <c r="K1058" s="96"/>
      <c r="L1058" s="96"/>
      <c r="M1058" s="96"/>
      <c r="N1058" s="96"/>
      <c r="O1058" s="96"/>
      <c r="P1058" s="96"/>
      <c r="Q1058" s="96"/>
      <c r="R1058" s="96"/>
      <c r="S1058" s="96"/>
      <c r="T1058" s="98"/>
      <c r="U1058" s="96"/>
    </row>
    <row r="1059" spans="1:21" x14ac:dyDescent="0.2">
      <c r="A1059" s="103"/>
      <c r="B1059" s="103"/>
      <c r="C1059" s="78"/>
      <c r="D1059" s="95"/>
      <c r="E1059" s="101"/>
      <c r="F1059" s="98"/>
      <c r="G1059" s="98"/>
      <c r="H1059" s="97"/>
      <c r="I1059" s="96"/>
      <c r="J1059" s="98"/>
      <c r="K1059" s="96"/>
      <c r="L1059" s="96"/>
      <c r="M1059" s="96"/>
      <c r="N1059" s="96"/>
      <c r="O1059" s="96"/>
      <c r="P1059" s="96"/>
      <c r="Q1059" s="96"/>
      <c r="R1059" s="96"/>
      <c r="S1059" s="96"/>
      <c r="T1059" s="98"/>
      <c r="U1059" s="96"/>
    </row>
    <row r="1060" spans="1:21" x14ac:dyDescent="0.2">
      <c r="A1060" s="103"/>
      <c r="B1060" s="103"/>
      <c r="C1060" s="78"/>
      <c r="D1060" s="95"/>
      <c r="E1060" s="101"/>
      <c r="F1060" s="98"/>
      <c r="G1060" s="98"/>
      <c r="H1060" s="97"/>
      <c r="I1060" s="96"/>
      <c r="J1060" s="98"/>
      <c r="K1060" s="96"/>
      <c r="L1060" s="96"/>
      <c r="M1060" s="96"/>
      <c r="N1060" s="96"/>
      <c r="O1060" s="96"/>
      <c r="P1060" s="96"/>
      <c r="Q1060" s="96"/>
      <c r="R1060" s="96"/>
      <c r="S1060" s="96"/>
      <c r="T1060" s="98"/>
      <c r="U1060" s="96"/>
    </row>
    <row r="1061" spans="1:21" x14ac:dyDescent="0.2">
      <c r="A1061" s="103"/>
      <c r="B1061" s="103"/>
      <c r="C1061" s="78"/>
      <c r="D1061" s="95"/>
      <c r="E1061" s="101"/>
      <c r="F1061" s="98"/>
      <c r="G1061" s="98"/>
      <c r="H1061" s="97"/>
      <c r="I1061" s="96"/>
      <c r="J1061" s="98"/>
      <c r="K1061" s="96"/>
      <c r="L1061" s="96"/>
      <c r="M1061" s="96"/>
      <c r="N1061" s="96"/>
      <c r="O1061" s="96"/>
      <c r="P1061" s="96"/>
      <c r="Q1061" s="96"/>
      <c r="R1061" s="96"/>
      <c r="S1061" s="96"/>
      <c r="T1061" s="98"/>
      <c r="U1061" s="96"/>
    </row>
    <row r="1062" spans="1:21" x14ac:dyDescent="0.2">
      <c r="A1062" s="103"/>
      <c r="B1062" s="103"/>
      <c r="C1062" s="78"/>
      <c r="D1062" s="95"/>
      <c r="E1062" s="101"/>
      <c r="F1062" s="98"/>
      <c r="G1062" s="98"/>
      <c r="H1062" s="97"/>
      <c r="I1062" s="96"/>
      <c r="J1062" s="98"/>
      <c r="K1062" s="96"/>
      <c r="L1062" s="96"/>
      <c r="M1062" s="96"/>
      <c r="N1062" s="96"/>
      <c r="O1062" s="96"/>
      <c r="P1062" s="96"/>
      <c r="Q1062" s="96"/>
      <c r="R1062" s="96"/>
      <c r="S1062" s="96"/>
      <c r="T1062" s="98"/>
      <c r="U1062" s="96"/>
    </row>
    <row r="1063" spans="1:21" x14ac:dyDescent="0.2">
      <c r="A1063" s="103"/>
      <c r="B1063" s="103"/>
      <c r="C1063" s="78"/>
      <c r="D1063" s="95"/>
      <c r="E1063" s="101"/>
      <c r="F1063" s="98"/>
      <c r="G1063" s="98"/>
      <c r="H1063" s="97"/>
      <c r="I1063" s="96"/>
      <c r="J1063" s="98"/>
      <c r="K1063" s="96"/>
      <c r="L1063" s="96"/>
      <c r="M1063" s="96"/>
      <c r="N1063" s="96"/>
      <c r="O1063" s="96"/>
      <c r="P1063" s="96"/>
      <c r="Q1063" s="96"/>
      <c r="R1063" s="96"/>
      <c r="S1063" s="96"/>
      <c r="T1063" s="98"/>
      <c r="U1063" s="96"/>
    </row>
    <row r="1064" spans="1:21" x14ac:dyDescent="0.2">
      <c r="A1064" s="103"/>
      <c r="B1064" s="103"/>
      <c r="C1064" s="78"/>
      <c r="D1064" s="95"/>
      <c r="E1064" s="101"/>
      <c r="F1064" s="98"/>
      <c r="G1064" s="98"/>
      <c r="H1064" s="97"/>
      <c r="I1064" s="96"/>
      <c r="J1064" s="98"/>
      <c r="K1064" s="96"/>
      <c r="L1064" s="96"/>
      <c r="M1064" s="96"/>
      <c r="N1064" s="96"/>
      <c r="O1064" s="96"/>
      <c r="P1064" s="96"/>
      <c r="Q1064" s="96"/>
      <c r="R1064" s="96"/>
      <c r="S1064" s="96"/>
      <c r="T1064" s="98"/>
      <c r="U1064" s="96"/>
    </row>
    <row r="1065" spans="1:21" x14ac:dyDescent="0.2">
      <c r="A1065" s="103"/>
      <c r="B1065" s="103"/>
      <c r="C1065" s="78"/>
      <c r="D1065" s="95"/>
      <c r="E1065" s="101"/>
      <c r="F1065" s="98"/>
      <c r="G1065" s="98"/>
      <c r="H1065" s="97"/>
      <c r="I1065" s="96"/>
      <c r="J1065" s="98"/>
      <c r="K1065" s="96"/>
      <c r="L1065" s="96"/>
      <c r="M1065" s="96"/>
      <c r="N1065" s="96"/>
      <c r="O1065" s="96"/>
      <c r="P1065" s="96"/>
      <c r="Q1065" s="96"/>
      <c r="R1065" s="96"/>
      <c r="S1065" s="96"/>
      <c r="T1065" s="98"/>
      <c r="U1065" s="96"/>
    </row>
    <row r="1066" spans="1:21" x14ac:dyDescent="0.2">
      <c r="A1066" s="103"/>
      <c r="B1066" s="103"/>
      <c r="C1066" s="78"/>
      <c r="D1066" s="95"/>
      <c r="E1066" s="101"/>
      <c r="F1066" s="98"/>
      <c r="G1066" s="98"/>
      <c r="H1066" s="97"/>
      <c r="I1066" s="96"/>
      <c r="J1066" s="98"/>
      <c r="K1066" s="96"/>
      <c r="L1066" s="96"/>
      <c r="M1066" s="96"/>
      <c r="N1066" s="96"/>
      <c r="O1066" s="96"/>
      <c r="P1066" s="96"/>
      <c r="Q1066" s="96"/>
      <c r="R1066" s="96"/>
      <c r="S1066" s="96"/>
      <c r="T1066" s="98"/>
      <c r="U1066" s="96"/>
    </row>
    <row r="1067" spans="1:21" x14ac:dyDescent="0.2">
      <c r="A1067" s="103"/>
      <c r="B1067" s="103"/>
      <c r="C1067" s="78"/>
      <c r="D1067" s="95"/>
      <c r="E1067" s="101"/>
      <c r="F1067" s="98"/>
      <c r="G1067" s="98"/>
      <c r="H1067" s="97"/>
      <c r="I1067" s="96"/>
      <c r="J1067" s="98"/>
      <c r="K1067" s="96"/>
      <c r="L1067" s="96"/>
      <c r="M1067" s="96"/>
      <c r="N1067" s="96"/>
      <c r="O1067" s="96"/>
      <c r="P1067" s="96"/>
      <c r="Q1067" s="96"/>
      <c r="R1067" s="96"/>
      <c r="S1067" s="96"/>
      <c r="T1067" s="98"/>
      <c r="U1067" s="96"/>
    </row>
    <row r="1068" spans="1:21" x14ac:dyDescent="0.2">
      <c r="A1068" s="103"/>
      <c r="B1068" s="103"/>
      <c r="C1068" s="78"/>
      <c r="D1068" s="95"/>
      <c r="E1068" s="101"/>
      <c r="F1068" s="98"/>
      <c r="G1068" s="98"/>
      <c r="H1068" s="97"/>
      <c r="I1068" s="96"/>
      <c r="J1068" s="98"/>
      <c r="K1068" s="96"/>
      <c r="L1068" s="96"/>
      <c r="M1068" s="96"/>
      <c r="N1068" s="96"/>
      <c r="O1068" s="96"/>
      <c r="P1068" s="96"/>
      <c r="Q1068" s="96"/>
      <c r="R1068" s="96"/>
      <c r="S1068" s="96"/>
      <c r="T1068" s="98"/>
      <c r="U1068" s="96"/>
    </row>
    <row r="1069" spans="1:21" x14ac:dyDescent="0.2">
      <c r="A1069" s="103"/>
      <c r="B1069" s="103"/>
      <c r="C1069" s="78"/>
      <c r="D1069" s="95"/>
      <c r="E1069" s="101"/>
      <c r="F1069" s="98"/>
      <c r="G1069" s="98"/>
      <c r="H1069" s="97"/>
      <c r="I1069" s="96"/>
      <c r="J1069" s="98"/>
      <c r="K1069" s="96"/>
      <c r="L1069" s="96"/>
      <c r="M1069" s="96"/>
      <c r="N1069" s="96"/>
      <c r="O1069" s="96"/>
      <c r="P1069" s="96"/>
      <c r="Q1069" s="96"/>
      <c r="R1069" s="96"/>
      <c r="S1069" s="96"/>
      <c r="T1069" s="98"/>
      <c r="U1069" s="96"/>
    </row>
    <row r="1070" spans="1:21" x14ac:dyDescent="0.2">
      <c r="A1070" s="103"/>
      <c r="B1070" s="103"/>
      <c r="C1070" s="78"/>
      <c r="D1070" s="95"/>
      <c r="E1070" s="101"/>
      <c r="F1070" s="98"/>
      <c r="G1070" s="98"/>
      <c r="H1070" s="97"/>
      <c r="I1070" s="96"/>
      <c r="J1070" s="98"/>
      <c r="K1070" s="96"/>
      <c r="L1070" s="96"/>
      <c r="M1070" s="96"/>
      <c r="N1070" s="96"/>
      <c r="O1070" s="96"/>
      <c r="P1070" s="96"/>
      <c r="Q1070" s="96"/>
      <c r="R1070" s="96"/>
      <c r="S1070" s="96"/>
      <c r="T1070" s="98"/>
      <c r="U1070" s="96"/>
    </row>
    <row r="1071" spans="1:21" x14ac:dyDescent="0.2">
      <c r="A1071" s="103"/>
      <c r="B1071" s="103"/>
      <c r="C1071" s="78"/>
      <c r="D1071" s="95"/>
      <c r="E1071" s="101"/>
      <c r="F1071" s="98"/>
      <c r="G1071" s="98"/>
      <c r="H1071" s="97"/>
      <c r="I1071" s="96"/>
      <c r="J1071" s="98"/>
      <c r="K1071" s="96"/>
      <c r="L1071" s="96"/>
      <c r="M1071" s="96"/>
      <c r="N1071" s="96"/>
      <c r="O1071" s="96"/>
      <c r="P1071" s="96"/>
      <c r="Q1071" s="96"/>
      <c r="R1071" s="96"/>
      <c r="S1071" s="96"/>
      <c r="T1071" s="98"/>
      <c r="U1071" s="96"/>
    </row>
    <row r="1072" spans="1:21" x14ac:dyDescent="0.2">
      <c r="A1072" s="103"/>
      <c r="B1072" s="103"/>
      <c r="C1072" s="78"/>
      <c r="D1072" s="95"/>
      <c r="E1072" s="101"/>
      <c r="F1072" s="98"/>
      <c r="G1072" s="98"/>
      <c r="H1072" s="97"/>
      <c r="I1072" s="96"/>
      <c r="J1072" s="98"/>
      <c r="K1072" s="96"/>
      <c r="L1072" s="96"/>
      <c r="M1072" s="96"/>
      <c r="N1072" s="96"/>
      <c r="O1072" s="96"/>
      <c r="P1072" s="96"/>
      <c r="Q1072" s="96"/>
      <c r="R1072" s="96"/>
      <c r="S1072" s="96"/>
      <c r="T1072" s="98"/>
      <c r="U1072" s="96"/>
    </row>
    <row r="1073" spans="1:21" x14ac:dyDescent="0.2">
      <c r="A1073" s="103"/>
      <c r="B1073" s="103"/>
      <c r="C1073" s="78"/>
      <c r="D1073" s="95"/>
      <c r="E1073" s="101"/>
      <c r="F1073" s="98"/>
      <c r="G1073" s="98"/>
      <c r="H1073" s="97"/>
      <c r="I1073" s="96"/>
      <c r="J1073" s="98"/>
      <c r="K1073" s="96"/>
      <c r="L1073" s="96"/>
      <c r="M1073" s="96"/>
      <c r="N1073" s="96"/>
      <c r="O1073" s="96"/>
      <c r="P1073" s="96"/>
      <c r="Q1073" s="96"/>
      <c r="R1073" s="96"/>
      <c r="S1073" s="96"/>
      <c r="T1073" s="98"/>
      <c r="U1073" s="96"/>
    </row>
    <row r="1074" spans="1:21" x14ac:dyDescent="0.2">
      <c r="A1074" s="103"/>
      <c r="B1074" s="103"/>
      <c r="C1074" s="78"/>
      <c r="D1074" s="95"/>
      <c r="E1074" s="101"/>
      <c r="F1074" s="98"/>
      <c r="G1074" s="98"/>
      <c r="H1074" s="97"/>
      <c r="I1074" s="96"/>
      <c r="J1074" s="98"/>
      <c r="K1074" s="96"/>
      <c r="L1074" s="96"/>
      <c r="M1074" s="96"/>
      <c r="N1074" s="96"/>
      <c r="O1074" s="96"/>
      <c r="P1074" s="96"/>
      <c r="Q1074" s="96"/>
      <c r="R1074" s="96"/>
      <c r="S1074" s="96"/>
      <c r="T1074" s="98"/>
      <c r="U1074" s="96"/>
    </row>
    <row r="1075" spans="1:21" x14ac:dyDescent="0.2">
      <c r="A1075" s="103"/>
      <c r="B1075" s="103"/>
      <c r="C1075" s="78"/>
      <c r="D1075" s="95"/>
      <c r="E1075" s="101"/>
      <c r="F1075" s="98"/>
      <c r="G1075" s="98"/>
      <c r="H1075" s="97"/>
      <c r="I1075" s="96"/>
      <c r="J1075" s="98"/>
      <c r="K1075" s="96"/>
      <c r="L1075" s="96"/>
      <c r="M1075" s="96"/>
      <c r="N1075" s="96"/>
      <c r="O1075" s="96"/>
      <c r="P1075" s="96"/>
      <c r="Q1075" s="96"/>
      <c r="R1075" s="96"/>
      <c r="S1075" s="96"/>
      <c r="T1075" s="98"/>
      <c r="U1075" s="96"/>
    </row>
    <row r="1076" spans="1:21" x14ac:dyDescent="0.2">
      <c r="A1076" s="103"/>
      <c r="B1076" s="103"/>
      <c r="C1076" s="78"/>
      <c r="D1076" s="95"/>
      <c r="E1076" s="101"/>
      <c r="F1076" s="98"/>
      <c r="G1076" s="98"/>
      <c r="H1076" s="97"/>
      <c r="I1076" s="96"/>
      <c r="J1076" s="98"/>
      <c r="K1076" s="96"/>
      <c r="L1076" s="96"/>
      <c r="M1076" s="96"/>
      <c r="N1076" s="96"/>
      <c r="O1076" s="96"/>
      <c r="P1076" s="96"/>
      <c r="Q1076" s="96"/>
      <c r="R1076" s="96"/>
      <c r="S1076" s="96"/>
      <c r="T1076" s="98"/>
      <c r="U1076" s="96"/>
    </row>
    <row r="1077" spans="1:21" x14ac:dyDescent="0.2">
      <c r="A1077" s="103"/>
      <c r="B1077" s="103"/>
      <c r="C1077" s="78"/>
      <c r="D1077" s="95"/>
      <c r="E1077" s="101"/>
      <c r="F1077" s="98"/>
      <c r="G1077" s="98"/>
      <c r="H1077" s="97"/>
      <c r="I1077" s="96"/>
      <c r="J1077" s="98"/>
      <c r="K1077" s="96"/>
      <c r="L1077" s="96"/>
      <c r="M1077" s="96"/>
      <c r="N1077" s="96"/>
      <c r="O1077" s="96"/>
      <c r="P1077" s="96"/>
      <c r="Q1077" s="96"/>
      <c r="R1077" s="96"/>
      <c r="S1077" s="96"/>
      <c r="T1077" s="98"/>
      <c r="U1077" s="96"/>
    </row>
    <row r="1078" spans="1:21" x14ac:dyDescent="0.2">
      <c r="A1078" s="103"/>
      <c r="B1078" s="103"/>
      <c r="C1078" s="78"/>
      <c r="D1078" s="95"/>
      <c r="E1078" s="101"/>
      <c r="F1078" s="98"/>
      <c r="G1078" s="98"/>
      <c r="H1078" s="97"/>
      <c r="I1078" s="96"/>
      <c r="J1078" s="98"/>
      <c r="K1078" s="96"/>
      <c r="L1078" s="96"/>
      <c r="M1078" s="96"/>
      <c r="N1078" s="96"/>
      <c r="O1078" s="96"/>
      <c r="P1078" s="96"/>
      <c r="Q1078" s="96"/>
      <c r="R1078" s="96"/>
      <c r="S1078" s="96"/>
      <c r="T1078" s="98"/>
      <c r="U1078" s="96"/>
    </row>
    <row r="1079" spans="1:21" x14ac:dyDescent="0.2">
      <c r="A1079" s="103"/>
      <c r="B1079" s="103"/>
      <c r="C1079" s="78"/>
      <c r="D1079" s="95"/>
      <c r="E1079" s="101"/>
      <c r="F1079" s="98"/>
      <c r="G1079" s="98"/>
      <c r="H1079" s="97"/>
      <c r="I1079" s="96"/>
      <c r="J1079" s="98"/>
      <c r="K1079" s="96"/>
      <c r="L1079" s="96"/>
      <c r="M1079" s="96"/>
      <c r="N1079" s="96"/>
      <c r="O1079" s="96"/>
      <c r="P1079" s="96"/>
      <c r="Q1079" s="96"/>
      <c r="R1079" s="96"/>
      <c r="S1079" s="96"/>
      <c r="T1079" s="98"/>
      <c r="U1079" s="96"/>
    </row>
    <row r="1080" spans="1:21" x14ac:dyDescent="0.2">
      <c r="A1080" s="103"/>
      <c r="B1080" s="103"/>
      <c r="C1080" s="78"/>
      <c r="D1080" s="95"/>
      <c r="E1080" s="101"/>
      <c r="F1080" s="98"/>
      <c r="G1080" s="98"/>
      <c r="H1080" s="97"/>
      <c r="I1080" s="96"/>
      <c r="J1080" s="98"/>
      <c r="K1080" s="96"/>
      <c r="L1080" s="96"/>
      <c r="M1080" s="96"/>
      <c r="N1080" s="96"/>
      <c r="O1080" s="96"/>
      <c r="P1080" s="96"/>
      <c r="Q1080" s="96"/>
      <c r="R1080" s="96"/>
      <c r="S1080" s="96"/>
      <c r="T1080" s="98"/>
      <c r="U1080" s="96"/>
    </row>
    <row r="1081" spans="1:21" x14ac:dyDescent="0.2">
      <c r="A1081" s="103"/>
      <c r="B1081" s="103"/>
      <c r="C1081" s="78"/>
      <c r="D1081" s="95"/>
      <c r="E1081" s="101"/>
      <c r="F1081" s="98"/>
      <c r="G1081" s="98"/>
      <c r="H1081" s="97"/>
      <c r="I1081" s="96"/>
      <c r="J1081" s="98"/>
      <c r="K1081" s="96"/>
      <c r="L1081" s="96"/>
      <c r="M1081" s="96"/>
      <c r="N1081" s="96"/>
      <c r="O1081" s="96"/>
      <c r="P1081" s="96"/>
      <c r="Q1081" s="96"/>
      <c r="R1081" s="96"/>
      <c r="S1081" s="96"/>
      <c r="T1081" s="98"/>
      <c r="U1081" s="96"/>
    </row>
    <row r="1082" spans="1:21" x14ac:dyDescent="0.2">
      <c r="A1082" s="103"/>
      <c r="B1082" s="103"/>
      <c r="C1082" s="78"/>
      <c r="D1082" s="95"/>
      <c r="E1082" s="101"/>
      <c r="F1082" s="98"/>
      <c r="G1082" s="98"/>
      <c r="H1082" s="97"/>
      <c r="I1082" s="96"/>
      <c r="J1082" s="98"/>
      <c r="K1082" s="96"/>
      <c r="L1082" s="96"/>
      <c r="M1082" s="96"/>
      <c r="N1082" s="96"/>
      <c r="O1082" s="96"/>
      <c r="P1082" s="96"/>
      <c r="Q1082" s="96"/>
      <c r="R1082" s="96"/>
      <c r="S1082" s="96"/>
      <c r="T1082" s="98"/>
      <c r="U1082" s="96"/>
    </row>
    <row r="1083" spans="1:21" x14ac:dyDescent="0.2">
      <c r="A1083" s="103"/>
      <c r="B1083" s="103"/>
      <c r="C1083" s="78"/>
      <c r="D1083" s="95"/>
      <c r="E1083" s="101"/>
      <c r="F1083" s="98"/>
      <c r="G1083" s="98"/>
      <c r="H1083" s="97"/>
      <c r="I1083" s="96"/>
      <c r="J1083" s="98"/>
      <c r="K1083" s="96"/>
      <c r="L1083" s="96"/>
      <c r="M1083" s="96"/>
      <c r="N1083" s="96"/>
      <c r="O1083" s="96"/>
      <c r="P1083" s="96"/>
      <c r="Q1083" s="96"/>
      <c r="R1083" s="96"/>
      <c r="S1083" s="96"/>
      <c r="T1083" s="98"/>
      <c r="U1083" s="96"/>
    </row>
    <row r="1084" spans="1:21" x14ac:dyDescent="0.2">
      <c r="A1084" s="103"/>
      <c r="B1084" s="103"/>
      <c r="C1084" s="78"/>
      <c r="D1084" s="95"/>
      <c r="E1084" s="101"/>
      <c r="F1084" s="98"/>
      <c r="G1084" s="98"/>
      <c r="H1084" s="97"/>
      <c r="I1084" s="96"/>
      <c r="J1084" s="98"/>
      <c r="K1084" s="96"/>
      <c r="L1084" s="96"/>
      <c r="M1084" s="96"/>
      <c r="N1084" s="96"/>
      <c r="O1084" s="96"/>
      <c r="P1084" s="96"/>
      <c r="Q1084" s="96"/>
      <c r="R1084" s="96"/>
      <c r="S1084" s="96"/>
      <c r="T1084" s="98"/>
      <c r="U1084" s="96"/>
    </row>
    <row r="1085" spans="1:21" x14ac:dyDescent="0.2">
      <c r="A1085" s="103"/>
      <c r="B1085" s="103"/>
      <c r="C1085" s="78"/>
      <c r="D1085" s="95"/>
      <c r="E1085" s="101"/>
      <c r="F1085" s="98"/>
      <c r="G1085" s="98"/>
      <c r="H1085" s="97"/>
      <c r="I1085" s="96"/>
      <c r="J1085" s="98"/>
      <c r="K1085" s="96"/>
      <c r="L1085" s="96"/>
      <c r="M1085" s="96"/>
      <c r="N1085" s="96"/>
      <c r="O1085" s="96"/>
      <c r="P1085" s="96"/>
      <c r="Q1085" s="96"/>
      <c r="R1085" s="96"/>
      <c r="S1085" s="96"/>
      <c r="T1085" s="98"/>
      <c r="U1085" s="96"/>
    </row>
    <row r="1086" spans="1:21" x14ac:dyDescent="0.2">
      <c r="A1086" s="103"/>
      <c r="B1086" s="103"/>
      <c r="C1086" s="78"/>
      <c r="D1086" s="95"/>
      <c r="E1086" s="101"/>
      <c r="F1086" s="98"/>
      <c r="G1086" s="98"/>
      <c r="H1086" s="97"/>
      <c r="I1086" s="96"/>
      <c r="J1086" s="98"/>
      <c r="K1086" s="96"/>
      <c r="L1086" s="96"/>
      <c r="M1086" s="96"/>
      <c r="N1086" s="96"/>
      <c r="O1086" s="96"/>
      <c r="P1086" s="96"/>
      <c r="Q1086" s="96"/>
      <c r="R1086" s="96"/>
      <c r="S1086" s="96"/>
      <c r="T1086" s="98"/>
      <c r="U1086" s="96"/>
    </row>
    <row r="1087" spans="1:21" x14ac:dyDescent="0.2">
      <c r="A1087" s="103"/>
      <c r="B1087" s="103"/>
      <c r="C1087" s="78"/>
      <c r="D1087" s="95"/>
      <c r="E1087" s="101"/>
      <c r="F1087" s="98"/>
      <c r="G1087" s="98"/>
      <c r="H1087" s="97"/>
      <c r="I1087" s="96"/>
      <c r="J1087" s="98"/>
      <c r="K1087" s="96"/>
      <c r="L1087" s="96"/>
      <c r="M1087" s="96"/>
      <c r="N1087" s="96"/>
      <c r="O1087" s="96"/>
      <c r="P1087" s="96"/>
      <c r="Q1087" s="96"/>
      <c r="R1087" s="96"/>
      <c r="S1087" s="96"/>
      <c r="T1087" s="98"/>
      <c r="U1087" s="96"/>
    </row>
    <row r="1088" spans="1:21" x14ac:dyDescent="0.2">
      <c r="A1088" s="103"/>
      <c r="B1088" s="103"/>
      <c r="C1088" s="78"/>
      <c r="D1088" s="95"/>
      <c r="E1088" s="101"/>
      <c r="F1088" s="98"/>
      <c r="G1088" s="98"/>
      <c r="H1088" s="97"/>
      <c r="I1088" s="96"/>
      <c r="J1088" s="98"/>
      <c r="K1088" s="96"/>
      <c r="L1088" s="96"/>
      <c r="M1088" s="96"/>
      <c r="N1088" s="96"/>
      <c r="O1088" s="96"/>
      <c r="P1088" s="96"/>
      <c r="Q1088" s="96"/>
      <c r="R1088" s="96"/>
      <c r="S1088" s="96"/>
      <c r="T1088" s="98"/>
      <c r="U1088" s="96"/>
    </row>
    <row r="1089" spans="1:21" x14ac:dyDescent="0.2">
      <c r="A1089" s="103"/>
      <c r="B1089" s="103"/>
      <c r="C1089" s="78"/>
      <c r="D1089" s="95"/>
      <c r="E1089" s="101"/>
      <c r="F1089" s="98"/>
      <c r="G1089" s="98"/>
      <c r="H1089" s="97"/>
      <c r="I1089" s="96"/>
      <c r="J1089" s="98"/>
      <c r="K1089" s="96"/>
      <c r="L1089" s="96"/>
      <c r="M1089" s="96"/>
      <c r="N1089" s="96"/>
      <c r="O1089" s="96"/>
      <c r="P1089" s="96"/>
      <c r="Q1089" s="96"/>
      <c r="R1089" s="96"/>
      <c r="S1089" s="96"/>
      <c r="T1089" s="98"/>
      <c r="U1089" s="96"/>
    </row>
    <row r="1090" spans="1:21" x14ac:dyDescent="0.2">
      <c r="A1090" s="103"/>
      <c r="B1090" s="103"/>
      <c r="C1090" s="78"/>
      <c r="D1090" s="95"/>
      <c r="E1090" s="101"/>
      <c r="F1090" s="98"/>
      <c r="G1090" s="98"/>
      <c r="H1090" s="97"/>
      <c r="I1090" s="96"/>
      <c r="J1090" s="98"/>
      <c r="K1090" s="96"/>
      <c r="L1090" s="96"/>
      <c r="M1090" s="96"/>
      <c r="N1090" s="96"/>
      <c r="O1090" s="96"/>
      <c r="P1090" s="96"/>
      <c r="Q1090" s="96"/>
      <c r="R1090" s="96"/>
      <c r="S1090" s="96"/>
      <c r="T1090" s="98"/>
      <c r="U1090" s="96"/>
    </row>
    <row r="1091" spans="1:21" x14ac:dyDescent="0.2">
      <c r="A1091" s="103"/>
      <c r="B1091" s="103"/>
      <c r="C1091" s="78"/>
      <c r="D1091" s="95"/>
      <c r="E1091" s="101"/>
      <c r="F1091" s="98"/>
      <c r="G1091" s="98"/>
      <c r="H1091" s="97"/>
      <c r="I1091" s="96"/>
      <c r="J1091" s="98"/>
      <c r="K1091" s="96"/>
      <c r="L1091" s="96"/>
      <c r="M1091" s="96"/>
      <c r="N1091" s="96"/>
      <c r="O1091" s="96"/>
      <c r="P1091" s="96"/>
      <c r="Q1091" s="96"/>
      <c r="R1091" s="96"/>
      <c r="S1091" s="96"/>
      <c r="T1091" s="98"/>
      <c r="U1091" s="96"/>
    </row>
    <row r="1092" spans="1:21" x14ac:dyDescent="0.2">
      <c r="A1092" s="103"/>
      <c r="B1092" s="103"/>
      <c r="C1092" s="78"/>
      <c r="D1092" s="95"/>
      <c r="E1092" s="101"/>
      <c r="F1092" s="98"/>
      <c r="G1092" s="98"/>
      <c r="H1092" s="97"/>
      <c r="I1092" s="96"/>
      <c r="J1092" s="98"/>
      <c r="K1092" s="96"/>
      <c r="L1092" s="96"/>
      <c r="M1092" s="96"/>
      <c r="N1092" s="96"/>
      <c r="O1092" s="96"/>
      <c r="P1092" s="96"/>
      <c r="Q1092" s="96"/>
      <c r="R1092" s="96"/>
      <c r="S1092" s="96"/>
      <c r="T1092" s="98"/>
      <c r="U1092" s="96"/>
    </row>
    <row r="1093" spans="1:21" x14ac:dyDescent="0.2">
      <c r="A1093" s="103"/>
      <c r="B1093" s="103"/>
      <c r="C1093" s="78"/>
      <c r="D1093" s="95"/>
      <c r="E1093" s="101"/>
      <c r="F1093" s="98"/>
      <c r="G1093" s="98"/>
      <c r="H1093" s="97"/>
      <c r="I1093" s="96"/>
      <c r="J1093" s="98"/>
      <c r="K1093" s="96"/>
      <c r="L1093" s="96"/>
      <c r="M1093" s="96"/>
      <c r="N1093" s="96"/>
      <c r="O1093" s="96"/>
      <c r="P1093" s="96"/>
      <c r="Q1093" s="96"/>
      <c r="R1093" s="96"/>
      <c r="S1093" s="96"/>
      <c r="T1093" s="98"/>
      <c r="U1093" s="96"/>
    </row>
    <row r="1094" spans="1:21" x14ac:dyDescent="0.2">
      <c r="A1094" s="103"/>
      <c r="B1094" s="103"/>
      <c r="C1094" s="78"/>
      <c r="D1094" s="95"/>
      <c r="E1094" s="101"/>
      <c r="F1094" s="98"/>
      <c r="G1094" s="98"/>
      <c r="H1094" s="97"/>
      <c r="I1094" s="96"/>
      <c r="J1094" s="98"/>
      <c r="K1094" s="96"/>
      <c r="L1094" s="96"/>
      <c r="M1094" s="96"/>
      <c r="N1094" s="96"/>
      <c r="O1094" s="96"/>
      <c r="P1094" s="96"/>
      <c r="Q1094" s="96"/>
      <c r="R1094" s="96"/>
      <c r="S1094" s="96"/>
      <c r="T1094" s="98"/>
      <c r="U1094" s="96"/>
    </row>
    <row r="1095" spans="1:21" x14ac:dyDescent="0.2">
      <c r="A1095" s="103"/>
      <c r="B1095" s="103"/>
      <c r="C1095" s="78"/>
      <c r="D1095" s="95"/>
      <c r="E1095" s="101"/>
      <c r="F1095" s="98"/>
      <c r="G1095" s="98"/>
      <c r="H1095" s="97"/>
      <c r="I1095" s="96"/>
      <c r="J1095" s="98"/>
      <c r="K1095" s="96"/>
      <c r="L1095" s="96"/>
      <c r="M1095" s="96"/>
      <c r="N1095" s="96"/>
      <c r="O1095" s="96"/>
      <c r="P1095" s="96"/>
      <c r="Q1095" s="96"/>
      <c r="R1095" s="96"/>
      <c r="S1095" s="96"/>
      <c r="T1095" s="98"/>
      <c r="U1095" s="96"/>
    </row>
    <row r="1096" spans="1:21" x14ac:dyDescent="0.2">
      <c r="A1096" s="103"/>
      <c r="B1096" s="103"/>
      <c r="C1096" s="78"/>
      <c r="D1096" s="95"/>
      <c r="E1096" s="101"/>
      <c r="F1096" s="98"/>
      <c r="G1096" s="98"/>
      <c r="H1096" s="97"/>
      <c r="I1096" s="96"/>
      <c r="J1096" s="98"/>
      <c r="K1096" s="96"/>
      <c r="L1096" s="96"/>
      <c r="M1096" s="96"/>
      <c r="N1096" s="96"/>
      <c r="O1096" s="96"/>
      <c r="P1096" s="96"/>
      <c r="Q1096" s="96"/>
      <c r="R1096" s="96"/>
      <c r="S1096" s="96"/>
      <c r="T1096" s="98"/>
      <c r="U1096" s="96"/>
    </row>
    <row r="1097" spans="1:21" x14ac:dyDescent="0.2">
      <c r="A1097" s="103"/>
      <c r="B1097" s="103"/>
      <c r="C1097" s="78"/>
      <c r="D1097" s="95"/>
      <c r="E1097" s="101"/>
      <c r="F1097" s="98"/>
      <c r="G1097" s="98"/>
      <c r="H1097" s="97"/>
      <c r="I1097" s="96"/>
      <c r="J1097" s="98"/>
      <c r="K1097" s="96"/>
      <c r="L1097" s="96"/>
      <c r="M1097" s="96"/>
      <c r="N1097" s="96"/>
      <c r="O1097" s="96"/>
      <c r="P1097" s="96"/>
      <c r="Q1097" s="96"/>
      <c r="R1097" s="96"/>
      <c r="S1097" s="96"/>
      <c r="T1097" s="98"/>
      <c r="U1097" s="96"/>
    </row>
    <row r="1098" spans="1:21" x14ac:dyDescent="0.2">
      <c r="A1098" s="103"/>
      <c r="B1098" s="103"/>
      <c r="C1098" s="78"/>
      <c r="D1098" s="95"/>
      <c r="E1098" s="101"/>
      <c r="F1098" s="98"/>
      <c r="G1098" s="98"/>
      <c r="H1098" s="97"/>
      <c r="I1098" s="96"/>
      <c r="J1098" s="98"/>
      <c r="K1098" s="96"/>
      <c r="L1098" s="96"/>
      <c r="M1098" s="96"/>
      <c r="N1098" s="96"/>
      <c r="O1098" s="96"/>
      <c r="P1098" s="96"/>
      <c r="Q1098" s="96"/>
      <c r="R1098" s="96"/>
      <c r="S1098" s="96"/>
      <c r="T1098" s="98"/>
      <c r="U1098" s="96"/>
    </row>
    <row r="1099" spans="1:21" x14ac:dyDescent="0.2">
      <c r="A1099" s="103"/>
      <c r="B1099" s="103"/>
      <c r="C1099" s="78"/>
      <c r="D1099" s="95"/>
      <c r="E1099" s="101"/>
      <c r="F1099" s="98"/>
      <c r="G1099" s="98"/>
      <c r="H1099" s="97"/>
      <c r="I1099" s="96"/>
      <c r="J1099" s="98"/>
      <c r="K1099" s="96"/>
      <c r="L1099" s="96"/>
      <c r="M1099" s="96"/>
      <c r="N1099" s="96"/>
      <c r="O1099" s="96"/>
      <c r="P1099" s="96"/>
      <c r="Q1099" s="96"/>
      <c r="R1099" s="96"/>
      <c r="S1099" s="96"/>
      <c r="T1099" s="98"/>
      <c r="U1099" s="96"/>
    </row>
    <row r="1100" spans="1:21" x14ac:dyDescent="0.2">
      <c r="A1100" s="103"/>
      <c r="B1100" s="103"/>
      <c r="C1100" s="78"/>
      <c r="D1100" s="95"/>
      <c r="E1100" s="101"/>
      <c r="F1100" s="98"/>
      <c r="G1100" s="98"/>
      <c r="H1100" s="97"/>
      <c r="I1100" s="96"/>
      <c r="J1100" s="98"/>
      <c r="K1100" s="96"/>
      <c r="L1100" s="96"/>
      <c r="M1100" s="96"/>
      <c r="N1100" s="96"/>
      <c r="O1100" s="96"/>
      <c r="P1100" s="96"/>
      <c r="Q1100" s="96"/>
      <c r="R1100" s="96"/>
      <c r="S1100" s="96"/>
      <c r="T1100" s="98"/>
      <c r="U1100" s="96"/>
    </row>
    <row r="1101" spans="1:21" x14ac:dyDescent="0.2">
      <c r="A1101" s="103"/>
      <c r="B1101" s="103"/>
      <c r="C1101" s="78"/>
      <c r="D1101" s="95"/>
      <c r="E1101" s="101"/>
      <c r="F1101" s="98"/>
      <c r="G1101" s="98"/>
      <c r="H1101" s="97"/>
      <c r="I1101" s="96"/>
      <c r="J1101" s="98"/>
      <c r="K1101" s="96"/>
      <c r="L1101" s="96"/>
      <c r="M1101" s="96"/>
      <c r="N1101" s="96"/>
      <c r="O1101" s="96"/>
      <c r="P1101" s="96"/>
      <c r="Q1101" s="96"/>
      <c r="R1101" s="96"/>
      <c r="S1101" s="96"/>
      <c r="T1101" s="98"/>
      <c r="U1101" s="96"/>
    </row>
    <row r="1102" spans="1:21" x14ac:dyDescent="0.2">
      <c r="A1102" s="103"/>
      <c r="B1102" s="103"/>
      <c r="C1102" s="78"/>
      <c r="D1102" s="95"/>
      <c r="E1102" s="101"/>
      <c r="F1102" s="98"/>
      <c r="G1102" s="98"/>
      <c r="H1102" s="97"/>
      <c r="I1102" s="96"/>
      <c r="J1102" s="98"/>
      <c r="K1102" s="96"/>
      <c r="L1102" s="96"/>
      <c r="M1102" s="96"/>
      <c r="N1102" s="96"/>
      <c r="O1102" s="96"/>
      <c r="P1102" s="96"/>
      <c r="Q1102" s="96"/>
      <c r="R1102" s="96"/>
      <c r="S1102" s="96"/>
      <c r="T1102" s="98"/>
      <c r="U1102" s="96"/>
    </row>
    <row r="1103" spans="1:21" x14ac:dyDescent="0.2">
      <c r="A1103" s="103"/>
      <c r="B1103" s="103"/>
      <c r="C1103" s="78"/>
      <c r="D1103" s="95"/>
      <c r="E1103" s="101"/>
      <c r="F1103" s="98"/>
      <c r="G1103" s="98"/>
      <c r="H1103" s="97"/>
      <c r="I1103" s="96"/>
      <c r="J1103" s="98"/>
      <c r="K1103" s="96"/>
      <c r="L1103" s="96"/>
      <c r="M1103" s="96"/>
      <c r="N1103" s="96"/>
      <c r="O1103" s="96"/>
      <c r="P1103" s="96"/>
      <c r="Q1103" s="96"/>
      <c r="R1103" s="96"/>
      <c r="S1103" s="96"/>
      <c r="T1103" s="98"/>
      <c r="U1103" s="96"/>
    </row>
    <row r="1104" spans="1:21" x14ac:dyDescent="0.2">
      <c r="A1104" s="103"/>
      <c r="B1104" s="103"/>
      <c r="C1104" s="78"/>
      <c r="D1104" s="95"/>
      <c r="E1104" s="101"/>
      <c r="F1104" s="98"/>
      <c r="G1104" s="98"/>
      <c r="H1104" s="97"/>
      <c r="I1104" s="96"/>
      <c r="J1104" s="98"/>
      <c r="K1104" s="96"/>
      <c r="L1104" s="96"/>
      <c r="M1104" s="96"/>
      <c r="N1104" s="96"/>
      <c r="O1104" s="96"/>
      <c r="P1104" s="96"/>
      <c r="Q1104" s="96"/>
      <c r="R1104" s="96"/>
      <c r="S1104" s="96"/>
      <c r="T1104" s="98"/>
      <c r="U1104" s="96"/>
    </row>
    <row r="1105" spans="1:21" x14ac:dyDescent="0.2">
      <c r="A1105" s="103"/>
      <c r="B1105" s="103"/>
      <c r="C1105" s="78"/>
      <c r="D1105" s="95"/>
      <c r="E1105" s="101"/>
      <c r="F1105" s="98"/>
      <c r="G1105" s="98"/>
      <c r="H1105" s="97"/>
      <c r="I1105" s="96"/>
      <c r="J1105" s="98"/>
      <c r="K1105" s="96"/>
      <c r="L1105" s="96"/>
      <c r="M1105" s="96"/>
      <c r="N1105" s="96"/>
      <c r="O1105" s="96"/>
      <c r="P1105" s="96"/>
      <c r="Q1105" s="96"/>
      <c r="R1105" s="96"/>
      <c r="S1105" s="96"/>
      <c r="T1105" s="98"/>
      <c r="U1105" s="96"/>
    </row>
    <row r="1106" spans="1:21" x14ac:dyDescent="0.2">
      <c r="A1106" s="103"/>
      <c r="B1106" s="103"/>
      <c r="C1106" s="78"/>
      <c r="D1106" s="95"/>
      <c r="E1106" s="101"/>
      <c r="F1106" s="98"/>
      <c r="G1106" s="98"/>
      <c r="H1106" s="97"/>
      <c r="I1106" s="96"/>
      <c r="J1106" s="98"/>
      <c r="K1106" s="96"/>
      <c r="L1106" s="96"/>
      <c r="M1106" s="96"/>
      <c r="N1106" s="96"/>
      <c r="O1106" s="96"/>
      <c r="P1106" s="96"/>
      <c r="Q1106" s="96"/>
      <c r="R1106" s="96"/>
      <c r="S1106" s="96"/>
      <c r="T1106" s="98"/>
      <c r="U1106" s="96"/>
    </row>
    <row r="1107" spans="1:21" x14ac:dyDescent="0.2">
      <c r="A1107" s="103"/>
      <c r="B1107" s="103"/>
      <c r="C1107" s="78"/>
      <c r="D1107" s="95"/>
      <c r="E1107" s="101"/>
      <c r="F1107" s="98"/>
      <c r="G1107" s="98"/>
      <c r="H1107" s="97"/>
      <c r="I1107" s="96"/>
      <c r="J1107" s="98"/>
      <c r="K1107" s="96"/>
      <c r="L1107" s="96"/>
      <c r="M1107" s="96"/>
      <c r="N1107" s="96"/>
      <c r="O1107" s="96"/>
      <c r="P1107" s="96"/>
      <c r="Q1107" s="96"/>
      <c r="R1107" s="96"/>
      <c r="S1107" s="96"/>
      <c r="T1107" s="98"/>
      <c r="U1107" s="96"/>
    </row>
    <row r="1108" spans="1:21" x14ac:dyDescent="0.2">
      <c r="A1108" s="103"/>
      <c r="B1108" s="103"/>
      <c r="C1108" s="78"/>
      <c r="D1108" s="95"/>
      <c r="E1108" s="101"/>
      <c r="F1108" s="98"/>
      <c r="G1108" s="98"/>
      <c r="H1108" s="97"/>
      <c r="I1108" s="96"/>
      <c r="J1108" s="98"/>
      <c r="K1108" s="96"/>
      <c r="L1108" s="96"/>
      <c r="M1108" s="96"/>
      <c r="N1108" s="96"/>
      <c r="O1108" s="96"/>
      <c r="P1108" s="96"/>
      <c r="Q1108" s="96"/>
      <c r="R1108" s="96"/>
      <c r="S1108" s="96"/>
      <c r="T1108" s="98"/>
      <c r="U1108" s="96"/>
    </row>
    <row r="1109" spans="1:21" x14ac:dyDescent="0.2">
      <c r="A1109" s="103"/>
      <c r="B1109" s="103"/>
      <c r="C1109" s="78"/>
      <c r="D1109" s="95"/>
      <c r="E1109" s="101"/>
      <c r="F1109" s="98"/>
      <c r="G1109" s="98"/>
      <c r="H1109" s="97"/>
      <c r="I1109" s="96"/>
      <c r="J1109" s="98"/>
      <c r="K1109" s="96"/>
      <c r="L1109" s="96"/>
      <c r="M1109" s="96"/>
      <c r="N1109" s="96"/>
      <c r="O1109" s="96"/>
      <c r="P1109" s="96"/>
      <c r="Q1109" s="96"/>
      <c r="R1109" s="96"/>
      <c r="S1109" s="96"/>
      <c r="T1109" s="98"/>
      <c r="U1109" s="96"/>
    </row>
    <row r="1110" spans="1:21" x14ac:dyDescent="0.2">
      <c r="A1110" s="103"/>
      <c r="B1110" s="103"/>
      <c r="C1110" s="78"/>
      <c r="D1110" s="95"/>
      <c r="E1110" s="101"/>
      <c r="F1110" s="98"/>
      <c r="G1110" s="98"/>
      <c r="H1110" s="97"/>
      <c r="I1110" s="96"/>
      <c r="J1110" s="98"/>
      <c r="K1110" s="96"/>
      <c r="L1110" s="96"/>
      <c r="M1110" s="96"/>
      <c r="N1110" s="96"/>
      <c r="O1110" s="96"/>
      <c r="P1110" s="96"/>
      <c r="Q1110" s="96"/>
      <c r="R1110" s="96"/>
      <c r="S1110" s="96"/>
      <c r="T1110" s="98"/>
      <c r="U1110" s="96"/>
    </row>
    <row r="1111" spans="1:21" x14ac:dyDescent="0.2">
      <c r="A1111" s="103"/>
      <c r="B1111" s="103"/>
      <c r="C1111" s="78"/>
      <c r="D1111" s="95"/>
      <c r="E1111" s="101"/>
      <c r="F1111" s="98"/>
      <c r="G1111" s="98"/>
      <c r="H1111" s="97"/>
      <c r="I1111" s="96"/>
      <c r="J1111" s="98"/>
      <c r="K1111" s="96"/>
      <c r="L1111" s="96"/>
      <c r="M1111" s="96"/>
      <c r="N1111" s="96"/>
      <c r="O1111" s="96"/>
      <c r="P1111" s="96"/>
      <c r="Q1111" s="96"/>
      <c r="R1111" s="96"/>
      <c r="S1111" s="96"/>
      <c r="T1111" s="98"/>
      <c r="U1111" s="96"/>
    </row>
    <row r="1112" spans="1:21" x14ac:dyDescent="0.2">
      <c r="A1112" s="103"/>
      <c r="B1112" s="103"/>
      <c r="C1112" s="78"/>
      <c r="D1112" s="95"/>
      <c r="E1112" s="101"/>
      <c r="F1112" s="98"/>
      <c r="G1112" s="98"/>
      <c r="H1112" s="97"/>
      <c r="I1112" s="96"/>
      <c r="J1112" s="98"/>
      <c r="K1112" s="96"/>
      <c r="L1112" s="96"/>
      <c r="M1112" s="96"/>
      <c r="N1112" s="96"/>
      <c r="O1112" s="96"/>
      <c r="P1112" s="96"/>
      <c r="Q1112" s="96"/>
      <c r="R1112" s="96"/>
      <c r="S1112" s="96"/>
      <c r="T1112" s="98"/>
      <c r="U1112" s="96"/>
    </row>
    <row r="1113" spans="1:21" x14ac:dyDescent="0.2">
      <c r="A1113" s="103"/>
      <c r="B1113" s="103"/>
      <c r="C1113" s="78"/>
      <c r="D1113" s="95"/>
      <c r="E1113" s="101"/>
      <c r="F1113" s="98"/>
      <c r="G1113" s="98"/>
      <c r="H1113" s="97"/>
      <c r="I1113" s="96"/>
      <c r="J1113" s="98"/>
      <c r="K1113" s="96"/>
      <c r="L1113" s="96"/>
      <c r="M1113" s="96"/>
      <c r="N1113" s="96"/>
      <c r="O1113" s="96"/>
      <c r="P1113" s="96"/>
      <c r="Q1113" s="96"/>
      <c r="R1113" s="96"/>
      <c r="S1113" s="96"/>
      <c r="T1113" s="98"/>
      <c r="U1113" s="96"/>
    </row>
    <row r="1114" spans="1:21" x14ac:dyDescent="0.2">
      <c r="A1114" s="103"/>
      <c r="B1114" s="103"/>
      <c r="C1114" s="78"/>
      <c r="D1114" s="95"/>
      <c r="E1114" s="101"/>
      <c r="F1114" s="98"/>
      <c r="G1114" s="98"/>
      <c r="H1114" s="97"/>
      <c r="I1114" s="96"/>
      <c r="J1114" s="98"/>
      <c r="K1114" s="96"/>
      <c r="L1114" s="96"/>
      <c r="M1114" s="96"/>
      <c r="N1114" s="96"/>
      <c r="O1114" s="96"/>
      <c r="P1114" s="96"/>
      <c r="Q1114" s="96"/>
      <c r="R1114" s="96"/>
      <c r="S1114" s="96"/>
      <c r="T1114" s="98"/>
      <c r="U1114" s="96"/>
    </row>
    <row r="1115" spans="1:21" x14ac:dyDescent="0.2">
      <c r="A1115" s="103"/>
      <c r="B1115" s="103"/>
      <c r="C1115" s="78"/>
      <c r="D1115" s="95"/>
      <c r="E1115" s="101"/>
      <c r="F1115" s="98"/>
      <c r="G1115" s="98"/>
      <c r="H1115" s="97"/>
      <c r="I1115" s="96"/>
      <c r="J1115" s="98"/>
      <c r="K1115" s="96"/>
      <c r="L1115" s="96"/>
      <c r="M1115" s="96"/>
      <c r="N1115" s="96"/>
      <c r="O1115" s="96"/>
      <c r="P1115" s="96"/>
      <c r="Q1115" s="96"/>
      <c r="R1115" s="96"/>
      <c r="S1115" s="96"/>
      <c r="T1115" s="98"/>
      <c r="U1115" s="96"/>
    </row>
    <row r="1116" spans="1:21" x14ac:dyDescent="0.2">
      <c r="A1116" s="103"/>
      <c r="B1116" s="103"/>
      <c r="C1116" s="78"/>
      <c r="D1116" s="95"/>
      <c r="E1116" s="101"/>
      <c r="F1116" s="98"/>
      <c r="G1116" s="98"/>
      <c r="H1116" s="97"/>
      <c r="I1116" s="96"/>
      <c r="J1116" s="98"/>
      <c r="K1116" s="96"/>
      <c r="L1116" s="96"/>
      <c r="M1116" s="96"/>
      <c r="N1116" s="96"/>
      <c r="O1116" s="96"/>
      <c r="P1116" s="96"/>
      <c r="Q1116" s="96"/>
      <c r="R1116" s="96"/>
      <c r="S1116" s="96"/>
      <c r="T1116" s="98"/>
      <c r="U1116" s="96"/>
    </row>
    <row r="1117" spans="1:21" x14ac:dyDescent="0.2">
      <c r="A1117" s="103"/>
      <c r="B1117" s="103"/>
      <c r="C1117" s="78"/>
      <c r="D1117" s="95"/>
      <c r="E1117" s="101"/>
      <c r="F1117" s="98"/>
      <c r="G1117" s="98"/>
      <c r="H1117" s="97"/>
      <c r="I1117" s="96"/>
      <c r="J1117" s="98"/>
      <c r="K1117" s="96"/>
      <c r="L1117" s="96"/>
      <c r="M1117" s="96"/>
      <c r="N1117" s="96"/>
      <c r="O1117" s="96"/>
      <c r="P1117" s="96"/>
      <c r="Q1117" s="96"/>
      <c r="R1117" s="96"/>
      <c r="S1117" s="96"/>
      <c r="T1117" s="98"/>
      <c r="U1117" s="96"/>
    </row>
    <row r="1118" spans="1:21" x14ac:dyDescent="0.2">
      <c r="A1118" s="103"/>
      <c r="B1118" s="103"/>
      <c r="C1118" s="78"/>
      <c r="D1118" s="95"/>
      <c r="E1118" s="101"/>
      <c r="F1118" s="98"/>
      <c r="G1118" s="98"/>
      <c r="H1118" s="97"/>
      <c r="I1118" s="96"/>
      <c r="J1118" s="98"/>
      <c r="K1118" s="96"/>
      <c r="L1118" s="96"/>
      <c r="M1118" s="96"/>
      <c r="N1118" s="96"/>
      <c r="O1118" s="96"/>
      <c r="P1118" s="96"/>
      <c r="Q1118" s="96"/>
      <c r="R1118" s="96"/>
      <c r="S1118" s="96"/>
      <c r="T1118" s="98"/>
      <c r="U1118" s="96"/>
    </row>
    <row r="1119" spans="1:21" x14ac:dyDescent="0.2">
      <c r="A1119" s="103"/>
      <c r="B1119" s="103"/>
      <c r="C1119" s="78"/>
      <c r="D1119" s="95"/>
      <c r="E1119" s="101"/>
      <c r="F1119" s="98"/>
      <c r="G1119" s="98"/>
      <c r="H1119" s="97"/>
      <c r="I1119" s="96"/>
      <c r="J1119" s="98"/>
      <c r="K1119" s="96"/>
      <c r="L1119" s="96"/>
      <c r="M1119" s="96"/>
      <c r="N1119" s="96"/>
      <c r="O1119" s="96"/>
      <c r="P1119" s="96"/>
      <c r="Q1119" s="96"/>
      <c r="R1119" s="96"/>
      <c r="S1119" s="96"/>
      <c r="T1119" s="98"/>
      <c r="U1119" s="96"/>
    </row>
    <row r="1120" spans="1:21" x14ac:dyDescent="0.2">
      <c r="A1120" s="103"/>
      <c r="B1120" s="103"/>
      <c r="C1120" s="78"/>
      <c r="D1120" s="95"/>
      <c r="E1120" s="101"/>
      <c r="F1120" s="98"/>
      <c r="G1120" s="98"/>
      <c r="H1120" s="97"/>
      <c r="I1120" s="96"/>
      <c r="J1120" s="98"/>
      <c r="K1120" s="96"/>
      <c r="L1120" s="96"/>
      <c r="M1120" s="96"/>
      <c r="N1120" s="96"/>
      <c r="O1120" s="96"/>
      <c r="P1120" s="96"/>
      <c r="Q1120" s="96"/>
      <c r="R1120" s="96"/>
      <c r="S1120" s="96"/>
      <c r="T1120" s="98"/>
      <c r="U1120" s="96"/>
    </row>
    <row r="1121" spans="1:21" x14ac:dyDescent="0.2">
      <c r="A1121" s="103"/>
      <c r="B1121" s="103"/>
      <c r="C1121" s="78"/>
      <c r="D1121" s="95"/>
      <c r="E1121" s="101"/>
      <c r="F1121" s="98"/>
      <c r="G1121" s="98"/>
      <c r="H1121" s="97"/>
      <c r="I1121" s="96"/>
      <c r="J1121" s="98"/>
      <c r="K1121" s="96"/>
      <c r="L1121" s="96"/>
      <c r="M1121" s="96"/>
      <c r="N1121" s="96"/>
      <c r="O1121" s="96"/>
      <c r="P1121" s="96"/>
      <c r="Q1121" s="96"/>
      <c r="R1121" s="96"/>
      <c r="S1121" s="96"/>
      <c r="T1121" s="98"/>
      <c r="U1121" s="96"/>
    </row>
    <row r="1122" spans="1:21" x14ac:dyDescent="0.2">
      <c r="A1122" s="103"/>
      <c r="B1122" s="103"/>
      <c r="C1122" s="78"/>
      <c r="D1122" s="95"/>
      <c r="E1122" s="101"/>
      <c r="F1122" s="98"/>
      <c r="G1122" s="98"/>
      <c r="H1122" s="97"/>
      <c r="I1122" s="96"/>
      <c r="J1122" s="98"/>
      <c r="K1122" s="96"/>
      <c r="L1122" s="96"/>
      <c r="M1122" s="96"/>
      <c r="N1122" s="96"/>
      <c r="O1122" s="96"/>
      <c r="P1122" s="96"/>
      <c r="Q1122" s="96"/>
      <c r="R1122" s="96"/>
      <c r="S1122" s="96"/>
      <c r="T1122" s="98"/>
      <c r="U1122" s="96"/>
    </row>
    <row r="1123" spans="1:21" x14ac:dyDescent="0.2">
      <c r="A1123" s="103"/>
      <c r="B1123" s="103"/>
      <c r="C1123" s="78"/>
      <c r="D1123" s="95"/>
      <c r="E1123" s="101"/>
      <c r="F1123" s="98"/>
      <c r="G1123" s="98"/>
      <c r="H1123" s="97"/>
      <c r="I1123" s="96"/>
      <c r="J1123" s="98"/>
      <c r="K1123" s="96"/>
      <c r="L1123" s="96"/>
      <c r="M1123" s="96"/>
      <c r="N1123" s="96"/>
      <c r="O1123" s="96"/>
      <c r="P1123" s="96"/>
      <c r="Q1123" s="96"/>
      <c r="R1123" s="96"/>
      <c r="S1123" s="96"/>
      <c r="T1123" s="98"/>
      <c r="U1123" s="96"/>
    </row>
    <row r="1124" spans="1:21" x14ac:dyDescent="0.2">
      <c r="A1124" s="103"/>
      <c r="B1124" s="103"/>
      <c r="C1124" s="78"/>
      <c r="D1124" s="95"/>
      <c r="E1124" s="101"/>
      <c r="F1124" s="98"/>
      <c r="G1124" s="98"/>
      <c r="H1124" s="97"/>
      <c r="I1124" s="96"/>
      <c r="J1124" s="98"/>
      <c r="K1124" s="96"/>
      <c r="L1124" s="96"/>
      <c r="M1124" s="96"/>
      <c r="N1124" s="96"/>
      <c r="O1124" s="96"/>
      <c r="P1124" s="96"/>
      <c r="Q1124" s="96"/>
      <c r="R1124" s="96"/>
      <c r="S1124" s="96"/>
      <c r="T1124" s="98"/>
      <c r="U1124" s="96"/>
    </row>
    <row r="1125" spans="1:21" x14ac:dyDescent="0.2">
      <c r="A1125" s="103"/>
      <c r="B1125" s="103"/>
      <c r="C1125" s="78"/>
      <c r="D1125" s="95"/>
      <c r="E1125" s="101"/>
      <c r="F1125" s="98"/>
      <c r="G1125" s="98"/>
      <c r="H1125" s="97"/>
      <c r="I1125" s="96"/>
      <c r="J1125" s="98"/>
      <c r="K1125" s="96"/>
      <c r="L1125" s="96"/>
      <c r="M1125" s="96"/>
      <c r="N1125" s="96"/>
      <c r="O1125" s="96"/>
      <c r="P1125" s="96"/>
      <c r="Q1125" s="96"/>
      <c r="R1125" s="96"/>
      <c r="S1125" s="96"/>
      <c r="T1125" s="98"/>
      <c r="U1125" s="96"/>
    </row>
    <row r="1126" spans="1:21" x14ac:dyDescent="0.2">
      <c r="A1126" s="103"/>
      <c r="B1126" s="103"/>
      <c r="C1126" s="78"/>
      <c r="D1126" s="95"/>
      <c r="E1126" s="101"/>
      <c r="F1126" s="98"/>
      <c r="G1126" s="98"/>
      <c r="H1126" s="97"/>
      <c r="I1126" s="96"/>
      <c r="J1126" s="98"/>
      <c r="K1126" s="96"/>
      <c r="L1126" s="96"/>
      <c r="M1126" s="96"/>
      <c r="N1126" s="96"/>
      <c r="O1126" s="96"/>
      <c r="P1126" s="96"/>
      <c r="Q1126" s="96"/>
      <c r="R1126" s="96"/>
      <c r="S1126" s="96"/>
      <c r="T1126" s="98"/>
      <c r="U1126" s="96"/>
    </row>
    <row r="1127" spans="1:21" x14ac:dyDescent="0.2">
      <c r="A1127" s="103"/>
      <c r="B1127" s="103"/>
      <c r="C1127" s="78"/>
      <c r="D1127" s="95"/>
      <c r="E1127" s="101"/>
      <c r="F1127" s="98"/>
      <c r="G1127" s="98"/>
      <c r="H1127" s="97"/>
      <c r="I1127" s="96"/>
      <c r="J1127" s="98"/>
      <c r="K1127" s="96"/>
      <c r="L1127" s="96"/>
      <c r="M1127" s="96"/>
      <c r="N1127" s="96"/>
      <c r="O1127" s="96"/>
      <c r="P1127" s="96"/>
      <c r="Q1127" s="96"/>
      <c r="R1127" s="96"/>
      <c r="S1127" s="96"/>
      <c r="T1127" s="98"/>
      <c r="U1127" s="96"/>
    </row>
    <row r="1128" spans="1:21" x14ac:dyDescent="0.2">
      <c r="A1128" s="103"/>
      <c r="B1128" s="103"/>
      <c r="C1128" s="78"/>
      <c r="D1128" s="95"/>
      <c r="E1128" s="101"/>
      <c r="F1128" s="98"/>
      <c r="G1128" s="98"/>
      <c r="H1128" s="97"/>
      <c r="I1128" s="96"/>
      <c r="J1128" s="98"/>
      <c r="K1128" s="96"/>
      <c r="L1128" s="96"/>
      <c r="M1128" s="96"/>
      <c r="N1128" s="96"/>
      <c r="O1128" s="96"/>
      <c r="P1128" s="96"/>
      <c r="Q1128" s="96"/>
      <c r="R1128" s="96"/>
      <c r="S1128" s="96"/>
      <c r="T1128" s="98"/>
      <c r="U1128" s="96"/>
    </row>
    <row r="1129" spans="1:21" x14ac:dyDescent="0.2">
      <c r="A1129" s="103"/>
      <c r="B1129" s="103"/>
      <c r="C1129" s="78"/>
      <c r="D1129" s="95"/>
      <c r="E1129" s="101"/>
      <c r="F1129" s="98"/>
      <c r="G1129" s="98"/>
      <c r="H1129" s="97"/>
      <c r="I1129" s="96"/>
      <c r="J1129" s="98"/>
      <c r="K1129" s="96"/>
      <c r="L1129" s="96"/>
      <c r="M1129" s="96"/>
      <c r="N1129" s="96"/>
      <c r="O1129" s="96"/>
      <c r="P1129" s="96"/>
      <c r="Q1129" s="96"/>
      <c r="R1129" s="96"/>
      <c r="S1129" s="96"/>
      <c r="T1129" s="98"/>
      <c r="U1129" s="96"/>
    </row>
    <row r="1130" spans="1:21" x14ac:dyDescent="0.2">
      <c r="A1130" s="103"/>
      <c r="B1130" s="103"/>
      <c r="C1130" s="78"/>
      <c r="D1130" s="95"/>
      <c r="E1130" s="101"/>
      <c r="F1130" s="98"/>
      <c r="G1130" s="98"/>
      <c r="H1130" s="97"/>
      <c r="I1130" s="96"/>
      <c r="J1130" s="98"/>
      <c r="K1130" s="96"/>
      <c r="L1130" s="96"/>
      <c r="M1130" s="96"/>
      <c r="N1130" s="96"/>
      <c r="O1130" s="96"/>
      <c r="P1130" s="96"/>
      <c r="Q1130" s="96"/>
      <c r="R1130" s="96"/>
      <c r="S1130" s="96"/>
      <c r="T1130" s="98"/>
      <c r="U1130" s="96"/>
    </row>
    <row r="1131" spans="1:21" x14ac:dyDescent="0.2">
      <c r="A1131" s="103"/>
      <c r="B1131" s="103"/>
      <c r="C1131" s="78"/>
      <c r="D1131" s="95"/>
      <c r="E1131" s="101"/>
      <c r="F1131" s="98"/>
      <c r="G1131" s="98"/>
      <c r="H1131" s="97"/>
      <c r="I1131" s="96"/>
      <c r="J1131" s="98"/>
      <c r="K1131" s="96"/>
      <c r="L1131" s="96"/>
      <c r="M1131" s="96"/>
      <c r="N1131" s="96"/>
      <c r="O1131" s="96"/>
      <c r="P1131" s="96"/>
      <c r="Q1131" s="96"/>
      <c r="R1131" s="96"/>
      <c r="S1131" s="96"/>
      <c r="T1131" s="98"/>
      <c r="U1131" s="96"/>
    </row>
    <row r="1132" spans="1:21" x14ac:dyDescent="0.2">
      <c r="A1132" s="103"/>
      <c r="B1132" s="103"/>
      <c r="C1132" s="78"/>
      <c r="D1132" s="95"/>
      <c r="E1132" s="101"/>
      <c r="F1132" s="98"/>
      <c r="G1132" s="98"/>
      <c r="H1132" s="97"/>
      <c r="I1132" s="96"/>
      <c r="J1132" s="98"/>
      <c r="K1132" s="96"/>
      <c r="L1132" s="96"/>
      <c r="M1132" s="96"/>
      <c r="N1132" s="96"/>
      <c r="O1132" s="96"/>
      <c r="P1132" s="96"/>
      <c r="Q1132" s="96"/>
      <c r="R1132" s="96"/>
      <c r="S1132" s="96"/>
      <c r="T1132" s="98"/>
      <c r="U1132" s="96"/>
    </row>
    <row r="1133" spans="1:21" x14ac:dyDescent="0.2">
      <c r="A1133" s="103"/>
      <c r="B1133" s="103"/>
      <c r="C1133" s="78"/>
      <c r="D1133" s="95"/>
      <c r="E1133" s="101"/>
      <c r="F1133" s="98"/>
      <c r="G1133" s="98"/>
      <c r="H1133" s="97"/>
      <c r="I1133" s="96"/>
      <c r="J1133" s="98"/>
      <c r="K1133" s="96"/>
      <c r="L1133" s="96"/>
      <c r="M1133" s="96"/>
      <c r="N1133" s="96"/>
      <c r="O1133" s="96"/>
      <c r="P1133" s="96"/>
      <c r="Q1133" s="96"/>
      <c r="R1133" s="96"/>
      <c r="S1133" s="96"/>
      <c r="T1133" s="98"/>
      <c r="U1133" s="96"/>
    </row>
    <row r="1134" spans="1:21" x14ac:dyDescent="0.2">
      <c r="A1134" s="103"/>
      <c r="B1134" s="103"/>
      <c r="C1134" s="78"/>
      <c r="D1134" s="95"/>
      <c r="E1134" s="101"/>
      <c r="F1134" s="98"/>
      <c r="G1134" s="98"/>
      <c r="H1134" s="97"/>
      <c r="I1134" s="96"/>
      <c r="J1134" s="98"/>
      <c r="K1134" s="96"/>
      <c r="L1134" s="96"/>
      <c r="M1134" s="96"/>
      <c r="N1134" s="96"/>
      <c r="O1134" s="96"/>
      <c r="P1134" s="96"/>
      <c r="Q1134" s="96"/>
      <c r="R1134" s="96"/>
      <c r="S1134" s="96"/>
      <c r="T1134" s="98"/>
      <c r="U1134" s="96"/>
    </row>
    <row r="1135" spans="1:21" x14ac:dyDescent="0.2">
      <c r="A1135" s="103"/>
      <c r="B1135" s="103"/>
      <c r="C1135" s="78"/>
      <c r="D1135" s="95"/>
      <c r="E1135" s="101"/>
      <c r="F1135" s="98"/>
      <c r="G1135" s="98"/>
      <c r="H1135" s="97"/>
      <c r="I1135" s="96"/>
      <c r="J1135" s="98"/>
      <c r="K1135" s="96"/>
      <c r="L1135" s="96"/>
      <c r="M1135" s="96"/>
      <c r="N1135" s="96"/>
      <c r="O1135" s="96"/>
      <c r="P1135" s="96"/>
      <c r="Q1135" s="96"/>
      <c r="R1135" s="96"/>
      <c r="S1135" s="96"/>
      <c r="T1135" s="98"/>
      <c r="U1135" s="96"/>
    </row>
    <row r="1136" spans="1:21" x14ac:dyDescent="0.2">
      <c r="A1136" s="103"/>
      <c r="B1136" s="103"/>
      <c r="C1136" s="78"/>
      <c r="D1136" s="95"/>
      <c r="E1136" s="101"/>
      <c r="F1136" s="98"/>
      <c r="G1136" s="98"/>
      <c r="H1136" s="97"/>
      <c r="I1136" s="96"/>
      <c r="J1136" s="98"/>
      <c r="K1136" s="96"/>
      <c r="L1136" s="96"/>
      <c r="M1136" s="96"/>
      <c r="N1136" s="96"/>
      <c r="O1136" s="96"/>
      <c r="P1136" s="96"/>
      <c r="Q1136" s="96"/>
      <c r="R1136" s="96"/>
      <c r="S1136" s="96"/>
      <c r="T1136" s="98"/>
      <c r="U1136" s="96"/>
    </row>
    <row r="1137" spans="1:21" x14ac:dyDescent="0.2">
      <c r="A1137" s="103"/>
      <c r="B1137" s="103"/>
      <c r="C1137" s="78"/>
      <c r="D1137" s="95"/>
      <c r="E1137" s="101"/>
      <c r="F1137" s="98"/>
      <c r="G1137" s="98"/>
      <c r="H1137" s="97"/>
      <c r="I1137" s="96"/>
      <c r="J1137" s="98"/>
      <c r="K1137" s="96"/>
      <c r="L1137" s="96"/>
      <c r="M1137" s="96"/>
      <c r="N1137" s="96"/>
      <c r="O1137" s="96"/>
      <c r="P1137" s="96"/>
      <c r="Q1137" s="96"/>
      <c r="R1137" s="96"/>
      <c r="S1137" s="96"/>
      <c r="T1137" s="98"/>
      <c r="U1137" s="96"/>
    </row>
    <row r="1138" spans="1:21" x14ac:dyDescent="0.2">
      <c r="A1138" s="103"/>
      <c r="B1138" s="103"/>
      <c r="C1138" s="78"/>
      <c r="D1138" s="95"/>
      <c r="E1138" s="101"/>
      <c r="F1138" s="98"/>
      <c r="G1138" s="98"/>
      <c r="H1138" s="97"/>
      <c r="I1138" s="96"/>
      <c r="J1138" s="98"/>
      <c r="K1138" s="96"/>
      <c r="L1138" s="96"/>
      <c r="M1138" s="96"/>
      <c r="N1138" s="96"/>
      <c r="O1138" s="96"/>
      <c r="P1138" s="96"/>
      <c r="Q1138" s="96"/>
      <c r="R1138" s="96"/>
      <c r="S1138" s="96"/>
      <c r="T1138" s="98"/>
      <c r="U1138" s="96"/>
    </row>
    <row r="1139" spans="1:21" x14ac:dyDescent="0.2">
      <c r="A1139" s="103"/>
      <c r="B1139" s="103"/>
      <c r="C1139" s="78"/>
      <c r="D1139" s="95"/>
      <c r="E1139" s="101"/>
      <c r="F1139" s="98"/>
      <c r="G1139" s="98"/>
      <c r="H1139" s="97"/>
      <c r="I1139" s="96"/>
      <c r="J1139" s="98"/>
      <c r="K1139" s="96"/>
      <c r="L1139" s="96"/>
      <c r="M1139" s="96"/>
      <c r="N1139" s="96"/>
      <c r="O1139" s="96"/>
      <c r="P1139" s="96"/>
      <c r="Q1139" s="96"/>
      <c r="R1139" s="96"/>
      <c r="S1139" s="96"/>
      <c r="T1139" s="98"/>
      <c r="U1139" s="96"/>
    </row>
    <row r="1140" spans="1:21" x14ac:dyDescent="0.2">
      <c r="A1140" s="103"/>
      <c r="B1140" s="103"/>
      <c r="C1140" s="78"/>
      <c r="D1140" s="95"/>
      <c r="E1140" s="101"/>
      <c r="F1140" s="98"/>
      <c r="G1140" s="98"/>
      <c r="H1140" s="97"/>
      <c r="I1140" s="96"/>
      <c r="J1140" s="98"/>
      <c r="K1140" s="96"/>
      <c r="L1140" s="96"/>
      <c r="M1140" s="96"/>
      <c r="N1140" s="96"/>
      <c r="O1140" s="96"/>
      <c r="P1140" s="96"/>
      <c r="Q1140" s="96"/>
      <c r="R1140" s="96"/>
      <c r="S1140" s="96"/>
      <c r="T1140" s="98"/>
      <c r="U1140" s="96"/>
    </row>
    <row r="1141" spans="1:21" x14ac:dyDescent="0.2">
      <c r="A1141" s="103"/>
      <c r="B1141" s="103"/>
      <c r="C1141" s="78"/>
      <c r="D1141" s="95"/>
      <c r="E1141" s="101"/>
      <c r="F1141" s="98"/>
      <c r="G1141" s="98"/>
      <c r="H1141" s="97"/>
      <c r="I1141" s="96"/>
      <c r="J1141" s="98"/>
      <c r="K1141" s="96"/>
      <c r="L1141" s="96"/>
      <c r="M1141" s="96"/>
      <c r="N1141" s="96"/>
      <c r="O1141" s="96"/>
      <c r="P1141" s="96"/>
      <c r="Q1141" s="96"/>
      <c r="R1141" s="96"/>
      <c r="S1141" s="96"/>
      <c r="T1141" s="98"/>
      <c r="U1141" s="96"/>
    </row>
    <row r="1142" spans="1:21" x14ac:dyDescent="0.2">
      <c r="A1142" s="103"/>
      <c r="B1142" s="103"/>
      <c r="C1142" s="78"/>
      <c r="D1142" s="95"/>
      <c r="E1142" s="101"/>
      <c r="F1142" s="98"/>
      <c r="G1142" s="98"/>
      <c r="H1142" s="97"/>
      <c r="I1142" s="96"/>
      <c r="J1142" s="98"/>
      <c r="K1142" s="96"/>
      <c r="L1142" s="96"/>
      <c r="M1142" s="96"/>
      <c r="N1142" s="96"/>
      <c r="O1142" s="96"/>
      <c r="P1142" s="96"/>
      <c r="Q1142" s="96"/>
      <c r="R1142" s="96"/>
      <c r="S1142" s="96"/>
      <c r="T1142" s="98"/>
      <c r="U1142" s="96"/>
    </row>
    <row r="1143" spans="1:21" x14ac:dyDescent="0.2">
      <c r="A1143" s="103"/>
      <c r="B1143" s="103"/>
      <c r="C1143" s="78"/>
      <c r="D1143" s="95"/>
      <c r="E1143" s="101"/>
      <c r="F1143" s="98"/>
      <c r="G1143" s="98"/>
      <c r="H1143" s="97"/>
      <c r="I1143" s="96"/>
      <c r="J1143" s="98"/>
      <c r="K1143" s="96"/>
      <c r="L1143" s="96"/>
      <c r="M1143" s="96"/>
      <c r="N1143" s="96"/>
      <c r="O1143" s="96"/>
      <c r="P1143" s="96"/>
      <c r="Q1143" s="96"/>
      <c r="R1143" s="96"/>
      <c r="S1143" s="96"/>
      <c r="T1143" s="98"/>
      <c r="U1143" s="96"/>
    </row>
    <row r="1144" spans="1:21" x14ac:dyDescent="0.2">
      <c r="A1144" s="103"/>
      <c r="B1144" s="103"/>
      <c r="C1144" s="78"/>
      <c r="D1144" s="95"/>
      <c r="E1144" s="101"/>
      <c r="F1144" s="98"/>
      <c r="G1144" s="98"/>
      <c r="H1144" s="97"/>
      <c r="I1144" s="96"/>
      <c r="J1144" s="98"/>
      <c r="K1144" s="96"/>
      <c r="L1144" s="96"/>
      <c r="M1144" s="96"/>
      <c r="N1144" s="96"/>
      <c r="O1144" s="96"/>
      <c r="P1144" s="96"/>
      <c r="Q1144" s="96"/>
      <c r="R1144" s="96"/>
      <c r="S1144" s="96"/>
      <c r="T1144" s="98"/>
      <c r="U1144" s="96"/>
    </row>
    <row r="1145" spans="1:21" x14ac:dyDescent="0.2">
      <c r="A1145" s="103"/>
      <c r="B1145" s="103"/>
      <c r="C1145" s="78"/>
      <c r="D1145" s="95"/>
      <c r="E1145" s="101"/>
      <c r="F1145" s="98"/>
      <c r="G1145" s="98"/>
      <c r="H1145" s="97"/>
      <c r="I1145" s="96"/>
      <c r="J1145" s="98"/>
      <c r="K1145" s="96"/>
      <c r="L1145" s="96"/>
      <c r="M1145" s="96"/>
      <c r="N1145" s="96"/>
      <c r="O1145" s="96"/>
      <c r="P1145" s="96"/>
      <c r="Q1145" s="96"/>
      <c r="R1145" s="96"/>
      <c r="S1145" s="96"/>
      <c r="T1145" s="98"/>
      <c r="U1145" s="96"/>
    </row>
    <row r="1146" spans="1:21" x14ac:dyDescent="0.2">
      <c r="A1146" s="103"/>
      <c r="B1146" s="103"/>
      <c r="C1146" s="78"/>
      <c r="D1146" s="95"/>
      <c r="E1146" s="101"/>
      <c r="F1146" s="98"/>
      <c r="G1146" s="98"/>
      <c r="H1146" s="97"/>
      <c r="I1146" s="96"/>
      <c r="J1146" s="98"/>
      <c r="K1146" s="96"/>
      <c r="L1146" s="96"/>
      <c r="M1146" s="96"/>
      <c r="N1146" s="96"/>
      <c r="O1146" s="96"/>
      <c r="P1146" s="96"/>
      <c r="Q1146" s="96"/>
      <c r="R1146" s="96"/>
      <c r="S1146" s="96"/>
      <c r="T1146" s="98"/>
      <c r="U1146" s="96"/>
    </row>
    <row r="1147" spans="1:21" x14ac:dyDescent="0.2">
      <c r="A1147" s="103"/>
      <c r="B1147" s="103"/>
      <c r="C1147" s="78"/>
      <c r="D1147" s="95"/>
      <c r="E1147" s="101"/>
      <c r="F1147" s="98"/>
      <c r="G1147" s="98"/>
      <c r="H1147" s="97"/>
      <c r="I1147" s="96"/>
      <c r="J1147" s="98"/>
      <c r="K1147" s="96"/>
      <c r="L1147" s="96"/>
      <c r="M1147" s="96"/>
      <c r="N1147" s="96"/>
      <c r="O1147" s="96"/>
      <c r="P1147" s="96"/>
      <c r="Q1147" s="96"/>
      <c r="R1147" s="96"/>
      <c r="S1147" s="96"/>
      <c r="T1147" s="98"/>
      <c r="U1147" s="96"/>
    </row>
    <row r="1148" spans="1:21" x14ac:dyDescent="0.2">
      <c r="A1148" s="103"/>
      <c r="B1148" s="103"/>
      <c r="C1148" s="78"/>
      <c r="D1148" s="95"/>
      <c r="E1148" s="101"/>
      <c r="F1148" s="98"/>
      <c r="G1148" s="98"/>
      <c r="H1148" s="97"/>
      <c r="I1148" s="96"/>
      <c r="J1148" s="98"/>
      <c r="K1148" s="96"/>
      <c r="L1148" s="96"/>
      <c r="M1148" s="96"/>
      <c r="N1148" s="96"/>
      <c r="O1148" s="96"/>
      <c r="P1148" s="96"/>
      <c r="Q1148" s="96"/>
      <c r="R1148" s="96"/>
      <c r="S1148" s="96"/>
      <c r="T1148" s="98"/>
      <c r="U1148" s="96"/>
    </row>
    <row r="1149" spans="1:21" x14ac:dyDescent="0.2">
      <c r="A1149" s="103"/>
      <c r="B1149" s="103"/>
      <c r="C1149" s="78"/>
      <c r="D1149" s="95"/>
      <c r="E1149" s="101"/>
      <c r="F1149" s="98"/>
      <c r="G1149" s="98"/>
      <c r="H1149" s="97"/>
      <c r="I1149" s="96"/>
      <c r="J1149" s="98"/>
      <c r="K1149" s="96"/>
      <c r="L1149" s="96"/>
      <c r="M1149" s="96"/>
      <c r="N1149" s="96"/>
      <c r="O1149" s="96"/>
      <c r="P1149" s="96"/>
      <c r="Q1149" s="96"/>
      <c r="R1149" s="96"/>
      <c r="S1149" s="96"/>
      <c r="T1149" s="98"/>
      <c r="U1149" s="96"/>
    </row>
    <row r="1150" spans="1:21" x14ac:dyDescent="0.2">
      <c r="A1150" s="103"/>
      <c r="B1150" s="103"/>
      <c r="C1150" s="78"/>
      <c r="D1150" s="95"/>
      <c r="E1150" s="101"/>
      <c r="F1150" s="98"/>
      <c r="G1150" s="98"/>
      <c r="H1150" s="97"/>
      <c r="I1150" s="96"/>
      <c r="J1150" s="98"/>
      <c r="K1150" s="96"/>
      <c r="L1150" s="96"/>
      <c r="M1150" s="96"/>
      <c r="N1150" s="96"/>
      <c r="O1150" s="96"/>
      <c r="P1150" s="96"/>
      <c r="Q1150" s="96"/>
      <c r="R1150" s="96"/>
      <c r="S1150" s="96"/>
      <c r="T1150" s="98"/>
      <c r="U1150" s="96"/>
    </row>
    <row r="1151" spans="1:21" x14ac:dyDescent="0.2">
      <c r="A1151" s="103"/>
      <c r="B1151" s="103"/>
      <c r="C1151" s="78"/>
      <c r="D1151" s="95"/>
      <c r="E1151" s="101"/>
      <c r="F1151" s="98"/>
      <c r="G1151" s="98"/>
      <c r="H1151" s="97"/>
      <c r="I1151" s="96"/>
      <c r="J1151" s="98"/>
      <c r="K1151" s="96"/>
      <c r="L1151" s="96"/>
      <c r="M1151" s="96"/>
      <c r="N1151" s="96"/>
      <c r="O1151" s="96"/>
      <c r="P1151" s="96"/>
      <c r="Q1151" s="96"/>
      <c r="R1151" s="96"/>
      <c r="S1151" s="96"/>
      <c r="T1151" s="98"/>
      <c r="U1151" s="96"/>
    </row>
    <row r="1152" spans="1:21" x14ac:dyDescent="0.2">
      <c r="A1152" s="103"/>
      <c r="B1152" s="103"/>
      <c r="C1152" s="78"/>
      <c r="D1152" s="95"/>
      <c r="E1152" s="101"/>
      <c r="F1152" s="98"/>
      <c r="G1152" s="98"/>
      <c r="H1152" s="97"/>
      <c r="I1152" s="96"/>
      <c r="J1152" s="98"/>
      <c r="K1152" s="96"/>
      <c r="L1152" s="96"/>
      <c r="M1152" s="96"/>
      <c r="N1152" s="96"/>
      <c r="O1152" s="96"/>
      <c r="P1152" s="96"/>
      <c r="Q1152" s="96"/>
      <c r="R1152" s="96"/>
      <c r="S1152" s="96"/>
      <c r="T1152" s="98"/>
      <c r="U1152" s="96"/>
    </row>
    <row r="1153" spans="1:21" x14ac:dyDescent="0.2">
      <c r="A1153" s="103"/>
      <c r="B1153" s="103"/>
      <c r="C1153" s="78"/>
      <c r="D1153" s="95"/>
      <c r="E1153" s="101"/>
      <c r="F1153" s="98"/>
      <c r="G1153" s="98"/>
      <c r="H1153" s="97"/>
      <c r="I1153" s="96"/>
      <c r="J1153" s="98"/>
      <c r="K1153" s="96"/>
      <c r="L1153" s="96"/>
      <c r="M1153" s="96"/>
      <c r="N1153" s="96"/>
      <c r="O1153" s="96"/>
      <c r="P1153" s="96"/>
      <c r="Q1153" s="96"/>
      <c r="R1153" s="96"/>
      <c r="S1153" s="96"/>
      <c r="T1153" s="98"/>
      <c r="U1153" s="96"/>
    </row>
    <row r="1154" spans="1:21" x14ac:dyDescent="0.2">
      <c r="A1154" s="103"/>
      <c r="B1154" s="103"/>
      <c r="C1154" s="78"/>
      <c r="D1154" s="95"/>
      <c r="E1154" s="101"/>
      <c r="F1154" s="98"/>
      <c r="G1154" s="98"/>
      <c r="H1154" s="97"/>
      <c r="I1154" s="96"/>
      <c r="J1154" s="98"/>
      <c r="K1154" s="96"/>
      <c r="L1154" s="96"/>
      <c r="M1154" s="96"/>
      <c r="N1154" s="96"/>
      <c r="O1154" s="96"/>
      <c r="P1154" s="96"/>
      <c r="Q1154" s="96"/>
      <c r="R1154" s="96"/>
      <c r="S1154" s="96"/>
      <c r="T1154" s="98"/>
      <c r="U1154" s="96"/>
    </row>
    <row r="1155" spans="1:21" x14ac:dyDescent="0.2">
      <c r="A1155" s="103"/>
      <c r="B1155" s="103"/>
      <c r="C1155" s="78"/>
      <c r="D1155" s="95"/>
      <c r="E1155" s="101"/>
      <c r="F1155" s="98"/>
      <c r="G1155" s="98"/>
      <c r="H1155" s="97"/>
      <c r="I1155" s="96"/>
      <c r="J1155" s="98"/>
      <c r="K1155" s="96"/>
      <c r="L1155" s="96"/>
      <c r="M1155" s="96"/>
      <c r="N1155" s="96"/>
      <c r="O1155" s="96"/>
      <c r="P1155" s="96"/>
      <c r="Q1155" s="96"/>
      <c r="R1155" s="96"/>
      <c r="S1155" s="96"/>
      <c r="T1155" s="98"/>
      <c r="U1155" s="96"/>
    </row>
    <row r="1156" spans="1:21" x14ac:dyDescent="0.2">
      <c r="A1156" s="103"/>
      <c r="B1156" s="103"/>
      <c r="C1156" s="78"/>
      <c r="D1156" s="95"/>
      <c r="E1156" s="101"/>
      <c r="F1156" s="98"/>
      <c r="G1156" s="98"/>
      <c r="H1156" s="97"/>
      <c r="I1156" s="96"/>
      <c r="J1156" s="98"/>
      <c r="K1156" s="96"/>
      <c r="L1156" s="96"/>
      <c r="M1156" s="96"/>
      <c r="N1156" s="96"/>
      <c r="O1156" s="96"/>
      <c r="P1156" s="96"/>
      <c r="Q1156" s="96"/>
      <c r="R1156" s="96"/>
      <c r="S1156" s="96"/>
      <c r="T1156" s="98"/>
      <c r="U1156" s="96"/>
    </row>
    <row r="1157" spans="1:21" x14ac:dyDescent="0.2">
      <c r="A1157" s="103"/>
      <c r="B1157" s="103"/>
      <c r="C1157" s="78"/>
      <c r="D1157" s="95"/>
      <c r="E1157" s="101"/>
      <c r="F1157" s="98"/>
      <c r="G1157" s="98"/>
      <c r="H1157" s="97"/>
      <c r="I1157" s="96"/>
      <c r="J1157" s="98"/>
      <c r="K1157" s="96"/>
      <c r="L1157" s="96"/>
      <c r="M1157" s="96"/>
      <c r="N1157" s="96"/>
      <c r="O1157" s="96"/>
      <c r="P1157" s="96"/>
      <c r="Q1157" s="96"/>
      <c r="R1157" s="96"/>
      <c r="S1157" s="96"/>
      <c r="T1157" s="98"/>
      <c r="U1157" s="96"/>
    </row>
    <row r="1158" spans="1:21" x14ac:dyDescent="0.2">
      <c r="A1158" s="103"/>
      <c r="B1158" s="103"/>
      <c r="C1158" s="78"/>
      <c r="D1158" s="95"/>
      <c r="E1158" s="101"/>
      <c r="F1158" s="98"/>
      <c r="G1158" s="98"/>
      <c r="H1158" s="97"/>
      <c r="I1158" s="96"/>
      <c r="J1158" s="98"/>
      <c r="K1158" s="96"/>
      <c r="L1158" s="96"/>
      <c r="M1158" s="96"/>
      <c r="N1158" s="96"/>
      <c r="O1158" s="96"/>
      <c r="P1158" s="96"/>
      <c r="Q1158" s="96"/>
      <c r="R1158" s="96"/>
      <c r="S1158" s="96"/>
      <c r="T1158" s="98"/>
      <c r="U1158" s="96"/>
    </row>
    <row r="1159" spans="1:21" x14ac:dyDescent="0.2">
      <c r="A1159" s="103"/>
      <c r="B1159" s="103"/>
      <c r="C1159" s="78"/>
      <c r="D1159" s="95"/>
      <c r="E1159" s="101"/>
      <c r="F1159" s="98"/>
      <c r="G1159" s="98"/>
      <c r="H1159" s="97"/>
      <c r="I1159" s="96"/>
      <c r="J1159" s="98"/>
      <c r="K1159" s="96"/>
      <c r="L1159" s="96"/>
      <c r="M1159" s="96"/>
      <c r="N1159" s="96"/>
      <c r="O1159" s="96"/>
      <c r="P1159" s="96"/>
      <c r="Q1159" s="96"/>
      <c r="R1159" s="96"/>
      <c r="S1159" s="96"/>
      <c r="T1159" s="98"/>
      <c r="U1159" s="96"/>
    </row>
    <row r="1160" spans="1:21" x14ac:dyDescent="0.2">
      <c r="A1160" s="103"/>
      <c r="B1160" s="103"/>
      <c r="C1160" s="78"/>
      <c r="D1160" s="95"/>
      <c r="E1160" s="101"/>
      <c r="F1160" s="98"/>
      <c r="G1160" s="98"/>
      <c r="H1160" s="97"/>
      <c r="I1160" s="96"/>
      <c r="J1160" s="98"/>
      <c r="K1160" s="96"/>
      <c r="L1160" s="96"/>
      <c r="M1160" s="96"/>
      <c r="N1160" s="96"/>
      <c r="O1160" s="96"/>
      <c r="P1160" s="96"/>
      <c r="Q1160" s="96"/>
      <c r="R1160" s="96"/>
      <c r="S1160" s="96"/>
      <c r="T1160" s="98"/>
      <c r="U1160" s="96"/>
    </row>
    <row r="1161" spans="1:21" x14ac:dyDescent="0.2">
      <c r="A1161" s="103"/>
      <c r="B1161" s="103"/>
      <c r="C1161" s="78"/>
      <c r="D1161" s="95"/>
      <c r="E1161" s="101"/>
      <c r="F1161" s="98"/>
      <c r="G1161" s="98"/>
      <c r="H1161" s="97"/>
      <c r="I1161" s="96"/>
      <c r="J1161" s="98"/>
      <c r="K1161" s="96"/>
      <c r="L1161" s="96"/>
      <c r="M1161" s="96"/>
      <c r="N1161" s="96"/>
      <c r="O1161" s="96"/>
      <c r="P1161" s="96"/>
      <c r="Q1161" s="96"/>
      <c r="R1161" s="96"/>
      <c r="S1161" s="96"/>
      <c r="T1161" s="98"/>
      <c r="U1161" s="96"/>
    </row>
    <row r="1162" spans="1:21" x14ac:dyDescent="0.2">
      <c r="A1162" s="103"/>
      <c r="B1162" s="103"/>
      <c r="C1162" s="78"/>
      <c r="D1162" s="95"/>
      <c r="E1162" s="101"/>
      <c r="F1162" s="98"/>
      <c r="G1162" s="98"/>
      <c r="H1162" s="97"/>
      <c r="I1162" s="96"/>
      <c r="J1162" s="98"/>
      <c r="K1162" s="96"/>
      <c r="L1162" s="96"/>
      <c r="M1162" s="96"/>
      <c r="N1162" s="96"/>
      <c r="O1162" s="96"/>
      <c r="P1162" s="96"/>
      <c r="Q1162" s="96"/>
      <c r="R1162" s="96"/>
      <c r="S1162" s="96"/>
      <c r="T1162" s="98"/>
      <c r="U1162" s="96"/>
    </row>
    <row r="1163" spans="1:21" x14ac:dyDescent="0.2">
      <c r="A1163" s="103"/>
      <c r="B1163" s="103"/>
      <c r="C1163" s="78"/>
      <c r="D1163" s="95"/>
      <c r="E1163" s="101"/>
      <c r="F1163" s="98"/>
      <c r="G1163" s="98"/>
      <c r="H1163" s="97"/>
      <c r="I1163" s="96"/>
      <c r="J1163" s="98"/>
      <c r="K1163" s="96"/>
      <c r="L1163" s="96"/>
      <c r="M1163" s="96"/>
      <c r="N1163" s="96"/>
      <c r="O1163" s="96"/>
      <c r="P1163" s="96"/>
      <c r="Q1163" s="96"/>
      <c r="R1163" s="96"/>
      <c r="S1163" s="96"/>
      <c r="T1163" s="98"/>
      <c r="U1163" s="96"/>
    </row>
    <row r="1164" spans="1:21" x14ac:dyDescent="0.2">
      <c r="A1164" s="103"/>
      <c r="B1164" s="103"/>
      <c r="C1164" s="78"/>
      <c r="D1164" s="95"/>
      <c r="E1164" s="101"/>
      <c r="F1164" s="98"/>
      <c r="G1164" s="98"/>
      <c r="H1164" s="97"/>
      <c r="I1164" s="96"/>
      <c r="J1164" s="98"/>
      <c r="K1164" s="96"/>
      <c r="L1164" s="96"/>
      <c r="M1164" s="96"/>
      <c r="N1164" s="96"/>
      <c r="O1164" s="96"/>
      <c r="P1164" s="96"/>
      <c r="Q1164" s="96"/>
      <c r="R1164" s="96"/>
      <c r="S1164" s="96"/>
      <c r="T1164" s="98"/>
      <c r="U1164" s="96"/>
    </row>
    <row r="1165" spans="1:21" x14ac:dyDescent="0.2">
      <c r="A1165" s="103"/>
      <c r="B1165" s="103"/>
      <c r="C1165" s="78"/>
      <c r="D1165" s="95"/>
      <c r="E1165" s="101"/>
      <c r="F1165" s="98"/>
      <c r="G1165" s="98"/>
      <c r="H1165" s="97"/>
      <c r="I1165" s="96"/>
      <c r="J1165" s="98"/>
      <c r="K1165" s="96"/>
      <c r="L1165" s="96"/>
      <c r="M1165" s="96"/>
      <c r="N1165" s="96"/>
      <c r="O1165" s="96"/>
      <c r="P1165" s="96"/>
      <c r="Q1165" s="96"/>
      <c r="R1165" s="96"/>
      <c r="S1165" s="96"/>
      <c r="T1165" s="98"/>
      <c r="U1165" s="96"/>
    </row>
    <row r="1166" spans="1:21" x14ac:dyDescent="0.2">
      <c r="A1166" s="103"/>
      <c r="B1166" s="103"/>
      <c r="C1166" s="78"/>
      <c r="D1166" s="95"/>
      <c r="E1166" s="101"/>
      <c r="F1166" s="98"/>
      <c r="G1166" s="98"/>
      <c r="H1166" s="97"/>
      <c r="I1166" s="96"/>
      <c r="J1166" s="98"/>
      <c r="K1166" s="96"/>
      <c r="L1166" s="96"/>
      <c r="M1166" s="96"/>
      <c r="N1166" s="96"/>
      <c r="O1166" s="96"/>
      <c r="P1166" s="96"/>
      <c r="Q1166" s="96"/>
      <c r="R1166" s="96"/>
      <c r="S1166" s="96"/>
      <c r="T1166" s="98"/>
      <c r="U1166" s="96"/>
    </row>
    <row r="1167" spans="1:21" x14ac:dyDescent="0.2">
      <c r="A1167" s="103"/>
      <c r="B1167" s="103"/>
      <c r="C1167" s="78"/>
      <c r="D1167" s="95"/>
      <c r="E1167" s="101"/>
      <c r="F1167" s="98"/>
      <c r="G1167" s="98"/>
      <c r="H1167" s="97"/>
      <c r="I1167" s="96"/>
      <c r="J1167" s="98"/>
      <c r="K1167" s="96"/>
      <c r="L1167" s="96"/>
      <c r="M1167" s="96"/>
      <c r="N1167" s="96"/>
      <c r="O1167" s="96"/>
      <c r="P1167" s="96"/>
      <c r="Q1167" s="96"/>
      <c r="R1167" s="96"/>
      <c r="S1167" s="96"/>
      <c r="T1167" s="98"/>
      <c r="U1167" s="96"/>
    </row>
    <row r="1168" spans="1:21" x14ac:dyDescent="0.2">
      <c r="A1168" s="103"/>
      <c r="B1168" s="103"/>
      <c r="C1168" s="78"/>
      <c r="D1168" s="95"/>
      <c r="E1168" s="101"/>
      <c r="F1168" s="98"/>
      <c r="G1168" s="98"/>
      <c r="H1168" s="97"/>
      <c r="I1168" s="96"/>
      <c r="J1168" s="98"/>
      <c r="K1168" s="96"/>
      <c r="L1168" s="96"/>
      <c r="M1168" s="96"/>
      <c r="N1168" s="96"/>
      <c r="O1168" s="96"/>
      <c r="P1168" s="96"/>
      <c r="Q1168" s="96"/>
      <c r="R1168" s="96"/>
      <c r="S1168" s="96"/>
      <c r="T1168" s="98"/>
      <c r="U1168" s="96"/>
    </row>
    <row r="1169" spans="1:21" x14ac:dyDescent="0.2">
      <c r="A1169" s="103"/>
      <c r="B1169" s="103"/>
      <c r="C1169" s="78"/>
      <c r="D1169" s="95"/>
      <c r="E1169" s="101"/>
      <c r="F1169" s="98"/>
      <c r="G1169" s="98"/>
      <c r="H1169" s="97"/>
      <c r="I1169" s="96"/>
      <c r="J1169" s="98"/>
      <c r="K1169" s="96"/>
      <c r="L1169" s="96"/>
      <c r="M1169" s="96"/>
      <c r="N1169" s="96"/>
      <c r="O1169" s="96"/>
      <c r="P1169" s="96"/>
      <c r="Q1169" s="96"/>
      <c r="R1169" s="96"/>
      <c r="S1169" s="96"/>
      <c r="T1169" s="98"/>
      <c r="U1169" s="96"/>
    </row>
    <row r="1170" spans="1:21" x14ac:dyDescent="0.2">
      <c r="A1170" s="103"/>
      <c r="B1170" s="103"/>
      <c r="C1170" s="78"/>
      <c r="D1170" s="95"/>
      <c r="E1170" s="101"/>
      <c r="F1170" s="98"/>
      <c r="G1170" s="98"/>
      <c r="H1170" s="97"/>
      <c r="I1170" s="96"/>
      <c r="J1170" s="98"/>
      <c r="K1170" s="96"/>
      <c r="L1170" s="96"/>
      <c r="M1170" s="96"/>
      <c r="N1170" s="96"/>
      <c r="O1170" s="96"/>
      <c r="P1170" s="96"/>
      <c r="Q1170" s="96"/>
      <c r="R1170" s="96"/>
      <c r="S1170" s="96"/>
      <c r="T1170" s="98"/>
      <c r="U1170" s="96"/>
    </row>
    <row r="1171" spans="1:21" x14ac:dyDescent="0.2">
      <c r="A1171" s="103"/>
      <c r="B1171" s="103"/>
      <c r="C1171" s="78"/>
      <c r="D1171" s="95"/>
      <c r="E1171" s="101"/>
      <c r="F1171" s="98"/>
      <c r="G1171" s="98"/>
      <c r="H1171" s="97"/>
      <c r="I1171" s="96"/>
      <c r="J1171" s="98"/>
      <c r="K1171" s="96"/>
      <c r="L1171" s="96"/>
      <c r="M1171" s="96"/>
      <c r="N1171" s="96"/>
      <c r="O1171" s="96"/>
      <c r="P1171" s="96"/>
      <c r="Q1171" s="96"/>
      <c r="R1171" s="96"/>
      <c r="S1171" s="96"/>
      <c r="T1171" s="98"/>
      <c r="U1171" s="96"/>
    </row>
    <row r="1172" spans="1:21" x14ac:dyDescent="0.2">
      <c r="A1172" s="103"/>
      <c r="B1172" s="103"/>
      <c r="C1172" s="78"/>
      <c r="D1172" s="95"/>
      <c r="E1172" s="101"/>
      <c r="F1172" s="98"/>
      <c r="G1172" s="98"/>
      <c r="H1172" s="97"/>
      <c r="I1172" s="96"/>
      <c r="J1172" s="98"/>
      <c r="K1172" s="96"/>
      <c r="L1172" s="96"/>
      <c r="M1172" s="96"/>
      <c r="N1172" s="96"/>
      <c r="O1172" s="96"/>
      <c r="P1172" s="96"/>
      <c r="Q1172" s="96"/>
      <c r="R1172" s="96"/>
      <c r="S1172" s="96"/>
      <c r="T1172" s="98"/>
      <c r="U1172" s="96"/>
    </row>
    <row r="1173" spans="1:21" x14ac:dyDescent="0.2">
      <c r="A1173" s="103"/>
      <c r="B1173" s="103"/>
      <c r="C1173" s="78"/>
      <c r="D1173" s="95"/>
      <c r="E1173" s="101"/>
      <c r="F1173" s="98"/>
      <c r="G1173" s="98"/>
      <c r="H1173" s="97"/>
      <c r="I1173" s="96"/>
      <c r="J1173" s="98"/>
      <c r="K1173" s="96"/>
      <c r="L1173" s="96"/>
      <c r="M1173" s="96"/>
      <c r="N1173" s="96"/>
      <c r="O1173" s="96"/>
      <c r="P1173" s="96"/>
      <c r="Q1173" s="96"/>
      <c r="R1173" s="96"/>
      <c r="S1173" s="96"/>
      <c r="T1173" s="98"/>
      <c r="U1173" s="96"/>
    </row>
    <row r="1174" spans="1:21" x14ac:dyDescent="0.2">
      <c r="A1174" s="103"/>
      <c r="B1174" s="103"/>
      <c r="C1174" s="78"/>
      <c r="D1174" s="95"/>
      <c r="E1174" s="101"/>
      <c r="F1174" s="98"/>
      <c r="G1174" s="98"/>
      <c r="H1174" s="97"/>
      <c r="I1174" s="96"/>
      <c r="J1174" s="98"/>
      <c r="K1174" s="96"/>
      <c r="L1174" s="96"/>
      <c r="M1174" s="96"/>
      <c r="N1174" s="96"/>
      <c r="O1174" s="96"/>
      <c r="P1174" s="96"/>
      <c r="Q1174" s="96"/>
      <c r="R1174" s="96"/>
      <c r="S1174" s="96"/>
      <c r="T1174" s="98"/>
      <c r="U1174" s="96"/>
    </row>
    <row r="1175" spans="1:21" x14ac:dyDescent="0.2">
      <c r="A1175" s="103"/>
      <c r="B1175" s="103"/>
      <c r="C1175" s="78"/>
      <c r="D1175" s="95"/>
      <c r="E1175" s="101"/>
      <c r="F1175" s="98"/>
      <c r="G1175" s="98"/>
      <c r="H1175" s="97"/>
      <c r="I1175" s="96"/>
      <c r="J1175" s="98"/>
      <c r="K1175" s="96"/>
      <c r="L1175" s="96"/>
      <c r="M1175" s="96"/>
      <c r="N1175" s="96"/>
      <c r="O1175" s="96"/>
      <c r="P1175" s="96"/>
      <c r="Q1175" s="96"/>
      <c r="R1175" s="96"/>
      <c r="S1175" s="96"/>
      <c r="T1175" s="98"/>
      <c r="U1175" s="96"/>
    </row>
    <row r="1176" spans="1:21" x14ac:dyDescent="0.2">
      <c r="A1176" s="103"/>
      <c r="B1176" s="103"/>
      <c r="C1176" s="78"/>
      <c r="D1176" s="95"/>
      <c r="E1176" s="101"/>
      <c r="F1176" s="98"/>
      <c r="G1176" s="98"/>
      <c r="H1176" s="97"/>
      <c r="I1176" s="96"/>
      <c r="J1176" s="98"/>
      <c r="K1176" s="96"/>
      <c r="L1176" s="96"/>
      <c r="M1176" s="96"/>
      <c r="N1176" s="96"/>
      <c r="O1176" s="96"/>
      <c r="P1176" s="96"/>
      <c r="Q1176" s="96"/>
      <c r="R1176" s="96"/>
      <c r="S1176" s="96"/>
      <c r="T1176" s="98"/>
      <c r="U1176" s="96"/>
    </row>
    <row r="1177" spans="1:21" x14ac:dyDescent="0.2">
      <c r="A1177" s="103"/>
      <c r="B1177" s="103"/>
      <c r="C1177" s="78"/>
      <c r="D1177" s="95"/>
      <c r="E1177" s="101"/>
      <c r="F1177" s="98"/>
      <c r="G1177" s="98"/>
      <c r="H1177" s="97"/>
      <c r="I1177" s="96"/>
      <c r="J1177" s="98"/>
      <c r="K1177" s="96"/>
      <c r="L1177" s="96"/>
      <c r="M1177" s="96"/>
      <c r="N1177" s="96"/>
      <c r="O1177" s="96"/>
      <c r="P1177" s="96"/>
      <c r="Q1177" s="96"/>
      <c r="R1177" s="96"/>
      <c r="S1177" s="96"/>
      <c r="T1177" s="98"/>
      <c r="U1177" s="96"/>
    </row>
    <row r="1178" spans="1:21" x14ac:dyDescent="0.2">
      <c r="A1178" s="103"/>
      <c r="B1178" s="103"/>
      <c r="C1178" s="78"/>
      <c r="D1178" s="95"/>
      <c r="E1178" s="101"/>
      <c r="F1178" s="98"/>
      <c r="G1178" s="98"/>
      <c r="H1178" s="97"/>
      <c r="I1178" s="96"/>
      <c r="J1178" s="98"/>
      <c r="K1178" s="96"/>
      <c r="L1178" s="96"/>
      <c r="M1178" s="96"/>
      <c r="N1178" s="96"/>
      <c r="O1178" s="96"/>
      <c r="P1178" s="96"/>
      <c r="Q1178" s="96"/>
      <c r="R1178" s="96"/>
      <c r="S1178" s="96"/>
      <c r="T1178" s="98"/>
      <c r="U1178" s="96"/>
    </row>
    <row r="1179" spans="1:21" x14ac:dyDescent="0.2">
      <c r="A1179" s="103"/>
      <c r="B1179" s="103"/>
      <c r="C1179" s="78"/>
      <c r="D1179" s="95"/>
      <c r="E1179" s="101"/>
      <c r="F1179" s="98"/>
      <c r="G1179" s="98"/>
      <c r="H1179" s="97"/>
      <c r="I1179" s="96"/>
      <c r="J1179" s="98"/>
      <c r="K1179" s="96"/>
      <c r="L1179" s="96"/>
      <c r="M1179" s="96"/>
      <c r="N1179" s="96"/>
      <c r="O1179" s="96"/>
      <c r="P1179" s="96"/>
      <c r="Q1179" s="96"/>
      <c r="R1179" s="96"/>
      <c r="S1179" s="96"/>
      <c r="T1179" s="98"/>
      <c r="U1179" s="96"/>
    </row>
    <row r="1180" spans="1:21" x14ac:dyDescent="0.2">
      <c r="A1180" s="103"/>
      <c r="B1180" s="103"/>
      <c r="C1180" s="78"/>
      <c r="D1180" s="95"/>
      <c r="E1180" s="101"/>
      <c r="F1180" s="98"/>
      <c r="G1180" s="98"/>
      <c r="H1180" s="97"/>
      <c r="I1180" s="96"/>
      <c r="J1180" s="98"/>
      <c r="K1180" s="96"/>
      <c r="L1180" s="96"/>
      <c r="M1180" s="96"/>
      <c r="N1180" s="96"/>
      <c r="O1180" s="96"/>
      <c r="P1180" s="96"/>
      <c r="Q1180" s="96"/>
      <c r="R1180" s="96"/>
      <c r="S1180" s="96"/>
      <c r="T1180" s="98"/>
      <c r="U1180" s="96"/>
    </row>
    <row r="1181" spans="1:21" x14ac:dyDescent="0.2">
      <c r="A1181" s="103"/>
      <c r="B1181" s="103"/>
      <c r="C1181" s="78"/>
      <c r="D1181" s="95"/>
      <c r="E1181" s="101"/>
      <c r="F1181" s="98"/>
      <c r="G1181" s="98"/>
      <c r="H1181" s="97"/>
      <c r="I1181" s="96"/>
      <c r="J1181" s="98"/>
      <c r="K1181" s="96"/>
      <c r="L1181" s="96"/>
      <c r="M1181" s="96"/>
      <c r="N1181" s="96"/>
      <c r="O1181" s="96"/>
      <c r="P1181" s="96"/>
      <c r="Q1181" s="96"/>
      <c r="R1181" s="96"/>
      <c r="S1181" s="96"/>
      <c r="T1181" s="98"/>
      <c r="U1181" s="96"/>
    </row>
    <row r="1182" spans="1:21" x14ac:dyDescent="0.2">
      <c r="A1182" s="103"/>
      <c r="B1182" s="103"/>
      <c r="C1182" s="78"/>
      <c r="D1182" s="95"/>
      <c r="E1182" s="101"/>
      <c r="F1182" s="98"/>
      <c r="G1182" s="98"/>
      <c r="H1182" s="97"/>
      <c r="I1182" s="96"/>
      <c r="J1182" s="98"/>
      <c r="K1182" s="96"/>
      <c r="L1182" s="96"/>
      <c r="M1182" s="96"/>
      <c r="N1182" s="96"/>
      <c r="O1182" s="96"/>
      <c r="P1182" s="96"/>
      <c r="Q1182" s="96"/>
      <c r="R1182" s="96"/>
      <c r="S1182" s="96"/>
      <c r="T1182" s="98"/>
      <c r="U1182" s="96"/>
    </row>
    <row r="1183" spans="1:21" x14ac:dyDescent="0.2">
      <c r="A1183" s="103"/>
      <c r="B1183" s="103"/>
      <c r="C1183" s="78"/>
      <c r="D1183" s="95"/>
      <c r="E1183" s="101"/>
      <c r="F1183" s="98"/>
      <c r="G1183" s="98"/>
      <c r="H1183" s="97"/>
      <c r="I1183" s="96"/>
      <c r="J1183" s="98"/>
      <c r="K1183" s="96"/>
      <c r="L1183" s="96"/>
      <c r="M1183" s="96"/>
      <c r="N1183" s="96"/>
      <c r="O1183" s="96"/>
      <c r="P1183" s="96"/>
      <c r="Q1183" s="96"/>
      <c r="R1183" s="96"/>
      <c r="S1183" s="96"/>
      <c r="T1183" s="98"/>
      <c r="U1183" s="96"/>
    </row>
    <row r="1184" spans="1:21" x14ac:dyDescent="0.2">
      <c r="A1184" s="103"/>
      <c r="B1184" s="103"/>
      <c r="C1184" s="78"/>
      <c r="D1184" s="95"/>
      <c r="E1184" s="101"/>
      <c r="F1184" s="98"/>
      <c r="G1184" s="98"/>
      <c r="H1184" s="97"/>
      <c r="I1184" s="96"/>
      <c r="J1184" s="98"/>
      <c r="K1184" s="96"/>
      <c r="L1184" s="96"/>
      <c r="M1184" s="96"/>
      <c r="N1184" s="96"/>
      <c r="O1184" s="96"/>
      <c r="P1184" s="96"/>
      <c r="Q1184" s="96"/>
      <c r="R1184" s="96"/>
      <c r="S1184" s="96"/>
      <c r="T1184" s="98"/>
      <c r="U1184" s="96"/>
    </row>
    <row r="1185" spans="1:21" x14ac:dyDescent="0.2">
      <c r="A1185" s="103"/>
      <c r="B1185" s="103"/>
      <c r="C1185" s="78"/>
      <c r="D1185" s="95"/>
      <c r="E1185" s="101"/>
      <c r="F1185" s="98"/>
      <c r="G1185" s="98"/>
      <c r="H1185" s="97"/>
      <c r="I1185" s="96"/>
      <c r="J1185" s="98"/>
      <c r="K1185" s="96"/>
      <c r="L1185" s="96"/>
      <c r="M1185" s="96"/>
      <c r="N1185" s="96"/>
      <c r="O1185" s="96"/>
      <c r="P1185" s="96"/>
      <c r="Q1185" s="96"/>
      <c r="R1185" s="96"/>
      <c r="S1185" s="96"/>
      <c r="T1185" s="98"/>
      <c r="U1185" s="96"/>
    </row>
    <row r="1186" spans="1:21" x14ac:dyDescent="0.2">
      <c r="A1186" s="103"/>
      <c r="B1186" s="103"/>
      <c r="C1186" s="78"/>
      <c r="D1186" s="95"/>
      <c r="E1186" s="101"/>
      <c r="F1186" s="98"/>
      <c r="G1186" s="98"/>
      <c r="H1186" s="97"/>
      <c r="I1186" s="96"/>
      <c r="J1186" s="98"/>
      <c r="K1186" s="96"/>
      <c r="L1186" s="96"/>
      <c r="M1186" s="96"/>
      <c r="N1186" s="96"/>
      <c r="O1186" s="96"/>
      <c r="P1186" s="96"/>
      <c r="Q1186" s="96"/>
      <c r="R1186" s="96"/>
      <c r="S1186" s="96"/>
      <c r="T1186" s="98"/>
      <c r="U1186" s="96"/>
    </row>
    <row r="1187" spans="1:21" x14ac:dyDescent="0.2">
      <c r="A1187" s="103"/>
      <c r="B1187" s="103"/>
      <c r="C1187" s="78"/>
      <c r="D1187" s="95"/>
      <c r="E1187" s="101"/>
      <c r="F1187" s="98"/>
      <c r="G1187" s="98"/>
      <c r="H1187" s="97"/>
      <c r="I1187" s="96"/>
      <c r="J1187" s="98"/>
      <c r="K1187" s="96"/>
      <c r="L1187" s="96"/>
      <c r="M1187" s="96"/>
      <c r="N1187" s="96"/>
      <c r="O1187" s="96"/>
      <c r="P1187" s="96"/>
      <c r="Q1187" s="96"/>
      <c r="R1187" s="96"/>
      <c r="S1187" s="96"/>
      <c r="T1187" s="98"/>
      <c r="U1187" s="96"/>
    </row>
    <row r="1188" spans="1:21" x14ac:dyDescent="0.2">
      <c r="A1188" s="103"/>
      <c r="B1188" s="103"/>
      <c r="C1188" s="78"/>
      <c r="D1188" s="95"/>
      <c r="E1188" s="101"/>
      <c r="F1188" s="98"/>
      <c r="G1188" s="98"/>
      <c r="H1188" s="97"/>
      <c r="I1188" s="96"/>
      <c r="J1188" s="98"/>
      <c r="K1188" s="96"/>
      <c r="L1188" s="96"/>
      <c r="M1188" s="96"/>
      <c r="N1188" s="96"/>
      <c r="O1188" s="96"/>
      <c r="P1188" s="96"/>
      <c r="Q1188" s="96"/>
      <c r="R1188" s="96"/>
      <c r="S1188" s="96"/>
      <c r="T1188" s="98"/>
      <c r="U1188" s="96"/>
    </row>
    <row r="1189" spans="1:21" x14ac:dyDescent="0.2">
      <c r="A1189" s="103"/>
      <c r="B1189" s="103"/>
      <c r="C1189" s="78"/>
      <c r="D1189" s="95"/>
      <c r="E1189" s="101"/>
      <c r="F1189" s="98"/>
      <c r="G1189" s="98"/>
      <c r="H1189" s="97"/>
      <c r="I1189" s="96"/>
      <c r="J1189" s="98"/>
      <c r="K1189" s="96"/>
      <c r="L1189" s="96"/>
      <c r="M1189" s="96"/>
      <c r="N1189" s="96"/>
      <c r="O1189" s="96"/>
      <c r="P1189" s="96"/>
      <c r="Q1189" s="96"/>
      <c r="R1189" s="96"/>
      <c r="S1189" s="96"/>
      <c r="T1189" s="98"/>
      <c r="U1189" s="96"/>
    </row>
    <row r="1190" spans="1:21" x14ac:dyDescent="0.2">
      <c r="A1190" s="103"/>
      <c r="B1190" s="103"/>
      <c r="C1190" s="78"/>
      <c r="D1190" s="95"/>
      <c r="E1190" s="101"/>
      <c r="F1190" s="98"/>
      <c r="G1190" s="98"/>
      <c r="H1190" s="97"/>
      <c r="I1190" s="96"/>
      <c r="J1190" s="98"/>
      <c r="K1190" s="96"/>
      <c r="L1190" s="96"/>
      <c r="M1190" s="96"/>
      <c r="N1190" s="96"/>
      <c r="O1190" s="96"/>
      <c r="P1190" s="96"/>
      <c r="Q1190" s="96"/>
      <c r="R1190" s="96"/>
      <c r="S1190" s="96"/>
      <c r="T1190" s="98"/>
      <c r="U1190" s="96"/>
    </row>
    <row r="1191" spans="1:21" x14ac:dyDescent="0.2">
      <c r="A1191" s="103"/>
      <c r="B1191" s="103"/>
      <c r="C1191" s="78"/>
      <c r="D1191" s="95"/>
      <c r="E1191" s="101"/>
      <c r="F1191" s="98"/>
      <c r="G1191" s="98"/>
      <c r="H1191" s="97"/>
      <c r="I1191" s="96"/>
      <c r="J1191" s="98"/>
      <c r="K1191" s="96"/>
      <c r="L1191" s="96"/>
      <c r="M1191" s="96"/>
      <c r="N1191" s="96"/>
      <c r="O1191" s="96"/>
      <c r="P1191" s="96"/>
      <c r="Q1191" s="96"/>
      <c r="R1191" s="96"/>
      <c r="S1191" s="96"/>
      <c r="T1191" s="98"/>
      <c r="U1191" s="96"/>
    </row>
    <row r="1192" spans="1:21" x14ac:dyDescent="0.2">
      <c r="A1192" s="103"/>
      <c r="B1192" s="103"/>
      <c r="C1192" s="78"/>
      <c r="D1192" s="95"/>
      <c r="E1192" s="101"/>
      <c r="F1192" s="98"/>
      <c r="G1192" s="98"/>
      <c r="H1192" s="97"/>
      <c r="I1192" s="96"/>
      <c r="J1192" s="98"/>
      <c r="K1192" s="96"/>
      <c r="L1192" s="96"/>
      <c r="M1192" s="96"/>
      <c r="N1192" s="96"/>
      <c r="O1192" s="96"/>
      <c r="P1192" s="96"/>
      <c r="Q1192" s="96"/>
      <c r="R1192" s="96"/>
      <c r="S1192" s="96"/>
      <c r="T1192" s="98"/>
      <c r="U1192" s="96"/>
    </row>
    <row r="1193" spans="1:21" x14ac:dyDescent="0.2">
      <c r="A1193" s="103"/>
      <c r="B1193" s="103"/>
      <c r="C1193" s="78"/>
      <c r="D1193" s="95"/>
      <c r="E1193" s="101"/>
      <c r="F1193" s="98"/>
      <c r="G1193" s="98"/>
      <c r="H1193" s="97"/>
      <c r="I1193" s="96"/>
      <c r="J1193" s="98"/>
      <c r="K1193" s="96"/>
      <c r="L1193" s="96"/>
      <c r="M1193" s="96"/>
      <c r="N1193" s="96"/>
      <c r="O1193" s="96"/>
      <c r="P1193" s="96"/>
      <c r="Q1193" s="96"/>
      <c r="R1193" s="96"/>
      <c r="S1193" s="96"/>
      <c r="T1193" s="98"/>
      <c r="U1193" s="96"/>
    </row>
    <row r="1194" spans="1:21" x14ac:dyDescent="0.2">
      <c r="A1194" s="103"/>
      <c r="B1194" s="103"/>
      <c r="C1194" s="78"/>
      <c r="D1194" s="95"/>
      <c r="E1194" s="101"/>
      <c r="F1194" s="98"/>
      <c r="G1194" s="98"/>
      <c r="H1194" s="97"/>
      <c r="I1194" s="96"/>
      <c r="J1194" s="98"/>
      <c r="K1194" s="96"/>
      <c r="L1194" s="96"/>
      <c r="M1194" s="96"/>
      <c r="N1194" s="96"/>
      <c r="O1194" s="96"/>
      <c r="P1194" s="96"/>
      <c r="Q1194" s="96"/>
      <c r="R1194" s="96"/>
      <c r="S1194" s="96"/>
      <c r="T1194" s="98"/>
      <c r="U1194" s="96"/>
    </row>
    <row r="1195" spans="1:21" x14ac:dyDescent="0.2">
      <c r="A1195" s="103"/>
      <c r="B1195" s="103"/>
      <c r="C1195" s="78"/>
      <c r="D1195" s="95"/>
      <c r="E1195" s="101"/>
      <c r="F1195" s="98"/>
      <c r="G1195" s="98"/>
      <c r="H1195" s="97"/>
      <c r="I1195" s="96"/>
      <c r="J1195" s="98"/>
      <c r="K1195" s="96"/>
      <c r="L1195" s="96"/>
      <c r="M1195" s="96"/>
      <c r="N1195" s="96"/>
      <c r="O1195" s="96"/>
      <c r="P1195" s="96"/>
      <c r="Q1195" s="96"/>
      <c r="R1195" s="96"/>
      <c r="S1195" s="96"/>
      <c r="T1195" s="98"/>
      <c r="U1195" s="96"/>
    </row>
    <row r="1196" spans="1:21" x14ac:dyDescent="0.2">
      <c r="A1196" s="103"/>
      <c r="B1196" s="103"/>
      <c r="C1196" s="78"/>
      <c r="D1196" s="95"/>
      <c r="E1196" s="101"/>
      <c r="F1196" s="98"/>
      <c r="G1196" s="98"/>
      <c r="H1196" s="97"/>
      <c r="I1196" s="96"/>
      <c r="J1196" s="98"/>
      <c r="K1196" s="96"/>
      <c r="L1196" s="96"/>
      <c r="M1196" s="96"/>
      <c r="N1196" s="96"/>
      <c r="O1196" s="96"/>
      <c r="P1196" s="96"/>
      <c r="Q1196" s="96"/>
      <c r="R1196" s="96"/>
      <c r="S1196" s="96"/>
      <c r="T1196" s="98"/>
      <c r="U1196" s="96"/>
    </row>
    <row r="1197" spans="1:21" x14ac:dyDescent="0.2">
      <c r="A1197" s="103"/>
      <c r="B1197" s="103"/>
      <c r="C1197" s="78"/>
      <c r="D1197" s="95"/>
      <c r="E1197" s="101"/>
      <c r="F1197" s="98"/>
      <c r="G1197" s="98"/>
      <c r="H1197" s="97"/>
      <c r="I1197" s="96"/>
      <c r="J1197" s="98"/>
      <c r="K1197" s="96"/>
      <c r="L1197" s="96"/>
      <c r="M1197" s="96"/>
      <c r="N1197" s="96"/>
      <c r="O1197" s="96"/>
      <c r="P1197" s="96"/>
      <c r="Q1197" s="96"/>
      <c r="R1197" s="96"/>
      <c r="S1197" s="96"/>
      <c r="T1197" s="98"/>
      <c r="U1197" s="96"/>
    </row>
    <row r="1198" spans="1:21" x14ac:dyDescent="0.2">
      <c r="A1198" s="103"/>
      <c r="B1198" s="103"/>
      <c r="C1198" s="78"/>
      <c r="D1198" s="95"/>
      <c r="E1198" s="101"/>
      <c r="F1198" s="98"/>
      <c r="G1198" s="98"/>
      <c r="H1198" s="97"/>
      <c r="I1198" s="96"/>
      <c r="J1198" s="98"/>
      <c r="K1198" s="96"/>
      <c r="L1198" s="96"/>
      <c r="M1198" s="96"/>
      <c r="N1198" s="96"/>
      <c r="O1198" s="96"/>
      <c r="P1198" s="96"/>
      <c r="Q1198" s="96"/>
      <c r="R1198" s="96"/>
      <c r="S1198" s="96"/>
      <c r="T1198" s="98"/>
      <c r="U1198" s="96"/>
    </row>
    <row r="1199" spans="1:21" x14ac:dyDescent="0.2">
      <c r="A1199" s="103"/>
      <c r="B1199" s="103"/>
      <c r="C1199" s="78"/>
      <c r="D1199" s="95"/>
      <c r="E1199" s="101"/>
      <c r="F1199" s="98"/>
      <c r="G1199" s="98"/>
      <c r="H1199" s="97"/>
      <c r="I1199" s="96"/>
      <c r="J1199" s="98"/>
      <c r="K1199" s="96"/>
      <c r="L1199" s="96"/>
      <c r="M1199" s="96"/>
      <c r="N1199" s="96"/>
      <c r="O1199" s="96"/>
      <c r="P1199" s="96"/>
      <c r="Q1199" s="96"/>
      <c r="R1199" s="96"/>
      <c r="S1199" s="96"/>
      <c r="T1199" s="98"/>
      <c r="U1199" s="96"/>
    </row>
    <row r="1200" spans="1:21" x14ac:dyDescent="0.2">
      <c r="A1200" s="103"/>
      <c r="B1200" s="103"/>
      <c r="C1200" s="78"/>
      <c r="D1200" s="95"/>
      <c r="E1200" s="101"/>
      <c r="F1200" s="98"/>
      <c r="G1200" s="98"/>
      <c r="H1200" s="97"/>
      <c r="I1200" s="96"/>
      <c r="J1200" s="98"/>
      <c r="K1200" s="96"/>
      <c r="L1200" s="96"/>
      <c r="M1200" s="96"/>
      <c r="N1200" s="96"/>
      <c r="O1200" s="96"/>
      <c r="P1200" s="96"/>
      <c r="Q1200" s="96"/>
      <c r="R1200" s="96"/>
      <c r="S1200" s="96"/>
      <c r="T1200" s="98"/>
      <c r="U1200" s="96"/>
    </row>
    <row r="1201" spans="1:21" x14ac:dyDescent="0.2">
      <c r="A1201" s="103"/>
      <c r="B1201" s="103"/>
      <c r="C1201" s="78"/>
      <c r="D1201" s="95"/>
      <c r="E1201" s="101"/>
      <c r="F1201" s="98"/>
      <c r="G1201" s="98"/>
      <c r="H1201" s="97"/>
      <c r="I1201" s="96"/>
      <c r="J1201" s="98"/>
      <c r="K1201" s="96"/>
      <c r="L1201" s="96"/>
      <c r="M1201" s="96"/>
      <c r="N1201" s="96"/>
      <c r="O1201" s="96"/>
      <c r="P1201" s="96"/>
      <c r="Q1201" s="96"/>
      <c r="R1201" s="96"/>
      <c r="S1201" s="96"/>
      <c r="T1201" s="98"/>
      <c r="U1201" s="96"/>
    </row>
    <row r="1202" spans="1:21" x14ac:dyDescent="0.2">
      <c r="A1202" s="103"/>
      <c r="B1202" s="103"/>
      <c r="C1202" s="78"/>
      <c r="D1202" s="95"/>
      <c r="E1202" s="101"/>
      <c r="F1202" s="98"/>
      <c r="G1202" s="98"/>
      <c r="H1202" s="97"/>
      <c r="I1202" s="96"/>
      <c r="J1202" s="98"/>
      <c r="K1202" s="96"/>
      <c r="L1202" s="96"/>
      <c r="M1202" s="96"/>
      <c r="N1202" s="96"/>
      <c r="O1202" s="96"/>
      <c r="P1202" s="96"/>
      <c r="Q1202" s="96"/>
      <c r="R1202" s="96"/>
      <c r="S1202" s="96"/>
      <c r="T1202" s="98"/>
      <c r="U1202" s="96"/>
    </row>
    <row r="1203" spans="1:21" x14ac:dyDescent="0.2">
      <c r="A1203" s="103"/>
      <c r="B1203" s="103"/>
      <c r="C1203" s="78"/>
      <c r="D1203" s="95"/>
      <c r="E1203" s="101"/>
      <c r="F1203" s="98"/>
      <c r="G1203" s="98"/>
      <c r="H1203" s="97"/>
      <c r="I1203" s="96"/>
      <c r="J1203" s="98"/>
      <c r="K1203" s="96"/>
      <c r="L1203" s="96"/>
      <c r="M1203" s="96"/>
      <c r="N1203" s="96"/>
      <c r="O1203" s="96"/>
      <c r="P1203" s="96"/>
      <c r="Q1203" s="96"/>
      <c r="R1203" s="96"/>
      <c r="S1203" s="96"/>
      <c r="T1203" s="98"/>
      <c r="U1203" s="96"/>
    </row>
    <row r="1204" spans="1:21" x14ac:dyDescent="0.2">
      <c r="A1204" s="103"/>
      <c r="B1204" s="103"/>
      <c r="C1204" s="78"/>
      <c r="D1204" s="95"/>
      <c r="E1204" s="101"/>
      <c r="F1204" s="98"/>
      <c r="G1204" s="98"/>
      <c r="H1204" s="97"/>
      <c r="I1204" s="96"/>
      <c r="J1204" s="98"/>
      <c r="K1204" s="96"/>
      <c r="L1204" s="96"/>
      <c r="M1204" s="96"/>
      <c r="N1204" s="96"/>
      <c r="O1204" s="96"/>
      <c r="P1204" s="96"/>
      <c r="Q1204" s="96"/>
      <c r="R1204" s="96"/>
      <c r="S1204" s="96"/>
      <c r="T1204" s="98"/>
      <c r="U1204" s="96"/>
    </row>
    <row r="1205" spans="1:21" x14ac:dyDescent="0.2">
      <c r="A1205" s="103"/>
      <c r="B1205" s="103"/>
      <c r="C1205" s="78"/>
      <c r="D1205" s="95"/>
      <c r="E1205" s="101"/>
      <c r="F1205" s="98"/>
      <c r="G1205" s="98"/>
      <c r="H1205" s="97"/>
      <c r="I1205" s="96"/>
      <c r="J1205" s="98"/>
      <c r="K1205" s="96"/>
      <c r="L1205" s="96"/>
      <c r="M1205" s="96"/>
      <c r="N1205" s="96"/>
      <c r="O1205" s="96"/>
      <c r="P1205" s="96"/>
      <c r="Q1205" s="96"/>
      <c r="R1205" s="96"/>
      <c r="S1205" s="96"/>
      <c r="T1205" s="98"/>
      <c r="U1205" s="96"/>
    </row>
    <row r="1206" spans="1:21" x14ac:dyDescent="0.2">
      <c r="A1206" s="103"/>
      <c r="B1206" s="103"/>
      <c r="C1206" s="78"/>
      <c r="D1206" s="95"/>
      <c r="E1206" s="101"/>
      <c r="F1206" s="98"/>
      <c r="G1206" s="98"/>
      <c r="H1206" s="97"/>
      <c r="I1206" s="96"/>
      <c r="J1206" s="98"/>
      <c r="K1206" s="96"/>
      <c r="L1206" s="96"/>
      <c r="M1206" s="96"/>
      <c r="N1206" s="96"/>
      <c r="O1206" s="96"/>
      <c r="P1206" s="96"/>
      <c r="Q1206" s="96"/>
      <c r="R1206" s="96"/>
      <c r="S1206" s="96"/>
      <c r="T1206" s="98"/>
      <c r="U1206" s="96"/>
    </row>
    <row r="1207" spans="1:21" x14ac:dyDescent="0.2">
      <c r="A1207" s="103"/>
      <c r="B1207" s="103"/>
      <c r="C1207" s="78"/>
      <c r="D1207" s="95"/>
      <c r="E1207" s="101"/>
      <c r="F1207" s="98"/>
      <c r="G1207" s="98"/>
      <c r="H1207" s="97"/>
      <c r="I1207" s="96"/>
      <c r="J1207" s="98"/>
      <c r="K1207" s="96"/>
      <c r="L1207" s="96"/>
      <c r="M1207" s="96"/>
      <c r="N1207" s="96"/>
      <c r="O1207" s="96"/>
      <c r="P1207" s="96"/>
      <c r="Q1207" s="96"/>
      <c r="R1207" s="96"/>
      <c r="S1207" s="96"/>
      <c r="T1207" s="98"/>
      <c r="U1207" s="96"/>
    </row>
    <row r="1208" spans="1:21" x14ac:dyDescent="0.2">
      <c r="A1208" s="103"/>
      <c r="B1208" s="103"/>
      <c r="C1208" s="78"/>
      <c r="D1208" s="95"/>
      <c r="E1208" s="101"/>
      <c r="F1208" s="98"/>
      <c r="G1208" s="98"/>
      <c r="H1208" s="97"/>
      <c r="I1208" s="96"/>
      <c r="J1208" s="98"/>
      <c r="K1208" s="96"/>
      <c r="L1208" s="96"/>
      <c r="M1208" s="96"/>
      <c r="N1208" s="96"/>
      <c r="O1208" s="96"/>
      <c r="P1208" s="96"/>
      <c r="Q1208" s="96"/>
      <c r="R1208" s="96"/>
      <c r="S1208" s="96"/>
      <c r="T1208" s="98"/>
      <c r="U1208" s="96"/>
    </row>
    <row r="1209" spans="1:21" x14ac:dyDescent="0.2">
      <c r="A1209" s="103"/>
      <c r="B1209" s="103"/>
      <c r="C1209" s="78"/>
      <c r="D1209" s="95"/>
      <c r="E1209" s="101"/>
      <c r="F1209" s="98"/>
      <c r="G1209" s="98"/>
      <c r="H1209" s="97"/>
      <c r="I1209" s="96"/>
      <c r="J1209" s="98"/>
      <c r="K1209" s="96"/>
      <c r="L1209" s="96"/>
      <c r="M1209" s="96"/>
      <c r="N1209" s="96"/>
      <c r="O1209" s="96"/>
      <c r="P1209" s="96"/>
      <c r="Q1209" s="96"/>
      <c r="R1209" s="96"/>
      <c r="S1209" s="96"/>
      <c r="T1209" s="98"/>
      <c r="U1209" s="96"/>
    </row>
    <row r="1210" spans="1:21" x14ac:dyDescent="0.2">
      <c r="A1210" s="103"/>
      <c r="B1210" s="103"/>
      <c r="C1210" s="78"/>
      <c r="D1210" s="95"/>
      <c r="E1210" s="101"/>
      <c r="F1210" s="98"/>
      <c r="G1210" s="98"/>
      <c r="H1210" s="97"/>
      <c r="I1210" s="96"/>
      <c r="J1210" s="98"/>
      <c r="K1210" s="96"/>
      <c r="L1210" s="96"/>
      <c r="M1210" s="96"/>
      <c r="N1210" s="96"/>
      <c r="O1210" s="96"/>
      <c r="P1210" s="96"/>
      <c r="Q1210" s="96"/>
      <c r="R1210" s="96"/>
      <c r="S1210" s="96"/>
      <c r="T1210" s="98"/>
      <c r="U1210" s="96"/>
    </row>
    <row r="1211" spans="1:21" x14ac:dyDescent="0.2">
      <c r="A1211" s="103"/>
      <c r="B1211" s="103"/>
      <c r="C1211" s="78"/>
      <c r="D1211" s="95"/>
      <c r="E1211" s="101"/>
      <c r="F1211" s="98"/>
      <c r="G1211" s="98"/>
      <c r="H1211" s="97"/>
      <c r="I1211" s="96"/>
      <c r="J1211" s="98"/>
      <c r="K1211" s="96"/>
      <c r="L1211" s="96"/>
      <c r="M1211" s="96"/>
      <c r="N1211" s="96"/>
      <c r="O1211" s="96"/>
      <c r="P1211" s="96"/>
      <c r="Q1211" s="96"/>
      <c r="R1211" s="96"/>
      <c r="S1211" s="96"/>
      <c r="T1211" s="98"/>
      <c r="U1211" s="96"/>
    </row>
    <row r="1212" spans="1:21" x14ac:dyDescent="0.2">
      <c r="A1212" s="103"/>
      <c r="B1212" s="103"/>
      <c r="C1212" s="78"/>
      <c r="D1212" s="95"/>
      <c r="E1212" s="101"/>
      <c r="F1212" s="98"/>
      <c r="G1212" s="98"/>
      <c r="H1212" s="97"/>
      <c r="I1212" s="96"/>
      <c r="J1212" s="98"/>
      <c r="K1212" s="96"/>
      <c r="L1212" s="96"/>
      <c r="M1212" s="96"/>
      <c r="N1212" s="96"/>
      <c r="O1212" s="96"/>
      <c r="P1212" s="96"/>
      <c r="Q1212" s="96"/>
      <c r="R1212" s="96"/>
      <c r="S1212" s="96"/>
      <c r="T1212" s="98"/>
      <c r="U1212" s="96"/>
    </row>
    <row r="1213" spans="1:21" x14ac:dyDescent="0.2">
      <c r="A1213" s="103"/>
      <c r="B1213" s="103"/>
      <c r="C1213" s="78"/>
      <c r="D1213" s="95"/>
      <c r="E1213" s="101"/>
      <c r="F1213" s="98"/>
      <c r="G1213" s="98"/>
      <c r="H1213" s="97"/>
      <c r="I1213" s="96"/>
      <c r="J1213" s="98"/>
      <c r="K1213" s="96"/>
      <c r="L1213" s="96"/>
      <c r="M1213" s="96"/>
      <c r="N1213" s="96"/>
      <c r="O1213" s="96"/>
      <c r="P1213" s="96"/>
      <c r="Q1213" s="96"/>
      <c r="R1213" s="96"/>
      <c r="S1213" s="96"/>
      <c r="T1213" s="98"/>
      <c r="U1213" s="96"/>
    </row>
    <row r="1214" spans="1:21" x14ac:dyDescent="0.2">
      <c r="A1214" s="103"/>
      <c r="B1214" s="103"/>
      <c r="C1214" s="78"/>
      <c r="D1214" s="95"/>
      <c r="E1214" s="101"/>
      <c r="F1214" s="98"/>
      <c r="G1214" s="98"/>
      <c r="H1214" s="97"/>
      <c r="I1214" s="96"/>
      <c r="J1214" s="98"/>
      <c r="K1214" s="96"/>
      <c r="L1214" s="96"/>
      <c r="M1214" s="96"/>
      <c r="N1214" s="96"/>
      <c r="O1214" s="96"/>
      <c r="P1214" s="96"/>
      <c r="Q1214" s="96"/>
      <c r="R1214" s="96"/>
      <c r="S1214" s="96"/>
      <c r="T1214" s="98"/>
      <c r="U1214" s="96"/>
    </row>
    <row r="1215" spans="1:21" x14ac:dyDescent="0.2">
      <c r="A1215" s="103"/>
      <c r="B1215" s="103"/>
      <c r="C1215" s="78"/>
      <c r="D1215" s="95"/>
      <c r="E1215" s="101"/>
      <c r="F1215" s="98"/>
      <c r="G1215" s="98"/>
      <c r="H1215" s="97"/>
      <c r="I1215" s="96"/>
      <c r="J1215" s="98"/>
      <c r="K1215" s="96"/>
      <c r="L1215" s="96"/>
      <c r="M1215" s="96"/>
      <c r="N1215" s="96"/>
      <c r="O1215" s="96"/>
      <c r="P1215" s="96"/>
      <c r="Q1215" s="96"/>
      <c r="R1215" s="96"/>
      <c r="S1215" s="96"/>
      <c r="T1215" s="98"/>
      <c r="U1215" s="96"/>
    </row>
    <row r="1216" spans="1:21" x14ac:dyDescent="0.2">
      <c r="A1216" s="103"/>
      <c r="B1216" s="103"/>
      <c r="C1216" s="78"/>
      <c r="D1216" s="95"/>
      <c r="E1216" s="101"/>
      <c r="F1216" s="98"/>
      <c r="G1216" s="98"/>
      <c r="H1216" s="97"/>
      <c r="I1216" s="96"/>
      <c r="J1216" s="98"/>
      <c r="K1216" s="96"/>
      <c r="L1216" s="96"/>
      <c r="M1216" s="96"/>
      <c r="N1216" s="96"/>
      <c r="O1216" s="96"/>
      <c r="P1216" s="96"/>
      <c r="Q1216" s="96"/>
      <c r="R1216" s="96"/>
      <c r="S1216" s="96"/>
      <c r="T1216" s="98"/>
      <c r="U1216" s="96"/>
    </row>
    <row r="1217" spans="1:21" x14ac:dyDescent="0.2">
      <c r="A1217" s="103"/>
      <c r="B1217" s="103"/>
      <c r="C1217" s="78"/>
      <c r="D1217" s="95"/>
      <c r="E1217" s="101"/>
      <c r="F1217" s="98"/>
      <c r="G1217" s="98"/>
      <c r="H1217" s="97"/>
      <c r="I1217" s="96"/>
      <c r="J1217" s="98"/>
      <c r="K1217" s="96"/>
      <c r="L1217" s="96"/>
      <c r="M1217" s="96"/>
      <c r="N1217" s="96"/>
      <c r="O1217" s="96"/>
      <c r="P1217" s="96"/>
      <c r="Q1217" s="96"/>
      <c r="R1217" s="96"/>
      <c r="S1217" s="96"/>
      <c r="T1217" s="98"/>
      <c r="U1217" s="96"/>
    </row>
    <row r="1218" spans="1:21" x14ac:dyDescent="0.2">
      <c r="A1218" s="103"/>
      <c r="B1218" s="103"/>
      <c r="C1218" s="78"/>
      <c r="D1218" s="95"/>
      <c r="E1218" s="101"/>
      <c r="F1218" s="98"/>
      <c r="G1218" s="98"/>
      <c r="H1218" s="97"/>
      <c r="I1218" s="96"/>
      <c r="J1218" s="98"/>
      <c r="K1218" s="96"/>
      <c r="L1218" s="96"/>
      <c r="M1218" s="96"/>
      <c r="N1218" s="96"/>
      <c r="O1218" s="96"/>
      <c r="P1218" s="96"/>
      <c r="Q1218" s="96"/>
      <c r="R1218" s="96"/>
      <c r="S1218" s="96"/>
      <c r="T1218" s="98"/>
      <c r="U1218" s="96"/>
    </row>
    <row r="1219" spans="1:21" x14ac:dyDescent="0.2">
      <c r="A1219" s="103"/>
      <c r="B1219" s="103"/>
      <c r="C1219" s="78"/>
      <c r="D1219" s="95"/>
      <c r="E1219" s="101"/>
      <c r="F1219" s="98"/>
      <c r="G1219" s="98"/>
      <c r="H1219" s="97"/>
      <c r="I1219" s="96"/>
      <c r="J1219" s="98"/>
      <c r="K1219" s="96"/>
      <c r="L1219" s="96"/>
      <c r="M1219" s="96"/>
      <c r="N1219" s="96"/>
      <c r="O1219" s="96"/>
      <c r="P1219" s="96"/>
      <c r="Q1219" s="96"/>
      <c r="R1219" s="96"/>
      <c r="S1219" s="96"/>
      <c r="T1219" s="98"/>
      <c r="U1219" s="96"/>
    </row>
    <row r="1220" spans="1:21" x14ac:dyDescent="0.2">
      <c r="A1220" s="103"/>
      <c r="B1220" s="103"/>
      <c r="C1220" s="78"/>
      <c r="D1220" s="95"/>
      <c r="E1220" s="101"/>
      <c r="F1220" s="98"/>
      <c r="G1220" s="98"/>
      <c r="H1220" s="97"/>
      <c r="I1220" s="96"/>
      <c r="J1220" s="98"/>
      <c r="K1220" s="96"/>
      <c r="L1220" s="96"/>
      <c r="M1220" s="96"/>
      <c r="N1220" s="96"/>
      <c r="O1220" s="96"/>
      <c r="P1220" s="96"/>
      <c r="Q1220" s="96"/>
      <c r="R1220" s="96"/>
      <c r="S1220" s="96"/>
      <c r="T1220" s="98"/>
      <c r="U1220" s="96"/>
    </row>
    <row r="1221" spans="1:21" x14ac:dyDescent="0.2">
      <c r="A1221" s="103"/>
      <c r="B1221" s="103"/>
      <c r="C1221" s="78"/>
      <c r="D1221" s="95"/>
      <c r="E1221" s="101"/>
      <c r="F1221" s="98"/>
      <c r="G1221" s="98"/>
      <c r="H1221" s="97"/>
      <c r="I1221" s="96"/>
      <c r="J1221" s="98"/>
      <c r="K1221" s="96"/>
      <c r="L1221" s="96"/>
      <c r="M1221" s="96"/>
      <c r="N1221" s="96"/>
      <c r="O1221" s="96"/>
      <c r="P1221" s="96"/>
      <c r="Q1221" s="96"/>
      <c r="R1221" s="96"/>
      <c r="S1221" s="96"/>
      <c r="T1221" s="98"/>
      <c r="U1221" s="96"/>
    </row>
    <row r="1222" spans="1:21" x14ac:dyDescent="0.2">
      <c r="A1222" s="103"/>
      <c r="B1222" s="103"/>
      <c r="C1222" s="78"/>
      <c r="D1222" s="95"/>
      <c r="E1222" s="101"/>
      <c r="F1222" s="98"/>
      <c r="G1222" s="98"/>
      <c r="H1222" s="97"/>
      <c r="I1222" s="96"/>
      <c r="J1222" s="98"/>
      <c r="K1222" s="96"/>
      <c r="L1222" s="96"/>
      <c r="M1222" s="96"/>
      <c r="N1222" s="96"/>
      <c r="O1222" s="96"/>
      <c r="P1222" s="96"/>
      <c r="Q1222" s="96"/>
      <c r="R1222" s="96"/>
      <c r="S1222" s="96"/>
      <c r="T1222" s="98"/>
      <c r="U1222" s="96"/>
    </row>
    <row r="1223" spans="1:21" x14ac:dyDescent="0.2">
      <c r="A1223" s="103"/>
      <c r="B1223" s="103"/>
      <c r="C1223" s="78"/>
      <c r="D1223" s="95"/>
      <c r="E1223" s="101"/>
      <c r="F1223" s="98"/>
      <c r="G1223" s="98"/>
      <c r="H1223" s="97"/>
      <c r="I1223" s="96"/>
      <c r="J1223" s="98"/>
      <c r="K1223" s="96"/>
      <c r="L1223" s="96"/>
      <c r="M1223" s="96"/>
      <c r="N1223" s="96"/>
      <c r="O1223" s="96"/>
      <c r="P1223" s="96"/>
      <c r="Q1223" s="96"/>
      <c r="R1223" s="96"/>
      <c r="S1223" s="96"/>
      <c r="T1223" s="98"/>
      <c r="U1223" s="96"/>
    </row>
    <row r="1224" spans="1:21" x14ac:dyDescent="0.2">
      <c r="A1224" s="103"/>
      <c r="B1224" s="103"/>
      <c r="C1224" s="78"/>
      <c r="D1224" s="95"/>
      <c r="E1224" s="101"/>
      <c r="F1224" s="98"/>
      <c r="G1224" s="98"/>
      <c r="H1224" s="97"/>
      <c r="I1224" s="96"/>
      <c r="J1224" s="98"/>
      <c r="K1224" s="96"/>
      <c r="L1224" s="96"/>
      <c r="M1224" s="96"/>
      <c r="N1224" s="96"/>
      <c r="O1224" s="96"/>
      <c r="P1224" s="96"/>
      <c r="Q1224" s="96"/>
      <c r="R1224" s="96"/>
      <c r="S1224" s="96"/>
      <c r="T1224" s="98"/>
      <c r="U1224" s="96"/>
    </row>
    <row r="1225" spans="1:21" x14ac:dyDescent="0.2">
      <c r="A1225" s="103"/>
      <c r="B1225" s="103"/>
      <c r="C1225" s="78"/>
      <c r="D1225" s="95"/>
      <c r="E1225" s="101"/>
      <c r="F1225" s="98"/>
      <c r="G1225" s="98"/>
      <c r="H1225" s="97"/>
      <c r="I1225" s="96"/>
      <c r="J1225" s="98"/>
      <c r="K1225" s="96"/>
      <c r="L1225" s="96"/>
      <c r="M1225" s="96"/>
      <c r="N1225" s="96"/>
      <c r="O1225" s="96"/>
      <c r="P1225" s="96"/>
      <c r="Q1225" s="96"/>
      <c r="R1225" s="96"/>
      <c r="S1225" s="96"/>
      <c r="T1225" s="98"/>
      <c r="U1225" s="96"/>
    </row>
    <row r="1226" spans="1:21" x14ac:dyDescent="0.2">
      <c r="A1226" s="103"/>
      <c r="B1226" s="103"/>
      <c r="C1226" s="78"/>
      <c r="D1226" s="95"/>
      <c r="E1226" s="101"/>
      <c r="F1226" s="98"/>
      <c r="G1226" s="98"/>
      <c r="H1226" s="97"/>
      <c r="I1226" s="96"/>
      <c r="J1226" s="98"/>
      <c r="K1226" s="96"/>
      <c r="L1226" s="96"/>
      <c r="M1226" s="96"/>
      <c r="N1226" s="96"/>
      <c r="O1226" s="96"/>
      <c r="P1226" s="96"/>
      <c r="Q1226" s="96"/>
      <c r="R1226" s="96"/>
      <c r="S1226" s="96"/>
      <c r="T1226" s="98"/>
      <c r="U1226" s="96"/>
    </row>
    <row r="1227" spans="1:21" x14ac:dyDescent="0.2">
      <c r="A1227" s="103"/>
      <c r="B1227" s="103"/>
      <c r="C1227" s="78"/>
      <c r="D1227" s="95"/>
      <c r="E1227" s="101"/>
      <c r="F1227" s="98"/>
      <c r="G1227" s="98"/>
      <c r="H1227" s="97"/>
      <c r="I1227" s="96"/>
      <c r="J1227" s="98"/>
      <c r="K1227" s="96"/>
      <c r="L1227" s="96"/>
      <c r="M1227" s="96"/>
      <c r="N1227" s="96"/>
      <c r="O1227" s="96"/>
      <c r="P1227" s="96"/>
      <c r="Q1227" s="96"/>
      <c r="R1227" s="96"/>
      <c r="S1227" s="96"/>
      <c r="T1227" s="98"/>
      <c r="U1227" s="96"/>
    </row>
    <row r="1228" spans="1:21" x14ac:dyDescent="0.2">
      <c r="A1228" s="103"/>
      <c r="B1228" s="103"/>
      <c r="C1228" s="78"/>
      <c r="D1228" s="95"/>
      <c r="E1228" s="101"/>
      <c r="F1228" s="98"/>
      <c r="G1228" s="98"/>
      <c r="H1228" s="97"/>
      <c r="I1228" s="96"/>
      <c r="J1228" s="98"/>
      <c r="K1228" s="96"/>
      <c r="L1228" s="96"/>
      <c r="M1228" s="96"/>
      <c r="N1228" s="96"/>
      <c r="O1228" s="96"/>
      <c r="P1228" s="96"/>
      <c r="Q1228" s="96"/>
      <c r="R1228" s="96"/>
      <c r="S1228" s="96"/>
      <c r="T1228" s="98"/>
      <c r="U1228" s="96"/>
    </row>
    <row r="1229" spans="1:21" x14ac:dyDescent="0.2">
      <c r="A1229" s="103"/>
      <c r="B1229" s="103"/>
      <c r="C1229" s="78"/>
      <c r="D1229" s="95"/>
      <c r="E1229" s="101"/>
      <c r="F1229" s="98"/>
      <c r="G1229" s="98"/>
      <c r="H1229" s="97"/>
      <c r="I1229" s="96"/>
      <c r="J1229" s="98"/>
      <c r="K1229" s="96"/>
      <c r="L1229" s="96"/>
      <c r="M1229" s="96"/>
      <c r="N1229" s="96"/>
      <c r="O1229" s="96"/>
      <c r="P1229" s="96"/>
      <c r="Q1229" s="96"/>
      <c r="R1229" s="96"/>
      <c r="S1229" s="96"/>
      <c r="T1229" s="98"/>
      <c r="U1229" s="96"/>
    </row>
    <row r="1230" spans="1:21" x14ac:dyDescent="0.2">
      <c r="A1230" s="103"/>
      <c r="B1230" s="103"/>
      <c r="C1230" s="78"/>
      <c r="D1230" s="95"/>
      <c r="E1230" s="101"/>
      <c r="F1230" s="98"/>
      <c r="G1230" s="98"/>
      <c r="H1230" s="97"/>
      <c r="I1230" s="96"/>
      <c r="J1230" s="98"/>
      <c r="K1230" s="96"/>
      <c r="L1230" s="96"/>
      <c r="M1230" s="96"/>
      <c r="N1230" s="96"/>
      <c r="O1230" s="96"/>
      <c r="P1230" s="96"/>
      <c r="Q1230" s="96"/>
      <c r="R1230" s="96"/>
      <c r="S1230" s="96"/>
      <c r="T1230" s="98"/>
      <c r="U1230" s="96"/>
    </row>
    <row r="1231" spans="1:21" x14ac:dyDescent="0.2">
      <c r="A1231" s="103"/>
      <c r="B1231" s="103"/>
      <c r="C1231" s="78"/>
      <c r="D1231" s="95"/>
      <c r="E1231" s="101"/>
      <c r="F1231" s="98"/>
      <c r="G1231" s="98"/>
      <c r="H1231" s="97"/>
      <c r="I1231" s="96"/>
      <c r="J1231" s="98"/>
      <c r="K1231" s="96"/>
      <c r="L1231" s="96"/>
      <c r="M1231" s="96"/>
      <c r="N1231" s="96"/>
      <c r="O1231" s="96"/>
      <c r="P1231" s="96"/>
      <c r="Q1231" s="96"/>
      <c r="R1231" s="96"/>
      <c r="S1231" s="96"/>
      <c r="T1231" s="98"/>
      <c r="U1231" s="96"/>
    </row>
    <row r="1232" spans="1:21" x14ac:dyDescent="0.2">
      <c r="A1232" s="103"/>
      <c r="B1232" s="103"/>
      <c r="C1232" s="78"/>
      <c r="D1232" s="95"/>
      <c r="E1232" s="101"/>
      <c r="F1232" s="98"/>
      <c r="G1232" s="98"/>
      <c r="H1232" s="97"/>
      <c r="I1232" s="96"/>
      <c r="J1232" s="98"/>
      <c r="K1232" s="96"/>
      <c r="L1232" s="96"/>
      <c r="M1232" s="96"/>
      <c r="N1232" s="96"/>
      <c r="O1232" s="96"/>
      <c r="P1232" s="96"/>
      <c r="Q1232" s="96"/>
      <c r="R1232" s="96"/>
      <c r="S1232" s="96"/>
      <c r="T1232" s="98"/>
      <c r="U1232" s="96"/>
    </row>
    <row r="1233" spans="1:21" x14ac:dyDescent="0.2">
      <c r="A1233" s="103"/>
      <c r="B1233" s="103"/>
      <c r="C1233" s="78"/>
      <c r="D1233" s="95"/>
      <c r="E1233" s="101"/>
      <c r="F1233" s="98"/>
      <c r="G1233" s="98"/>
      <c r="H1233" s="97"/>
      <c r="I1233" s="96"/>
      <c r="J1233" s="98"/>
      <c r="K1233" s="96"/>
      <c r="L1233" s="96"/>
      <c r="M1233" s="96"/>
      <c r="N1233" s="96"/>
      <c r="O1233" s="96"/>
      <c r="P1233" s="96"/>
      <c r="Q1233" s="96"/>
      <c r="R1233" s="96"/>
      <c r="S1233" s="96"/>
      <c r="T1233" s="98"/>
      <c r="U1233" s="96"/>
    </row>
    <row r="1234" spans="1:21" x14ac:dyDescent="0.2">
      <c r="A1234" s="103"/>
      <c r="B1234" s="103"/>
      <c r="C1234" s="78"/>
      <c r="D1234" s="95"/>
      <c r="E1234" s="101"/>
      <c r="F1234" s="98"/>
      <c r="G1234" s="98"/>
      <c r="H1234" s="97"/>
      <c r="I1234" s="96"/>
      <c r="J1234" s="98"/>
      <c r="K1234" s="96"/>
      <c r="L1234" s="96"/>
      <c r="M1234" s="96"/>
      <c r="N1234" s="96"/>
      <c r="O1234" s="96"/>
      <c r="P1234" s="96"/>
      <c r="Q1234" s="96"/>
      <c r="R1234" s="96"/>
      <c r="S1234" s="96"/>
      <c r="T1234" s="98"/>
      <c r="U1234" s="96"/>
    </row>
    <row r="1235" spans="1:21" x14ac:dyDescent="0.2">
      <c r="A1235" s="103"/>
      <c r="B1235" s="103"/>
      <c r="C1235" s="78"/>
      <c r="D1235" s="95"/>
      <c r="E1235" s="101"/>
      <c r="F1235" s="98"/>
      <c r="G1235" s="98"/>
      <c r="H1235" s="97"/>
      <c r="I1235" s="96"/>
      <c r="J1235" s="98"/>
      <c r="K1235" s="96"/>
      <c r="L1235" s="96"/>
      <c r="M1235" s="96"/>
      <c r="N1235" s="96"/>
      <c r="O1235" s="96"/>
      <c r="P1235" s="96"/>
      <c r="Q1235" s="96"/>
      <c r="R1235" s="96"/>
      <c r="S1235" s="96"/>
      <c r="T1235" s="98"/>
      <c r="U1235" s="96"/>
    </row>
    <row r="1236" spans="1:21" x14ac:dyDescent="0.2">
      <c r="A1236" s="103"/>
      <c r="B1236" s="103"/>
      <c r="C1236" s="78"/>
      <c r="D1236" s="95"/>
      <c r="E1236" s="101"/>
      <c r="F1236" s="98"/>
      <c r="G1236" s="98"/>
      <c r="H1236" s="97"/>
      <c r="I1236" s="96"/>
      <c r="J1236" s="98"/>
      <c r="K1236" s="96"/>
      <c r="L1236" s="96"/>
      <c r="M1236" s="96"/>
      <c r="N1236" s="96"/>
      <c r="O1236" s="96"/>
      <c r="P1236" s="96"/>
      <c r="Q1236" s="96"/>
      <c r="R1236" s="96"/>
      <c r="S1236" s="96"/>
      <c r="T1236" s="98"/>
      <c r="U1236" s="96"/>
    </row>
    <row r="1237" spans="1:21" x14ac:dyDescent="0.2">
      <c r="A1237" s="103"/>
      <c r="B1237" s="103"/>
      <c r="C1237" s="78"/>
      <c r="D1237" s="95"/>
      <c r="E1237" s="101"/>
      <c r="F1237" s="98"/>
      <c r="G1237" s="98"/>
      <c r="H1237" s="97"/>
      <c r="I1237" s="96"/>
      <c r="J1237" s="98"/>
      <c r="K1237" s="96"/>
      <c r="L1237" s="96"/>
      <c r="M1237" s="96"/>
      <c r="N1237" s="96"/>
      <c r="O1237" s="96"/>
      <c r="P1237" s="96"/>
      <c r="Q1237" s="96"/>
      <c r="R1237" s="96"/>
      <c r="S1237" s="96"/>
      <c r="T1237" s="98"/>
      <c r="U1237" s="96"/>
    </row>
    <row r="1238" spans="1:21" x14ac:dyDescent="0.2">
      <c r="A1238" s="103"/>
      <c r="B1238" s="103"/>
      <c r="C1238" s="78"/>
      <c r="D1238" s="95"/>
      <c r="E1238" s="101"/>
      <c r="F1238" s="98"/>
      <c r="G1238" s="98"/>
      <c r="H1238" s="97"/>
      <c r="I1238" s="96"/>
      <c r="J1238" s="98"/>
      <c r="K1238" s="96"/>
      <c r="L1238" s="96"/>
      <c r="M1238" s="96"/>
      <c r="N1238" s="96"/>
      <c r="O1238" s="96"/>
      <c r="P1238" s="96"/>
      <c r="Q1238" s="96"/>
      <c r="R1238" s="96"/>
      <c r="S1238" s="96"/>
      <c r="T1238" s="98"/>
      <c r="U1238" s="96"/>
    </row>
    <row r="1239" spans="1:21" x14ac:dyDescent="0.2">
      <c r="A1239" s="103"/>
      <c r="B1239" s="103"/>
      <c r="C1239" s="78"/>
      <c r="D1239" s="95"/>
      <c r="E1239" s="101"/>
      <c r="F1239" s="98"/>
      <c r="G1239" s="98"/>
      <c r="H1239" s="97"/>
      <c r="I1239" s="96"/>
      <c r="J1239" s="98"/>
      <c r="K1239" s="96"/>
      <c r="L1239" s="96"/>
      <c r="M1239" s="96"/>
      <c r="N1239" s="96"/>
      <c r="O1239" s="96"/>
      <c r="P1239" s="96"/>
      <c r="Q1239" s="96"/>
      <c r="R1239" s="96"/>
      <c r="S1239" s="96"/>
      <c r="T1239" s="98"/>
      <c r="U1239" s="96"/>
    </row>
    <row r="1240" spans="1:21" x14ac:dyDescent="0.2">
      <c r="A1240" s="103"/>
      <c r="B1240" s="103"/>
      <c r="C1240" s="78"/>
      <c r="D1240" s="95"/>
      <c r="E1240" s="101"/>
      <c r="F1240" s="98"/>
      <c r="G1240" s="98"/>
      <c r="H1240" s="97"/>
      <c r="I1240" s="96"/>
      <c r="J1240" s="98"/>
      <c r="K1240" s="96"/>
      <c r="L1240" s="96"/>
      <c r="M1240" s="96"/>
      <c r="N1240" s="96"/>
      <c r="O1240" s="96"/>
      <c r="P1240" s="96"/>
      <c r="Q1240" s="96"/>
      <c r="R1240" s="96"/>
      <c r="S1240" s="96"/>
      <c r="T1240" s="98"/>
      <c r="U1240" s="96"/>
    </row>
    <row r="1241" spans="1:21" x14ac:dyDescent="0.2">
      <c r="A1241" s="103"/>
      <c r="B1241" s="103"/>
      <c r="C1241" s="78"/>
      <c r="D1241" s="95"/>
      <c r="E1241" s="101"/>
      <c r="F1241" s="98"/>
      <c r="G1241" s="98"/>
      <c r="H1241" s="97"/>
      <c r="I1241" s="96"/>
      <c r="J1241" s="98"/>
      <c r="K1241" s="96"/>
      <c r="L1241" s="96"/>
      <c r="M1241" s="96"/>
      <c r="N1241" s="96"/>
      <c r="O1241" s="96"/>
      <c r="P1241" s="96"/>
      <c r="Q1241" s="96"/>
      <c r="R1241" s="96"/>
      <c r="S1241" s="96"/>
      <c r="T1241" s="98"/>
      <c r="U1241" s="96"/>
    </row>
    <row r="1242" spans="1:21" x14ac:dyDescent="0.2">
      <c r="A1242" s="103"/>
      <c r="B1242" s="103"/>
      <c r="C1242" s="78"/>
      <c r="D1242" s="95"/>
      <c r="E1242" s="101"/>
      <c r="F1242" s="98"/>
      <c r="G1242" s="98"/>
      <c r="H1242" s="97"/>
      <c r="I1242" s="96"/>
      <c r="J1242" s="98"/>
      <c r="K1242" s="96"/>
      <c r="L1242" s="96"/>
      <c r="M1242" s="96"/>
      <c r="N1242" s="96"/>
      <c r="O1242" s="96"/>
      <c r="P1242" s="96"/>
      <c r="Q1242" s="96"/>
      <c r="R1242" s="96"/>
      <c r="S1242" s="96"/>
      <c r="T1242" s="98"/>
      <c r="U1242" s="96"/>
    </row>
    <row r="1243" spans="1:21" x14ac:dyDescent="0.2">
      <c r="A1243" s="103"/>
      <c r="B1243" s="103"/>
      <c r="C1243" s="78"/>
      <c r="D1243" s="95"/>
      <c r="E1243" s="101"/>
      <c r="F1243" s="98"/>
      <c r="G1243" s="98"/>
      <c r="H1243" s="97"/>
      <c r="I1243" s="96"/>
      <c r="J1243" s="98"/>
      <c r="K1243" s="96"/>
      <c r="L1243" s="96"/>
      <c r="M1243" s="96"/>
      <c r="N1243" s="96"/>
      <c r="O1243" s="96"/>
      <c r="P1243" s="96"/>
      <c r="Q1243" s="96"/>
      <c r="R1243" s="96"/>
      <c r="S1243" s="96"/>
      <c r="T1243" s="98"/>
      <c r="U1243" s="96"/>
    </row>
    <row r="1244" spans="1:21" x14ac:dyDescent="0.2">
      <c r="A1244" s="103"/>
      <c r="B1244" s="103"/>
      <c r="C1244" s="78"/>
      <c r="D1244" s="95"/>
      <c r="E1244" s="101"/>
      <c r="F1244" s="98"/>
      <c r="G1244" s="98"/>
      <c r="H1244" s="97"/>
      <c r="I1244" s="96"/>
      <c r="J1244" s="98"/>
      <c r="K1244" s="96"/>
      <c r="L1244" s="96"/>
      <c r="M1244" s="96"/>
      <c r="N1244" s="96"/>
      <c r="O1244" s="96"/>
      <c r="P1244" s="96"/>
      <c r="Q1244" s="96"/>
      <c r="R1244" s="96"/>
      <c r="S1244" s="96"/>
      <c r="T1244" s="98"/>
      <c r="U1244" s="96"/>
    </row>
    <row r="1245" spans="1:21" x14ac:dyDescent="0.2">
      <c r="A1245" s="103"/>
      <c r="B1245" s="103"/>
      <c r="C1245" s="78"/>
      <c r="D1245" s="95"/>
      <c r="E1245" s="101"/>
      <c r="F1245" s="98"/>
      <c r="G1245" s="98"/>
      <c r="H1245" s="97"/>
      <c r="I1245" s="96"/>
      <c r="J1245" s="98"/>
      <c r="K1245" s="96"/>
      <c r="L1245" s="96"/>
      <c r="M1245" s="96"/>
      <c r="N1245" s="96"/>
      <c r="O1245" s="96"/>
      <c r="P1245" s="96"/>
      <c r="Q1245" s="96"/>
      <c r="R1245" s="96"/>
      <c r="S1245" s="96"/>
      <c r="T1245" s="98"/>
      <c r="U1245" s="96"/>
    </row>
    <row r="1246" spans="1:21" x14ac:dyDescent="0.2">
      <c r="A1246" s="103"/>
      <c r="B1246" s="103"/>
      <c r="C1246" s="78"/>
      <c r="D1246" s="95"/>
      <c r="E1246" s="101"/>
      <c r="F1246" s="98"/>
      <c r="G1246" s="98"/>
      <c r="H1246" s="97"/>
      <c r="I1246" s="96"/>
      <c r="J1246" s="98"/>
      <c r="K1246" s="96"/>
      <c r="L1246" s="96"/>
      <c r="M1246" s="96"/>
      <c r="N1246" s="96"/>
      <c r="O1246" s="96"/>
      <c r="P1246" s="96"/>
      <c r="Q1246" s="96"/>
      <c r="R1246" s="96"/>
      <c r="S1246" s="96"/>
      <c r="T1246" s="98"/>
      <c r="U1246" s="96"/>
    </row>
    <row r="1247" spans="1:21" x14ac:dyDescent="0.2">
      <c r="A1247" s="103"/>
      <c r="B1247" s="103"/>
      <c r="C1247" s="78"/>
      <c r="D1247" s="95"/>
      <c r="E1247" s="101"/>
      <c r="F1247" s="98"/>
      <c r="G1247" s="98"/>
      <c r="H1247" s="97"/>
      <c r="I1247" s="96"/>
      <c r="J1247" s="98"/>
      <c r="K1247" s="96"/>
      <c r="L1247" s="96"/>
      <c r="M1247" s="96"/>
      <c r="N1247" s="96"/>
      <c r="O1247" s="96"/>
      <c r="P1247" s="96"/>
      <c r="Q1247" s="96"/>
      <c r="R1247" s="96"/>
      <c r="S1247" s="96"/>
      <c r="T1247" s="98"/>
      <c r="U1247" s="96"/>
    </row>
    <row r="1248" spans="1:21" x14ac:dyDescent="0.2">
      <c r="A1248" s="103"/>
      <c r="B1248" s="103"/>
      <c r="C1248" s="78"/>
      <c r="D1248" s="95"/>
      <c r="E1248" s="101"/>
      <c r="F1248" s="98"/>
      <c r="G1248" s="98"/>
      <c r="H1248" s="97"/>
      <c r="I1248" s="96"/>
      <c r="J1248" s="98"/>
      <c r="K1248" s="96"/>
      <c r="L1248" s="96"/>
      <c r="M1248" s="96"/>
      <c r="N1248" s="96"/>
      <c r="O1248" s="96"/>
      <c r="P1248" s="96"/>
      <c r="Q1248" s="96"/>
      <c r="R1248" s="96"/>
      <c r="S1248" s="96"/>
      <c r="T1248" s="98"/>
      <c r="U1248" s="96"/>
    </row>
    <row r="1249" spans="1:21" x14ac:dyDescent="0.2">
      <c r="A1249" s="103"/>
      <c r="B1249" s="103"/>
      <c r="C1249" s="78"/>
      <c r="D1249" s="95"/>
      <c r="E1249" s="101"/>
      <c r="F1249" s="98"/>
      <c r="G1249" s="98"/>
      <c r="H1249" s="97"/>
      <c r="I1249" s="96"/>
      <c r="J1249" s="98"/>
      <c r="K1249" s="96"/>
      <c r="L1249" s="96"/>
      <c r="M1249" s="96"/>
      <c r="N1249" s="96"/>
      <c r="O1249" s="96"/>
      <c r="P1249" s="96"/>
      <c r="Q1249" s="96"/>
      <c r="R1249" s="96"/>
      <c r="S1249" s="96"/>
      <c r="T1249" s="98"/>
      <c r="U1249" s="96"/>
    </row>
    <row r="1250" spans="1:21" x14ac:dyDescent="0.2">
      <c r="A1250" s="103"/>
      <c r="B1250" s="103"/>
      <c r="C1250" s="78"/>
      <c r="D1250" s="95"/>
      <c r="E1250" s="101"/>
      <c r="F1250" s="98"/>
      <c r="G1250" s="98"/>
      <c r="H1250" s="97"/>
      <c r="I1250" s="96"/>
      <c r="J1250" s="98"/>
      <c r="K1250" s="96"/>
      <c r="L1250" s="96"/>
      <c r="M1250" s="96"/>
      <c r="N1250" s="96"/>
      <c r="O1250" s="96"/>
      <c r="P1250" s="96"/>
      <c r="Q1250" s="96"/>
      <c r="R1250" s="96"/>
      <c r="S1250" s="96"/>
      <c r="T1250" s="98"/>
      <c r="U1250" s="96"/>
    </row>
    <row r="1251" spans="1:21" x14ac:dyDescent="0.2">
      <c r="A1251" s="103"/>
      <c r="B1251" s="103"/>
      <c r="C1251" s="78"/>
      <c r="D1251" s="95"/>
      <c r="E1251" s="101"/>
      <c r="F1251" s="98"/>
      <c r="G1251" s="98"/>
      <c r="H1251" s="97"/>
      <c r="I1251" s="96"/>
      <c r="J1251" s="98"/>
      <c r="K1251" s="96"/>
      <c r="L1251" s="96"/>
      <c r="M1251" s="96"/>
      <c r="N1251" s="96"/>
      <c r="O1251" s="96"/>
      <c r="P1251" s="96"/>
      <c r="Q1251" s="96"/>
      <c r="R1251" s="96"/>
      <c r="S1251" s="96"/>
      <c r="T1251" s="98"/>
      <c r="U1251" s="96"/>
    </row>
    <row r="1252" spans="1:21" x14ac:dyDescent="0.2">
      <c r="A1252" s="103"/>
      <c r="B1252" s="103"/>
      <c r="C1252" s="78"/>
      <c r="D1252" s="95"/>
      <c r="E1252" s="101"/>
      <c r="F1252" s="98"/>
      <c r="G1252" s="98"/>
      <c r="H1252" s="97"/>
      <c r="I1252" s="96"/>
      <c r="J1252" s="98"/>
      <c r="K1252" s="96"/>
      <c r="L1252" s="96"/>
      <c r="M1252" s="96"/>
      <c r="N1252" s="96"/>
      <c r="O1252" s="96"/>
      <c r="P1252" s="96"/>
      <c r="Q1252" s="96"/>
      <c r="R1252" s="96"/>
      <c r="S1252" s="96"/>
      <c r="T1252" s="98"/>
      <c r="U1252" s="96"/>
    </row>
    <row r="1253" spans="1:21" x14ac:dyDescent="0.2">
      <c r="A1253" s="103"/>
      <c r="B1253" s="103"/>
      <c r="C1253" s="78"/>
      <c r="D1253" s="95"/>
      <c r="E1253" s="101"/>
      <c r="F1253" s="98"/>
      <c r="G1253" s="98"/>
      <c r="H1253" s="97"/>
      <c r="I1253" s="96"/>
      <c r="J1253" s="98"/>
      <c r="K1253" s="96"/>
      <c r="L1253" s="96"/>
      <c r="M1253" s="96"/>
      <c r="N1253" s="96"/>
      <c r="O1253" s="96"/>
      <c r="P1253" s="96"/>
      <c r="Q1253" s="96"/>
      <c r="R1253" s="96"/>
      <c r="S1253" s="96"/>
      <c r="T1253" s="98"/>
      <c r="U1253" s="96"/>
    </row>
    <row r="1254" spans="1:21" x14ac:dyDescent="0.2">
      <c r="A1254" s="103"/>
      <c r="B1254" s="103"/>
      <c r="C1254" s="78"/>
      <c r="D1254" s="95"/>
      <c r="E1254" s="101"/>
      <c r="F1254" s="98"/>
      <c r="G1254" s="98"/>
      <c r="H1254" s="97"/>
      <c r="I1254" s="96"/>
      <c r="J1254" s="98"/>
      <c r="K1254" s="96"/>
      <c r="L1254" s="96"/>
      <c r="M1254" s="96"/>
      <c r="N1254" s="96"/>
      <c r="O1254" s="96"/>
      <c r="P1254" s="96"/>
      <c r="Q1254" s="96"/>
      <c r="R1254" s="96"/>
      <c r="S1254" s="96"/>
      <c r="T1254" s="98"/>
      <c r="U1254" s="96"/>
    </row>
    <row r="1255" spans="1:21" x14ac:dyDescent="0.2">
      <c r="A1255" s="103"/>
      <c r="B1255" s="103"/>
      <c r="C1255" s="78"/>
      <c r="D1255" s="95"/>
      <c r="E1255" s="101"/>
      <c r="F1255" s="98"/>
      <c r="G1255" s="98"/>
      <c r="H1255" s="97"/>
      <c r="I1255" s="96"/>
      <c r="J1255" s="98"/>
      <c r="K1255" s="96"/>
      <c r="L1255" s="96"/>
      <c r="M1255" s="96"/>
      <c r="N1255" s="96"/>
      <c r="O1255" s="96"/>
      <c r="P1255" s="96"/>
      <c r="Q1255" s="96"/>
      <c r="R1255" s="96"/>
      <c r="S1255" s="96"/>
      <c r="T1255" s="98"/>
      <c r="U1255" s="96"/>
    </row>
    <row r="1256" spans="1:21" x14ac:dyDescent="0.2">
      <c r="A1256" s="103"/>
      <c r="B1256" s="103"/>
      <c r="C1256" s="78"/>
      <c r="D1256" s="95"/>
      <c r="E1256" s="101"/>
      <c r="F1256" s="98"/>
      <c r="G1256" s="98"/>
      <c r="H1256" s="97"/>
      <c r="I1256" s="96"/>
      <c r="J1256" s="98"/>
      <c r="K1256" s="96"/>
      <c r="L1256" s="96"/>
      <c r="M1256" s="96"/>
      <c r="N1256" s="96"/>
      <c r="O1256" s="96"/>
      <c r="P1256" s="96"/>
      <c r="Q1256" s="96"/>
      <c r="R1256" s="96"/>
      <c r="S1256" s="96"/>
      <c r="T1256" s="98"/>
      <c r="U1256" s="96"/>
    </row>
    <row r="1257" spans="1:21" x14ac:dyDescent="0.2">
      <c r="A1257" s="103"/>
      <c r="B1257" s="103"/>
      <c r="C1257" s="78"/>
      <c r="D1257" s="95"/>
      <c r="E1257" s="101"/>
      <c r="F1257" s="98"/>
      <c r="G1257" s="98"/>
      <c r="H1257" s="97"/>
      <c r="I1257" s="96"/>
      <c r="J1257" s="98"/>
      <c r="K1257" s="96"/>
      <c r="L1257" s="96"/>
      <c r="M1257" s="96"/>
      <c r="N1257" s="96"/>
      <c r="O1257" s="96"/>
      <c r="P1257" s="96"/>
      <c r="Q1257" s="96"/>
      <c r="R1257" s="96"/>
      <c r="S1257" s="96"/>
      <c r="T1257" s="98"/>
      <c r="U1257" s="96"/>
    </row>
    <row r="1258" spans="1:21" x14ac:dyDescent="0.2">
      <c r="A1258" s="103"/>
      <c r="B1258" s="103"/>
      <c r="C1258" s="78"/>
      <c r="D1258" s="95"/>
      <c r="E1258" s="101"/>
      <c r="F1258" s="98"/>
      <c r="G1258" s="98"/>
      <c r="H1258" s="97"/>
      <c r="I1258" s="96"/>
      <c r="J1258" s="98"/>
      <c r="K1258" s="96"/>
      <c r="L1258" s="96"/>
      <c r="M1258" s="96"/>
      <c r="N1258" s="96"/>
      <c r="O1258" s="96"/>
      <c r="P1258" s="96"/>
      <c r="Q1258" s="96"/>
      <c r="R1258" s="96"/>
      <c r="S1258" s="96"/>
      <c r="T1258" s="98"/>
      <c r="U1258" s="96"/>
    </row>
    <row r="1259" spans="1:21" x14ac:dyDescent="0.2">
      <c r="A1259" s="103"/>
      <c r="B1259" s="103"/>
      <c r="C1259" s="78"/>
      <c r="D1259" s="95"/>
      <c r="E1259" s="101"/>
      <c r="F1259" s="98"/>
      <c r="G1259" s="98"/>
      <c r="H1259" s="97"/>
      <c r="I1259" s="96"/>
      <c r="J1259" s="98"/>
      <c r="K1259" s="96"/>
      <c r="L1259" s="96"/>
      <c r="M1259" s="96"/>
      <c r="N1259" s="96"/>
      <c r="O1259" s="96"/>
      <c r="P1259" s="96"/>
      <c r="Q1259" s="96"/>
      <c r="R1259" s="96"/>
      <c r="S1259" s="96"/>
      <c r="T1259" s="98"/>
      <c r="U1259" s="96"/>
    </row>
    <row r="1260" spans="1:21" x14ac:dyDescent="0.2">
      <c r="A1260" s="103"/>
      <c r="B1260" s="103"/>
      <c r="C1260" s="78"/>
      <c r="D1260" s="95"/>
      <c r="E1260" s="101"/>
      <c r="F1260" s="98"/>
      <c r="G1260" s="98"/>
      <c r="H1260" s="97"/>
      <c r="I1260" s="96"/>
      <c r="J1260" s="98"/>
      <c r="K1260" s="96"/>
      <c r="L1260" s="96"/>
      <c r="M1260" s="96"/>
      <c r="N1260" s="96"/>
      <c r="O1260" s="96"/>
      <c r="P1260" s="96"/>
      <c r="Q1260" s="96"/>
      <c r="R1260" s="96"/>
      <c r="S1260" s="96"/>
      <c r="T1260" s="98"/>
      <c r="U1260" s="96"/>
    </row>
    <row r="1261" spans="1:21" x14ac:dyDescent="0.2">
      <c r="A1261" s="103"/>
      <c r="B1261" s="103"/>
      <c r="C1261" s="78"/>
      <c r="D1261" s="95"/>
      <c r="E1261" s="101"/>
      <c r="F1261" s="98"/>
      <c r="G1261" s="98"/>
      <c r="H1261" s="97"/>
      <c r="I1261" s="96"/>
      <c r="J1261" s="98"/>
      <c r="K1261" s="96"/>
      <c r="L1261" s="96"/>
      <c r="M1261" s="96"/>
      <c r="N1261" s="96"/>
      <c r="O1261" s="96"/>
      <c r="P1261" s="96"/>
      <c r="Q1261" s="96"/>
      <c r="R1261" s="96"/>
      <c r="S1261" s="96"/>
      <c r="T1261" s="98"/>
      <c r="U1261" s="96"/>
    </row>
    <row r="1262" spans="1:21" x14ac:dyDescent="0.2">
      <c r="A1262" s="103"/>
      <c r="B1262" s="103"/>
      <c r="C1262" s="78"/>
      <c r="D1262" s="95"/>
      <c r="E1262" s="101"/>
      <c r="F1262" s="98"/>
      <c r="G1262" s="98"/>
      <c r="H1262" s="97"/>
      <c r="I1262" s="96"/>
      <c r="J1262" s="98"/>
      <c r="K1262" s="96"/>
      <c r="L1262" s="96"/>
      <c r="M1262" s="96"/>
      <c r="N1262" s="96"/>
      <c r="O1262" s="96"/>
      <c r="P1262" s="96"/>
      <c r="Q1262" s="96"/>
      <c r="R1262" s="96"/>
      <c r="S1262" s="96"/>
      <c r="T1262" s="98"/>
      <c r="U1262" s="96"/>
    </row>
    <row r="1263" spans="1:21" x14ac:dyDescent="0.2">
      <c r="A1263" s="103"/>
      <c r="B1263" s="103"/>
      <c r="C1263" s="78"/>
      <c r="D1263" s="95"/>
      <c r="E1263" s="101"/>
      <c r="F1263" s="98"/>
      <c r="G1263" s="98"/>
      <c r="H1263" s="97"/>
      <c r="I1263" s="96"/>
      <c r="J1263" s="98"/>
      <c r="K1263" s="96"/>
      <c r="L1263" s="96"/>
      <c r="M1263" s="96"/>
      <c r="N1263" s="96"/>
      <c r="O1263" s="96"/>
      <c r="P1263" s="96"/>
      <c r="Q1263" s="96"/>
      <c r="R1263" s="96"/>
      <c r="S1263" s="96"/>
      <c r="T1263" s="98"/>
      <c r="U1263" s="96"/>
    </row>
    <row r="1264" spans="1:21" x14ac:dyDescent="0.2">
      <c r="A1264" s="103"/>
      <c r="B1264" s="103"/>
      <c r="C1264" s="78"/>
      <c r="D1264" s="95"/>
      <c r="E1264" s="101"/>
      <c r="F1264" s="98"/>
      <c r="G1264" s="98"/>
      <c r="H1264" s="97"/>
      <c r="I1264" s="96"/>
      <c r="J1264" s="98"/>
      <c r="K1264" s="96"/>
      <c r="L1264" s="96"/>
      <c r="M1264" s="96"/>
      <c r="N1264" s="96"/>
      <c r="O1264" s="96"/>
      <c r="P1264" s="96"/>
      <c r="Q1264" s="96"/>
      <c r="R1264" s="96"/>
      <c r="S1264" s="96"/>
      <c r="T1264" s="98"/>
      <c r="U1264" s="96"/>
    </row>
    <row r="1265" spans="1:21" x14ac:dyDescent="0.2">
      <c r="A1265" s="103"/>
      <c r="B1265" s="103"/>
      <c r="C1265" s="78"/>
      <c r="D1265" s="95"/>
      <c r="E1265" s="101"/>
      <c r="F1265" s="98"/>
      <c r="G1265" s="98"/>
      <c r="H1265" s="97"/>
      <c r="I1265" s="96"/>
      <c r="J1265" s="98"/>
      <c r="K1265" s="96"/>
      <c r="L1265" s="96"/>
      <c r="M1265" s="96"/>
      <c r="N1265" s="96"/>
      <c r="O1265" s="96"/>
      <c r="P1265" s="96"/>
      <c r="Q1265" s="96"/>
      <c r="R1265" s="96"/>
      <c r="S1265" s="96"/>
      <c r="T1265" s="98"/>
      <c r="U1265" s="96"/>
    </row>
    <row r="1266" spans="1:21" x14ac:dyDescent="0.2">
      <c r="A1266" s="103"/>
      <c r="B1266" s="103"/>
      <c r="C1266" s="78"/>
      <c r="D1266" s="95"/>
      <c r="E1266" s="101"/>
      <c r="F1266" s="98"/>
      <c r="G1266" s="98"/>
      <c r="H1266" s="97"/>
      <c r="I1266" s="96"/>
      <c r="J1266" s="98"/>
      <c r="K1266" s="96"/>
      <c r="L1266" s="96"/>
      <c r="M1266" s="96"/>
      <c r="N1266" s="96"/>
      <c r="O1266" s="96"/>
      <c r="P1266" s="96"/>
      <c r="Q1266" s="96"/>
      <c r="R1266" s="96"/>
      <c r="S1266" s="96"/>
      <c r="T1266" s="98"/>
      <c r="U1266" s="96"/>
    </row>
    <row r="1267" spans="1:21" x14ac:dyDescent="0.2">
      <c r="A1267" s="103"/>
      <c r="B1267" s="103"/>
      <c r="C1267" s="78"/>
      <c r="D1267" s="95"/>
      <c r="E1267" s="101"/>
      <c r="F1267" s="98"/>
      <c r="G1267" s="98"/>
      <c r="H1267" s="97"/>
      <c r="I1267" s="96"/>
      <c r="J1267" s="98"/>
      <c r="K1267" s="96"/>
      <c r="L1267" s="96"/>
      <c r="M1267" s="96"/>
      <c r="N1267" s="96"/>
      <c r="O1267" s="96"/>
      <c r="P1267" s="96"/>
      <c r="Q1267" s="96"/>
      <c r="R1267" s="96"/>
      <c r="S1267" s="96"/>
      <c r="T1267" s="98"/>
      <c r="U1267" s="96"/>
    </row>
    <row r="1268" spans="1:21" x14ac:dyDescent="0.2">
      <c r="A1268" s="103"/>
      <c r="B1268" s="103"/>
      <c r="C1268" s="78"/>
      <c r="D1268" s="95"/>
      <c r="E1268" s="101"/>
      <c r="F1268" s="98"/>
      <c r="G1268" s="98"/>
      <c r="H1268" s="97"/>
      <c r="I1268" s="96"/>
      <c r="J1268" s="98"/>
      <c r="K1268" s="96"/>
      <c r="L1268" s="96"/>
      <c r="M1268" s="96"/>
      <c r="N1268" s="96"/>
      <c r="O1268" s="96"/>
      <c r="P1268" s="96"/>
      <c r="Q1268" s="96"/>
      <c r="R1268" s="96"/>
      <c r="S1268" s="96"/>
      <c r="T1268" s="98"/>
      <c r="U1268" s="96"/>
    </row>
    <row r="1269" spans="1:21" x14ac:dyDescent="0.2">
      <c r="A1269" s="103"/>
      <c r="B1269" s="103"/>
      <c r="C1269" s="78"/>
      <c r="D1269" s="95"/>
      <c r="E1269" s="101"/>
      <c r="F1269" s="98"/>
      <c r="G1269" s="98"/>
      <c r="H1269" s="97"/>
      <c r="I1269" s="96"/>
      <c r="J1269" s="98"/>
      <c r="K1269" s="96"/>
      <c r="L1269" s="96"/>
      <c r="M1269" s="96"/>
      <c r="N1269" s="96"/>
      <c r="O1269" s="96"/>
      <c r="P1269" s="96"/>
      <c r="Q1269" s="96"/>
      <c r="R1269" s="96"/>
      <c r="S1269" s="96"/>
      <c r="T1269" s="98"/>
      <c r="U1269" s="96"/>
    </row>
    <row r="1270" spans="1:21" x14ac:dyDescent="0.2">
      <c r="A1270" s="103"/>
      <c r="B1270" s="103"/>
      <c r="C1270" s="78"/>
      <c r="D1270" s="95"/>
      <c r="E1270" s="101"/>
      <c r="F1270" s="98"/>
      <c r="G1270" s="98"/>
      <c r="H1270" s="97"/>
      <c r="I1270" s="96"/>
      <c r="J1270" s="98"/>
      <c r="K1270" s="96"/>
      <c r="L1270" s="96"/>
      <c r="M1270" s="96"/>
      <c r="N1270" s="96"/>
      <c r="O1270" s="96"/>
      <c r="P1270" s="96"/>
      <c r="Q1270" s="96"/>
      <c r="R1270" s="96"/>
      <c r="S1270" s="96"/>
      <c r="T1270" s="98"/>
      <c r="U1270" s="96"/>
    </row>
    <row r="1271" spans="1:21" x14ac:dyDescent="0.2">
      <c r="A1271" s="103"/>
      <c r="B1271" s="103"/>
      <c r="C1271" s="78"/>
      <c r="D1271" s="95"/>
      <c r="E1271" s="101"/>
      <c r="F1271" s="98"/>
      <c r="G1271" s="98"/>
      <c r="H1271" s="97"/>
      <c r="I1271" s="96"/>
      <c r="J1271" s="98"/>
      <c r="K1271" s="96"/>
      <c r="L1271" s="96"/>
      <c r="M1271" s="96"/>
      <c r="N1271" s="96"/>
      <c r="O1271" s="96"/>
      <c r="P1271" s="96"/>
      <c r="Q1271" s="96"/>
      <c r="R1271" s="96"/>
      <c r="S1271" s="96"/>
      <c r="T1271" s="98"/>
      <c r="U1271" s="96"/>
    </row>
    <row r="1272" spans="1:21" x14ac:dyDescent="0.2">
      <c r="A1272" s="103"/>
      <c r="B1272" s="103"/>
      <c r="C1272" s="78"/>
      <c r="D1272" s="95"/>
      <c r="E1272" s="101"/>
      <c r="F1272" s="98"/>
      <c r="G1272" s="98"/>
      <c r="H1272" s="97"/>
      <c r="I1272" s="96"/>
      <c r="J1272" s="98"/>
      <c r="K1272" s="96"/>
      <c r="L1272" s="96"/>
      <c r="M1272" s="96"/>
      <c r="N1272" s="96"/>
      <c r="O1272" s="96"/>
      <c r="P1272" s="96"/>
      <c r="Q1272" s="96"/>
      <c r="R1272" s="96"/>
      <c r="S1272" s="96"/>
      <c r="T1272" s="98"/>
      <c r="U1272" s="96"/>
    </row>
    <row r="1273" spans="1:21" x14ac:dyDescent="0.2">
      <c r="A1273" s="103"/>
      <c r="B1273" s="103"/>
      <c r="C1273" s="78"/>
      <c r="D1273" s="95"/>
      <c r="E1273" s="101"/>
      <c r="F1273" s="98"/>
      <c r="G1273" s="98"/>
      <c r="H1273" s="97"/>
      <c r="I1273" s="96"/>
      <c r="J1273" s="98"/>
      <c r="K1273" s="96"/>
      <c r="L1273" s="96"/>
      <c r="M1273" s="96"/>
      <c r="N1273" s="96"/>
      <c r="O1273" s="96"/>
      <c r="P1273" s="96"/>
      <c r="Q1273" s="96"/>
      <c r="R1273" s="96"/>
      <c r="S1273" s="96"/>
      <c r="T1273" s="98"/>
      <c r="U1273" s="96"/>
    </row>
    <row r="1274" spans="1:21" x14ac:dyDescent="0.2">
      <c r="A1274" s="103"/>
      <c r="B1274" s="103"/>
      <c r="C1274" s="78"/>
      <c r="D1274" s="95"/>
      <c r="E1274" s="101"/>
      <c r="F1274" s="98"/>
      <c r="G1274" s="98"/>
      <c r="H1274" s="97"/>
      <c r="I1274" s="96"/>
      <c r="J1274" s="98"/>
      <c r="K1274" s="96"/>
      <c r="L1274" s="96"/>
      <c r="M1274" s="96"/>
      <c r="N1274" s="96"/>
      <c r="O1274" s="96"/>
      <c r="P1274" s="96"/>
      <c r="Q1274" s="96"/>
      <c r="R1274" s="96"/>
      <c r="S1274" s="96"/>
      <c r="T1274" s="98"/>
      <c r="U1274" s="96"/>
    </row>
    <row r="1275" spans="1:21" x14ac:dyDescent="0.2">
      <c r="A1275" s="103"/>
      <c r="B1275" s="103"/>
      <c r="C1275" s="78"/>
      <c r="D1275" s="95"/>
      <c r="E1275" s="101"/>
      <c r="F1275" s="98"/>
      <c r="G1275" s="98"/>
      <c r="H1275" s="97"/>
      <c r="I1275" s="96"/>
      <c r="J1275" s="98"/>
      <c r="K1275" s="96"/>
      <c r="L1275" s="96"/>
      <c r="M1275" s="96"/>
      <c r="N1275" s="96"/>
      <c r="O1275" s="96"/>
      <c r="P1275" s="96"/>
      <c r="Q1275" s="96"/>
      <c r="R1275" s="96"/>
      <c r="S1275" s="96"/>
      <c r="T1275" s="98"/>
      <c r="U1275" s="96"/>
    </row>
    <row r="1276" spans="1:21" x14ac:dyDescent="0.2">
      <c r="A1276" s="103"/>
      <c r="B1276" s="103"/>
      <c r="C1276" s="78"/>
      <c r="D1276" s="95"/>
      <c r="E1276" s="101"/>
      <c r="F1276" s="98"/>
      <c r="G1276" s="98"/>
      <c r="H1276" s="97"/>
      <c r="I1276" s="96"/>
      <c r="J1276" s="98"/>
      <c r="K1276" s="96"/>
      <c r="L1276" s="96"/>
      <c r="M1276" s="96"/>
      <c r="N1276" s="96"/>
      <c r="O1276" s="96"/>
      <c r="P1276" s="96"/>
      <c r="Q1276" s="96"/>
      <c r="R1276" s="96"/>
      <c r="S1276" s="96"/>
      <c r="T1276" s="98"/>
      <c r="U1276" s="96"/>
    </row>
    <row r="1277" spans="1:21" x14ac:dyDescent="0.2">
      <c r="A1277" s="103"/>
      <c r="B1277" s="103"/>
      <c r="C1277" s="78"/>
      <c r="D1277" s="95"/>
      <c r="E1277" s="101"/>
      <c r="F1277" s="98"/>
      <c r="G1277" s="98"/>
      <c r="H1277" s="97"/>
      <c r="I1277" s="96"/>
      <c r="J1277" s="98"/>
      <c r="K1277" s="96"/>
      <c r="L1277" s="96"/>
      <c r="M1277" s="96"/>
      <c r="N1277" s="96"/>
      <c r="O1277" s="96"/>
      <c r="P1277" s="96"/>
      <c r="Q1277" s="96"/>
      <c r="R1277" s="96"/>
      <c r="S1277" s="96"/>
      <c r="T1277" s="98"/>
      <c r="U1277" s="96"/>
    </row>
    <row r="1278" spans="1:21" x14ac:dyDescent="0.2">
      <c r="A1278" s="103"/>
      <c r="B1278" s="103"/>
      <c r="C1278" s="78"/>
      <c r="D1278" s="95"/>
      <c r="E1278" s="101"/>
      <c r="F1278" s="98"/>
      <c r="G1278" s="98"/>
      <c r="H1278" s="97"/>
      <c r="I1278" s="96"/>
      <c r="J1278" s="98"/>
      <c r="K1278" s="96"/>
      <c r="L1278" s="96"/>
      <c r="M1278" s="96"/>
      <c r="N1278" s="96"/>
      <c r="O1278" s="96"/>
      <c r="P1278" s="96"/>
      <c r="Q1278" s="96"/>
      <c r="R1278" s="96"/>
      <c r="S1278" s="96"/>
      <c r="T1278" s="98"/>
      <c r="U1278" s="96"/>
    </row>
    <row r="1279" spans="1:21" x14ac:dyDescent="0.2">
      <c r="A1279" s="103"/>
      <c r="B1279" s="103"/>
      <c r="C1279" s="78"/>
      <c r="D1279" s="95"/>
      <c r="E1279" s="101"/>
      <c r="F1279" s="98"/>
      <c r="G1279" s="98"/>
      <c r="H1279" s="97"/>
      <c r="I1279" s="96"/>
      <c r="J1279" s="98"/>
      <c r="K1279" s="96"/>
      <c r="L1279" s="96"/>
      <c r="M1279" s="96"/>
      <c r="N1279" s="96"/>
      <c r="O1279" s="96"/>
      <c r="P1279" s="96"/>
      <c r="Q1279" s="96"/>
      <c r="R1279" s="96"/>
      <c r="S1279" s="96"/>
      <c r="T1279" s="98"/>
      <c r="U1279" s="96"/>
    </row>
    <row r="1280" spans="1:21" x14ac:dyDescent="0.2">
      <c r="A1280" s="103"/>
      <c r="B1280" s="103"/>
      <c r="C1280" s="78"/>
      <c r="D1280" s="95"/>
      <c r="E1280" s="101"/>
      <c r="F1280" s="98"/>
      <c r="G1280" s="98"/>
      <c r="H1280" s="97"/>
      <c r="I1280" s="96"/>
      <c r="J1280" s="98"/>
      <c r="K1280" s="96"/>
      <c r="L1280" s="96"/>
      <c r="M1280" s="96"/>
      <c r="N1280" s="96"/>
      <c r="O1280" s="96"/>
      <c r="P1280" s="96"/>
      <c r="Q1280" s="96"/>
      <c r="R1280" s="96"/>
      <c r="S1280" s="96"/>
      <c r="T1280" s="98"/>
      <c r="U1280" s="96"/>
    </row>
    <row r="1281" spans="1:21" x14ac:dyDescent="0.2">
      <c r="A1281" s="103"/>
      <c r="B1281" s="103"/>
      <c r="C1281" s="78"/>
      <c r="D1281" s="95"/>
      <c r="E1281" s="101"/>
      <c r="F1281" s="98"/>
      <c r="G1281" s="98"/>
      <c r="H1281" s="97"/>
      <c r="I1281" s="96"/>
      <c r="J1281" s="98"/>
      <c r="K1281" s="96"/>
      <c r="L1281" s="96"/>
      <c r="M1281" s="96"/>
      <c r="N1281" s="96"/>
      <c r="O1281" s="96"/>
      <c r="P1281" s="96"/>
      <c r="Q1281" s="96"/>
      <c r="R1281" s="96"/>
      <c r="S1281" s="96"/>
      <c r="T1281" s="98"/>
      <c r="U1281" s="96"/>
    </row>
    <row r="1282" spans="1:21" x14ac:dyDescent="0.2">
      <c r="A1282" s="103"/>
      <c r="B1282" s="103"/>
      <c r="C1282" s="78"/>
      <c r="D1282" s="95"/>
      <c r="E1282" s="101"/>
      <c r="F1282" s="98"/>
      <c r="G1282" s="98"/>
      <c r="H1282" s="97"/>
      <c r="I1282" s="96"/>
      <c r="J1282" s="98"/>
      <c r="K1282" s="96"/>
      <c r="L1282" s="96"/>
      <c r="M1282" s="96"/>
      <c r="N1282" s="96"/>
      <c r="O1282" s="96"/>
      <c r="P1282" s="96"/>
      <c r="Q1282" s="96"/>
      <c r="R1282" s="96"/>
      <c r="S1282" s="96"/>
      <c r="T1282" s="98"/>
      <c r="U1282" s="96"/>
    </row>
    <row r="1283" spans="1:21" x14ac:dyDescent="0.2">
      <c r="A1283" s="103"/>
      <c r="B1283" s="103"/>
      <c r="C1283" s="78"/>
      <c r="D1283" s="95"/>
      <c r="E1283" s="101"/>
      <c r="F1283" s="98"/>
      <c r="G1283" s="98"/>
      <c r="H1283" s="97"/>
      <c r="I1283" s="96"/>
      <c r="J1283" s="98"/>
      <c r="K1283" s="96"/>
      <c r="L1283" s="96"/>
      <c r="M1283" s="96"/>
      <c r="N1283" s="96"/>
      <c r="O1283" s="96"/>
      <c r="P1283" s="96"/>
      <c r="Q1283" s="96"/>
      <c r="R1283" s="96"/>
      <c r="S1283" s="96"/>
      <c r="T1283" s="98"/>
      <c r="U1283" s="96"/>
    </row>
    <row r="1284" spans="1:21" x14ac:dyDescent="0.2">
      <c r="A1284" s="103"/>
      <c r="B1284" s="103"/>
      <c r="C1284" s="78"/>
      <c r="D1284" s="95"/>
      <c r="E1284" s="101"/>
      <c r="F1284" s="98"/>
      <c r="G1284" s="98"/>
      <c r="H1284" s="97"/>
      <c r="I1284" s="96"/>
      <c r="J1284" s="98"/>
      <c r="K1284" s="96"/>
      <c r="L1284" s="96"/>
      <c r="M1284" s="96"/>
      <c r="N1284" s="96"/>
      <c r="O1284" s="96"/>
      <c r="P1284" s="96"/>
      <c r="Q1284" s="96"/>
      <c r="R1284" s="96"/>
      <c r="S1284" s="96"/>
      <c r="T1284" s="98"/>
      <c r="U1284" s="96"/>
    </row>
    <row r="1285" spans="1:21" x14ac:dyDescent="0.2">
      <c r="A1285" s="103"/>
      <c r="B1285" s="103"/>
      <c r="C1285" s="78"/>
      <c r="D1285" s="95"/>
      <c r="E1285" s="101"/>
      <c r="F1285" s="98"/>
      <c r="G1285" s="98"/>
      <c r="H1285" s="97"/>
      <c r="I1285" s="96"/>
      <c r="J1285" s="98"/>
      <c r="K1285" s="96"/>
      <c r="L1285" s="96"/>
      <c r="M1285" s="96"/>
      <c r="N1285" s="96"/>
      <c r="O1285" s="96"/>
      <c r="P1285" s="96"/>
      <c r="Q1285" s="96"/>
      <c r="R1285" s="96"/>
      <c r="S1285" s="96"/>
      <c r="T1285" s="98"/>
      <c r="U1285" s="96"/>
    </row>
    <row r="1286" spans="1:21" x14ac:dyDescent="0.2">
      <c r="A1286" s="103"/>
      <c r="B1286" s="103"/>
      <c r="C1286" s="78"/>
      <c r="D1286" s="95"/>
      <c r="E1286" s="101"/>
      <c r="F1286" s="98"/>
      <c r="G1286" s="98"/>
      <c r="H1286" s="97"/>
      <c r="I1286" s="96"/>
      <c r="J1286" s="98"/>
      <c r="K1286" s="96"/>
      <c r="L1286" s="96"/>
      <c r="M1286" s="96"/>
      <c r="N1286" s="96"/>
      <c r="O1286" s="96"/>
      <c r="P1286" s="96"/>
      <c r="Q1286" s="96"/>
      <c r="R1286" s="96"/>
      <c r="S1286" s="96"/>
      <c r="T1286" s="98"/>
      <c r="U1286" s="96"/>
    </row>
    <row r="1287" spans="1:21" x14ac:dyDescent="0.2">
      <c r="A1287" s="103"/>
      <c r="B1287" s="103"/>
      <c r="C1287" s="78"/>
      <c r="D1287" s="95"/>
      <c r="E1287" s="101"/>
      <c r="F1287" s="98"/>
      <c r="G1287" s="98"/>
      <c r="H1287" s="97"/>
      <c r="I1287" s="96"/>
      <c r="J1287" s="98"/>
      <c r="K1287" s="96"/>
      <c r="L1287" s="96"/>
      <c r="M1287" s="96"/>
      <c r="N1287" s="96"/>
      <c r="O1287" s="96"/>
      <c r="P1287" s="96"/>
      <c r="Q1287" s="96"/>
      <c r="R1287" s="96"/>
      <c r="S1287" s="96"/>
      <c r="T1287" s="98"/>
      <c r="U1287" s="96"/>
    </row>
    <row r="1288" spans="1:21" x14ac:dyDescent="0.2">
      <c r="A1288" s="103"/>
      <c r="B1288" s="103"/>
      <c r="C1288" s="78"/>
      <c r="D1288" s="95"/>
      <c r="E1288" s="101"/>
      <c r="F1288" s="98"/>
      <c r="G1288" s="98"/>
      <c r="H1288" s="97"/>
      <c r="I1288" s="96"/>
      <c r="J1288" s="98"/>
      <c r="K1288" s="96"/>
      <c r="L1288" s="96"/>
      <c r="M1288" s="96"/>
      <c r="N1288" s="96"/>
      <c r="O1288" s="96"/>
      <c r="P1288" s="96"/>
      <c r="Q1288" s="96"/>
      <c r="R1288" s="96"/>
      <c r="S1288" s="96"/>
      <c r="T1288" s="98"/>
      <c r="U1288" s="96"/>
    </row>
    <row r="1289" spans="1:21" x14ac:dyDescent="0.2">
      <c r="A1289" s="103"/>
      <c r="B1289" s="103"/>
      <c r="C1289" s="78"/>
      <c r="D1289" s="95"/>
      <c r="E1289" s="101"/>
      <c r="F1289" s="98"/>
      <c r="G1289" s="98"/>
      <c r="H1289" s="97"/>
      <c r="I1289" s="96"/>
      <c r="J1289" s="98"/>
      <c r="K1289" s="96"/>
      <c r="L1289" s="96"/>
      <c r="M1289" s="96"/>
      <c r="N1289" s="96"/>
      <c r="O1289" s="96"/>
      <c r="P1289" s="96"/>
      <c r="Q1289" s="96"/>
      <c r="R1289" s="96"/>
      <c r="S1289" s="96"/>
      <c r="T1289" s="98"/>
      <c r="U1289" s="96"/>
    </row>
    <row r="1290" spans="1:21" x14ac:dyDescent="0.2">
      <c r="A1290" s="103"/>
      <c r="B1290" s="103"/>
      <c r="C1290" s="78"/>
      <c r="D1290" s="95"/>
      <c r="E1290" s="101"/>
      <c r="F1290" s="98"/>
      <c r="G1290" s="98"/>
      <c r="H1290" s="97"/>
      <c r="I1290" s="96"/>
      <c r="J1290" s="98"/>
      <c r="K1290" s="96"/>
      <c r="L1290" s="96"/>
      <c r="M1290" s="96"/>
      <c r="N1290" s="96"/>
      <c r="O1290" s="96"/>
      <c r="P1290" s="96"/>
      <c r="Q1290" s="96"/>
      <c r="R1290" s="96"/>
      <c r="S1290" s="96"/>
      <c r="T1290" s="98"/>
      <c r="U1290" s="96"/>
    </row>
    <row r="1291" spans="1:21" x14ac:dyDescent="0.2">
      <c r="A1291" s="103"/>
      <c r="B1291" s="103"/>
      <c r="C1291" s="78"/>
      <c r="D1291" s="95"/>
      <c r="E1291" s="101"/>
      <c r="F1291" s="98"/>
      <c r="G1291" s="98"/>
      <c r="H1291" s="97"/>
      <c r="I1291" s="96"/>
      <c r="J1291" s="98"/>
      <c r="K1291" s="96"/>
      <c r="L1291" s="96"/>
      <c r="M1291" s="96"/>
      <c r="N1291" s="96"/>
      <c r="O1291" s="96"/>
      <c r="P1291" s="96"/>
      <c r="Q1291" s="96"/>
      <c r="R1291" s="96"/>
      <c r="S1291" s="96"/>
      <c r="T1291" s="98"/>
      <c r="U1291" s="96"/>
    </row>
    <row r="1292" spans="1:21" x14ac:dyDescent="0.2">
      <c r="A1292" s="103"/>
      <c r="B1292" s="103"/>
      <c r="C1292" s="78"/>
      <c r="D1292" s="95"/>
      <c r="E1292" s="101"/>
      <c r="F1292" s="98"/>
      <c r="G1292" s="98"/>
      <c r="H1292" s="97"/>
      <c r="I1292" s="96"/>
      <c r="J1292" s="98"/>
      <c r="K1292" s="96"/>
      <c r="L1292" s="96"/>
      <c r="M1292" s="96"/>
      <c r="N1292" s="96"/>
      <c r="O1292" s="96"/>
      <c r="P1292" s="96"/>
      <c r="Q1292" s="96"/>
      <c r="R1292" s="96"/>
      <c r="S1292" s="96"/>
      <c r="T1292" s="98"/>
      <c r="U1292" s="96"/>
    </row>
    <row r="1293" spans="1:21" x14ac:dyDescent="0.2">
      <c r="A1293" s="103"/>
      <c r="B1293" s="103"/>
      <c r="C1293" s="78"/>
      <c r="D1293" s="95"/>
      <c r="E1293" s="101"/>
      <c r="F1293" s="98"/>
      <c r="G1293" s="98"/>
      <c r="H1293" s="97"/>
      <c r="I1293" s="96"/>
      <c r="J1293" s="98"/>
      <c r="K1293" s="96"/>
      <c r="L1293" s="96"/>
      <c r="M1293" s="96"/>
      <c r="N1293" s="96"/>
      <c r="O1293" s="96"/>
      <c r="P1293" s="96"/>
      <c r="Q1293" s="96"/>
      <c r="R1293" s="96"/>
      <c r="S1293" s="96"/>
      <c r="T1293" s="98"/>
      <c r="U1293" s="96"/>
    </row>
    <row r="1294" spans="1:21" x14ac:dyDescent="0.2">
      <c r="A1294" s="103"/>
      <c r="B1294" s="103"/>
      <c r="C1294" s="78"/>
      <c r="D1294" s="95"/>
      <c r="E1294" s="101"/>
      <c r="F1294" s="98"/>
      <c r="G1294" s="98"/>
      <c r="H1294" s="97"/>
      <c r="I1294" s="96"/>
      <c r="J1294" s="98"/>
      <c r="K1294" s="96"/>
      <c r="L1294" s="96"/>
      <c r="M1294" s="96"/>
      <c r="N1294" s="96"/>
      <c r="O1294" s="96"/>
      <c r="P1294" s="96"/>
      <c r="Q1294" s="96"/>
      <c r="R1294" s="96"/>
      <c r="S1294" s="96"/>
      <c r="T1294" s="98"/>
      <c r="U1294" s="96"/>
    </row>
    <row r="1295" spans="1:21" x14ac:dyDescent="0.2">
      <c r="A1295" s="103"/>
      <c r="B1295" s="103"/>
      <c r="C1295" s="78"/>
      <c r="D1295" s="95"/>
      <c r="E1295" s="101"/>
      <c r="F1295" s="98"/>
      <c r="G1295" s="98"/>
      <c r="H1295" s="97"/>
      <c r="I1295" s="96"/>
      <c r="J1295" s="98"/>
      <c r="K1295" s="96"/>
      <c r="L1295" s="96"/>
      <c r="M1295" s="96"/>
      <c r="N1295" s="96"/>
      <c r="O1295" s="96"/>
      <c r="P1295" s="96"/>
      <c r="Q1295" s="96"/>
      <c r="R1295" s="96"/>
      <c r="S1295" s="96"/>
      <c r="T1295" s="98"/>
      <c r="U1295" s="96"/>
    </row>
    <row r="1296" spans="1:21" x14ac:dyDescent="0.2">
      <c r="A1296" s="103"/>
      <c r="B1296" s="103"/>
      <c r="C1296" s="78"/>
      <c r="D1296" s="95"/>
      <c r="E1296" s="101"/>
      <c r="F1296" s="98"/>
      <c r="G1296" s="98"/>
      <c r="H1296" s="97"/>
      <c r="I1296" s="96"/>
      <c r="J1296" s="98"/>
      <c r="K1296" s="96"/>
      <c r="L1296" s="96"/>
      <c r="M1296" s="96"/>
      <c r="N1296" s="96"/>
      <c r="O1296" s="96"/>
      <c r="P1296" s="96"/>
      <c r="Q1296" s="96"/>
      <c r="R1296" s="96"/>
      <c r="S1296" s="96"/>
      <c r="T1296" s="98"/>
      <c r="U1296" s="96"/>
    </row>
    <row r="1297" spans="1:21" x14ac:dyDescent="0.2">
      <c r="A1297" s="103"/>
      <c r="B1297" s="103"/>
      <c r="C1297" s="78"/>
      <c r="D1297" s="95"/>
      <c r="E1297" s="101"/>
      <c r="F1297" s="98"/>
      <c r="G1297" s="98"/>
      <c r="H1297" s="97"/>
      <c r="I1297" s="96"/>
      <c r="J1297" s="98"/>
      <c r="K1297" s="96"/>
      <c r="L1297" s="96"/>
      <c r="M1297" s="96"/>
      <c r="N1297" s="96"/>
      <c r="O1297" s="96"/>
      <c r="P1297" s="96"/>
      <c r="Q1297" s="96"/>
      <c r="R1297" s="96"/>
      <c r="S1297" s="96"/>
      <c r="T1297" s="98"/>
      <c r="U1297" s="96"/>
    </row>
    <row r="1298" spans="1:21" x14ac:dyDescent="0.2">
      <c r="A1298" s="103"/>
      <c r="B1298" s="103"/>
      <c r="C1298" s="78"/>
      <c r="D1298" s="95"/>
      <c r="E1298" s="101"/>
      <c r="F1298" s="98"/>
      <c r="G1298" s="98"/>
      <c r="H1298" s="97"/>
      <c r="I1298" s="96"/>
      <c r="J1298" s="98"/>
      <c r="K1298" s="96"/>
      <c r="L1298" s="96"/>
      <c r="M1298" s="96"/>
      <c r="N1298" s="96"/>
      <c r="O1298" s="96"/>
      <c r="P1298" s="96"/>
      <c r="Q1298" s="96"/>
      <c r="R1298" s="96"/>
      <c r="S1298" s="96"/>
      <c r="T1298" s="98"/>
      <c r="U1298" s="96"/>
    </row>
    <row r="1299" spans="1:21" x14ac:dyDescent="0.2">
      <c r="A1299" s="103"/>
      <c r="B1299" s="103"/>
      <c r="C1299" s="78"/>
      <c r="D1299" s="95"/>
      <c r="E1299" s="101"/>
      <c r="F1299" s="98"/>
      <c r="G1299" s="98"/>
      <c r="H1299" s="97"/>
      <c r="I1299" s="96"/>
      <c r="J1299" s="98"/>
      <c r="K1299" s="96"/>
      <c r="L1299" s="96"/>
      <c r="M1299" s="96"/>
      <c r="N1299" s="96"/>
      <c r="O1299" s="96"/>
      <c r="P1299" s="96"/>
      <c r="Q1299" s="96"/>
      <c r="R1299" s="96"/>
      <c r="S1299" s="96"/>
      <c r="T1299" s="98"/>
      <c r="U1299" s="96"/>
    </row>
    <row r="1300" spans="1:21" x14ac:dyDescent="0.2">
      <c r="A1300" s="103"/>
      <c r="B1300" s="103"/>
      <c r="C1300" s="78"/>
      <c r="D1300" s="95"/>
      <c r="E1300" s="101"/>
      <c r="F1300" s="98"/>
      <c r="G1300" s="98"/>
      <c r="H1300" s="97"/>
      <c r="I1300" s="96"/>
      <c r="J1300" s="98"/>
      <c r="K1300" s="96"/>
      <c r="L1300" s="96"/>
      <c r="M1300" s="96"/>
      <c r="N1300" s="96"/>
      <c r="O1300" s="96"/>
      <c r="P1300" s="96"/>
      <c r="Q1300" s="96"/>
      <c r="R1300" s="96"/>
      <c r="S1300" s="96"/>
      <c r="T1300" s="98"/>
      <c r="U1300" s="96"/>
    </row>
    <row r="1301" spans="1:21" x14ac:dyDescent="0.2">
      <c r="A1301" s="103"/>
      <c r="B1301" s="103"/>
      <c r="C1301" s="78"/>
      <c r="D1301" s="95"/>
      <c r="E1301" s="101"/>
      <c r="F1301" s="98"/>
      <c r="G1301" s="98"/>
      <c r="H1301" s="97"/>
      <c r="I1301" s="96"/>
      <c r="J1301" s="98"/>
      <c r="K1301" s="96"/>
      <c r="L1301" s="96"/>
      <c r="M1301" s="96"/>
      <c r="N1301" s="96"/>
      <c r="O1301" s="96"/>
      <c r="P1301" s="96"/>
      <c r="Q1301" s="96"/>
      <c r="R1301" s="96"/>
      <c r="S1301" s="96"/>
      <c r="T1301" s="98"/>
      <c r="U1301" s="96"/>
    </row>
    <row r="1302" spans="1:21" x14ac:dyDescent="0.2">
      <c r="A1302" s="103"/>
      <c r="B1302" s="103"/>
      <c r="C1302" s="78"/>
      <c r="D1302" s="95"/>
      <c r="E1302" s="101"/>
      <c r="F1302" s="98"/>
      <c r="G1302" s="98"/>
      <c r="H1302" s="97"/>
      <c r="I1302" s="96"/>
      <c r="J1302" s="98"/>
      <c r="K1302" s="96"/>
      <c r="L1302" s="96"/>
      <c r="M1302" s="96"/>
      <c r="N1302" s="96"/>
      <c r="O1302" s="96"/>
      <c r="P1302" s="96"/>
      <c r="Q1302" s="96"/>
      <c r="R1302" s="96"/>
      <c r="S1302" s="96"/>
      <c r="T1302" s="98"/>
      <c r="U1302" s="96"/>
    </row>
    <row r="1303" spans="1:21" x14ac:dyDescent="0.2">
      <c r="A1303" s="103"/>
      <c r="B1303" s="103"/>
      <c r="C1303" s="78"/>
      <c r="D1303" s="95"/>
      <c r="E1303" s="101"/>
      <c r="F1303" s="98"/>
      <c r="G1303" s="98"/>
      <c r="H1303" s="97"/>
      <c r="I1303" s="96"/>
      <c r="J1303" s="98"/>
      <c r="K1303" s="96"/>
      <c r="L1303" s="96"/>
      <c r="M1303" s="96"/>
      <c r="N1303" s="96"/>
      <c r="O1303" s="96"/>
      <c r="P1303" s="96"/>
      <c r="Q1303" s="96"/>
      <c r="R1303" s="96"/>
      <c r="S1303" s="96"/>
      <c r="T1303" s="98"/>
      <c r="U1303" s="96"/>
    </row>
    <row r="1304" spans="1:21" x14ac:dyDescent="0.2">
      <c r="A1304" s="103"/>
      <c r="B1304" s="103"/>
      <c r="C1304" s="78"/>
      <c r="D1304" s="95"/>
      <c r="E1304" s="101"/>
      <c r="F1304" s="98"/>
      <c r="G1304" s="98"/>
      <c r="H1304" s="97"/>
      <c r="I1304" s="96"/>
      <c r="J1304" s="98"/>
      <c r="K1304" s="96"/>
      <c r="L1304" s="96"/>
      <c r="M1304" s="96"/>
      <c r="N1304" s="96"/>
      <c r="O1304" s="96"/>
      <c r="P1304" s="96"/>
      <c r="Q1304" s="96"/>
      <c r="R1304" s="96"/>
      <c r="S1304" s="96"/>
      <c r="T1304" s="98"/>
      <c r="U1304" s="96"/>
    </row>
    <row r="1305" spans="1:21" x14ac:dyDescent="0.2">
      <c r="A1305" s="103"/>
      <c r="B1305" s="103"/>
      <c r="C1305" s="78"/>
      <c r="D1305" s="95"/>
      <c r="E1305" s="101"/>
      <c r="F1305" s="98"/>
      <c r="G1305" s="98"/>
      <c r="H1305" s="97"/>
      <c r="I1305" s="96"/>
      <c r="J1305" s="98"/>
      <c r="K1305" s="96"/>
      <c r="L1305" s="96"/>
      <c r="M1305" s="96"/>
      <c r="N1305" s="96"/>
      <c r="O1305" s="96"/>
      <c r="P1305" s="96"/>
      <c r="Q1305" s="96"/>
      <c r="R1305" s="96"/>
      <c r="S1305" s="96"/>
      <c r="T1305" s="98"/>
      <c r="U1305" s="96"/>
    </row>
    <row r="1306" spans="1:21" x14ac:dyDescent="0.2">
      <c r="A1306" s="103"/>
      <c r="B1306" s="103"/>
      <c r="C1306" s="78"/>
      <c r="D1306" s="95"/>
      <c r="E1306" s="101"/>
      <c r="F1306" s="98"/>
      <c r="G1306" s="98"/>
      <c r="H1306" s="97"/>
      <c r="I1306" s="96"/>
      <c r="J1306" s="98"/>
      <c r="K1306" s="96"/>
      <c r="L1306" s="96"/>
      <c r="M1306" s="96"/>
      <c r="N1306" s="96"/>
      <c r="O1306" s="96"/>
      <c r="P1306" s="96"/>
      <c r="Q1306" s="96"/>
      <c r="R1306" s="96"/>
      <c r="S1306" s="96"/>
      <c r="T1306" s="98"/>
      <c r="U1306" s="96"/>
    </row>
    <row r="1307" spans="1:21" x14ac:dyDescent="0.2">
      <c r="A1307" s="103"/>
      <c r="B1307" s="103"/>
      <c r="C1307" s="78"/>
      <c r="D1307" s="95"/>
      <c r="E1307" s="101"/>
      <c r="F1307" s="98"/>
      <c r="G1307" s="98"/>
      <c r="H1307" s="97"/>
      <c r="I1307" s="96"/>
      <c r="J1307" s="98"/>
      <c r="K1307" s="96"/>
      <c r="L1307" s="96"/>
      <c r="M1307" s="96"/>
      <c r="N1307" s="96"/>
      <c r="O1307" s="96"/>
      <c r="P1307" s="96"/>
      <c r="Q1307" s="96"/>
      <c r="R1307" s="96"/>
      <c r="S1307" s="96"/>
      <c r="T1307" s="98"/>
      <c r="U1307" s="96"/>
    </row>
    <row r="1308" spans="1:21" x14ac:dyDescent="0.2">
      <c r="A1308" s="103"/>
      <c r="B1308" s="103"/>
      <c r="C1308" s="78"/>
      <c r="D1308" s="95"/>
      <c r="E1308" s="101"/>
      <c r="F1308" s="98"/>
      <c r="G1308" s="98"/>
      <c r="H1308" s="97"/>
      <c r="I1308" s="96"/>
      <c r="J1308" s="98"/>
      <c r="K1308" s="96"/>
      <c r="L1308" s="96"/>
      <c r="M1308" s="96"/>
      <c r="N1308" s="96"/>
      <c r="O1308" s="96"/>
      <c r="P1308" s="96"/>
      <c r="Q1308" s="96"/>
      <c r="R1308" s="96"/>
      <c r="S1308" s="96"/>
      <c r="T1308" s="98"/>
      <c r="U1308" s="96"/>
    </row>
    <row r="1309" spans="1:21" x14ac:dyDescent="0.2">
      <c r="A1309" s="103"/>
      <c r="B1309" s="103"/>
      <c r="C1309" s="78"/>
      <c r="D1309" s="95"/>
      <c r="E1309" s="101"/>
      <c r="F1309" s="98"/>
      <c r="G1309" s="98"/>
      <c r="H1309" s="97"/>
      <c r="I1309" s="96"/>
      <c r="J1309" s="98"/>
      <c r="K1309" s="96"/>
      <c r="L1309" s="96"/>
      <c r="M1309" s="96"/>
      <c r="N1309" s="96"/>
      <c r="O1309" s="96"/>
      <c r="P1309" s="96"/>
      <c r="Q1309" s="96"/>
      <c r="R1309" s="96"/>
      <c r="S1309" s="96"/>
      <c r="T1309" s="98"/>
      <c r="U1309" s="96"/>
    </row>
    <row r="1310" spans="1:21" x14ac:dyDescent="0.2">
      <c r="A1310" s="103"/>
      <c r="B1310" s="103"/>
      <c r="C1310" s="78"/>
      <c r="D1310" s="95"/>
      <c r="E1310" s="101"/>
      <c r="F1310" s="98"/>
      <c r="G1310" s="98"/>
      <c r="H1310" s="97"/>
      <c r="I1310" s="96"/>
      <c r="J1310" s="98"/>
      <c r="K1310" s="96"/>
      <c r="L1310" s="96"/>
      <c r="M1310" s="96"/>
      <c r="N1310" s="96"/>
      <c r="O1310" s="96"/>
      <c r="P1310" s="96"/>
      <c r="Q1310" s="96"/>
      <c r="R1310" s="96"/>
      <c r="S1310" s="96"/>
      <c r="T1310" s="98"/>
      <c r="U1310" s="96"/>
    </row>
    <row r="1311" spans="1:21" x14ac:dyDescent="0.2">
      <c r="A1311" s="103"/>
      <c r="B1311" s="103"/>
      <c r="C1311" s="78"/>
      <c r="D1311" s="95"/>
      <c r="E1311" s="101"/>
      <c r="F1311" s="98"/>
      <c r="G1311" s="98"/>
      <c r="H1311" s="97"/>
      <c r="I1311" s="96"/>
      <c r="J1311" s="98"/>
      <c r="K1311" s="96"/>
      <c r="L1311" s="96"/>
      <c r="M1311" s="96"/>
      <c r="N1311" s="96"/>
      <c r="O1311" s="96"/>
      <c r="P1311" s="96"/>
      <c r="Q1311" s="96"/>
      <c r="R1311" s="96"/>
      <c r="S1311" s="96"/>
      <c r="T1311" s="98"/>
      <c r="U1311" s="96"/>
    </row>
    <row r="1312" spans="1:21" x14ac:dyDescent="0.2">
      <c r="A1312" s="103"/>
      <c r="B1312" s="103"/>
      <c r="C1312" s="78"/>
      <c r="D1312" s="95"/>
      <c r="E1312" s="101"/>
      <c r="F1312" s="98"/>
      <c r="G1312" s="98"/>
      <c r="H1312" s="97"/>
      <c r="I1312" s="96"/>
      <c r="J1312" s="98"/>
      <c r="K1312" s="96"/>
      <c r="L1312" s="96"/>
      <c r="M1312" s="96"/>
      <c r="N1312" s="96"/>
      <c r="O1312" s="96"/>
      <c r="P1312" s="96"/>
      <c r="Q1312" s="96"/>
      <c r="R1312" s="96"/>
      <c r="S1312" s="96"/>
      <c r="T1312" s="98"/>
      <c r="U1312" s="96"/>
    </row>
    <row r="1313" spans="1:21" x14ac:dyDescent="0.2">
      <c r="A1313" s="103"/>
      <c r="B1313" s="103"/>
      <c r="C1313" s="78"/>
      <c r="D1313" s="95"/>
      <c r="E1313" s="101"/>
      <c r="F1313" s="98"/>
      <c r="G1313" s="98"/>
      <c r="H1313" s="97"/>
      <c r="I1313" s="96"/>
      <c r="J1313" s="98"/>
      <c r="K1313" s="96"/>
      <c r="L1313" s="96"/>
      <c r="M1313" s="96"/>
      <c r="N1313" s="96"/>
      <c r="O1313" s="96"/>
      <c r="P1313" s="96"/>
      <c r="Q1313" s="96"/>
      <c r="R1313" s="96"/>
      <c r="S1313" s="96"/>
      <c r="T1313" s="98"/>
      <c r="U1313" s="96"/>
    </row>
    <row r="1314" spans="1:21" x14ac:dyDescent="0.2">
      <c r="A1314" s="103"/>
      <c r="B1314" s="103"/>
      <c r="C1314" s="78"/>
      <c r="D1314" s="95"/>
      <c r="E1314" s="101"/>
      <c r="F1314" s="98"/>
      <c r="G1314" s="98"/>
      <c r="H1314" s="97"/>
      <c r="I1314" s="96"/>
      <c r="J1314" s="98"/>
      <c r="K1314" s="96"/>
      <c r="L1314" s="96"/>
      <c r="M1314" s="96"/>
      <c r="N1314" s="96"/>
      <c r="O1314" s="96"/>
      <c r="P1314" s="96"/>
      <c r="Q1314" s="96"/>
      <c r="R1314" s="96"/>
      <c r="S1314" s="96"/>
      <c r="T1314" s="98"/>
      <c r="U1314" s="96"/>
    </row>
    <row r="1315" spans="1:21" x14ac:dyDescent="0.2">
      <c r="A1315" s="103"/>
      <c r="B1315" s="103"/>
      <c r="C1315" s="78"/>
      <c r="D1315" s="95"/>
      <c r="E1315" s="101"/>
      <c r="F1315" s="98"/>
      <c r="G1315" s="98"/>
      <c r="H1315" s="97"/>
      <c r="I1315" s="96"/>
      <c r="J1315" s="98"/>
      <c r="K1315" s="96"/>
      <c r="L1315" s="96"/>
      <c r="M1315" s="96"/>
      <c r="N1315" s="96"/>
      <c r="O1315" s="96"/>
      <c r="P1315" s="96"/>
      <c r="Q1315" s="96"/>
      <c r="R1315" s="96"/>
      <c r="S1315" s="96"/>
      <c r="T1315" s="98"/>
      <c r="U1315" s="96"/>
    </row>
    <row r="1316" spans="1:21" x14ac:dyDescent="0.2">
      <c r="A1316" s="103"/>
      <c r="B1316" s="103"/>
      <c r="C1316" s="78"/>
      <c r="D1316" s="95"/>
      <c r="E1316" s="101"/>
      <c r="F1316" s="98"/>
      <c r="G1316" s="98"/>
      <c r="H1316" s="97"/>
      <c r="I1316" s="96"/>
      <c r="J1316" s="98"/>
      <c r="K1316" s="96"/>
      <c r="L1316" s="96"/>
      <c r="M1316" s="96"/>
      <c r="N1316" s="96"/>
      <c r="O1316" s="96"/>
      <c r="P1316" s="96"/>
      <c r="Q1316" s="96"/>
      <c r="R1316" s="96"/>
      <c r="S1316" s="96"/>
      <c r="T1316" s="98"/>
      <c r="U1316" s="96"/>
    </row>
    <row r="1317" spans="1:21" x14ac:dyDescent="0.2">
      <c r="A1317" s="103"/>
      <c r="B1317" s="103"/>
      <c r="C1317" s="78"/>
      <c r="D1317" s="95"/>
      <c r="E1317" s="101"/>
      <c r="F1317" s="98"/>
      <c r="G1317" s="98"/>
      <c r="H1317" s="97"/>
      <c r="I1317" s="96"/>
      <c r="J1317" s="98"/>
      <c r="K1317" s="96"/>
      <c r="L1317" s="96"/>
      <c r="M1317" s="96"/>
      <c r="N1317" s="96"/>
      <c r="O1317" s="96"/>
      <c r="P1317" s="96"/>
      <c r="Q1317" s="96"/>
      <c r="R1317" s="96"/>
      <c r="S1317" s="96"/>
      <c r="T1317" s="98"/>
      <c r="U1317" s="96"/>
    </row>
    <row r="1318" spans="1:21" x14ac:dyDescent="0.2">
      <c r="A1318" s="103"/>
      <c r="B1318" s="103"/>
      <c r="C1318" s="78"/>
      <c r="D1318" s="95"/>
      <c r="E1318" s="101"/>
      <c r="F1318" s="98"/>
      <c r="G1318" s="98"/>
      <c r="H1318" s="97"/>
      <c r="I1318" s="96"/>
      <c r="J1318" s="98"/>
      <c r="K1318" s="96"/>
      <c r="L1318" s="96"/>
      <c r="M1318" s="96"/>
      <c r="N1318" s="96"/>
      <c r="O1318" s="96"/>
      <c r="P1318" s="96"/>
      <c r="Q1318" s="96"/>
      <c r="R1318" s="96"/>
      <c r="S1318" s="96"/>
      <c r="T1318" s="98"/>
      <c r="U1318" s="96"/>
    </row>
    <row r="1319" spans="1:21" x14ac:dyDescent="0.2">
      <c r="A1319" s="103"/>
      <c r="B1319" s="103"/>
      <c r="C1319" s="78"/>
      <c r="D1319" s="95"/>
      <c r="E1319" s="101"/>
      <c r="F1319" s="98"/>
      <c r="G1319" s="98"/>
      <c r="H1319" s="97"/>
      <c r="I1319" s="96"/>
      <c r="J1319" s="98"/>
      <c r="K1319" s="96"/>
      <c r="L1319" s="96"/>
      <c r="M1319" s="96"/>
      <c r="N1319" s="96"/>
      <c r="O1319" s="96"/>
      <c r="P1319" s="96"/>
      <c r="Q1319" s="96"/>
      <c r="R1319" s="96"/>
      <c r="S1319" s="96"/>
      <c r="T1319" s="98"/>
      <c r="U1319" s="96"/>
    </row>
    <row r="1320" spans="1:21" x14ac:dyDescent="0.2">
      <c r="A1320" s="103"/>
      <c r="B1320" s="103"/>
      <c r="C1320" s="78"/>
      <c r="D1320" s="95"/>
      <c r="E1320" s="101"/>
      <c r="F1320" s="98"/>
      <c r="G1320" s="98"/>
      <c r="H1320" s="97"/>
      <c r="I1320" s="96"/>
      <c r="J1320" s="98"/>
      <c r="K1320" s="96"/>
      <c r="L1320" s="96"/>
      <c r="M1320" s="96"/>
      <c r="N1320" s="96"/>
      <c r="O1320" s="96"/>
      <c r="P1320" s="96"/>
      <c r="Q1320" s="96"/>
      <c r="R1320" s="96"/>
      <c r="S1320" s="96"/>
      <c r="T1320" s="98"/>
      <c r="U1320" s="96"/>
    </row>
    <row r="1321" spans="1:21" x14ac:dyDescent="0.2">
      <c r="A1321" s="103"/>
      <c r="B1321" s="103"/>
      <c r="C1321" s="78"/>
      <c r="D1321" s="95"/>
      <c r="E1321" s="101"/>
      <c r="F1321" s="98"/>
      <c r="G1321" s="98"/>
      <c r="H1321" s="97"/>
      <c r="I1321" s="96"/>
      <c r="J1321" s="98"/>
      <c r="K1321" s="96"/>
      <c r="L1321" s="96"/>
      <c r="M1321" s="96"/>
      <c r="N1321" s="96"/>
      <c r="O1321" s="96"/>
      <c r="P1321" s="96"/>
      <c r="Q1321" s="96"/>
      <c r="R1321" s="96"/>
      <c r="S1321" s="96"/>
      <c r="T1321" s="98"/>
      <c r="U1321" s="96"/>
    </row>
    <row r="1322" spans="1:21" x14ac:dyDescent="0.2">
      <c r="A1322" s="103"/>
      <c r="B1322" s="103"/>
      <c r="C1322" s="78"/>
      <c r="D1322" s="95"/>
      <c r="E1322" s="101"/>
      <c r="F1322" s="98"/>
      <c r="G1322" s="98"/>
      <c r="H1322" s="97"/>
      <c r="I1322" s="96"/>
      <c r="J1322" s="98"/>
      <c r="K1322" s="96"/>
      <c r="L1322" s="96"/>
      <c r="M1322" s="96"/>
      <c r="N1322" s="96"/>
      <c r="O1322" s="96"/>
      <c r="P1322" s="96"/>
      <c r="Q1322" s="96"/>
      <c r="R1322" s="96"/>
      <c r="S1322" s="96"/>
      <c r="T1322" s="98"/>
      <c r="U1322" s="96"/>
    </row>
    <row r="1323" spans="1:21" x14ac:dyDescent="0.2">
      <c r="A1323" s="103"/>
      <c r="B1323" s="103"/>
      <c r="C1323" s="78"/>
      <c r="D1323" s="95"/>
      <c r="E1323" s="101"/>
      <c r="F1323" s="98"/>
      <c r="G1323" s="98"/>
      <c r="H1323" s="97"/>
      <c r="I1323" s="96"/>
      <c r="J1323" s="98"/>
      <c r="K1323" s="96"/>
      <c r="L1323" s="96"/>
      <c r="M1323" s="96"/>
      <c r="N1323" s="96"/>
      <c r="O1323" s="96"/>
      <c r="P1323" s="96"/>
      <c r="Q1323" s="96"/>
      <c r="R1323" s="96"/>
      <c r="S1323" s="96"/>
      <c r="T1323" s="98"/>
      <c r="U1323" s="96"/>
    </row>
    <row r="1324" spans="1:21" x14ac:dyDescent="0.2">
      <c r="A1324" s="103"/>
      <c r="B1324" s="103"/>
      <c r="C1324" s="78"/>
      <c r="D1324" s="95"/>
      <c r="E1324" s="101"/>
      <c r="F1324" s="98"/>
      <c r="G1324" s="98"/>
      <c r="H1324" s="97"/>
      <c r="I1324" s="96"/>
      <c r="J1324" s="98"/>
      <c r="K1324" s="96"/>
      <c r="L1324" s="96"/>
      <c r="M1324" s="96"/>
      <c r="N1324" s="96"/>
      <c r="O1324" s="96"/>
      <c r="P1324" s="96"/>
      <c r="Q1324" s="96"/>
      <c r="R1324" s="96"/>
      <c r="S1324" s="96"/>
      <c r="T1324" s="98"/>
      <c r="U1324" s="96"/>
    </row>
    <row r="1325" spans="1:21" x14ac:dyDescent="0.2">
      <c r="A1325" s="103"/>
      <c r="B1325" s="103"/>
      <c r="C1325" s="78"/>
      <c r="D1325" s="95"/>
      <c r="E1325" s="101"/>
      <c r="F1325" s="98"/>
      <c r="G1325" s="98"/>
      <c r="H1325" s="97"/>
      <c r="I1325" s="96"/>
      <c r="J1325" s="98"/>
      <c r="K1325" s="96"/>
      <c r="L1325" s="96"/>
      <c r="M1325" s="96"/>
      <c r="N1325" s="96"/>
      <c r="O1325" s="96"/>
      <c r="P1325" s="96"/>
      <c r="Q1325" s="96"/>
      <c r="R1325" s="96"/>
      <c r="S1325" s="96"/>
      <c r="T1325" s="98"/>
      <c r="U1325" s="96"/>
    </row>
    <row r="1326" spans="1:21" x14ac:dyDescent="0.2">
      <c r="A1326" s="103"/>
      <c r="B1326" s="103"/>
      <c r="C1326" s="78"/>
      <c r="D1326" s="95"/>
      <c r="E1326" s="101"/>
      <c r="F1326" s="98"/>
      <c r="G1326" s="98"/>
      <c r="H1326" s="97"/>
      <c r="I1326" s="96"/>
      <c r="J1326" s="98"/>
      <c r="K1326" s="96"/>
      <c r="L1326" s="96"/>
      <c r="M1326" s="96"/>
      <c r="N1326" s="96"/>
      <c r="O1326" s="96"/>
      <c r="P1326" s="96"/>
      <c r="Q1326" s="96"/>
      <c r="R1326" s="96"/>
      <c r="S1326" s="96"/>
      <c r="T1326" s="98"/>
      <c r="U1326" s="96"/>
    </row>
    <row r="1327" spans="1:21" x14ac:dyDescent="0.2">
      <c r="A1327" s="103"/>
      <c r="B1327" s="103"/>
      <c r="C1327" s="78"/>
      <c r="D1327" s="95"/>
      <c r="E1327" s="101"/>
      <c r="F1327" s="98"/>
      <c r="G1327" s="98"/>
      <c r="H1327" s="97"/>
      <c r="I1327" s="96"/>
      <c r="J1327" s="98"/>
      <c r="K1327" s="96"/>
      <c r="L1327" s="96"/>
      <c r="M1327" s="96"/>
      <c r="N1327" s="96"/>
      <c r="O1327" s="96"/>
      <c r="P1327" s="96"/>
      <c r="Q1327" s="96"/>
      <c r="R1327" s="96"/>
      <c r="S1327" s="96"/>
      <c r="T1327" s="98"/>
      <c r="U1327" s="96"/>
    </row>
    <row r="1328" spans="1:21" x14ac:dyDescent="0.2">
      <c r="A1328" s="103"/>
      <c r="B1328" s="103"/>
      <c r="C1328" s="78"/>
      <c r="D1328" s="95"/>
      <c r="E1328" s="101"/>
      <c r="F1328" s="98"/>
      <c r="G1328" s="98"/>
      <c r="H1328" s="97"/>
      <c r="I1328" s="96"/>
      <c r="J1328" s="98"/>
      <c r="K1328" s="96"/>
      <c r="L1328" s="96"/>
      <c r="M1328" s="96"/>
      <c r="N1328" s="96"/>
      <c r="O1328" s="96"/>
      <c r="P1328" s="96"/>
      <c r="Q1328" s="96"/>
      <c r="R1328" s="96"/>
      <c r="S1328" s="96"/>
      <c r="T1328" s="98"/>
      <c r="U1328" s="96"/>
    </row>
    <row r="1329" spans="1:21" x14ac:dyDescent="0.2">
      <c r="A1329" s="103"/>
      <c r="B1329" s="103"/>
      <c r="C1329" s="78"/>
      <c r="D1329" s="95"/>
      <c r="E1329" s="101"/>
      <c r="F1329" s="98"/>
      <c r="G1329" s="98"/>
      <c r="H1329" s="97"/>
      <c r="I1329" s="96"/>
      <c r="J1329" s="98"/>
      <c r="K1329" s="96"/>
      <c r="L1329" s="96"/>
      <c r="M1329" s="96"/>
      <c r="N1329" s="96"/>
      <c r="O1329" s="96"/>
      <c r="P1329" s="96"/>
      <c r="Q1329" s="96"/>
      <c r="R1329" s="96"/>
      <c r="S1329" s="96"/>
      <c r="T1329" s="98"/>
      <c r="U1329" s="96"/>
    </row>
    <row r="1330" spans="1:21" x14ac:dyDescent="0.2">
      <c r="A1330" s="103"/>
      <c r="B1330" s="103"/>
      <c r="C1330" s="78"/>
      <c r="D1330" s="95"/>
      <c r="E1330" s="101"/>
      <c r="F1330" s="98"/>
      <c r="G1330" s="98"/>
      <c r="H1330" s="97"/>
      <c r="I1330" s="96"/>
      <c r="J1330" s="98"/>
      <c r="K1330" s="96"/>
      <c r="L1330" s="96"/>
      <c r="M1330" s="96"/>
      <c r="N1330" s="96"/>
      <c r="O1330" s="96"/>
      <c r="P1330" s="96"/>
      <c r="Q1330" s="96"/>
      <c r="R1330" s="96"/>
      <c r="S1330" s="96"/>
      <c r="T1330" s="98"/>
      <c r="U1330" s="96"/>
    </row>
    <row r="1331" spans="1:21" x14ac:dyDescent="0.2">
      <c r="A1331" s="103"/>
      <c r="B1331" s="103"/>
      <c r="C1331" s="78"/>
      <c r="D1331" s="95"/>
      <c r="E1331" s="101"/>
      <c r="F1331" s="98"/>
      <c r="G1331" s="98"/>
      <c r="H1331" s="97"/>
      <c r="I1331" s="96"/>
      <c r="J1331" s="98"/>
      <c r="K1331" s="96"/>
      <c r="L1331" s="96"/>
      <c r="M1331" s="96"/>
      <c r="N1331" s="96"/>
      <c r="O1331" s="96"/>
      <c r="P1331" s="96"/>
      <c r="Q1331" s="96"/>
      <c r="R1331" s="96"/>
      <c r="S1331" s="96"/>
      <c r="T1331" s="98"/>
      <c r="U1331" s="96"/>
    </row>
    <row r="1332" spans="1:21" x14ac:dyDescent="0.2">
      <c r="A1332" s="103"/>
      <c r="B1332" s="103"/>
      <c r="C1332" s="78"/>
      <c r="D1332" s="95"/>
      <c r="E1332" s="101"/>
      <c r="F1332" s="98"/>
      <c r="G1332" s="98"/>
      <c r="H1332" s="97"/>
      <c r="I1332" s="96"/>
      <c r="J1332" s="98"/>
      <c r="K1332" s="96"/>
      <c r="L1332" s="96"/>
      <c r="M1332" s="96"/>
      <c r="N1332" s="96"/>
      <c r="O1332" s="96"/>
      <c r="P1332" s="96"/>
      <c r="Q1332" s="96"/>
      <c r="R1332" s="96"/>
      <c r="S1332" s="96"/>
      <c r="T1332" s="98"/>
      <c r="U1332" s="96"/>
    </row>
    <row r="1333" spans="1:21" x14ac:dyDescent="0.2">
      <c r="A1333" s="103"/>
      <c r="B1333" s="103"/>
      <c r="C1333" s="78"/>
      <c r="D1333" s="95"/>
      <c r="E1333" s="101"/>
      <c r="F1333" s="98"/>
      <c r="G1333" s="98"/>
      <c r="H1333" s="97"/>
      <c r="I1333" s="96"/>
      <c r="J1333" s="98"/>
      <c r="K1333" s="96"/>
      <c r="L1333" s="96"/>
      <c r="M1333" s="96"/>
      <c r="N1333" s="96"/>
      <c r="O1333" s="96"/>
      <c r="P1333" s="96"/>
      <c r="Q1333" s="96"/>
      <c r="R1333" s="96"/>
      <c r="S1333" s="96"/>
      <c r="T1333" s="98"/>
      <c r="U1333" s="96"/>
    </row>
    <row r="1334" spans="1:21" x14ac:dyDescent="0.2">
      <c r="A1334" s="103"/>
      <c r="B1334" s="103"/>
      <c r="C1334" s="78"/>
      <c r="D1334" s="95"/>
      <c r="E1334" s="101"/>
      <c r="F1334" s="98"/>
      <c r="G1334" s="98"/>
      <c r="H1334" s="97"/>
      <c r="I1334" s="96"/>
      <c r="J1334" s="98"/>
      <c r="K1334" s="96"/>
      <c r="L1334" s="96"/>
      <c r="M1334" s="96"/>
      <c r="N1334" s="96"/>
      <c r="O1334" s="96"/>
      <c r="P1334" s="96"/>
      <c r="Q1334" s="96"/>
      <c r="R1334" s="96"/>
      <c r="S1334" s="96"/>
      <c r="T1334" s="98"/>
      <c r="U1334" s="96"/>
    </row>
    <row r="1335" spans="1:21" x14ac:dyDescent="0.2">
      <c r="A1335" s="103"/>
      <c r="B1335" s="103"/>
      <c r="C1335" s="78"/>
      <c r="D1335" s="95"/>
      <c r="E1335" s="101"/>
      <c r="F1335" s="98"/>
      <c r="G1335" s="98"/>
      <c r="H1335" s="97"/>
      <c r="I1335" s="96"/>
      <c r="J1335" s="98"/>
      <c r="K1335" s="96"/>
      <c r="L1335" s="96"/>
      <c r="M1335" s="96"/>
      <c r="N1335" s="96"/>
      <c r="O1335" s="96"/>
      <c r="P1335" s="96"/>
      <c r="Q1335" s="96"/>
      <c r="R1335" s="96"/>
      <c r="S1335" s="96"/>
      <c r="T1335" s="98"/>
      <c r="U1335" s="96"/>
    </row>
    <row r="1336" spans="1:21" x14ac:dyDescent="0.2">
      <c r="A1336" s="103"/>
      <c r="B1336" s="103"/>
      <c r="C1336" s="78"/>
      <c r="D1336" s="95"/>
      <c r="E1336" s="101"/>
      <c r="F1336" s="98"/>
      <c r="G1336" s="98"/>
      <c r="H1336" s="97"/>
      <c r="I1336" s="96"/>
      <c r="J1336" s="98"/>
      <c r="K1336" s="96"/>
      <c r="L1336" s="96"/>
      <c r="M1336" s="96"/>
      <c r="N1336" s="96"/>
      <c r="O1336" s="96"/>
      <c r="P1336" s="96"/>
      <c r="Q1336" s="96"/>
      <c r="R1336" s="96"/>
      <c r="S1336" s="96"/>
      <c r="T1336" s="98"/>
      <c r="U1336" s="96"/>
    </row>
    <row r="1337" spans="1:21" x14ac:dyDescent="0.2">
      <c r="A1337" s="103"/>
      <c r="B1337" s="103"/>
      <c r="C1337" s="78"/>
      <c r="D1337" s="95"/>
      <c r="E1337" s="101"/>
      <c r="F1337" s="98"/>
      <c r="G1337" s="98"/>
      <c r="H1337" s="97"/>
      <c r="I1337" s="96"/>
      <c r="J1337" s="98"/>
      <c r="K1337" s="96"/>
      <c r="L1337" s="96"/>
      <c r="M1337" s="96"/>
      <c r="N1337" s="96"/>
      <c r="O1337" s="96"/>
      <c r="P1337" s="96"/>
      <c r="Q1337" s="96"/>
      <c r="R1337" s="96"/>
      <c r="S1337" s="96"/>
      <c r="T1337" s="98"/>
      <c r="U1337" s="96"/>
    </row>
    <row r="1338" spans="1:21" x14ac:dyDescent="0.2">
      <c r="A1338" s="103"/>
      <c r="B1338" s="103"/>
      <c r="C1338" s="78"/>
      <c r="D1338" s="95"/>
      <c r="E1338" s="101"/>
      <c r="F1338" s="98"/>
      <c r="G1338" s="98"/>
      <c r="H1338" s="97"/>
      <c r="I1338" s="96"/>
      <c r="J1338" s="98"/>
      <c r="K1338" s="96"/>
      <c r="L1338" s="96"/>
      <c r="M1338" s="96"/>
      <c r="N1338" s="96"/>
      <c r="O1338" s="96"/>
      <c r="P1338" s="96"/>
      <c r="Q1338" s="96"/>
      <c r="R1338" s="96"/>
      <c r="S1338" s="96"/>
      <c r="T1338" s="98"/>
      <c r="U1338" s="96"/>
    </row>
    <row r="1339" spans="1:21" x14ac:dyDescent="0.2">
      <c r="A1339" s="103"/>
      <c r="B1339" s="103"/>
      <c r="C1339" s="78"/>
      <c r="D1339" s="95"/>
      <c r="E1339" s="101"/>
      <c r="F1339" s="98"/>
      <c r="G1339" s="98"/>
      <c r="H1339" s="97"/>
      <c r="I1339" s="96"/>
      <c r="J1339" s="98"/>
      <c r="K1339" s="96"/>
      <c r="L1339" s="96"/>
      <c r="M1339" s="96"/>
      <c r="N1339" s="96"/>
      <c r="O1339" s="96"/>
      <c r="P1339" s="96"/>
      <c r="Q1339" s="96"/>
      <c r="R1339" s="96"/>
      <c r="S1339" s="96"/>
      <c r="T1339" s="98"/>
      <c r="U1339" s="96"/>
    </row>
    <row r="1340" spans="1:21" x14ac:dyDescent="0.2">
      <c r="A1340" s="103"/>
      <c r="B1340" s="103"/>
      <c r="C1340" s="78"/>
      <c r="D1340" s="95"/>
      <c r="E1340" s="101"/>
      <c r="F1340" s="98"/>
      <c r="G1340" s="98"/>
      <c r="H1340" s="97"/>
      <c r="I1340" s="96"/>
      <c r="J1340" s="98"/>
      <c r="K1340" s="96"/>
      <c r="L1340" s="96"/>
      <c r="M1340" s="96"/>
      <c r="N1340" s="96"/>
      <c r="O1340" s="96"/>
      <c r="P1340" s="96"/>
      <c r="Q1340" s="96"/>
      <c r="R1340" s="96"/>
      <c r="S1340" s="96"/>
      <c r="T1340" s="98"/>
      <c r="U1340" s="96"/>
    </row>
    <row r="1341" spans="1:21" x14ac:dyDescent="0.2">
      <c r="A1341" s="103"/>
      <c r="B1341" s="103"/>
      <c r="C1341" s="78"/>
      <c r="D1341" s="95"/>
      <c r="E1341" s="101"/>
      <c r="F1341" s="98"/>
      <c r="G1341" s="98"/>
      <c r="H1341" s="97"/>
      <c r="I1341" s="96"/>
      <c r="J1341" s="98"/>
      <c r="K1341" s="96"/>
      <c r="L1341" s="96"/>
      <c r="M1341" s="96"/>
      <c r="N1341" s="96"/>
      <c r="O1341" s="96"/>
      <c r="P1341" s="96"/>
      <c r="Q1341" s="96"/>
      <c r="R1341" s="96"/>
      <c r="S1341" s="96"/>
      <c r="T1341" s="98"/>
      <c r="U1341" s="96"/>
    </row>
    <row r="1342" spans="1:21" x14ac:dyDescent="0.2">
      <c r="A1342" s="103"/>
      <c r="B1342" s="103"/>
      <c r="C1342" s="78"/>
      <c r="D1342" s="95"/>
      <c r="E1342" s="101"/>
      <c r="F1342" s="98"/>
      <c r="G1342" s="98"/>
      <c r="H1342" s="97"/>
      <c r="I1342" s="96"/>
      <c r="J1342" s="98"/>
      <c r="K1342" s="96"/>
      <c r="L1342" s="96"/>
      <c r="M1342" s="96"/>
      <c r="N1342" s="96"/>
      <c r="O1342" s="96"/>
      <c r="P1342" s="96"/>
      <c r="Q1342" s="96"/>
      <c r="R1342" s="96"/>
      <c r="S1342" s="96"/>
      <c r="T1342" s="98"/>
      <c r="U1342" s="96"/>
    </row>
    <row r="1343" spans="1:21" x14ac:dyDescent="0.2">
      <c r="A1343" s="103"/>
      <c r="B1343" s="103"/>
      <c r="C1343" s="78"/>
      <c r="D1343" s="95"/>
      <c r="E1343" s="101"/>
      <c r="F1343" s="98"/>
      <c r="G1343" s="98"/>
      <c r="H1343" s="97"/>
      <c r="I1343" s="96"/>
      <c r="J1343" s="98"/>
      <c r="K1343" s="96"/>
      <c r="L1343" s="96"/>
      <c r="M1343" s="96"/>
      <c r="N1343" s="96"/>
      <c r="O1343" s="96"/>
      <c r="P1343" s="96"/>
      <c r="Q1343" s="96"/>
      <c r="R1343" s="96"/>
      <c r="S1343" s="96"/>
      <c r="T1343" s="98"/>
      <c r="U1343" s="96"/>
    </row>
    <row r="1344" spans="1:21" x14ac:dyDescent="0.2">
      <c r="A1344" s="103"/>
      <c r="B1344" s="103"/>
      <c r="C1344" s="78"/>
      <c r="D1344" s="95"/>
      <c r="E1344" s="101"/>
      <c r="F1344" s="98"/>
      <c r="G1344" s="98"/>
      <c r="H1344" s="97"/>
      <c r="I1344" s="96"/>
      <c r="J1344" s="98"/>
      <c r="K1344" s="96"/>
      <c r="L1344" s="96"/>
      <c r="M1344" s="96"/>
      <c r="N1344" s="96"/>
      <c r="O1344" s="96"/>
      <c r="P1344" s="96"/>
      <c r="Q1344" s="96"/>
      <c r="R1344" s="96"/>
      <c r="S1344" s="96"/>
      <c r="T1344" s="98"/>
      <c r="U1344" s="96"/>
    </row>
    <row r="1345" spans="1:21" x14ac:dyDescent="0.2">
      <c r="A1345" s="103"/>
      <c r="B1345" s="103"/>
      <c r="C1345" s="78"/>
      <c r="D1345" s="95"/>
      <c r="E1345" s="101"/>
      <c r="F1345" s="98"/>
      <c r="G1345" s="98"/>
      <c r="H1345" s="97"/>
      <c r="I1345" s="96"/>
      <c r="J1345" s="98"/>
      <c r="K1345" s="96"/>
      <c r="L1345" s="96"/>
      <c r="M1345" s="96"/>
      <c r="N1345" s="96"/>
      <c r="O1345" s="96"/>
      <c r="P1345" s="96"/>
      <c r="Q1345" s="96"/>
      <c r="R1345" s="96"/>
      <c r="S1345" s="96"/>
      <c r="T1345" s="98"/>
      <c r="U1345" s="96"/>
    </row>
    <row r="1346" spans="1:21" x14ac:dyDescent="0.2">
      <c r="A1346" s="103"/>
      <c r="B1346" s="103"/>
      <c r="C1346" s="78"/>
      <c r="D1346" s="95"/>
      <c r="E1346" s="101"/>
      <c r="F1346" s="98"/>
      <c r="G1346" s="98"/>
      <c r="H1346" s="97"/>
      <c r="I1346" s="96"/>
      <c r="J1346" s="98"/>
      <c r="K1346" s="96"/>
      <c r="L1346" s="96"/>
      <c r="M1346" s="96"/>
      <c r="N1346" s="96"/>
      <c r="O1346" s="96"/>
      <c r="P1346" s="96"/>
      <c r="Q1346" s="96"/>
      <c r="R1346" s="96"/>
      <c r="S1346" s="96"/>
      <c r="T1346" s="98"/>
      <c r="U1346" s="96"/>
    </row>
    <row r="1347" spans="1:21" x14ac:dyDescent="0.2">
      <c r="A1347" s="103"/>
      <c r="B1347" s="103"/>
      <c r="C1347" s="78"/>
      <c r="D1347" s="95"/>
      <c r="E1347" s="101"/>
      <c r="F1347" s="98"/>
      <c r="G1347" s="98"/>
      <c r="H1347" s="97"/>
      <c r="I1347" s="96"/>
      <c r="J1347" s="98"/>
      <c r="K1347" s="96"/>
      <c r="L1347" s="96"/>
      <c r="M1347" s="96"/>
      <c r="N1347" s="96"/>
      <c r="O1347" s="96"/>
      <c r="P1347" s="96"/>
      <c r="Q1347" s="96"/>
      <c r="R1347" s="96"/>
      <c r="S1347" s="96"/>
      <c r="T1347" s="98"/>
      <c r="U1347" s="96"/>
    </row>
    <row r="1348" spans="1:21" x14ac:dyDescent="0.2">
      <c r="A1348" s="103"/>
      <c r="B1348" s="103"/>
      <c r="C1348" s="78"/>
      <c r="D1348" s="95"/>
      <c r="E1348" s="101"/>
      <c r="F1348" s="98"/>
      <c r="G1348" s="98"/>
      <c r="H1348" s="97"/>
      <c r="I1348" s="96"/>
      <c r="J1348" s="98"/>
      <c r="K1348" s="96"/>
      <c r="L1348" s="96"/>
      <c r="M1348" s="96"/>
      <c r="N1348" s="96"/>
      <c r="O1348" s="96"/>
      <c r="P1348" s="96"/>
      <c r="Q1348" s="96"/>
      <c r="R1348" s="96"/>
      <c r="S1348" s="96"/>
      <c r="T1348" s="98"/>
      <c r="U1348" s="96"/>
    </row>
    <row r="1349" spans="1:21" x14ac:dyDescent="0.2">
      <c r="A1349" s="103"/>
      <c r="B1349" s="103"/>
      <c r="C1349" s="78"/>
      <c r="D1349" s="95"/>
      <c r="E1349" s="101"/>
      <c r="F1349" s="98"/>
      <c r="G1349" s="98"/>
      <c r="H1349" s="97"/>
      <c r="I1349" s="96"/>
      <c r="J1349" s="98"/>
      <c r="K1349" s="96"/>
      <c r="L1349" s="96"/>
      <c r="M1349" s="96"/>
      <c r="N1349" s="96"/>
      <c r="O1349" s="96"/>
      <c r="P1349" s="96"/>
      <c r="Q1349" s="96"/>
      <c r="R1349" s="96"/>
      <c r="S1349" s="96"/>
      <c r="T1349" s="98"/>
      <c r="U1349" s="96"/>
    </row>
    <row r="1350" spans="1:21" x14ac:dyDescent="0.2">
      <c r="A1350" s="103"/>
      <c r="B1350" s="103"/>
      <c r="C1350" s="78"/>
      <c r="D1350" s="95"/>
      <c r="E1350" s="101"/>
      <c r="F1350" s="98"/>
      <c r="G1350" s="98"/>
      <c r="H1350" s="97"/>
      <c r="I1350" s="96"/>
      <c r="J1350" s="98"/>
      <c r="K1350" s="96"/>
      <c r="L1350" s="96"/>
      <c r="M1350" s="96"/>
      <c r="N1350" s="96"/>
      <c r="O1350" s="96"/>
      <c r="P1350" s="96"/>
      <c r="Q1350" s="96"/>
      <c r="R1350" s="96"/>
      <c r="S1350" s="96"/>
      <c r="T1350" s="98"/>
      <c r="U1350" s="96"/>
    </row>
    <row r="1351" spans="1:21" x14ac:dyDescent="0.2">
      <c r="A1351" s="103"/>
      <c r="B1351" s="103"/>
      <c r="C1351" s="78"/>
      <c r="D1351" s="95"/>
      <c r="E1351" s="101"/>
      <c r="F1351" s="98"/>
      <c r="G1351" s="98"/>
      <c r="H1351" s="97"/>
      <c r="I1351" s="96"/>
      <c r="J1351" s="98"/>
      <c r="K1351" s="96"/>
      <c r="L1351" s="96"/>
      <c r="M1351" s="96"/>
      <c r="N1351" s="96"/>
      <c r="O1351" s="96"/>
      <c r="P1351" s="96"/>
      <c r="Q1351" s="96"/>
      <c r="R1351" s="96"/>
      <c r="S1351" s="96"/>
      <c r="T1351" s="98"/>
      <c r="U1351" s="96"/>
    </row>
    <row r="1352" spans="1:21" x14ac:dyDescent="0.2">
      <c r="A1352" s="103"/>
      <c r="B1352" s="103"/>
      <c r="C1352" s="78"/>
      <c r="D1352" s="95"/>
      <c r="E1352" s="101"/>
      <c r="F1352" s="98"/>
      <c r="G1352" s="98"/>
      <c r="H1352" s="97"/>
      <c r="I1352" s="96"/>
      <c r="J1352" s="98"/>
      <c r="K1352" s="96"/>
      <c r="L1352" s="96"/>
      <c r="M1352" s="96"/>
      <c r="N1352" s="96"/>
      <c r="O1352" s="96"/>
      <c r="P1352" s="96"/>
      <c r="Q1352" s="96"/>
      <c r="R1352" s="96"/>
      <c r="S1352" s="96"/>
      <c r="T1352" s="98"/>
      <c r="U1352" s="96"/>
    </row>
    <row r="1353" spans="1:21" x14ac:dyDescent="0.2">
      <c r="A1353" s="103"/>
      <c r="B1353" s="103"/>
      <c r="C1353" s="78"/>
      <c r="D1353" s="95"/>
      <c r="E1353" s="101"/>
      <c r="F1353" s="98"/>
      <c r="G1353" s="98"/>
      <c r="H1353" s="97"/>
      <c r="I1353" s="96"/>
      <c r="J1353" s="98"/>
      <c r="K1353" s="96"/>
      <c r="L1353" s="96"/>
      <c r="M1353" s="96"/>
      <c r="N1353" s="96"/>
      <c r="O1353" s="96"/>
      <c r="P1353" s="96"/>
      <c r="Q1353" s="96"/>
      <c r="R1353" s="96"/>
      <c r="S1353" s="96"/>
      <c r="T1353" s="98"/>
      <c r="U1353" s="96"/>
    </row>
    <row r="1354" spans="1:21" x14ac:dyDescent="0.2">
      <c r="A1354" s="103"/>
      <c r="B1354" s="103"/>
      <c r="C1354" s="78"/>
      <c r="D1354" s="95"/>
      <c r="E1354" s="101"/>
      <c r="F1354" s="98"/>
      <c r="G1354" s="98"/>
      <c r="H1354" s="97"/>
      <c r="I1354" s="96"/>
      <c r="J1354" s="98"/>
      <c r="K1354" s="96"/>
      <c r="L1354" s="96"/>
      <c r="M1354" s="96"/>
      <c r="N1354" s="96"/>
      <c r="O1354" s="96"/>
      <c r="P1354" s="96"/>
      <c r="Q1354" s="96"/>
      <c r="R1354" s="96"/>
      <c r="S1354" s="96"/>
      <c r="T1354" s="98"/>
      <c r="U1354" s="96"/>
    </row>
    <row r="1355" spans="1:21" x14ac:dyDescent="0.2">
      <c r="A1355" s="103"/>
      <c r="B1355" s="103"/>
      <c r="C1355" s="78"/>
      <c r="D1355" s="95"/>
      <c r="E1355" s="101"/>
      <c r="F1355" s="98"/>
      <c r="G1355" s="98"/>
      <c r="H1355" s="97"/>
      <c r="I1355" s="96"/>
      <c r="J1355" s="98"/>
      <c r="K1355" s="96"/>
      <c r="L1355" s="96"/>
      <c r="M1355" s="96"/>
      <c r="N1355" s="96"/>
      <c r="O1355" s="96"/>
      <c r="P1355" s="96"/>
      <c r="Q1355" s="96"/>
      <c r="R1355" s="96"/>
      <c r="S1355" s="96"/>
      <c r="T1355" s="98"/>
      <c r="U1355" s="96"/>
    </row>
    <row r="1356" spans="1:21" x14ac:dyDescent="0.2">
      <c r="A1356" s="103"/>
      <c r="B1356" s="103"/>
      <c r="C1356" s="78"/>
      <c r="D1356" s="95"/>
      <c r="E1356" s="101"/>
      <c r="F1356" s="98"/>
      <c r="G1356" s="98"/>
      <c r="H1356" s="97"/>
      <c r="I1356" s="96"/>
      <c r="J1356" s="98"/>
      <c r="K1356" s="96"/>
      <c r="L1356" s="96"/>
      <c r="M1356" s="96"/>
      <c r="N1356" s="96"/>
      <c r="O1356" s="96"/>
      <c r="P1356" s="96"/>
      <c r="Q1356" s="96"/>
      <c r="R1356" s="96"/>
      <c r="S1356" s="96"/>
      <c r="T1356" s="98"/>
      <c r="U1356" s="96"/>
    </row>
    <row r="1357" spans="1:21" x14ac:dyDescent="0.2">
      <c r="A1357" s="103"/>
      <c r="B1357" s="103"/>
      <c r="C1357" s="78"/>
      <c r="D1357" s="95"/>
      <c r="E1357" s="101"/>
      <c r="F1357" s="98"/>
      <c r="G1357" s="98"/>
      <c r="H1357" s="97"/>
      <c r="I1357" s="96"/>
      <c r="J1357" s="98"/>
      <c r="K1357" s="96"/>
      <c r="L1357" s="96"/>
      <c r="M1357" s="96"/>
      <c r="N1357" s="96"/>
      <c r="O1357" s="96"/>
      <c r="P1357" s="96"/>
      <c r="Q1357" s="96"/>
      <c r="R1357" s="96"/>
      <c r="S1357" s="96"/>
      <c r="T1357" s="98"/>
      <c r="U1357" s="96"/>
    </row>
    <row r="1358" spans="1:21" x14ac:dyDescent="0.2">
      <c r="A1358" s="103"/>
      <c r="B1358" s="103"/>
      <c r="C1358" s="78"/>
      <c r="D1358" s="95"/>
      <c r="E1358" s="101"/>
      <c r="F1358" s="98"/>
      <c r="G1358" s="98"/>
      <c r="H1358" s="97"/>
      <c r="I1358" s="96"/>
      <c r="J1358" s="98"/>
      <c r="K1358" s="96"/>
      <c r="L1358" s="96"/>
      <c r="M1358" s="96"/>
      <c r="N1358" s="96"/>
      <c r="O1358" s="96"/>
      <c r="P1358" s="96"/>
      <c r="Q1358" s="96"/>
      <c r="R1358" s="96"/>
      <c r="S1358" s="96"/>
      <c r="T1358" s="98"/>
      <c r="U1358" s="96"/>
    </row>
    <row r="1359" spans="1:21" x14ac:dyDescent="0.2">
      <c r="A1359" s="103"/>
      <c r="B1359" s="103"/>
      <c r="C1359" s="78"/>
      <c r="D1359" s="95"/>
      <c r="E1359" s="101"/>
      <c r="F1359" s="98"/>
      <c r="G1359" s="98"/>
      <c r="H1359" s="97"/>
      <c r="I1359" s="96"/>
      <c r="J1359" s="98"/>
      <c r="K1359" s="96"/>
      <c r="L1359" s="96"/>
      <c r="M1359" s="96"/>
      <c r="N1359" s="96"/>
      <c r="O1359" s="96"/>
      <c r="P1359" s="96"/>
      <c r="Q1359" s="96"/>
      <c r="R1359" s="96"/>
      <c r="S1359" s="96"/>
      <c r="T1359" s="98"/>
      <c r="U1359" s="96"/>
    </row>
    <row r="1360" spans="1:21" x14ac:dyDescent="0.2">
      <c r="A1360" s="103"/>
      <c r="B1360" s="103"/>
      <c r="C1360" s="78"/>
      <c r="D1360" s="95"/>
      <c r="E1360" s="101"/>
      <c r="F1360" s="98"/>
      <c r="G1360" s="98"/>
      <c r="H1360" s="97"/>
      <c r="I1360" s="96"/>
      <c r="J1360" s="98"/>
      <c r="K1360" s="96"/>
      <c r="L1360" s="96"/>
      <c r="M1360" s="96"/>
      <c r="N1360" s="96"/>
      <c r="O1360" s="96"/>
      <c r="P1360" s="96"/>
      <c r="Q1360" s="96"/>
      <c r="R1360" s="96"/>
      <c r="S1360" s="96"/>
      <c r="T1360" s="98"/>
      <c r="U1360" s="96"/>
    </row>
    <row r="1361" spans="1:21" x14ac:dyDescent="0.2">
      <c r="A1361" s="103"/>
      <c r="B1361" s="103"/>
      <c r="C1361" s="78"/>
      <c r="D1361" s="95"/>
      <c r="E1361" s="101"/>
      <c r="F1361" s="98"/>
      <c r="G1361" s="98"/>
      <c r="H1361" s="97"/>
      <c r="I1361" s="96"/>
      <c r="J1361" s="98"/>
      <c r="K1361" s="96"/>
      <c r="L1361" s="96"/>
      <c r="M1361" s="96"/>
      <c r="N1361" s="96"/>
      <c r="O1361" s="96"/>
      <c r="P1361" s="96"/>
      <c r="Q1361" s="96"/>
      <c r="R1361" s="96"/>
      <c r="S1361" s="96"/>
      <c r="T1361" s="98"/>
      <c r="U1361" s="96"/>
    </row>
    <row r="1362" spans="1:21" x14ac:dyDescent="0.2">
      <c r="A1362" s="103"/>
      <c r="B1362" s="103"/>
      <c r="C1362" s="78"/>
      <c r="D1362" s="95"/>
      <c r="E1362" s="101"/>
      <c r="F1362" s="98"/>
      <c r="G1362" s="98"/>
      <c r="H1362" s="97"/>
      <c r="I1362" s="96"/>
      <c r="J1362" s="98"/>
      <c r="K1362" s="96"/>
      <c r="L1362" s="96"/>
      <c r="M1362" s="96"/>
      <c r="N1362" s="96"/>
      <c r="O1362" s="96"/>
      <c r="P1362" s="96"/>
      <c r="Q1362" s="96"/>
      <c r="R1362" s="96"/>
      <c r="S1362" s="96"/>
      <c r="T1362" s="98"/>
      <c r="U1362" s="96"/>
    </row>
    <row r="1363" spans="1:21" x14ac:dyDescent="0.2">
      <c r="A1363" s="103"/>
      <c r="B1363" s="103"/>
      <c r="C1363" s="78"/>
      <c r="D1363" s="95"/>
      <c r="E1363" s="101"/>
      <c r="F1363" s="98"/>
      <c r="G1363" s="98"/>
      <c r="H1363" s="97"/>
      <c r="I1363" s="96"/>
      <c r="J1363" s="98"/>
      <c r="K1363" s="96"/>
      <c r="L1363" s="96"/>
      <c r="M1363" s="96"/>
      <c r="N1363" s="96"/>
      <c r="O1363" s="96"/>
      <c r="P1363" s="96"/>
      <c r="Q1363" s="96"/>
      <c r="R1363" s="96"/>
      <c r="S1363" s="96"/>
      <c r="T1363" s="98"/>
      <c r="U1363" s="96"/>
    </row>
    <row r="1364" spans="1:21" x14ac:dyDescent="0.2">
      <c r="A1364" s="103"/>
      <c r="B1364" s="103"/>
      <c r="C1364" s="78"/>
      <c r="D1364" s="95"/>
      <c r="E1364" s="101"/>
      <c r="F1364" s="98"/>
      <c r="G1364" s="98"/>
      <c r="H1364" s="97"/>
      <c r="I1364" s="96"/>
      <c r="J1364" s="98"/>
      <c r="K1364" s="96"/>
      <c r="L1364" s="96"/>
      <c r="M1364" s="96"/>
      <c r="N1364" s="96"/>
      <c r="O1364" s="96"/>
      <c r="P1364" s="96"/>
      <c r="Q1364" s="96"/>
      <c r="R1364" s="96"/>
      <c r="S1364" s="96"/>
      <c r="T1364" s="98"/>
      <c r="U1364" s="96"/>
    </row>
    <row r="1365" spans="1:21" x14ac:dyDescent="0.2">
      <c r="A1365" s="103"/>
      <c r="B1365" s="103"/>
      <c r="C1365" s="78"/>
      <c r="D1365" s="95"/>
      <c r="E1365" s="101"/>
      <c r="F1365" s="98"/>
      <c r="G1365" s="98"/>
      <c r="H1365" s="97"/>
      <c r="I1365" s="96"/>
      <c r="J1365" s="98"/>
      <c r="K1365" s="96"/>
      <c r="L1365" s="96"/>
      <c r="M1365" s="96"/>
      <c r="N1365" s="96"/>
      <c r="O1365" s="96"/>
      <c r="P1365" s="96"/>
      <c r="Q1365" s="96"/>
      <c r="R1365" s="96"/>
      <c r="S1365" s="96"/>
      <c r="T1365" s="98"/>
      <c r="U1365" s="96"/>
    </row>
    <row r="1366" spans="1:21" x14ac:dyDescent="0.2">
      <c r="A1366" s="103"/>
      <c r="B1366" s="103"/>
      <c r="C1366" s="78"/>
      <c r="D1366" s="95"/>
      <c r="E1366" s="101"/>
      <c r="F1366" s="98"/>
      <c r="G1366" s="98"/>
      <c r="H1366" s="97"/>
      <c r="I1366" s="96"/>
      <c r="J1366" s="98"/>
      <c r="K1366" s="96"/>
      <c r="L1366" s="96"/>
      <c r="M1366" s="96"/>
      <c r="N1366" s="96"/>
      <c r="O1366" s="96"/>
      <c r="P1366" s="96"/>
      <c r="Q1366" s="96"/>
      <c r="R1366" s="96"/>
      <c r="S1366" s="96"/>
      <c r="T1366" s="98"/>
      <c r="U1366" s="96"/>
    </row>
    <row r="1367" spans="1:21" x14ac:dyDescent="0.2">
      <c r="A1367" s="103"/>
      <c r="B1367" s="103"/>
      <c r="C1367" s="78"/>
      <c r="D1367" s="95"/>
      <c r="E1367" s="101"/>
      <c r="F1367" s="98"/>
      <c r="G1367" s="98"/>
      <c r="H1367" s="97"/>
      <c r="I1367" s="96"/>
      <c r="J1367" s="98"/>
      <c r="K1367" s="96"/>
      <c r="L1367" s="96"/>
      <c r="M1367" s="96"/>
      <c r="N1367" s="96"/>
      <c r="O1367" s="96"/>
      <c r="P1367" s="96"/>
      <c r="Q1367" s="96"/>
      <c r="R1367" s="96"/>
      <c r="S1367" s="96"/>
      <c r="T1367" s="98"/>
      <c r="U1367" s="96"/>
    </row>
    <row r="1368" spans="1:21" x14ac:dyDescent="0.2">
      <c r="A1368" s="103"/>
      <c r="B1368" s="103"/>
      <c r="C1368" s="78"/>
      <c r="D1368" s="95"/>
      <c r="E1368" s="101"/>
      <c r="F1368" s="98"/>
      <c r="G1368" s="98"/>
      <c r="H1368" s="97"/>
      <c r="I1368" s="96"/>
      <c r="J1368" s="98"/>
      <c r="K1368" s="96"/>
      <c r="L1368" s="96"/>
      <c r="M1368" s="96"/>
      <c r="N1368" s="96"/>
      <c r="O1368" s="96"/>
      <c r="P1368" s="96"/>
      <c r="Q1368" s="96"/>
      <c r="R1368" s="96"/>
      <c r="S1368" s="96"/>
      <c r="T1368" s="98"/>
      <c r="U1368" s="96"/>
    </row>
    <row r="1369" spans="1:21" x14ac:dyDescent="0.2">
      <c r="A1369" s="103"/>
      <c r="B1369" s="103"/>
      <c r="C1369" s="78"/>
      <c r="D1369" s="95"/>
      <c r="E1369" s="101"/>
      <c r="F1369" s="98"/>
      <c r="G1369" s="98"/>
      <c r="H1369" s="97"/>
      <c r="I1369" s="96"/>
      <c r="J1369" s="98"/>
      <c r="K1369" s="96"/>
      <c r="L1369" s="96"/>
      <c r="M1369" s="96"/>
      <c r="N1369" s="96"/>
      <c r="O1369" s="96"/>
      <c r="P1369" s="96"/>
      <c r="Q1369" s="96"/>
      <c r="R1369" s="96"/>
      <c r="S1369" s="96"/>
      <c r="T1369" s="98"/>
      <c r="U1369" s="96"/>
    </row>
    <row r="1370" spans="1:21" x14ac:dyDescent="0.2">
      <c r="A1370" s="103"/>
      <c r="B1370" s="103"/>
      <c r="C1370" s="78"/>
      <c r="D1370" s="95"/>
      <c r="E1370" s="101"/>
      <c r="F1370" s="98"/>
      <c r="G1370" s="98"/>
      <c r="H1370" s="97"/>
      <c r="I1370" s="96"/>
      <c r="J1370" s="98"/>
      <c r="K1370" s="96"/>
      <c r="L1370" s="96"/>
      <c r="M1370" s="96"/>
      <c r="N1370" s="96"/>
      <c r="O1370" s="96"/>
      <c r="P1370" s="96"/>
      <c r="Q1370" s="96"/>
      <c r="R1370" s="96"/>
      <c r="S1370" s="96"/>
      <c r="T1370" s="98"/>
      <c r="U1370" s="96"/>
    </row>
    <row r="1371" spans="1:21" x14ac:dyDescent="0.2">
      <c r="A1371" s="103"/>
      <c r="B1371" s="103"/>
      <c r="C1371" s="78"/>
      <c r="D1371" s="95"/>
      <c r="E1371" s="101"/>
      <c r="F1371" s="98"/>
      <c r="G1371" s="98"/>
      <c r="H1371" s="97"/>
      <c r="I1371" s="96"/>
      <c r="J1371" s="98"/>
      <c r="K1371" s="96"/>
      <c r="L1371" s="96"/>
      <c r="M1371" s="96"/>
      <c r="N1371" s="96"/>
      <c r="O1371" s="96"/>
      <c r="P1371" s="96"/>
      <c r="Q1371" s="96"/>
      <c r="R1371" s="96"/>
      <c r="S1371" s="96"/>
      <c r="T1371" s="98"/>
      <c r="U1371" s="96"/>
    </row>
    <row r="1372" spans="1:21" x14ac:dyDescent="0.2">
      <c r="A1372" s="103"/>
      <c r="B1372" s="103"/>
      <c r="C1372" s="78"/>
      <c r="D1372" s="95"/>
      <c r="E1372" s="101"/>
      <c r="F1372" s="98"/>
      <c r="G1372" s="98"/>
      <c r="H1372" s="97"/>
      <c r="I1372" s="96"/>
      <c r="J1372" s="98"/>
      <c r="K1372" s="96"/>
      <c r="L1372" s="96"/>
      <c r="M1372" s="96"/>
      <c r="N1372" s="96"/>
      <c r="O1372" s="96"/>
      <c r="P1372" s="96"/>
      <c r="Q1372" s="96"/>
      <c r="R1372" s="96"/>
      <c r="S1372" s="96"/>
      <c r="T1372" s="98"/>
      <c r="U1372" s="96"/>
    </row>
    <row r="1373" spans="1:21" x14ac:dyDescent="0.2">
      <c r="A1373" s="103"/>
      <c r="B1373" s="103"/>
      <c r="C1373" s="78"/>
      <c r="D1373" s="95"/>
      <c r="E1373" s="101"/>
      <c r="F1373" s="98"/>
      <c r="G1373" s="98"/>
      <c r="H1373" s="97"/>
      <c r="I1373" s="96"/>
      <c r="J1373" s="98"/>
      <c r="K1373" s="96"/>
      <c r="L1373" s="96"/>
      <c r="M1373" s="96"/>
      <c r="N1373" s="96"/>
      <c r="O1373" s="96"/>
      <c r="P1373" s="96"/>
      <c r="Q1373" s="96"/>
      <c r="R1373" s="96"/>
      <c r="S1373" s="96"/>
      <c r="T1373" s="98"/>
      <c r="U1373" s="96"/>
    </row>
    <row r="1374" spans="1:21" x14ac:dyDescent="0.2">
      <c r="A1374" s="103"/>
      <c r="B1374" s="103"/>
      <c r="C1374" s="78"/>
      <c r="D1374" s="95"/>
      <c r="E1374" s="101"/>
      <c r="F1374" s="98"/>
      <c r="G1374" s="98"/>
      <c r="H1374" s="97"/>
      <c r="I1374" s="96"/>
      <c r="J1374" s="98"/>
      <c r="K1374" s="96"/>
      <c r="L1374" s="96"/>
      <c r="M1374" s="96"/>
      <c r="N1374" s="96"/>
      <c r="O1374" s="96"/>
      <c r="P1374" s="96"/>
      <c r="Q1374" s="96"/>
      <c r="R1374" s="96"/>
      <c r="S1374" s="96"/>
      <c r="T1374" s="98"/>
      <c r="U1374" s="96"/>
    </row>
    <row r="1375" spans="1:21" x14ac:dyDescent="0.2">
      <c r="A1375" s="103"/>
      <c r="B1375" s="103"/>
      <c r="C1375" s="78"/>
      <c r="D1375" s="95"/>
      <c r="E1375" s="101"/>
      <c r="F1375" s="98"/>
      <c r="G1375" s="98"/>
      <c r="H1375" s="97"/>
      <c r="I1375" s="96"/>
      <c r="J1375" s="98"/>
      <c r="K1375" s="96"/>
      <c r="L1375" s="96"/>
      <c r="M1375" s="96"/>
      <c r="N1375" s="96"/>
      <c r="O1375" s="96"/>
      <c r="P1375" s="96"/>
      <c r="Q1375" s="96"/>
      <c r="R1375" s="96"/>
      <c r="S1375" s="96"/>
      <c r="T1375" s="98"/>
      <c r="U1375" s="96"/>
    </row>
    <row r="1376" spans="1:21" x14ac:dyDescent="0.2">
      <c r="A1376" s="103"/>
      <c r="B1376" s="103"/>
      <c r="C1376" s="78"/>
      <c r="D1376" s="95"/>
      <c r="E1376" s="101"/>
      <c r="F1376" s="98"/>
      <c r="G1376" s="98"/>
      <c r="H1376" s="97"/>
      <c r="I1376" s="96"/>
      <c r="J1376" s="98"/>
      <c r="K1376" s="96"/>
      <c r="L1376" s="96"/>
      <c r="M1376" s="96"/>
      <c r="N1376" s="96"/>
      <c r="O1376" s="96"/>
      <c r="P1376" s="96"/>
      <c r="Q1376" s="96"/>
      <c r="R1376" s="96"/>
      <c r="S1376" s="96"/>
      <c r="T1376" s="98"/>
      <c r="U1376" s="96"/>
    </row>
    <row r="1377" spans="1:21" x14ac:dyDescent="0.2">
      <c r="A1377" s="103"/>
      <c r="B1377" s="103"/>
      <c r="C1377" s="78"/>
      <c r="D1377" s="95"/>
      <c r="E1377" s="101"/>
      <c r="F1377" s="98"/>
      <c r="G1377" s="98"/>
      <c r="H1377" s="97"/>
      <c r="I1377" s="96"/>
      <c r="J1377" s="98"/>
      <c r="K1377" s="96"/>
      <c r="L1377" s="96"/>
      <c r="M1377" s="96"/>
      <c r="N1377" s="96"/>
      <c r="O1377" s="96"/>
      <c r="P1377" s="96"/>
      <c r="Q1377" s="96"/>
      <c r="R1377" s="96"/>
      <c r="S1377" s="96"/>
      <c r="T1377" s="98"/>
      <c r="U1377" s="96"/>
    </row>
    <row r="1378" spans="1:21" x14ac:dyDescent="0.2">
      <c r="A1378" s="103"/>
      <c r="B1378" s="103"/>
      <c r="C1378" s="78"/>
      <c r="D1378" s="95"/>
      <c r="E1378" s="101"/>
      <c r="F1378" s="98"/>
      <c r="G1378" s="98"/>
      <c r="H1378" s="97"/>
      <c r="I1378" s="96"/>
      <c r="J1378" s="98"/>
      <c r="K1378" s="96"/>
      <c r="L1378" s="96"/>
      <c r="M1378" s="96"/>
      <c r="N1378" s="96"/>
      <c r="O1378" s="96"/>
      <c r="P1378" s="96"/>
      <c r="Q1378" s="96"/>
      <c r="R1378" s="96"/>
      <c r="S1378" s="96"/>
      <c r="T1378" s="98"/>
      <c r="U1378" s="96"/>
    </row>
    <row r="1379" spans="1:21" x14ac:dyDescent="0.2">
      <c r="A1379" s="103"/>
      <c r="B1379" s="103"/>
      <c r="C1379" s="78"/>
      <c r="D1379" s="95"/>
      <c r="E1379" s="101"/>
      <c r="F1379" s="98"/>
      <c r="G1379" s="98"/>
      <c r="H1379" s="97"/>
      <c r="I1379" s="96"/>
      <c r="J1379" s="98"/>
      <c r="K1379" s="96"/>
      <c r="L1379" s="96"/>
      <c r="M1379" s="96"/>
      <c r="N1379" s="96"/>
      <c r="O1379" s="96"/>
      <c r="P1379" s="96"/>
      <c r="Q1379" s="96"/>
      <c r="R1379" s="96"/>
      <c r="S1379" s="96"/>
      <c r="T1379" s="98"/>
      <c r="U1379" s="96"/>
    </row>
    <row r="1380" spans="1:21" x14ac:dyDescent="0.2">
      <c r="A1380" s="103"/>
      <c r="B1380" s="103"/>
      <c r="C1380" s="78"/>
      <c r="D1380" s="95"/>
      <c r="E1380" s="101"/>
      <c r="F1380" s="98"/>
      <c r="G1380" s="98"/>
      <c r="H1380" s="97"/>
      <c r="I1380" s="96"/>
      <c r="J1380" s="98"/>
      <c r="K1380" s="96"/>
      <c r="L1380" s="96"/>
      <c r="M1380" s="96"/>
      <c r="N1380" s="96"/>
      <c r="O1380" s="96"/>
      <c r="P1380" s="96"/>
      <c r="Q1380" s="96"/>
      <c r="R1380" s="96"/>
      <c r="S1380" s="96"/>
      <c r="T1380" s="98"/>
      <c r="U1380" s="96"/>
    </row>
    <row r="1381" spans="1:21" x14ac:dyDescent="0.2">
      <c r="A1381" s="103"/>
      <c r="B1381" s="103"/>
      <c r="C1381" s="78"/>
      <c r="D1381" s="95"/>
      <c r="E1381" s="101"/>
      <c r="F1381" s="98"/>
      <c r="G1381" s="98"/>
      <c r="H1381" s="97"/>
      <c r="I1381" s="96"/>
      <c r="J1381" s="98"/>
      <c r="K1381" s="96"/>
      <c r="L1381" s="96"/>
      <c r="M1381" s="96"/>
      <c r="N1381" s="96"/>
      <c r="O1381" s="96"/>
      <c r="P1381" s="96"/>
      <c r="Q1381" s="96"/>
      <c r="R1381" s="96"/>
      <c r="S1381" s="96"/>
      <c r="T1381" s="98"/>
      <c r="U1381" s="96"/>
    </row>
    <row r="1382" spans="1:21" x14ac:dyDescent="0.2">
      <c r="A1382" s="103"/>
      <c r="B1382" s="103"/>
      <c r="C1382" s="78"/>
      <c r="D1382" s="95"/>
      <c r="E1382" s="101"/>
      <c r="F1382" s="98"/>
      <c r="G1382" s="98"/>
      <c r="H1382" s="97"/>
      <c r="I1382" s="96"/>
      <c r="J1382" s="98"/>
      <c r="K1382" s="96"/>
      <c r="L1382" s="96"/>
      <c r="M1382" s="96"/>
      <c r="N1382" s="96"/>
      <c r="O1382" s="96"/>
      <c r="P1382" s="96"/>
      <c r="Q1382" s="96"/>
      <c r="R1382" s="96"/>
      <c r="S1382" s="96"/>
      <c r="T1382" s="98"/>
      <c r="U1382" s="96"/>
    </row>
    <row r="1383" spans="1:21" x14ac:dyDescent="0.2">
      <c r="A1383" s="103"/>
      <c r="B1383" s="103"/>
      <c r="C1383" s="78"/>
      <c r="D1383" s="95"/>
      <c r="E1383" s="101"/>
      <c r="F1383" s="98"/>
      <c r="G1383" s="98"/>
      <c r="H1383" s="97"/>
      <c r="I1383" s="96"/>
      <c r="J1383" s="98"/>
      <c r="K1383" s="96"/>
      <c r="L1383" s="96"/>
      <c r="M1383" s="96"/>
      <c r="N1383" s="96"/>
      <c r="O1383" s="96"/>
      <c r="P1383" s="96"/>
      <c r="Q1383" s="96"/>
      <c r="R1383" s="96"/>
      <c r="S1383" s="96"/>
      <c r="T1383" s="98"/>
      <c r="U1383" s="96"/>
    </row>
    <row r="1384" spans="1:21" x14ac:dyDescent="0.2">
      <c r="A1384" s="103"/>
      <c r="B1384" s="103"/>
      <c r="C1384" s="78"/>
      <c r="D1384" s="95"/>
      <c r="E1384" s="101"/>
      <c r="F1384" s="98"/>
      <c r="G1384" s="98"/>
      <c r="H1384" s="97"/>
      <c r="I1384" s="96"/>
      <c r="J1384" s="98"/>
      <c r="K1384" s="96"/>
      <c r="L1384" s="96"/>
      <c r="M1384" s="96"/>
      <c r="N1384" s="96"/>
      <c r="O1384" s="96"/>
      <c r="P1384" s="96"/>
      <c r="Q1384" s="96"/>
      <c r="R1384" s="96"/>
      <c r="S1384" s="96"/>
      <c r="T1384" s="98"/>
      <c r="U1384" s="96"/>
    </row>
    <row r="1385" spans="1:21" x14ac:dyDescent="0.2">
      <c r="A1385" s="103"/>
      <c r="B1385" s="103"/>
      <c r="C1385" s="78"/>
      <c r="D1385" s="95"/>
      <c r="E1385" s="101"/>
      <c r="F1385" s="98"/>
      <c r="G1385" s="98"/>
      <c r="H1385" s="97"/>
      <c r="I1385" s="96"/>
      <c r="J1385" s="98"/>
      <c r="K1385" s="96"/>
      <c r="L1385" s="96"/>
      <c r="M1385" s="96"/>
      <c r="N1385" s="96"/>
      <c r="O1385" s="96"/>
      <c r="P1385" s="96"/>
      <c r="Q1385" s="96"/>
      <c r="R1385" s="96"/>
      <c r="S1385" s="96"/>
      <c r="T1385" s="98"/>
      <c r="U1385" s="96"/>
    </row>
    <row r="1386" spans="1:21" x14ac:dyDescent="0.2">
      <c r="A1386" s="103"/>
      <c r="B1386" s="103"/>
      <c r="C1386" s="78"/>
      <c r="D1386" s="95"/>
      <c r="E1386" s="101"/>
      <c r="F1386" s="98"/>
      <c r="G1386" s="98"/>
      <c r="H1386" s="97"/>
      <c r="I1386" s="96"/>
      <c r="J1386" s="98"/>
      <c r="K1386" s="96"/>
      <c r="L1386" s="96"/>
      <c r="M1386" s="96"/>
      <c r="N1386" s="96"/>
      <c r="O1386" s="96"/>
      <c r="P1386" s="96"/>
      <c r="Q1386" s="96"/>
      <c r="R1386" s="96"/>
      <c r="S1386" s="96"/>
      <c r="T1386" s="98"/>
      <c r="U1386" s="96"/>
    </row>
    <row r="1387" spans="1:21" x14ac:dyDescent="0.2">
      <c r="A1387" s="103"/>
      <c r="B1387" s="103"/>
      <c r="C1387" s="78"/>
      <c r="D1387" s="95"/>
      <c r="E1387" s="101"/>
      <c r="F1387" s="98"/>
      <c r="G1387" s="98"/>
      <c r="H1387" s="97"/>
      <c r="I1387" s="96"/>
      <c r="J1387" s="98"/>
      <c r="K1387" s="96"/>
      <c r="L1387" s="96"/>
      <c r="M1387" s="96"/>
      <c r="N1387" s="96"/>
      <c r="O1387" s="96"/>
      <c r="P1387" s="96"/>
      <c r="Q1387" s="96"/>
      <c r="R1387" s="96"/>
      <c r="S1387" s="96"/>
      <c r="T1387" s="98"/>
      <c r="U1387" s="96"/>
    </row>
    <row r="1388" spans="1:21" x14ac:dyDescent="0.2">
      <c r="A1388" s="103"/>
      <c r="B1388" s="103"/>
      <c r="C1388" s="78"/>
      <c r="D1388" s="95"/>
      <c r="E1388" s="101"/>
      <c r="F1388" s="98"/>
      <c r="G1388" s="98"/>
      <c r="H1388" s="97"/>
      <c r="I1388" s="96"/>
      <c r="J1388" s="98"/>
      <c r="K1388" s="96"/>
      <c r="L1388" s="96"/>
      <c r="M1388" s="96"/>
      <c r="N1388" s="96"/>
      <c r="O1388" s="96"/>
      <c r="P1388" s="96"/>
      <c r="Q1388" s="96"/>
      <c r="R1388" s="96"/>
      <c r="S1388" s="96"/>
      <c r="T1388" s="98"/>
      <c r="U1388" s="96"/>
    </row>
    <row r="1389" spans="1:21" x14ac:dyDescent="0.2">
      <c r="A1389" s="103"/>
      <c r="B1389" s="103"/>
      <c r="C1389" s="78"/>
      <c r="D1389" s="95"/>
      <c r="E1389" s="101"/>
      <c r="F1389" s="98"/>
      <c r="G1389" s="98"/>
      <c r="H1389" s="97"/>
      <c r="I1389" s="96"/>
      <c r="J1389" s="98"/>
      <c r="K1389" s="96"/>
      <c r="L1389" s="96"/>
      <c r="M1389" s="96"/>
      <c r="N1389" s="96"/>
      <c r="O1389" s="96"/>
      <c r="P1389" s="96"/>
      <c r="Q1389" s="96"/>
      <c r="R1389" s="96"/>
      <c r="S1389" s="96"/>
      <c r="T1389" s="98"/>
      <c r="U1389" s="96"/>
    </row>
    <row r="1390" spans="1:21" x14ac:dyDescent="0.2">
      <c r="A1390" s="103"/>
      <c r="B1390" s="103"/>
      <c r="C1390" s="78"/>
      <c r="D1390" s="95"/>
      <c r="E1390" s="101"/>
      <c r="F1390" s="98"/>
      <c r="G1390" s="98"/>
      <c r="H1390" s="97"/>
      <c r="I1390" s="96"/>
      <c r="J1390" s="98"/>
      <c r="K1390" s="96"/>
      <c r="L1390" s="96"/>
      <c r="M1390" s="96"/>
      <c r="N1390" s="96"/>
      <c r="O1390" s="96"/>
      <c r="P1390" s="96"/>
      <c r="Q1390" s="96"/>
      <c r="R1390" s="96"/>
      <c r="S1390" s="96"/>
      <c r="T1390" s="98"/>
      <c r="U1390" s="96"/>
    </row>
    <row r="1391" spans="1:21" x14ac:dyDescent="0.2">
      <c r="A1391" s="103"/>
      <c r="B1391" s="103"/>
      <c r="C1391" s="78"/>
      <c r="D1391" s="95"/>
      <c r="E1391" s="101"/>
      <c r="F1391" s="98"/>
      <c r="G1391" s="98"/>
      <c r="H1391" s="97"/>
      <c r="I1391" s="96"/>
      <c r="J1391" s="98"/>
      <c r="K1391" s="96"/>
      <c r="L1391" s="96"/>
      <c r="M1391" s="96"/>
      <c r="N1391" s="96"/>
      <c r="O1391" s="96"/>
      <c r="P1391" s="96"/>
      <c r="Q1391" s="96"/>
      <c r="R1391" s="96"/>
      <c r="S1391" s="96"/>
      <c r="T1391" s="98"/>
      <c r="U1391" s="96"/>
    </row>
    <row r="1392" spans="1:21" x14ac:dyDescent="0.2">
      <c r="A1392" s="103"/>
      <c r="B1392" s="103"/>
      <c r="C1392" s="78"/>
      <c r="D1392" s="95"/>
      <c r="E1392" s="101"/>
      <c r="F1392" s="98"/>
      <c r="G1392" s="98"/>
      <c r="H1392" s="97"/>
      <c r="I1392" s="96"/>
      <c r="J1392" s="98"/>
      <c r="K1392" s="96"/>
      <c r="L1392" s="96"/>
      <c r="M1392" s="96"/>
      <c r="N1392" s="96"/>
      <c r="O1392" s="96"/>
      <c r="P1392" s="96"/>
      <c r="Q1392" s="96"/>
      <c r="R1392" s="96"/>
      <c r="S1392" s="96"/>
      <c r="T1392" s="98"/>
      <c r="U1392" s="96"/>
    </row>
    <row r="1393" spans="1:21" x14ac:dyDescent="0.2">
      <c r="A1393" s="103"/>
      <c r="B1393" s="103"/>
      <c r="C1393" s="78"/>
      <c r="D1393" s="95"/>
      <c r="E1393" s="101"/>
      <c r="F1393" s="98"/>
      <c r="G1393" s="98"/>
      <c r="H1393" s="97"/>
      <c r="I1393" s="96"/>
      <c r="J1393" s="98"/>
      <c r="K1393" s="96"/>
      <c r="L1393" s="96"/>
      <c r="M1393" s="96"/>
      <c r="N1393" s="96"/>
      <c r="O1393" s="96"/>
      <c r="P1393" s="96"/>
      <c r="Q1393" s="96"/>
      <c r="R1393" s="96"/>
      <c r="S1393" s="96"/>
      <c r="T1393" s="98"/>
      <c r="U1393" s="96"/>
    </row>
    <row r="1394" spans="1:21" x14ac:dyDescent="0.2">
      <c r="A1394" s="103"/>
      <c r="B1394" s="103"/>
      <c r="C1394" s="78"/>
      <c r="D1394" s="95"/>
      <c r="E1394" s="101"/>
      <c r="F1394" s="98"/>
      <c r="G1394" s="98"/>
      <c r="H1394" s="97"/>
      <c r="I1394" s="96"/>
      <c r="J1394" s="98"/>
      <c r="K1394" s="96"/>
      <c r="L1394" s="96"/>
      <c r="M1394" s="96"/>
      <c r="N1394" s="96"/>
      <c r="O1394" s="96"/>
      <c r="P1394" s="96"/>
      <c r="Q1394" s="96"/>
      <c r="R1394" s="96"/>
      <c r="S1394" s="96"/>
      <c r="T1394" s="98"/>
      <c r="U1394" s="96"/>
    </row>
    <row r="1395" spans="1:21" x14ac:dyDescent="0.2">
      <c r="A1395" s="103"/>
      <c r="B1395" s="103"/>
      <c r="C1395" s="78"/>
      <c r="D1395" s="95"/>
      <c r="E1395" s="101"/>
      <c r="F1395" s="98"/>
      <c r="G1395" s="98"/>
      <c r="H1395" s="97"/>
      <c r="I1395" s="96"/>
      <c r="J1395" s="98"/>
      <c r="K1395" s="96"/>
      <c r="L1395" s="96"/>
      <c r="M1395" s="96"/>
      <c r="N1395" s="96"/>
      <c r="O1395" s="96"/>
      <c r="P1395" s="96"/>
      <c r="Q1395" s="96"/>
      <c r="R1395" s="96"/>
      <c r="S1395" s="96"/>
      <c r="T1395" s="98"/>
      <c r="U1395" s="96"/>
    </row>
    <row r="1396" spans="1:21" x14ac:dyDescent="0.2">
      <c r="A1396" s="103"/>
      <c r="B1396" s="103"/>
      <c r="C1396" s="78"/>
      <c r="D1396" s="95"/>
      <c r="E1396" s="101"/>
      <c r="F1396" s="98"/>
      <c r="G1396" s="98"/>
      <c r="H1396" s="97"/>
      <c r="I1396" s="96"/>
      <c r="J1396" s="98"/>
      <c r="K1396" s="96"/>
      <c r="L1396" s="96"/>
      <c r="M1396" s="96"/>
      <c r="N1396" s="96"/>
      <c r="O1396" s="96"/>
      <c r="P1396" s="96"/>
      <c r="Q1396" s="96"/>
      <c r="R1396" s="96"/>
      <c r="S1396" s="96"/>
      <c r="T1396" s="98"/>
      <c r="U1396" s="96"/>
    </row>
    <row r="1397" spans="1:21" x14ac:dyDescent="0.2">
      <c r="A1397" s="103"/>
      <c r="B1397" s="103"/>
      <c r="C1397" s="78"/>
      <c r="D1397" s="95"/>
      <c r="E1397" s="101"/>
      <c r="F1397" s="98"/>
      <c r="G1397" s="98"/>
      <c r="H1397" s="97"/>
      <c r="I1397" s="96"/>
      <c r="J1397" s="98"/>
      <c r="K1397" s="96"/>
      <c r="L1397" s="96"/>
      <c r="M1397" s="96"/>
      <c r="N1397" s="96"/>
      <c r="O1397" s="96"/>
      <c r="P1397" s="96"/>
      <c r="Q1397" s="96"/>
      <c r="R1397" s="96"/>
      <c r="S1397" s="96"/>
      <c r="T1397" s="98"/>
      <c r="U1397" s="96"/>
    </row>
    <row r="1398" spans="1:21" x14ac:dyDescent="0.2">
      <c r="A1398" s="103"/>
      <c r="B1398" s="103"/>
      <c r="C1398" s="78"/>
      <c r="D1398" s="95"/>
      <c r="E1398" s="101"/>
      <c r="F1398" s="98"/>
      <c r="G1398" s="98"/>
      <c r="H1398" s="97"/>
      <c r="I1398" s="96"/>
      <c r="J1398" s="98"/>
      <c r="K1398" s="96"/>
      <c r="L1398" s="96"/>
      <c r="M1398" s="96"/>
      <c r="N1398" s="96"/>
      <c r="O1398" s="96"/>
      <c r="P1398" s="96"/>
      <c r="Q1398" s="96"/>
      <c r="R1398" s="96"/>
      <c r="S1398" s="96"/>
      <c r="T1398" s="98"/>
      <c r="U1398" s="96"/>
    </row>
    <row r="1399" spans="1:21" x14ac:dyDescent="0.2">
      <c r="A1399" s="103"/>
      <c r="B1399" s="103"/>
      <c r="C1399" s="78"/>
      <c r="D1399" s="95"/>
      <c r="E1399" s="101"/>
      <c r="F1399" s="98"/>
      <c r="G1399" s="98"/>
      <c r="H1399" s="97"/>
      <c r="I1399" s="96"/>
      <c r="J1399" s="98"/>
      <c r="K1399" s="96"/>
      <c r="L1399" s="96"/>
      <c r="M1399" s="96"/>
      <c r="N1399" s="96"/>
      <c r="O1399" s="96"/>
      <c r="P1399" s="96"/>
      <c r="Q1399" s="96"/>
      <c r="R1399" s="96"/>
      <c r="S1399" s="96"/>
      <c r="T1399" s="98"/>
      <c r="U1399" s="96"/>
    </row>
    <row r="1400" spans="1:21" x14ac:dyDescent="0.2">
      <c r="A1400" s="103"/>
      <c r="B1400" s="103"/>
      <c r="C1400" s="78"/>
      <c r="D1400" s="95"/>
      <c r="E1400" s="101"/>
      <c r="F1400" s="98"/>
      <c r="G1400" s="98"/>
      <c r="H1400" s="97"/>
      <c r="I1400" s="96"/>
      <c r="J1400" s="98"/>
      <c r="K1400" s="96"/>
      <c r="L1400" s="96"/>
      <c r="M1400" s="96"/>
      <c r="N1400" s="96"/>
      <c r="O1400" s="96"/>
      <c r="P1400" s="96"/>
      <c r="Q1400" s="96"/>
      <c r="R1400" s="96"/>
      <c r="S1400" s="96"/>
      <c r="T1400" s="98"/>
      <c r="U1400" s="96"/>
    </row>
    <row r="1401" spans="1:21" x14ac:dyDescent="0.2">
      <c r="A1401" s="103"/>
      <c r="B1401" s="103"/>
      <c r="C1401" s="78"/>
      <c r="D1401" s="95"/>
      <c r="E1401" s="101"/>
      <c r="F1401" s="98"/>
      <c r="G1401" s="98"/>
      <c r="H1401" s="97"/>
      <c r="I1401" s="96"/>
      <c r="J1401" s="98"/>
      <c r="K1401" s="96"/>
      <c r="L1401" s="96"/>
      <c r="M1401" s="96"/>
      <c r="N1401" s="96"/>
      <c r="O1401" s="96"/>
      <c r="P1401" s="96"/>
      <c r="Q1401" s="96"/>
      <c r="R1401" s="96"/>
      <c r="S1401" s="96"/>
      <c r="T1401" s="98"/>
      <c r="U1401" s="96"/>
    </row>
    <row r="1402" spans="1:21" x14ac:dyDescent="0.2">
      <c r="A1402" s="103"/>
      <c r="B1402" s="103"/>
      <c r="C1402" s="78"/>
      <c r="D1402" s="95"/>
      <c r="E1402" s="101"/>
      <c r="F1402" s="98"/>
      <c r="G1402" s="98"/>
      <c r="H1402" s="97"/>
      <c r="I1402" s="96"/>
      <c r="J1402" s="98"/>
      <c r="K1402" s="96"/>
      <c r="L1402" s="96"/>
      <c r="M1402" s="96"/>
      <c r="N1402" s="96"/>
      <c r="O1402" s="96"/>
      <c r="P1402" s="96"/>
      <c r="Q1402" s="96"/>
      <c r="R1402" s="96"/>
      <c r="S1402" s="96"/>
      <c r="T1402" s="98"/>
      <c r="U1402" s="96"/>
    </row>
    <row r="1403" spans="1:21" x14ac:dyDescent="0.2">
      <c r="A1403" s="103"/>
      <c r="B1403" s="103"/>
      <c r="C1403" s="78"/>
      <c r="D1403" s="95"/>
      <c r="E1403" s="101"/>
      <c r="F1403" s="98"/>
      <c r="G1403" s="98"/>
      <c r="H1403" s="97"/>
      <c r="I1403" s="96"/>
      <c r="J1403" s="98"/>
      <c r="K1403" s="96"/>
      <c r="L1403" s="96"/>
      <c r="M1403" s="96"/>
      <c r="N1403" s="96"/>
      <c r="O1403" s="96"/>
      <c r="P1403" s="96"/>
      <c r="Q1403" s="96"/>
      <c r="R1403" s="96"/>
      <c r="S1403" s="96"/>
      <c r="T1403" s="98"/>
      <c r="U1403" s="96"/>
    </row>
    <row r="1404" spans="1:21" x14ac:dyDescent="0.2">
      <c r="A1404" s="103"/>
      <c r="B1404" s="103"/>
      <c r="C1404" s="78"/>
      <c r="D1404" s="95"/>
      <c r="E1404" s="101"/>
      <c r="F1404" s="98"/>
      <c r="G1404" s="98"/>
      <c r="H1404" s="97"/>
      <c r="I1404" s="96"/>
      <c r="J1404" s="98"/>
      <c r="K1404" s="96"/>
      <c r="L1404" s="96"/>
      <c r="M1404" s="96"/>
      <c r="N1404" s="96"/>
      <c r="O1404" s="96"/>
      <c r="P1404" s="96"/>
      <c r="Q1404" s="96"/>
      <c r="R1404" s="96"/>
      <c r="S1404" s="96"/>
      <c r="T1404" s="98"/>
      <c r="U1404" s="96"/>
    </row>
    <row r="1405" spans="1:21" x14ac:dyDescent="0.2">
      <c r="A1405" s="103"/>
      <c r="B1405" s="103"/>
      <c r="C1405" s="78"/>
      <c r="D1405" s="95"/>
      <c r="E1405" s="101"/>
      <c r="F1405" s="98"/>
      <c r="G1405" s="98"/>
      <c r="H1405" s="97"/>
      <c r="I1405" s="96"/>
      <c r="J1405" s="98"/>
      <c r="K1405" s="96"/>
      <c r="L1405" s="96"/>
      <c r="M1405" s="96"/>
      <c r="N1405" s="96"/>
      <c r="O1405" s="96"/>
      <c r="P1405" s="96"/>
      <c r="Q1405" s="96"/>
      <c r="R1405" s="96"/>
      <c r="S1405" s="96"/>
      <c r="T1405" s="98"/>
      <c r="U1405" s="96"/>
    </row>
    <row r="1406" spans="1:21" x14ac:dyDescent="0.2">
      <c r="A1406" s="103"/>
      <c r="B1406" s="103"/>
      <c r="C1406" s="78"/>
      <c r="D1406" s="95"/>
      <c r="E1406" s="101"/>
      <c r="F1406" s="98"/>
      <c r="G1406" s="98"/>
      <c r="H1406" s="97"/>
      <c r="I1406" s="96"/>
      <c r="J1406" s="98"/>
      <c r="K1406" s="96"/>
      <c r="L1406" s="96"/>
      <c r="M1406" s="96"/>
      <c r="N1406" s="96"/>
      <c r="O1406" s="96"/>
      <c r="P1406" s="96"/>
      <c r="Q1406" s="96"/>
      <c r="R1406" s="96"/>
      <c r="S1406" s="96"/>
      <c r="T1406" s="98"/>
      <c r="U1406" s="96"/>
    </row>
    <row r="1407" spans="1:21" x14ac:dyDescent="0.2">
      <c r="A1407" s="103"/>
      <c r="B1407" s="103"/>
      <c r="C1407" s="78"/>
      <c r="D1407" s="95"/>
      <c r="E1407" s="101"/>
      <c r="F1407" s="98"/>
      <c r="G1407" s="98"/>
      <c r="H1407" s="97"/>
      <c r="I1407" s="96"/>
      <c r="J1407" s="98"/>
      <c r="K1407" s="96"/>
      <c r="L1407" s="96"/>
      <c r="M1407" s="96"/>
      <c r="N1407" s="96"/>
      <c r="O1407" s="96"/>
      <c r="P1407" s="96"/>
      <c r="Q1407" s="96"/>
      <c r="R1407" s="96"/>
      <c r="S1407" s="96"/>
      <c r="T1407" s="98"/>
      <c r="U1407" s="96"/>
    </row>
    <row r="1408" spans="1:21" x14ac:dyDescent="0.2">
      <c r="A1408" s="103"/>
      <c r="B1408" s="103"/>
      <c r="C1408" s="78"/>
      <c r="D1408" s="95"/>
      <c r="E1408" s="101"/>
      <c r="F1408" s="98"/>
      <c r="G1408" s="98"/>
      <c r="H1408" s="97"/>
      <c r="I1408" s="96"/>
      <c r="J1408" s="98"/>
      <c r="K1408" s="96"/>
      <c r="L1408" s="96"/>
      <c r="M1408" s="96"/>
      <c r="N1408" s="96"/>
      <c r="O1408" s="96"/>
      <c r="P1408" s="96"/>
      <c r="Q1408" s="96"/>
      <c r="R1408" s="96"/>
      <c r="S1408" s="96"/>
      <c r="T1408" s="98"/>
      <c r="U1408" s="96"/>
    </row>
    <row r="1409" spans="1:21" x14ac:dyDescent="0.2">
      <c r="A1409" s="103"/>
      <c r="B1409" s="103"/>
      <c r="C1409" s="78"/>
      <c r="D1409" s="95"/>
      <c r="E1409" s="101"/>
      <c r="F1409" s="98"/>
      <c r="G1409" s="98"/>
      <c r="H1409" s="97"/>
      <c r="I1409" s="96"/>
      <c r="J1409" s="98"/>
      <c r="K1409" s="96"/>
      <c r="L1409" s="96"/>
      <c r="M1409" s="96"/>
      <c r="N1409" s="96"/>
      <c r="O1409" s="96"/>
      <c r="P1409" s="96"/>
      <c r="Q1409" s="96"/>
      <c r="R1409" s="96"/>
      <c r="S1409" s="96"/>
      <c r="T1409" s="98"/>
      <c r="U1409" s="96"/>
    </row>
    <row r="1410" spans="1:21" x14ac:dyDescent="0.2">
      <c r="A1410" s="103"/>
      <c r="B1410" s="103"/>
      <c r="C1410" s="78"/>
      <c r="D1410" s="95"/>
      <c r="E1410" s="101"/>
      <c r="F1410" s="98"/>
      <c r="G1410" s="98"/>
      <c r="H1410" s="97"/>
      <c r="I1410" s="96"/>
      <c r="J1410" s="98"/>
      <c r="K1410" s="96"/>
      <c r="L1410" s="96"/>
      <c r="M1410" s="96"/>
      <c r="N1410" s="96"/>
      <c r="O1410" s="96"/>
      <c r="P1410" s="96"/>
      <c r="Q1410" s="96"/>
      <c r="R1410" s="96"/>
      <c r="S1410" s="96"/>
      <c r="T1410" s="98"/>
      <c r="U1410" s="96"/>
    </row>
    <row r="1411" spans="1:21" x14ac:dyDescent="0.2">
      <c r="A1411" s="103"/>
      <c r="B1411" s="103"/>
      <c r="C1411" s="78"/>
      <c r="D1411" s="95"/>
      <c r="E1411" s="101"/>
      <c r="F1411" s="98"/>
      <c r="G1411" s="98"/>
      <c r="H1411" s="97"/>
      <c r="I1411" s="96"/>
      <c r="J1411" s="98"/>
      <c r="K1411" s="96"/>
      <c r="L1411" s="96"/>
      <c r="M1411" s="96"/>
      <c r="N1411" s="96"/>
      <c r="O1411" s="96"/>
      <c r="P1411" s="96"/>
      <c r="Q1411" s="96"/>
      <c r="R1411" s="96"/>
      <c r="S1411" s="96"/>
      <c r="T1411" s="98"/>
      <c r="U1411" s="96"/>
    </row>
    <row r="1412" spans="1:21" x14ac:dyDescent="0.2">
      <c r="A1412" s="103"/>
      <c r="B1412" s="103"/>
      <c r="C1412" s="78"/>
      <c r="D1412" s="95"/>
      <c r="E1412" s="101"/>
      <c r="F1412" s="98"/>
      <c r="G1412" s="98"/>
      <c r="H1412" s="97"/>
      <c r="I1412" s="96"/>
      <c r="J1412" s="98"/>
      <c r="K1412" s="96"/>
      <c r="L1412" s="96"/>
      <c r="M1412" s="96"/>
      <c r="N1412" s="96"/>
      <c r="O1412" s="96"/>
      <c r="P1412" s="96"/>
      <c r="Q1412" s="96"/>
      <c r="R1412" s="96"/>
      <c r="S1412" s="96"/>
      <c r="T1412" s="98"/>
      <c r="U1412" s="96"/>
    </row>
    <row r="1413" spans="1:21" x14ac:dyDescent="0.2">
      <c r="A1413" s="103"/>
      <c r="B1413" s="103"/>
      <c r="C1413" s="78"/>
      <c r="D1413" s="95"/>
      <c r="E1413" s="101"/>
      <c r="F1413" s="98"/>
      <c r="G1413" s="98"/>
      <c r="H1413" s="97"/>
      <c r="I1413" s="96"/>
      <c r="J1413" s="98"/>
      <c r="K1413" s="96"/>
      <c r="L1413" s="96"/>
      <c r="M1413" s="96"/>
      <c r="N1413" s="96"/>
      <c r="O1413" s="96"/>
      <c r="P1413" s="96"/>
      <c r="Q1413" s="96"/>
      <c r="R1413" s="96"/>
      <c r="S1413" s="96"/>
      <c r="T1413" s="98"/>
      <c r="U1413" s="96"/>
    </row>
    <row r="1414" spans="1:21" x14ac:dyDescent="0.2">
      <c r="A1414" s="103"/>
      <c r="B1414" s="103"/>
      <c r="C1414" s="78"/>
      <c r="D1414" s="95"/>
      <c r="E1414" s="101"/>
      <c r="F1414" s="98"/>
      <c r="G1414" s="98"/>
      <c r="H1414" s="97"/>
      <c r="I1414" s="96"/>
      <c r="J1414" s="98"/>
      <c r="K1414" s="96"/>
      <c r="L1414" s="96"/>
      <c r="M1414" s="96"/>
      <c r="N1414" s="96"/>
      <c r="O1414" s="96"/>
      <c r="P1414" s="96"/>
      <c r="Q1414" s="96"/>
      <c r="R1414" s="96"/>
      <c r="S1414" s="96"/>
      <c r="T1414" s="98"/>
      <c r="U1414" s="96"/>
    </row>
    <row r="1415" spans="1:21" x14ac:dyDescent="0.2">
      <c r="A1415" s="103"/>
      <c r="B1415" s="103"/>
      <c r="C1415" s="78"/>
      <c r="D1415" s="95"/>
      <c r="E1415" s="101"/>
      <c r="F1415" s="98"/>
      <c r="G1415" s="98"/>
      <c r="H1415" s="97"/>
      <c r="I1415" s="96"/>
      <c r="J1415" s="98"/>
      <c r="K1415" s="96"/>
      <c r="L1415" s="96"/>
      <c r="M1415" s="96"/>
      <c r="N1415" s="96"/>
      <c r="O1415" s="96"/>
      <c r="P1415" s="96"/>
      <c r="Q1415" s="96"/>
      <c r="R1415" s="96"/>
      <c r="S1415" s="96"/>
      <c r="T1415" s="98"/>
      <c r="U1415" s="96"/>
    </row>
    <row r="1416" spans="1:21" x14ac:dyDescent="0.2">
      <c r="A1416" s="103"/>
      <c r="B1416" s="103"/>
      <c r="C1416" s="78"/>
      <c r="D1416" s="95"/>
      <c r="E1416" s="101"/>
      <c r="F1416" s="98"/>
      <c r="G1416" s="98"/>
      <c r="H1416" s="97"/>
      <c r="I1416" s="96"/>
      <c r="J1416" s="98"/>
      <c r="K1416" s="96"/>
      <c r="L1416" s="96"/>
      <c r="M1416" s="96"/>
      <c r="N1416" s="96"/>
      <c r="O1416" s="96"/>
      <c r="P1416" s="96"/>
      <c r="Q1416" s="96"/>
      <c r="R1416" s="96"/>
      <c r="S1416" s="96"/>
      <c r="T1416" s="98"/>
      <c r="U1416" s="96"/>
    </row>
    <row r="1417" spans="1:21" x14ac:dyDescent="0.2">
      <c r="A1417" s="103"/>
      <c r="B1417" s="103"/>
      <c r="C1417" s="78"/>
      <c r="D1417" s="95"/>
      <c r="E1417" s="101"/>
      <c r="F1417" s="98"/>
      <c r="G1417" s="98"/>
      <c r="H1417" s="97"/>
      <c r="I1417" s="96"/>
      <c r="J1417" s="98"/>
      <c r="K1417" s="96"/>
      <c r="L1417" s="96"/>
      <c r="M1417" s="96"/>
      <c r="N1417" s="96"/>
      <c r="O1417" s="96"/>
      <c r="P1417" s="96"/>
      <c r="Q1417" s="96"/>
      <c r="R1417" s="96"/>
      <c r="S1417" s="96"/>
      <c r="T1417" s="98"/>
      <c r="U1417" s="96"/>
    </row>
    <row r="1418" spans="1:21" x14ac:dyDescent="0.2">
      <c r="A1418" s="103"/>
      <c r="B1418" s="103"/>
      <c r="C1418" s="78"/>
      <c r="D1418" s="95"/>
      <c r="E1418" s="101"/>
      <c r="F1418" s="98"/>
      <c r="G1418" s="98"/>
      <c r="H1418" s="97"/>
      <c r="I1418" s="96"/>
      <c r="J1418" s="98"/>
      <c r="K1418" s="96"/>
      <c r="L1418" s="96"/>
      <c r="M1418" s="96"/>
      <c r="N1418" s="96"/>
      <c r="O1418" s="96"/>
      <c r="P1418" s="96"/>
      <c r="Q1418" s="96"/>
      <c r="R1418" s="96"/>
      <c r="S1418" s="96"/>
      <c r="T1418" s="98"/>
      <c r="U1418" s="96"/>
    </row>
    <row r="1419" spans="1:21" x14ac:dyDescent="0.2">
      <c r="A1419" s="103"/>
      <c r="B1419" s="103"/>
      <c r="C1419" s="78"/>
      <c r="D1419" s="95"/>
      <c r="E1419" s="101"/>
      <c r="F1419" s="98"/>
      <c r="G1419" s="98"/>
      <c r="H1419" s="97"/>
      <c r="I1419" s="96"/>
      <c r="J1419" s="98"/>
      <c r="K1419" s="96"/>
      <c r="L1419" s="96"/>
      <c r="M1419" s="96"/>
      <c r="N1419" s="96"/>
      <c r="O1419" s="96"/>
      <c r="P1419" s="96"/>
      <c r="Q1419" s="96"/>
      <c r="R1419" s="96"/>
      <c r="S1419" s="96"/>
      <c r="T1419" s="98"/>
      <c r="U1419" s="96"/>
    </row>
    <row r="1420" spans="1:21" x14ac:dyDescent="0.2">
      <c r="A1420" s="103"/>
      <c r="B1420" s="103"/>
      <c r="C1420" s="78"/>
      <c r="D1420" s="95"/>
      <c r="E1420" s="101"/>
      <c r="F1420" s="98"/>
      <c r="G1420" s="98"/>
      <c r="H1420" s="97"/>
      <c r="I1420" s="96"/>
      <c r="J1420" s="98"/>
      <c r="K1420" s="96"/>
      <c r="L1420" s="96"/>
      <c r="M1420" s="96"/>
      <c r="N1420" s="96"/>
      <c r="O1420" s="96"/>
      <c r="P1420" s="96"/>
      <c r="Q1420" s="96"/>
      <c r="R1420" s="96"/>
      <c r="S1420" s="96"/>
      <c r="T1420" s="98"/>
      <c r="U1420" s="96"/>
    </row>
    <row r="1421" spans="1:21" x14ac:dyDescent="0.2">
      <c r="A1421" s="103"/>
      <c r="B1421" s="103"/>
      <c r="C1421" s="78"/>
      <c r="D1421" s="95"/>
      <c r="E1421" s="101"/>
      <c r="F1421" s="98"/>
      <c r="G1421" s="98"/>
      <c r="H1421" s="97"/>
      <c r="I1421" s="96"/>
      <c r="J1421" s="98"/>
      <c r="K1421" s="96"/>
      <c r="L1421" s="96"/>
      <c r="M1421" s="96"/>
      <c r="N1421" s="96"/>
      <c r="O1421" s="96"/>
      <c r="P1421" s="96"/>
      <c r="Q1421" s="96"/>
      <c r="R1421" s="96"/>
      <c r="S1421" s="96"/>
      <c r="T1421" s="98"/>
      <c r="U1421" s="96"/>
    </row>
    <row r="1422" spans="1:21" x14ac:dyDescent="0.2">
      <c r="A1422" s="103"/>
      <c r="B1422" s="103"/>
      <c r="C1422" s="78"/>
      <c r="D1422" s="95"/>
      <c r="E1422" s="101"/>
      <c r="F1422" s="98"/>
      <c r="G1422" s="98"/>
      <c r="H1422" s="97"/>
      <c r="I1422" s="96"/>
      <c r="J1422" s="98"/>
      <c r="K1422" s="96"/>
      <c r="L1422" s="96"/>
      <c r="M1422" s="96"/>
      <c r="N1422" s="96"/>
      <c r="O1422" s="96"/>
      <c r="P1422" s="96"/>
      <c r="Q1422" s="96"/>
      <c r="R1422" s="96"/>
      <c r="S1422" s="96"/>
      <c r="T1422" s="98"/>
      <c r="U1422" s="96"/>
    </row>
    <row r="1423" spans="1:21" x14ac:dyDescent="0.2">
      <c r="A1423" s="103"/>
      <c r="B1423" s="103"/>
      <c r="C1423" s="78"/>
      <c r="D1423" s="95"/>
      <c r="E1423" s="101"/>
      <c r="F1423" s="98"/>
      <c r="G1423" s="98"/>
      <c r="H1423" s="97"/>
      <c r="I1423" s="96"/>
      <c r="J1423" s="98"/>
      <c r="K1423" s="96"/>
      <c r="L1423" s="96"/>
      <c r="M1423" s="96"/>
      <c r="N1423" s="96"/>
      <c r="O1423" s="96"/>
      <c r="P1423" s="96"/>
      <c r="Q1423" s="96"/>
      <c r="R1423" s="96"/>
      <c r="S1423" s="96"/>
      <c r="T1423" s="98"/>
      <c r="U1423" s="96"/>
    </row>
    <row r="1424" spans="1:21" x14ac:dyDescent="0.2">
      <c r="A1424" s="103"/>
      <c r="B1424" s="103"/>
      <c r="C1424" s="78"/>
      <c r="D1424" s="95"/>
      <c r="E1424" s="101"/>
      <c r="F1424" s="98"/>
      <c r="G1424" s="98"/>
      <c r="H1424" s="97"/>
      <c r="I1424" s="96"/>
      <c r="J1424" s="98"/>
      <c r="K1424" s="96"/>
      <c r="L1424" s="96"/>
      <c r="M1424" s="96"/>
      <c r="N1424" s="96"/>
      <c r="O1424" s="96"/>
      <c r="P1424" s="96"/>
      <c r="Q1424" s="96"/>
      <c r="R1424" s="96"/>
      <c r="S1424" s="96"/>
      <c r="T1424" s="98"/>
      <c r="U1424" s="96"/>
    </row>
    <row r="1425" spans="1:21" x14ac:dyDescent="0.2">
      <c r="A1425" s="103"/>
      <c r="B1425" s="103"/>
      <c r="C1425" s="78"/>
      <c r="D1425" s="95"/>
      <c r="E1425" s="101"/>
      <c r="F1425" s="98"/>
      <c r="G1425" s="98"/>
      <c r="H1425" s="97"/>
      <c r="I1425" s="96"/>
      <c r="J1425" s="98"/>
      <c r="K1425" s="96"/>
      <c r="L1425" s="96"/>
      <c r="M1425" s="96"/>
      <c r="N1425" s="96"/>
      <c r="O1425" s="96"/>
      <c r="P1425" s="96"/>
      <c r="Q1425" s="96"/>
      <c r="R1425" s="96"/>
      <c r="S1425" s="96"/>
      <c r="T1425" s="98"/>
      <c r="U1425" s="96"/>
    </row>
    <row r="1426" spans="1:21" x14ac:dyDescent="0.2">
      <c r="A1426" s="103"/>
      <c r="B1426" s="103"/>
      <c r="C1426" s="78"/>
      <c r="D1426" s="95"/>
      <c r="E1426" s="101"/>
      <c r="F1426" s="98"/>
      <c r="G1426" s="98"/>
      <c r="H1426" s="97"/>
      <c r="I1426" s="96"/>
      <c r="J1426" s="98"/>
      <c r="K1426" s="96"/>
      <c r="L1426" s="96"/>
      <c r="M1426" s="96"/>
      <c r="N1426" s="96"/>
      <c r="O1426" s="96"/>
      <c r="P1426" s="96"/>
      <c r="Q1426" s="96"/>
      <c r="R1426" s="96"/>
      <c r="S1426" s="96"/>
      <c r="T1426" s="98"/>
      <c r="U1426" s="96"/>
    </row>
    <row r="1427" spans="1:21" x14ac:dyDescent="0.2">
      <c r="A1427" s="103"/>
      <c r="B1427" s="103"/>
      <c r="C1427" s="78"/>
      <c r="D1427" s="95"/>
      <c r="E1427" s="101"/>
      <c r="F1427" s="98"/>
      <c r="G1427" s="98"/>
      <c r="H1427" s="97"/>
      <c r="I1427" s="96"/>
      <c r="J1427" s="98"/>
      <c r="K1427" s="96"/>
      <c r="L1427" s="96"/>
      <c r="M1427" s="96"/>
      <c r="N1427" s="96"/>
      <c r="O1427" s="96"/>
      <c r="P1427" s="96"/>
      <c r="Q1427" s="96"/>
      <c r="R1427" s="96"/>
      <c r="S1427" s="96"/>
      <c r="T1427" s="98"/>
      <c r="U1427" s="96"/>
    </row>
    <row r="1428" spans="1:21" x14ac:dyDescent="0.2">
      <c r="A1428" s="103"/>
      <c r="B1428" s="103"/>
      <c r="C1428" s="78"/>
      <c r="D1428" s="95"/>
      <c r="E1428" s="101"/>
      <c r="F1428" s="98"/>
      <c r="G1428" s="98"/>
      <c r="H1428" s="97"/>
      <c r="I1428" s="96"/>
      <c r="J1428" s="98"/>
      <c r="K1428" s="96"/>
      <c r="L1428" s="96"/>
      <c r="M1428" s="96"/>
      <c r="N1428" s="96"/>
      <c r="O1428" s="96"/>
      <c r="P1428" s="96"/>
      <c r="Q1428" s="96"/>
      <c r="R1428" s="96"/>
      <c r="S1428" s="96"/>
      <c r="T1428" s="98"/>
      <c r="U1428" s="96"/>
    </row>
    <row r="1429" spans="1:21" x14ac:dyDescent="0.2">
      <c r="A1429" s="103"/>
      <c r="B1429" s="103"/>
      <c r="C1429" s="78"/>
      <c r="D1429" s="95"/>
      <c r="E1429" s="101"/>
      <c r="F1429" s="98"/>
      <c r="G1429" s="98"/>
      <c r="H1429" s="97"/>
      <c r="I1429" s="96"/>
      <c r="J1429" s="98"/>
      <c r="K1429" s="96"/>
      <c r="L1429" s="96"/>
      <c r="M1429" s="96"/>
      <c r="N1429" s="96"/>
      <c r="O1429" s="96"/>
      <c r="P1429" s="96"/>
      <c r="Q1429" s="96"/>
      <c r="R1429" s="96"/>
      <c r="S1429" s="96"/>
      <c r="T1429" s="98"/>
      <c r="U1429" s="96"/>
    </row>
    <row r="1430" spans="1:21" x14ac:dyDescent="0.2">
      <c r="A1430" s="103"/>
      <c r="B1430" s="103"/>
      <c r="C1430" s="78"/>
      <c r="D1430" s="95"/>
      <c r="E1430" s="101"/>
      <c r="F1430" s="98"/>
      <c r="G1430" s="98"/>
      <c r="H1430" s="97"/>
      <c r="I1430" s="96"/>
      <c r="J1430" s="98"/>
      <c r="K1430" s="96"/>
      <c r="L1430" s="96"/>
      <c r="M1430" s="96"/>
      <c r="N1430" s="96"/>
      <c r="O1430" s="96"/>
      <c r="P1430" s="96"/>
      <c r="Q1430" s="96"/>
      <c r="R1430" s="96"/>
      <c r="S1430" s="96"/>
      <c r="T1430" s="98"/>
      <c r="U1430" s="96"/>
    </row>
    <row r="1431" spans="1:21" x14ac:dyDescent="0.2">
      <c r="A1431" s="103"/>
      <c r="B1431" s="103"/>
      <c r="C1431" s="78"/>
      <c r="D1431" s="95"/>
      <c r="E1431" s="101"/>
      <c r="F1431" s="98"/>
      <c r="G1431" s="98"/>
      <c r="H1431" s="97"/>
      <c r="I1431" s="96"/>
      <c r="J1431" s="98"/>
      <c r="K1431" s="96"/>
      <c r="L1431" s="96"/>
      <c r="M1431" s="96"/>
      <c r="N1431" s="96"/>
      <c r="O1431" s="96"/>
      <c r="P1431" s="96"/>
      <c r="Q1431" s="96"/>
      <c r="R1431" s="96"/>
      <c r="S1431" s="96"/>
      <c r="T1431" s="98"/>
      <c r="U1431" s="96"/>
    </row>
    <row r="1432" spans="1:21" x14ac:dyDescent="0.2">
      <c r="A1432" s="103"/>
      <c r="B1432" s="103"/>
      <c r="C1432" s="78"/>
      <c r="D1432" s="95"/>
      <c r="E1432" s="101"/>
      <c r="F1432" s="98"/>
      <c r="G1432" s="98"/>
      <c r="H1432" s="97"/>
      <c r="I1432" s="96"/>
      <c r="J1432" s="98"/>
      <c r="K1432" s="96"/>
      <c r="L1432" s="96"/>
      <c r="M1432" s="96"/>
      <c r="N1432" s="96"/>
      <c r="O1432" s="96"/>
      <c r="P1432" s="96"/>
      <c r="Q1432" s="96"/>
      <c r="R1432" s="96"/>
      <c r="S1432" s="96"/>
      <c r="T1432" s="98"/>
      <c r="U1432" s="96"/>
    </row>
    <row r="1433" spans="1:21" x14ac:dyDescent="0.2">
      <c r="A1433" s="103"/>
      <c r="B1433" s="103"/>
      <c r="C1433" s="78"/>
      <c r="D1433" s="95"/>
      <c r="E1433" s="101"/>
      <c r="F1433" s="98"/>
      <c r="G1433" s="98"/>
      <c r="H1433" s="97"/>
      <c r="I1433" s="96"/>
      <c r="J1433" s="98"/>
      <c r="K1433" s="96"/>
      <c r="L1433" s="96"/>
      <c r="M1433" s="96"/>
      <c r="N1433" s="96"/>
      <c r="O1433" s="96"/>
      <c r="P1433" s="96"/>
      <c r="Q1433" s="96"/>
      <c r="R1433" s="96"/>
      <c r="S1433" s="96"/>
      <c r="T1433" s="98"/>
      <c r="U1433" s="96"/>
    </row>
    <row r="1434" spans="1:21" x14ac:dyDescent="0.2">
      <c r="A1434" s="103"/>
      <c r="B1434" s="103"/>
      <c r="C1434" s="78"/>
      <c r="D1434" s="95"/>
      <c r="E1434" s="101"/>
      <c r="F1434" s="98"/>
      <c r="G1434" s="98"/>
      <c r="H1434" s="97"/>
      <c r="I1434" s="96"/>
      <c r="J1434" s="98"/>
      <c r="K1434" s="96"/>
      <c r="L1434" s="96"/>
      <c r="M1434" s="96"/>
      <c r="N1434" s="96"/>
      <c r="O1434" s="96"/>
      <c r="P1434" s="96"/>
      <c r="Q1434" s="96"/>
      <c r="R1434" s="96"/>
      <c r="S1434" s="96"/>
      <c r="T1434" s="98"/>
      <c r="U1434" s="96"/>
    </row>
    <row r="1435" spans="1:21" x14ac:dyDescent="0.2">
      <c r="A1435" s="103"/>
      <c r="B1435" s="103"/>
      <c r="C1435" s="78"/>
      <c r="D1435" s="95"/>
      <c r="E1435" s="101"/>
      <c r="F1435" s="98"/>
      <c r="G1435" s="98"/>
      <c r="H1435" s="97"/>
      <c r="I1435" s="96"/>
      <c r="J1435" s="98"/>
      <c r="K1435" s="96"/>
      <c r="L1435" s="96"/>
      <c r="M1435" s="96"/>
      <c r="N1435" s="96"/>
      <c r="O1435" s="96"/>
      <c r="P1435" s="96"/>
      <c r="Q1435" s="96"/>
      <c r="R1435" s="96"/>
      <c r="S1435" s="96"/>
      <c r="T1435" s="98"/>
      <c r="U1435" s="96"/>
    </row>
    <row r="1436" spans="1:21" x14ac:dyDescent="0.2">
      <c r="A1436" s="103"/>
      <c r="B1436" s="103"/>
      <c r="C1436" s="78"/>
      <c r="D1436" s="95"/>
      <c r="E1436" s="101"/>
      <c r="F1436" s="98"/>
      <c r="G1436" s="98"/>
      <c r="H1436" s="97"/>
      <c r="I1436" s="96"/>
      <c r="J1436" s="98"/>
      <c r="K1436" s="96"/>
      <c r="L1436" s="96"/>
      <c r="M1436" s="96"/>
      <c r="N1436" s="96"/>
      <c r="O1436" s="96"/>
      <c r="P1436" s="96"/>
      <c r="Q1436" s="96"/>
      <c r="R1436" s="96"/>
      <c r="S1436" s="96"/>
      <c r="T1436" s="98"/>
      <c r="U1436" s="96"/>
    </row>
    <row r="1437" spans="1:21" x14ac:dyDescent="0.2">
      <c r="A1437" s="103"/>
      <c r="B1437" s="103"/>
      <c r="C1437" s="78"/>
      <c r="D1437" s="95"/>
      <c r="E1437" s="101"/>
      <c r="F1437" s="98"/>
      <c r="G1437" s="98"/>
      <c r="H1437" s="97"/>
      <c r="I1437" s="96"/>
      <c r="J1437" s="98"/>
      <c r="K1437" s="96"/>
      <c r="L1437" s="96"/>
      <c r="M1437" s="96"/>
      <c r="N1437" s="96"/>
      <c r="O1437" s="96"/>
      <c r="P1437" s="96"/>
      <c r="Q1437" s="96"/>
      <c r="R1437" s="96"/>
      <c r="S1437" s="96"/>
      <c r="T1437" s="98"/>
      <c r="U1437" s="96"/>
    </row>
    <row r="1438" spans="1:21" x14ac:dyDescent="0.2">
      <c r="A1438" s="103"/>
      <c r="B1438" s="103"/>
      <c r="C1438" s="78"/>
      <c r="D1438" s="95"/>
      <c r="E1438" s="101"/>
      <c r="F1438" s="98"/>
      <c r="G1438" s="98"/>
      <c r="H1438" s="97"/>
      <c r="I1438" s="96"/>
      <c r="J1438" s="98"/>
      <c r="K1438" s="96"/>
      <c r="L1438" s="96"/>
      <c r="M1438" s="96"/>
      <c r="N1438" s="96"/>
      <c r="O1438" s="96"/>
      <c r="P1438" s="96"/>
      <c r="Q1438" s="96"/>
      <c r="R1438" s="96"/>
      <c r="S1438" s="96"/>
      <c r="T1438" s="98"/>
      <c r="U1438" s="96"/>
    </row>
    <row r="1439" spans="1:21" x14ac:dyDescent="0.2">
      <c r="A1439" s="103"/>
      <c r="B1439" s="103"/>
      <c r="C1439" s="78"/>
      <c r="D1439" s="95"/>
      <c r="E1439" s="101"/>
      <c r="F1439" s="98"/>
      <c r="G1439" s="98"/>
      <c r="H1439" s="97"/>
      <c r="I1439" s="96"/>
      <c r="J1439" s="98"/>
      <c r="K1439" s="96"/>
      <c r="L1439" s="96"/>
      <c r="M1439" s="96"/>
      <c r="N1439" s="96"/>
      <c r="O1439" s="96"/>
      <c r="P1439" s="96"/>
      <c r="Q1439" s="96"/>
      <c r="R1439" s="96"/>
      <c r="S1439" s="96"/>
      <c r="T1439" s="98"/>
      <c r="U1439" s="96"/>
    </row>
    <row r="1440" spans="1:21" x14ac:dyDescent="0.2">
      <c r="A1440" s="103"/>
      <c r="B1440" s="103"/>
      <c r="C1440" s="78"/>
      <c r="D1440" s="95"/>
      <c r="E1440" s="101"/>
      <c r="F1440" s="98"/>
      <c r="G1440" s="98"/>
      <c r="H1440" s="97"/>
      <c r="I1440" s="96"/>
      <c r="J1440" s="98"/>
      <c r="K1440" s="96"/>
      <c r="L1440" s="96"/>
      <c r="M1440" s="96"/>
      <c r="N1440" s="96"/>
      <c r="O1440" s="96"/>
      <c r="P1440" s="96"/>
      <c r="Q1440" s="96"/>
      <c r="R1440" s="96"/>
      <c r="S1440" s="96"/>
      <c r="T1440" s="98"/>
      <c r="U1440" s="96"/>
    </row>
    <row r="1441" spans="1:21" x14ac:dyDescent="0.2">
      <c r="A1441" s="103"/>
      <c r="B1441" s="103"/>
      <c r="C1441" s="78"/>
      <c r="D1441" s="95"/>
      <c r="E1441" s="101"/>
      <c r="F1441" s="98"/>
      <c r="G1441" s="98"/>
      <c r="H1441" s="97"/>
      <c r="I1441" s="96"/>
      <c r="J1441" s="98"/>
      <c r="K1441" s="96"/>
      <c r="L1441" s="96"/>
      <c r="M1441" s="96"/>
      <c r="N1441" s="96"/>
      <c r="O1441" s="96"/>
      <c r="P1441" s="96"/>
      <c r="Q1441" s="96"/>
      <c r="R1441" s="96"/>
      <c r="S1441" s="96"/>
      <c r="T1441" s="98"/>
      <c r="U1441" s="96"/>
    </row>
    <row r="1442" spans="1:21" x14ac:dyDescent="0.2">
      <c r="A1442" s="103"/>
      <c r="B1442" s="103"/>
      <c r="C1442" s="78"/>
      <c r="D1442" s="95"/>
      <c r="E1442" s="101"/>
      <c r="F1442" s="98"/>
      <c r="G1442" s="98"/>
      <c r="H1442" s="97"/>
      <c r="I1442" s="96"/>
      <c r="J1442" s="98"/>
      <c r="K1442" s="96"/>
      <c r="L1442" s="96"/>
      <c r="M1442" s="96"/>
      <c r="N1442" s="96"/>
      <c r="O1442" s="96"/>
      <c r="P1442" s="96"/>
      <c r="Q1442" s="96"/>
      <c r="R1442" s="96"/>
      <c r="S1442" s="96"/>
      <c r="T1442" s="98"/>
      <c r="U1442" s="96"/>
    </row>
    <row r="1443" spans="1:21" x14ac:dyDescent="0.2">
      <c r="A1443" s="103"/>
      <c r="B1443" s="103"/>
      <c r="C1443" s="78"/>
      <c r="D1443" s="95"/>
      <c r="E1443" s="101"/>
      <c r="F1443" s="98"/>
      <c r="G1443" s="98"/>
      <c r="H1443" s="97"/>
      <c r="I1443" s="96"/>
      <c r="J1443" s="98"/>
      <c r="K1443" s="96"/>
      <c r="L1443" s="96"/>
      <c r="M1443" s="96"/>
      <c r="N1443" s="96"/>
      <c r="O1443" s="96"/>
      <c r="P1443" s="96"/>
      <c r="Q1443" s="96"/>
      <c r="R1443" s="96"/>
      <c r="S1443" s="96"/>
      <c r="T1443" s="98"/>
      <c r="U1443" s="96"/>
    </row>
    <row r="1444" spans="1:21" x14ac:dyDescent="0.2">
      <c r="A1444" s="103"/>
      <c r="B1444" s="103"/>
      <c r="C1444" s="78"/>
      <c r="D1444" s="95"/>
      <c r="E1444" s="101"/>
      <c r="F1444" s="98"/>
      <c r="G1444" s="98"/>
      <c r="H1444" s="97"/>
      <c r="I1444" s="96"/>
      <c r="J1444" s="98"/>
      <c r="K1444" s="96"/>
      <c r="L1444" s="96"/>
      <c r="M1444" s="96"/>
      <c r="N1444" s="96"/>
      <c r="O1444" s="96"/>
      <c r="P1444" s="96"/>
      <c r="Q1444" s="96"/>
      <c r="R1444" s="96"/>
      <c r="S1444" s="96"/>
      <c r="T1444" s="98"/>
      <c r="U1444" s="96"/>
    </row>
    <row r="1445" spans="1:21" x14ac:dyDescent="0.2">
      <c r="A1445" s="103"/>
      <c r="B1445" s="103"/>
      <c r="C1445" s="78"/>
      <c r="D1445" s="95"/>
      <c r="E1445" s="101"/>
      <c r="F1445" s="98"/>
      <c r="G1445" s="98"/>
      <c r="H1445" s="97"/>
      <c r="I1445" s="96"/>
      <c r="J1445" s="98"/>
      <c r="K1445" s="96"/>
      <c r="L1445" s="96"/>
      <c r="M1445" s="96"/>
      <c r="N1445" s="96"/>
      <c r="O1445" s="96"/>
      <c r="P1445" s="96"/>
      <c r="Q1445" s="96"/>
      <c r="R1445" s="96"/>
      <c r="S1445" s="96"/>
      <c r="T1445" s="98"/>
      <c r="U1445" s="96"/>
    </row>
    <row r="1446" spans="1:21" x14ac:dyDescent="0.2">
      <c r="A1446" s="103"/>
      <c r="B1446" s="103"/>
      <c r="C1446" s="78"/>
      <c r="D1446" s="95"/>
      <c r="E1446" s="101"/>
      <c r="F1446" s="98"/>
      <c r="G1446" s="98"/>
      <c r="H1446" s="97"/>
      <c r="I1446" s="96"/>
      <c r="J1446" s="98"/>
      <c r="K1446" s="96"/>
      <c r="L1446" s="96"/>
      <c r="M1446" s="96"/>
      <c r="N1446" s="96"/>
      <c r="O1446" s="96"/>
      <c r="P1446" s="96"/>
      <c r="Q1446" s="96"/>
      <c r="R1446" s="96"/>
      <c r="S1446" s="96"/>
      <c r="T1446" s="98"/>
      <c r="U1446" s="96"/>
    </row>
    <row r="1447" spans="1:21" x14ac:dyDescent="0.2">
      <c r="A1447" s="103"/>
      <c r="B1447" s="103"/>
      <c r="C1447" s="78"/>
      <c r="D1447" s="95"/>
      <c r="E1447" s="101"/>
      <c r="F1447" s="98"/>
      <c r="G1447" s="98"/>
      <c r="H1447" s="97"/>
      <c r="I1447" s="96"/>
      <c r="J1447" s="98"/>
      <c r="K1447" s="96"/>
      <c r="L1447" s="96"/>
      <c r="M1447" s="96"/>
      <c r="N1447" s="96"/>
      <c r="O1447" s="96"/>
      <c r="P1447" s="96"/>
      <c r="Q1447" s="96"/>
      <c r="R1447" s="96"/>
      <c r="S1447" s="96"/>
      <c r="T1447" s="98"/>
      <c r="U1447" s="96"/>
    </row>
    <row r="1448" spans="1:21" x14ac:dyDescent="0.2">
      <c r="A1448" s="103"/>
      <c r="B1448" s="103"/>
      <c r="C1448" s="78"/>
      <c r="D1448" s="95"/>
      <c r="E1448" s="101"/>
      <c r="F1448" s="98"/>
      <c r="G1448" s="98"/>
      <c r="H1448" s="97"/>
      <c r="I1448" s="96"/>
      <c r="J1448" s="98"/>
      <c r="K1448" s="96"/>
      <c r="L1448" s="96"/>
      <c r="M1448" s="96"/>
      <c r="N1448" s="96"/>
      <c r="O1448" s="96"/>
      <c r="P1448" s="96"/>
      <c r="Q1448" s="96"/>
      <c r="R1448" s="96"/>
      <c r="S1448" s="96"/>
      <c r="T1448" s="98"/>
      <c r="U1448" s="96"/>
    </row>
    <row r="1449" spans="1:21" x14ac:dyDescent="0.2">
      <c r="A1449" s="103"/>
      <c r="B1449" s="103"/>
      <c r="C1449" s="78"/>
      <c r="D1449" s="95"/>
      <c r="E1449" s="101"/>
      <c r="F1449" s="98"/>
      <c r="G1449" s="98"/>
      <c r="H1449" s="97"/>
      <c r="I1449" s="96"/>
      <c r="J1449" s="98"/>
      <c r="K1449" s="96"/>
      <c r="L1449" s="96"/>
      <c r="M1449" s="96"/>
      <c r="N1449" s="96"/>
      <c r="O1449" s="96"/>
      <c r="P1449" s="96"/>
      <c r="Q1449" s="96"/>
      <c r="R1449" s="96"/>
      <c r="S1449" s="96"/>
      <c r="T1449" s="98"/>
      <c r="U1449" s="96"/>
    </row>
    <row r="1450" spans="1:21" x14ac:dyDescent="0.2">
      <c r="A1450" s="103"/>
      <c r="B1450" s="103"/>
      <c r="C1450" s="78"/>
      <c r="D1450" s="95"/>
      <c r="E1450" s="101"/>
      <c r="F1450" s="98"/>
      <c r="G1450" s="98"/>
      <c r="H1450" s="97"/>
      <c r="I1450" s="96"/>
      <c r="J1450" s="98"/>
      <c r="K1450" s="96"/>
      <c r="L1450" s="96"/>
      <c r="M1450" s="96"/>
      <c r="N1450" s="96"/>
      <c r="O1450" s="96"/>
      <c r="P1450" s="96"/>
      <c r="Q1450" s="96"/>
      <c r="R1450" s="96"/>
      <c r="S1450" s="96"/>
      <c r="T1450" s="98"/>
      <c r="U1450" s="96"/>
    </row>
    <row r="1451" spans="1:21" x14ac:dyDescent="0.2">
      <c r="A1451" s="103"/>
      <c r="B1451" s="103"/>
      <c r="C1451" s="78"/>
      <c r="D1451" s="95"/>
      <c r="E1451" s="101"/>
      <c r="F1451" s="98"/>
      <c r="G1451" s="98"/>
      <c r="H1451" s="97"/>
      <c r="I1451" s="96"/>
      <c r="J1451" s="98"/>
      <c r="K1451" s="96"/>
      <c r="L1451" s="96"/>
      <c r="M1451" s="96"/>
      <c r="N1451" s="96"/>
      <c r="O1451" s="96"/>
      <c r="P1451" s="96"/>
      <c r="Q1451" s="96"/>
      <c r="R1451" s="96"/>
      <c r="S1451" s="96"/>
      <c r="T1451" s="98"/>
      <c r="U1451" s="96"/>
    </row>
    <row r="1452" spans="1:21" x14ac:dyDescent="0.2">
      <c r="A1452" s="103"/>
      <c r="B1452" s="103"/>
      <c r="C1452" s="78"/>
      <c r="D1452" s="95"/>
      <c r="E1452" s="101"/>
      <c r="F1452" s="98"/>
      <c r="G1452" s="98"/>
      <c r="H1452" s="97"/>
      <c r="I1452" s="96"/>
      <c r="J1452" s="98"/>
      <c r="K1452" s="96"/>
      <c r="L1452" s="96"/>
      <c r="M1452" s="96"/>
      <c r="N1452" s="96"/>
      <c r="O1452" s="96"/>
      <c r="P1452" s="96"/>
      <c r="Q1452" s="96"/>
      <c r="R1452" s="96"/>
      <c r="S1452" s="96"/>
      <c r="T1452" s="98"/>
      <c r="U1452" s="96"/>
    </row>
    <row r="1453" spans="1:21" x14ac:dyDescent="0.2">
      <c r="A1453" s="103"/>
      <c r="B1453" s="103"/>
      <c r="C1453" s="78"/>
      <c r="D1453" s="95"/>
      <c r="E1453" s="101"/>
      <c r="F1453" s="98"/>
      <c r="G1453" s="98"/>
      <c r="H1453" s="97"/>
      <c r="I1453" s="96"/>
      <c r="J1453" s="98"/>
      <c r="K1453" s="96"/>
      <c r="L1453" s="96"/>
      <c r="M1453" s="96"/>
      <c r="N1453" s="96"/>
      <c r="O1453" s="96"/>
      <c r="P1453" s="96"/>
      <c r="Q1453" s="96"/>
      <c r="R1453" s="96"/>
      <c r="S1453" s="96"/>
      <c r="T1453" s="98"/>
      <c r="U1453" s="96"/>
    </row>
    <row r="1454" spans="1:21" x14ac:dyDescent="0.2">
      <c r="A1454" s="103"/>
      <c r="B1454" s="103"/>
      <c r="C1454" s="78"/>
      <c r="D1454" s="95"/>
      <c r="E1454" s="101"/>
      <c r="F1454" s="98"/>
      <c r="G1454" s="98"/>
      <c r="H1454" s="97"/>
      <c r="I1454" s="96"/>
      <c r="J1454" s="98"/>
      <c r="K1454" s="96"/>
      <c r="L1454" s="96"/>
      <c r="M1454" s="96"/>
      <c r="N1454" s="96"/>
      <c r="O1454" s="96"/>
      <c r="P1454" s="96"/>
      <c r="Q1454" s="96"/>
      <c r="R1454" s="96"/>
      <c r="S1454" s="96"/>
      <c r="T1454" s="98"/>
      <c r="U1454" s="96"/>
    </row>
    <row r="1455" spans="1:21" x14ac:dyDescent="0.2">
      <c r="A1455" s="103"/>
      <c r="B1455" s="103"/>
      <c r="C1455" s="78"/>
      <c r="D1455" s="95"/>
      <c r="E1455" s="101"/>
      <c r="F1455" s="98"/>
      <c r="G1455" s="98"/>
      <c r="H1455" s="97"/>
      <c r="I1455" s="96"/>
      <c r="J1455" s="98"/>
      <c r="K1455" s="96"/>
      <c r="L1455" s="96"/>
      <c r="M1455" s="96"/>
      <c r="N1455" s="96"/>
      <c r="O1455" s="96"/>
      <c r="P1455" s="96"/>
      <c r="Q1455" s="96"/>
      <c r="R1455" s="96"/>
      <c r="S1455" s="96"/>
      <c r="T1455" s="98"/>
      <c r="U1455" s="96"/>
    </row>
    <row r="1456" spans="1:21" x14ac:dyDescent="0.2">
      <c r="A1456" s="103"/>
      <c r="B1456" s="103"/>
      <c r="C1456" s="78"/>
      <c r="D1456" s="95"/>
      <c r="E1456" s="101"/>
      <c r="F1456" s="98"/>
      <c r="G1456" s="98"/>
      <c r="H1456" s="97"/>
      <c r="I1456" s="96"/>
      <c r="J1456" s="98"/>
      <c r="K1456" s="96"/>
      <c r="L1456" s="96"/>
      <c r="M1456" s="96"/>
      <c r="N1456" s="96"/>
      <c r="O1456" s="96"/>
      <c r="P1456" s="96"/>
      <c r="Q1456" s="96"/>
      <c r="R1456" s="96"/>
      <c r="S1456" s="96"/>
      <c r="T1456" s="98"/>
      <c r="U1456" s="96"/>
    </row>
    <row r="1457" spans="1:21" x14ac:dyDescent="0.2">
      <c r="A1457" s="103"/>
      <c r="B1457" s="103"/>
      <c r="C1457" s="78"/>
      <c r="D1457" s="95"/>
      <c r="E1457" s="101"/>
      <c r="F1457" s="98"/>
      <c r="G1457" s="98"/>
      <c r="H1457" s="97"/>
      <c r="I1457" s="96"/>
      <c r="J1457" s="98"/>
      <c r="K1457" s="96"/>
      <c r="L1457" s="96"/>
      <c r="M1457" s="96"/>
      <c r="N1457" s="96"/>
      <c r="O1457" s="96"/>
      <c r="P1457" s="96"/>
      <c r="Q1457" s="96"/>
      <c r="R1457" s="96"/>
      <c r="S1457" s="96"/>
      <c r="T1457" s="98"/>
      <c r="U1457" s="96"/>
    </row>
    <row r="1458" spans="1:21" x14ac:dyDescent="0.2">
      <c r="A1458" s="103"/>
      <c r="B1458" s="103"/>
      <c r="C1458" s="78"/>
      <c r="D1458" s="95"/>
      <c r="E1458" s="101"/>
      <c r="F1458" s="98"/>
      <c r="G1458" s="98"/>
      <c r="H1458" s="97"/>
      <c r="I1458" s="96"/>
      <c r="J1458" s="98"/>
      <c r="K1458" s="96"/>
      <c r="L1458" s="96"/>
      <c r="M1458" s="96"/>
      <c r="N1458" s="96"/>
      <c r="O1458" s="96"/>
      <c r="P1458" s="96"/>
      <c r="Q1458" s="96"/>
      <c r="R1458" s="96"/>
      <c r="S1458" s="96"/>
      <c r="T1458" s="98"/>
      <c r="U1458" s="96"/>
    </row>
    <row r="1459" spans="1:21" x14ac:dyDescent="0.2">
      <c r="A1459" s="103"/>
      <c r="B1459" s="103"/>
      <c r="C1459" s="78"/>
      <c r="D1459" s="95"/>
      <c r="E1459" s="101"/>
      <c r="F1459" s="98"/>
      <c r="G1459" s="98"/>
      <c r="H1459" s="97"/>
      <c r="I1459" s="96"/>
      <c r="J1459" s="98"/>
      <c r="K1459" s="96"/>
      <c r="L1459" s="96"/>
      <c r="M1459" s="96"/>
      <c r="N1459" s="96"/>
      <c r="O1459" s="96"/>
      <c r="P1459" s="96"/>
      <c r="Q1459" s="96"/>
      <c r="R1459" s="96"/>
      <c r="S1459" s="96"/>
      <c r="T1459" s="98"/>
      <c r="U1459" s="96"/>
    </row>
    <row r="1460" spans="1:21" x14ac:dyDescent="0.2">
      <c r="A1460" s="103"/>
      <c r="B1460" s="103"/>
      <c r="C1460" s="78"/>
      <c r="D1460" s="95"/>
      <c r="E1460" s="101"/>
      <c r="F1460" s="98"/>
      <c r="G1460" s="98"/>
      <c r="H1460" s="97"/>
      <c r="I1460" s="96"/>
      <c r="J1460" s="98"/>
      <c r="K1460" s="96"/>
      <c r="L1460" s="96"/>
      <c r="M1460" s="96"/>
      <c r="N1460" s="96"/>
      <c r="O1460" s="96"/>
      <c r="P1460" s="96"/>
      <c r="Q1460" s="96"/>
      <c r="R1460" s="96"/>
      <c r="S1460" s="96"/>
      <c r="T1460" s="98"/>
      <c r="U1460" s="96"/>
    </row>
    <row r="1461" spans="1:21" x14ac:dyDescent="0.2">
      <c r="A1461" s="103"/>
      <c r="B1461" s="103"/>
      <c r="C1461" s="78"/>
      <c r="D1461" s="95"/>
      <c r="E1461" s="101"/>
      <c r="F1461" s="98"/>
      <c r="G1461" s="98"/>
      <c r="H1461" s="97"/>
      <c r="I1461" s="96"/>
      <c r="J1461" s="98"/>
      <c r="K1461" s="96"/>
      <c r="L1461" s="96"/>
      <c r="M1461" s="96"/>
      <c r="N1461" s="96"/>
      <c r="O1461" s="96"/>
      <c r="P1461" s="96"/>
      <c r="Q1461" s="96"/>
      <c r="R1461" s="96"/>
      <c r="S1461" s="96"/>
      <c r="T1461" s="98"/>
      <c r="U1461" s="96"/>
    </row>
    <row r="1462" spans="1:21" x14ac:dyDescent="0.2">
      <c r="A1462" s="103"/>
      <c r="B1462" s="103"/>
      <c r="C1462" s="78"/>
      <c r="D1462" s="95"/>
      <c r="E1462" s="101"/>
      <c r="F1462" s="98"/>
      <c r="G1462" s="98"/>
      <c r="H1462" s="97"/>
      <c r="I1462" s="96"/>
      <c r="J1462" s="98"/>
      <c r="K1462" s="96"/>
      <c r="L1462" s="96"/>
      <c r="M1462" s="96"/>
      <c r="N1462" s="96"/>
      <c r="O1462" s="96"/>
      <c r="P1462" s="96"/>
      <c r="Q1462" s="96"/>
      <c r="R1462" s="96"/>
      <c r="S1462" s="96"/>
      <c r="T1462" s="98"/>
      <c r="U1462" s="96"/>
    </row>
    <row r="1463" spans="1:21" x14ac:dyDescent="0.2">
      <c r="A1463" s="103"/>
      <c r="B1463" s="103"/>
      <c r="C1463" s="78"/>
      <c r="D1463" s="95"/>
      <c r="E1463" s="101"/>
      <c r="F1463" s="98"/>
      <c r="G1463" s="98"/>
      <c r="H1463" s="97"/>
      <c r="I1463" s="96"/>
      <c r="J1463" s="98"/>
      <c r="K1463" s="96"/>
      <c r="L1463" s="96"/>
      <c r="M1463" s="96"/>
      <c r="N1463" s="96"/>
      <c r="O1463" s="96"/>
      <c r="P1463" s="96"/>
      <c r="Q1463" s="96"/>
      <c r="R1463" s="96"/>
      <c r="S1463" s="96"/>
      <c r="T1463" s="98"/>
      <c r="U1463" s="96"/>
    </row>
    <row r="1464" spans="1:21" x14ac:dyDescent="0.2">
      <c r="A1464" s="103"/>
      <c r="B1464" s="103"/>
      <c r="C1464" s="78"/>
      <c r="D1464" s="95"/>
      <c r="E1464" s="101"/>
      <c r="F1464" s="98"/>
      <c r="G1464" s="98"/>
      <c r="H1464" s="97"/>
      <c r="I1464" s="96"/>
      <c r="J1464" s="98"/>
      <c r="K1464" s="96"/>
      <c r="L1464" s="96"/>
      <c r="M1464" s="96"/>
      <c r="N1464" s="96"/>
      <c r="O1464" s="96"/>
      <c r="P1464" s="96"/>
      <c r="Q1464" s="96"/>
      <c r="R1464" s="96"/>
      <c r="S1464" s="96"/>
      <c r="T1464" s="98"/>
      <c r="U1464" s="96"/>
    </row>
    <row r="1465" spans="1:21" x14ac:dyDescent="0.2">
      <c r="A1465" s="103"/>
      <c r="B1465" s="103"/>
      <c r="C1465" s="78"/>
      <c r="D1465" s="95"/>
      <c r="E1465" s="101"/>
      <c r="F1465" s="98"/>
      <c r="G1465" s="98"/>
      <c r="H1465" s="97"/>
      <c r="I1465" s="96"/>
      <c r="J1465" s="98"/>
      <c r="K1465" s="96"/>
      <c r="L1465" s="96"/>
      <c r="M1465" s="96"/>
      <c r="N1465" s="96"/>
      <c r="O1465" s="96"/>
      <c r="P1465" s="96"/>
      <c r="Q1465" s="96"/>
      <c r="R1465" s="96"/>
      <c r="S1465" s="96"/>
      <c r="T1465" s="98"/>
      <c r="U1465" s="96"/>
    </row>
    <row r="1466" spans="1:21" x14ac:dyDescent="0.2">
      <c r="A1466" s="103"/>
      <c r="B1466" s="103"/>
      <c r="C1466" s="78"/>
      <c r="D1466" s="95"/>
      <c r="E1466" s="101"/>
      <c r="F1466" s="98"/>
      <c r="G1466" s="98"/>
      <c r="H1466" s="97"/>
      <c r="I1466" s="96"/>
      <c r="J1466" s="98"/>
      <c r="K1466" s="96"/>
      <c r="L1466" s="96"/>
      <c r="M1466" s="96"/>
      <c r="N1466" s="96"/>
      <c r="O1466" s="96"/>
      <c r="P1466" s="96"/>
      <c r="Q1466" s="96"/>
      <c r="R1466" s="96"/>
      <c r="S1466" s="96"/>
      <c r="T1466" s="98"/>
      <c r="U1466" s="96"/>
    </row>
    <row r="1467" spans="1:21" x14ac:dyDescent="0.2">
      <c r="A1467" s="103"/>
      <c r="B1467" s="103"/>
      <c r="C1467" s="78"/>
      <c r="D1467" s="95"/>
      <c r="E1467" s="101"/>
      <c r="F1467" s="98"/>
      <c r="G1467" s="98"/>
      <c r="H1467" s="97"/>
      <c r="I1467" s="96"/>
      <c r="J1467" s="98"/>
      <c r="K1467" s="96"/>
      <c r="L1467" s="96"/>
      <c r="M1467" s="96"/>
      <c r="N1467" s="96"/>
      <c r="O1467" s="96"/>
      <c r="P1467" s="96"/>
      <c r="Q1467" s="96"/>
      <c r="R1467" s="96"/>
      <c r="S1467" s="96"/>
      <c r="T1467" s="98"/>
      <c r="U1467" s="96"/>
    </row>
    <row r="1468" spans="1:21" x14ac:dyDescent="0.2">
      <c r="A1468" s="103"/>
      <c r="B1468" s="103"/>
      <c r="C1468" s="78"/>
      <c r="D1468" s="95"/>
      <c r="E1468" s="101"/>
      <c r="F1468" s="98"/>
      <c r="G1468" s="98"/>
      <c r="H1468" s="97"/>
      <c r="I1468" s="96"/>
      <c r="J1468" s="98"/>
      <c r="K1468" s="96"/>
      <c r="L1468" s="96"/>
      <c r="M1468" s="96"/>
      <c r="N1468" s="96"/>
      <c r="O1468" s="96"/>
      <c r="P1468" s="96"/>
      <c r="Q1468" s="96"/>
      <c r="R1468" s="96"/>
      <c r="S1468" s="96"/>
      <c r="T1468" s="98"/>
      <c r="U1468" s="96"/>
    </row>
    <row r="1469" spans="1:21" x14ac:dyDescent="0.2">
      <c r="A1469" s="103"/>
      <c r="B1469" s="103"/>
      <c r="C1469" s="78"/>
      <c r="D1469" s="95"/>
      <c r="E1469" s="101"/>
      <c r="F1469" s="98"/>
      <c r="G1469" s="98"/>
      <c r="H1469" s="97"/>
      <c r="I1469" s="96"/>
      <c r="J1469" s="98"/>
      <c r="K1469" s="96"/>
      <c r="L1469" s="96"/>
      <c r="M1469" s="96"/>
      <c r="N1469" s="96"/>
      <c r="O1469" s="96"/>
      <c r="P1469" s="96"/>
      <c r="Q1469" s="96"/>
      <c r="R1469" s="96"/>
      <c r="S1469" s="96"/>
      <c r="T1469" s="98"/>
      <c r="U1469" s="96"/>
    </row>
    <row r="1470" spans="1:21" x14ac:dyDescent="0.2">
      <c r="A1470" s="103"/>
      <c r="B1470" s="103"/>
      <c r="C1470" s="78"/>
      <c r="D1470" s="95"/>
      <c r="E1470" s="101"/>
      <c r="F1470" s="98"/>
      <c r="G1470" s="98"/>
      <c r="H1470" s="97"/>
      <c r="I1470" s="96"/>
      <c r="J1470" s="98"/>
      <c r="K1470" s="96"/>
      <c r="L1470" s="96"/>
      <c r="M1470" s="96"/>
      <c r="N1470" s="96"/>
      <c r="O1470" s="96"/>
      <c r="P1470" s="96"/>
      <c r="Q1470" s="96"/>
      <c r="R1470" s="96"/>
      <c r="S1470" s="96"/>
      <c r="T1470" s="98"/>
      <c r="U1470" s="96"/>
    </row>
    <row r="1471" spans="1:21" x14ac:dyDescent="0.2">
      <c r="A1471" s="103"/>
      <c r="B1471" s="103"/>
      <c r="C1471" s="78"/>
      <c r="D1471" s="95"/>
      <c r="E1471" s="101"/>
      <c r="F1471" s="98"/>
      <c r="G1471" s="98"/>
      <c r="H1471" s="97"/>
      <c r="I1471" s="96"/>
      <c r="J1471" s="98"/>
      <c r="K1471" s="96"/>
      <c r="L1471" s="96"/>
      <c r="M1471" s="96"/>
      <c r="N1471" s="96"/>
      <c r="O1471" s="96"/>
      <c r="P1471" s="96"/>
      <c r="Q1471" s="96"/>
      <c r="R1471" s="96"/>
      <c r="S1471" s="96"/>
      <c r="T1471" s="98"/>
      <c r="U1471" s="96"/>
    </row>
    <row r="1472" spans="1:21" x14ac:dyDescent="0.2">
      <c r="A1472" s="103"/>
      <c r="B1472" s="103"/>
      <c r="C1472" s="78"/>
      <c r="D1472" s="95"/>
      <c r="E1472" s="101"/>
      <c r="F1472" s="98"/>
      <c r="G1472" s="98"/>
      <c r="H1472" s="97"/>
      <c r="I1472" s="96"/>
      <c r="J1472" s="98"/>
      <c r="K1472" s="96"/>
      <c r="L1472" s="96"/>
      <c r="M1472" s="96"/>
      <c r="N1472" s="96"/>
      <c r="O1472" s="96"/>
      <c r="P1472" s="96"/>
      <c r="Q1472" s="96"/>
      <c r="R1472" s="96"/>
      <c r="S1472" s="96"/>
      <c r="T1472" s="98"/>
      <c r="U1472" s="96"/>
    </row>
    <row r="1473" spans="1:21" x14ac:dyDescent="0.2">
      <c r="A1473" s="103"/>
      <c r="B1473" s="103"/>
      <c r="C1473" s="78"/>
      <c r="D1473" s="95"/>
      <c r="E1473" s="101"/>
      <c r="F1473" s="98"/>
      <c r="G1473" s="98"/>
      <c r="H1473" s="97"/>
      <c r="I1473" s="96"/>
      <c r="J1473" s="98"/>
      <c r="K1473" s="96"/>
      <c r="L1473" s="96"/>
      <c r="M1473" s="96"/>
      <c r="N1473" s="96"/>
      <c r="O1473" s="96"/>
      <c r="P1473" s="96"/>
      <c r="Q1473" s="96"/>
      <c r="R1473" s="96"/>
      <c r="S1473" s="96"/>
      <c r="T1473" s="98"/>
      <c r="U1473" s="96"/>
    </row>
    <row r="1474" spans="1:21" x14ac:dyDescent="0.2">
      <c r="A1474" s="103"/>
      <c r="B1474" s="103"/>
      <c r="C1474" s="78"/>
      <c r="D1474" s="95"/>
      <c r="E1474" s="101"/>
      <c r="F1474" s="98"/>
      <c r="G1474" s="98"/>
      <c r="H1474" s="97"/>
      <c r="I1474" s="96"/>
      <c r="J1474" s="98"/>
      <c r="K1474" s="96"/>
      <c r="L1474" s="96"/>
      <c r="M1474" s="96"/>
      <c r="N1474" s="96"/>
      <c r="O1474" s="96"/>
      <c r="P1474" s="96"/>
      <c r="Q1474" s="96"/>
      <c r="R1474" s="96"/>
      <c r="S1474" s="96"/>
      <c r="T1474" s="98"/>
      <c r="U1474" s="96"/>
    </row>
    <row r="1475" spans="1:21" x14ac:dyDescent="0.2">
      <c r="A1475" s="103"/>
      <c r="B1475" s="103"/>
      <c r="C1475" s="78"/>
      <c r="D1475" s="95"/>
      <c r="E1475" s="101"/>
      <c r="F1475" s="98"/>
      <c r="G1475" s="98"/>
      <c r="H1475" s="97"/>
      <c r="I1475" s="96"/>
      <c r="J1475" s="98"/>
      <c r="K1475" s="96"/>
      <c r="L1475" s="96"/>
      <c r="M1475" s="96"/>
      <c r="N1475" s="96"/>
      <c r="O1475" s="96"/>
      <c r="P1475" s="96"/>
      <c r="Q1475" s="96"/>
      <c r="R1475" s="96"/>
      <c r="S1475" s="96"/>
      <c r="T1475" s="98"/>
      <c r="U1475" s="96"/>
    </row>
    <row r="1476" spans="1:21" x14ac:dyDescent="0.2">
      <c r="A1476" s="103"/>
      <c r="B1476" s="103"/>
      <c r="C1476" s="78"/>
      <c r="D1476" s="95"/>
      <c r="E1476" s="101"/>
      <c r="F1476" s="98"/>
      <c r="G1476" s="98"/>
      <c r="H1476" s="97"/>
      <c r="I1476" s="96"/>
      <c r="J1476" s="98"/>
      <c r="K1476" s="96"/>
      <c r="L1476" s="96"/>
      <c r="M1476" s="96"/>
      <c r="N1476" s="96"/>
      <c r="O1476" s="96"/>
      <c r="P1476" s="96"/>
      <c r="Q1476" s="96"/>
      <c r="R1476" s="96"/>
      <c r="S1476" s="96"/>
      <c r="T1476" s="98"/>
      <c r="U1476" s="96"/>
    </row>
    <row r="1477" spans="1:21" x14ac:dyDescent="0.2">
      <c r="A1477" s="103"/>
      <c r="B1477" s="103"/>
      <c r="C1477" s="78"/>
      <c r="D1477" s="95"/>
      <c r="E1477" s="101"/>
      <c r="F1477" s="98"/>
      <c r="G1477" s="98"/>
      <c r="H1477" s="97"/>
      <c r="I1477" s="96"/>
      <c r="J1477" s="98"/>
      <c r="K1477" s="96"/>
      <c r="L1477" s="96"/>
      <c r="M1477" s="96"/>
      <c r="N1477" s="96"/>
      <c r="O1477" s="96"/>
      <c r="P1477" s="96"/>
      <c r="Q1477" s="96"/>
      <c r="R1477" s="96"/>
      <c r="S1477" s="96"/>
      <c r="T1477" s="98"/>
      <c r="U1477" s="96"/>
    </row>
    <row r="1478" spans="1:21" x14ac:dyDescent="0.2">
      <c r="A1478" s="103"/>
      <c r="B1478" s="103"/>
      <c r="C1478" s="78"/>
      <c r="D1478" s="95"/>
      <c r="E1478" s="101"/>
      <c r="F1478" s="98"/>
      <c r="G1478" s="98"/>
      <c r="H1478" s="97"/>
      <c r="I1478" s="96"/>
      <c r="J1478" s="98"/>
      <c r="K1478" s="96"/>
      <c r="L1478" s="96"/>
      <c r="M1478" s="96"/>
      <c r="N1478" s="96"/>
      <c r="O1478" s="96"/>
      <c r="P1478" s="96"/>
      <c r="Q1478" s="96"/>
      <c r="R1478" s="96"/>
      <c r="S1478" s="96"/>
      <c r="T1478" s="98"/>
      <c r="U1478" s="96"/>
    </row>
    <row r="1479" spans="1:21" x14ac:dyDescent="0.2">
      <c r="A1479" s="103"/>
      <c r="B1479" s="103"/>
      <c r="C1479" s="78"/>
      <c r="D1479" s="95"/>
      <c r="E1479" s="101"/>
      <c r="F1479" s="98"/>
      <c r="G1479" s="98"/>
      <c r="H1479" s="97"/>
      <c r="I1479" s="96"/>
      <c r="J1479" s="98"/>
      <c r="K1479" s="96"/>
      <c r="L1479" s="96"/>
      <c r="M1479" s="96"/>
      <c r="N1479" s="96"/>
      <c r="O1479" s="96"/>
      <c r="P1479" s="96"/>
      <c r="Q1479" s="96"/>
      <c r="R1479" s="96"/>
      <c r="S1479" s="96"/>
      <c r="T1479" s="98"/>
      <c r="U1479" s="96"/>
    </row>
    <row r="1480" spans="1:21" x14ac:dyDescent="0.2">
      <c r="A1480" s="103"/>
      <c r="B1480" s="103"/>
      <c r="C1480" s="78"/>
      <c r="D1480" s="95"/>
      <c r="E1480" s="101"/>
      <c r="F1480" s="98"/>
      <c r="G1480" s="98"/>
      <c r="H1480" s="97"/>
      <c r="I1480" s="96"/>
      <c r="J1480" s="98"/>
      <c r="K1480" s="96"/>
      <c r="L1480" s="96"/>
      <c r="M1480" s="96"/>
      <c r="N1480" s="96"/>
      <c r="O1480" s="96"/>
      <c r="P1480" s="96"/>
      <c r="Q1480" s="96"/>
      <c r="R1480" s="96"/>
      <c r="S1480" s="96"/>
      <c r="T1480" s="98"/>
      <c r="U1480" s="96"/>
    </row>
    <row r="1481" spans="1:21" x14ac:dyDescent="0.2">
      <c r="A1481" s="103"/>
      <c r="B1481" s="103"/>
      <c r="C1481" s="78"/>
      <c r="D1481" s="95"/>
      <c r="E1481" s="101"/>
      <c r="F1481" s="98"/>
      <c r="G1481" s="98"/>
      <c r="H1481" s="97"/>
      <c r="I1481" s="96"/>
      <c r="J1481" s="98"/>
      <c r="K1481" s="96"/>
      <c r="L1481" s="96"/>
      <c r="M1481" s="96"/>
      <c r="N1481" s="96"/>
      <c r="O1481" s="96"/>
      <c r="P1481" s="96"/>
      <c r="Q1481" s="96"/>
      <c r="R1481" s="96"/>
      <c r="S1481" s="96"/>
      <c r="T1481" s="98"/>
      <c r="U1481" s="96"/>
    </row>
    <row r="1482" spans="1:21" x14ac:dyDescent="0.2">
      <c r="A1482" s="103"/>
      <c r="B1482" s="103"/>
      <c r="C1482" s="78"/>
      <c r="D1482" s="95"/>
      <c r="E1482" s="101"/>
      <c r="F1482" s="98"/>
      <c r="G1482" s="98"/>
      <c r="H1482" s="97"/>
      <c r="I1482" s="96"/>
      <c r="J1482" s="98"/>
      <c r="K1482" s="96"/>
      <c r="L1482" s="96"/>
      <c r="M1482" s="96"/>
      <c r="N1482" s="96"/>
      <c r="O1482" s="96"/>
      <c r="P1482" s="96"/>
      <c r="Q1482" s="96"/>
      <c r="R1482" s="96"/>
      <c r="S1482" s="96"/>
      <c r="T1482" s="98"/>
      <c r="U1482" s="96"/>
    </row>
    <row r="1483" spans="1:21" x14ac:dyDescent="0.2">
      <c r="A1483" s="103"/>
      <c r="B1483" s="103"/>
      <c r="C1483" s="78"/>
      <c r="D1483" s="95"/>
      <c r="E1483" s="101"/>
      <c r="F1483" s="98"/>
      <c r="G1483" s="98"/>
      <c r="H1483" s="97"/>
      <c r="I1483" s="96"/>
      <c r="J1483" s="98"/>
      <c r="K1483" s="96"/>
      <c r="L1483" s="96"/>
      <c r="M1483" s="96"/>
      <c r="N1483" s="96"/>
      <c r="O1483" s="96"/>
      <c r="P1483" s="96"/>
      <c r="Q1483" s="96"/>
      <c r="R1483" s="96"/>
      <c r="S1483" s="96"/>
      <c r="T1483" s="98"/>
      <c r="U1483" s="96"/>
    </row>
    <row r="1484" spans="1:21" x14ac:dyDescent="0.2">
      <c r="A1484" s="103"/>
      <c r="B1484" s="103"/>
      <c r="C1484" s="78"/>
      <c r="D1484" s="95"/>
      <c r="E1484" s="101"/>
      <c r="F1484" s="98"/>
      <c r="G1484" s="98"/>
      <c r="H1484" s="97"/>
      <c r="I1484" s="96"/>
      <c r="J1484" s="98"/>
      <c r="K1484" s="96"/>
      <c r="L1484" s="96"/>
      <c r="M1484" s="96"/>
      <c r="N1484" s="96"/>
      <c r="O1484" s="96"/>
      <c r="P1484" s="96"/>
      <c r="Q1484" s="96"/>
      <c r="R1484" s="96"/>
      <c r="S1484" s="96"/>
      <c r="T1484" s="98"/>
      <c r="U1484" s="96"/>
    </row>
    <row r="1485" spans="1:21" x14ac:dyDescent="0.2">
      <c r="A1485" s="103"/>
      <c r="B1485" s="103"/>
      <c r="C1485" s="78"/>
      <c r="D1485" s="95"/>
      <c r="E1485" s="101"/>
      <c r="F1485" s="98"/>
      <c r="G1485" s="98"/>
      <c r="H1485" s="97"/>
      <c r="I1485" s="96"/>
      <c r="J1485" s="98"/>
      <c r="K1485" s="96"/>
      <c r="L1485" s="96"/>
      <c r="M1485" s="96"/>
      <c r="N1485" s="96"/>
      <c r="O1485" s="96"/>
      <c r="P1485" s="96"/>
      <c r="Q1485" s="96"/>
      <c r="R1485" s="96"/>
      <c r="S1485" s="96"/>
      <c r="T1485" s="98"/>
      <c r="U1485" s="96"/>
    </row>
    <row r="1486" spans="1:21" x14ac:dyDescent="0.2">
      <c r="A1486" s="103"/>
      <c r="B1486" s="103"/>
      <c r="C1486" s="78"/>
      <c r="D1486" s="95"/>
      <c r="E1486" s="101"/>
      <c r="F1486" s="98"/>
      <c r="G1486" s="98"/>
      <c r="H1486" s="97"/>
      <c r="I1486" s="96"/>
      <c r="J1486" s="98"/>
      <c r="K1486" s="96"/>
      <c r="L1486" s="96"/>
      <c r="M1486" s="96"/>
      <c r="N1486" s="96"/>
      <c r="O1486" s="96"/>
      <c r="P1486" s="96"/>
      <c r="Q1486" s="96"/>
      <c r="R1486" s="96"/>
      <c r="S1486" s="96"/>
      <c r="T1486" s="98"/>
      <c r="U1486" s="96"/>
    </row>
    <row r="1487" spans="1:21" x14ac:dyDescent="0.2">
      <c r="A1487" s="103"/>
      <c r="B1487" s="103"/>
      <c r="C1487" s="78"/>
      <c r="D1487" s="95"/>
      <c r="E1487" s="101"/>
      <c r="F1487" s="98"/>
      <c r="G1487" s="98"/>
      <c r="H1487" s="97"/>
      <c r="I1487" s="96"/>
      <c r="J1487" s="98"/>
      <c r="K1487" s="96"/>
      <c r="L1487" s="96"/>
      <c r="M1487" s="96"/>
      <c r="N1487" s="96"/>
      <c r="O1487" s="96"/>
      <c r="P1487" s="96"/>
      <c r="Q1487" s="96"/>
      <c r="R1487" s="96"/>
      <c r="S1487" s="96"/>
      <c r="T1487" s="98"/>
      <c r="U1487" s="96"/>
    </row>
    <row r="1488" spans="1:21" x14ac:dyDescent="0.2">
      <c r="A1488" s="103"/>
      <c r="B1488" s="103"/>
      <c r="C1488" s="78"/>
      <c r="D1488" s="95"/>
      <c r="E1488" s="101"/>
      <c r="F1488" s="98"/>
      <c r="G1488" s="98"/>
      <c r="H1488" s="97"/>
      <c r="I1488" s="96"/>
      <c r="J1488" s="98"/>
      <c r="K1488" s="96"/>
      <c r="L1488" s="96"/>
      <c r="M1488" s="96"/>
      <c r="N1488" s="96"/>
      <c r="O1488" s="96"/>
      <c r="P1488" s="96"/>
      <c r="Q1488" s="96"/>
      <c r="R1488" s="96"/>
      <c r="S1488" s="96"/>
      <c r="T1488" s="98"/>
      <c r="U1488" s="96"/>
    </row>
    <row r="1489" spans="1:21" x14ac:dyDescent="0.2">
      <c r="A1489" s="103"/>
      <c r="B1489" s="103"/>
      <c r="C1489" s="78"/>
      <c r="D1489" s="95"/>
      <c r="E1489" s="101"/>
      <c r="F1489" s="98"/>
      <c r="G1489" s="98"/>
      <c r="H1489" s="97"/>
      <c r="I1489" s="96"/>
      <c r="J1489" s="98"/>
      <c r="K1489" s="96"/>
      <c r="L1489" s="96"/>
      <c r="M1489" s="96"/>
      <c r="N1489" s="96"/>
      <c r="O1489" s="96"/>
      <c r="P1489" s="96"/>
      <c r="Q1489" s="96"/>
      <c r="R1489" s="96"/>
      <c r="S1489" s="96"/>
      <c r="T1489" s="98"/>
      <c r="U1489" s="96"/>
    </row>
    <row r="1490" spans="1:21" x14ac:dyDescent="0.2">
      <c r="A1490" s="103"/>
      <c r="B1490" s="103"/>
      <c r="C1490" s="78"/>
      <c r="D1490" s="95"/>
      <c r="E1490" s="101"/>
      <c r="F1490" s="98"/>
      <c r="G1490" s="98"/>
      <c r="H1490" s="97"/>
      <c r="I1490" s="96"/>
      <c r="J1490" s="98"/>
      <c r="K1490" s="96"/>
      <c r="L1490" s="96"/>
      <c r="M1490" s="96"/>
      <c r="N1490" s="96"/>
      <c r="O1490" s="96"/>
      <c r="P1490" s="96"/>
      <c r="Q1490" s="96"/>
      <c r="R1490" s="96"/>
      <c r="S1490" s="96"/>
      <c r="T1490" s="98"/>
      <c r="U1490" s="96"/>
    </row>
    <row r="1491" spans="1:21" x14ac:dyDescent="0.2">
      <c r="A1491" s="103"/>
      <c r="B1491" s="103"/>
      <c r="C1491" s="78"/>
      <c r="D1491" s="95"/>
      <c r="E1491" s="101"/>
      <c r="F1491" s="98"/>
      <c r="G1491" s="98"/>
      <c r="H1491" s="97"/>
      <c r="I1491" s="96"/>
      <c r="J1491" s="98"/>
      <c r="K1491" s="96"/>
      <c r="L1491" s="96"/>
      <c r="M1491" s="96"/>
      <c r="N1491" s="96"/>
      <c r="O1491" s="96"/>
      <c r="P1491" s="96"/>
      <c r="Q1491" s="96"/>
      <c r="R1491" s="96"/>
      <c r="S1491" s="96"/>
      <c r="T1491" s="98"/>
      <c r="U1491" s="96"/>
    </row>
    <row r="1492" spans="1:21" x14ac:dyDescent="0.2">
      <c r="A1492" s="103"/>
      <c r="B1492" s="103"/>
      <c r="C1492" s="78"/>
      <c r="D1492" s="95"/>
      <c r="E1492" s="101"/>
      <c r="F1492" s="98"/>
      <c r="G1492" s="98"/>
      <c r="H1492" s="97"/>
      <c r="I1492" s="96"/>
      <c r="J1492" s="98"/>
      <c r="K1492" s="96"/>
      <c r="L1492" s="96"/>
      <c r="M1492" s="96"/>
      <c r="N1492" s="96"/>
      <c r="O1492" s="96"/>
      <c r="P1492" s="96"/>
      <c r="Q1492" s="96"/>
      <c r="R1492" s="96"/>
      <c r="S1492" s="96"/>
      <c r="T1492" s="98"/>
      <c r="U1492" s="96"/>
    </row>
    <row r="1493" spans="1:21" x14ac:dyDescent="0.2">
      <c r="A1493" s="103"/>
      <c r="B1493" s="103"/>
      <c r="C1493" s="78"/>
      <c r="D1493" s="95"/>
      <c r="E1493" s="101"/>
      <c r="F1493" s="98"/>
      <c r="G1493" s="98"/>
      <c r="H1493" s="97"/>
      <c r="I1493" s="96"/>
      <c r="J1493" s="98"/>
      <c r="K1493" s="96"/>
      <c r="L1493" s="96"/>
      <c r="M1493" s="96"/>
      <c r="N1493" s="96"/>
      <c r="O1493" s="96"/>
      <c r="P1493" s="96"/>
      <c r="Q1493" s="96"/>
      <c r="R1493" s="96"/>
      <c r="S1493" s="96"/>
      <c r="T1493" s="98"/>
      <c r="U1493" s="96"/>
    </row>
    <row r="1494" spans="1:21" x14ac:dyDescent="0.2">
      <c r="A1494" s="103"/>
      <c r="B1494" s="103"/>
      <c r="C1494" s="78"/>
      <c r="D1494" s="95"/>
      <c r="E1494" s="101"/>
      <c r="F1494" s="98"/>
      <c r="G1494" s="98"/>
      <c r="H1494" s="97"/>
      <c r="I1494" s="96"/>
      <c r="J1494" s="98"/>
      <c r="K1494" s="96"/>
      <c r="L1494" s="96"/>
      <c r="M1494" s="96"/>
      <c r="N1494" s="96"/>
      <c r="O1494" s="96"/>
      <c r="P1494" s="96"/>
      <c r="Q1494" s="96"/>
      <c r="R1494" s="96"/>
      <c r="S1494" s="96"/>
      <c r="T1494" s="98"/>
      <c r="U1494" s="96"/>
    </row>
    <row r="1495" spans="1:21" x14ac:dyDescent="0.2">
      <c r="A1495" s="103"/>
      <c r="B1495" s="103"/>
      <c r="C1495" s="78"/>
      <c r="D1495" s="95"/>
      <c r="E1495" s="101"/>
      <c r="F1495" s="98"/>
      <c r="G1495" s="98"/>
      <c r="H1495" s="97"/>
      <c r="I1495" s="96"/>
      <c r="J1495" s="98"/>
      <c r="K1495" s="96"/>
      <c r="L1495" s="96"/>
      <c r="M1495" s="96"/>
      <c r="N1495" s="96"/>
      <c r="O1495" s="96"/>
      <c r="P1495" s="96"/>
      <c r="Q1495" s="96"/>
      <c r="R1495" s="96"/>
      <c r="S1495" s="96"/>
      <c r="T1495" s="98"/>
      <c r="U1495" s="96"/>
    </row>
    <row r="1496" spans="1:21" x14ac:dyDescent="0.2">
      <c r="A1496" s="103"/>
      <c r="B1496" s="103"/>
      <c r="C1496" s="78"/>
      <c r="D1496" s="95"/>
      <c r="E1496" s="101"/>
      <c r="F1496" s="98"/>
      <c r="G1496" s="98"/>
      <c r="H1496" s="97"/>
      <c r="I1496" s="96"/>
      <c r="J1496" s="98"/>
      <c r="K1496" s="96"/>
      <c r="L1496" s="96"/>
      <c r="M1496" s="96"/>
      <c r="N1496" s="96"/>
      <c r="O1496" s="96"/>
      <c r="P1496" s="96"/>
      <c r="Q1496" s="96"/>
      <c r="R1496" s="96"/>
      <c r="S1496" s="96"/>
      <c r="T1496" s="98"/>
      <c r="U1496" s="96"/>
    </row>
    <row r="1497" spans="1:21" x14ac:dyDescent="0.2">
      <c r="A1497" s="103"/>
      <c r="B1497" s="103"/>
      <c r="C1497" s="78"/>
      <c r="D1497" s="95"/>
      <c r="E1497" s="101"/>
      <c r="F1497" s="98"/>
      <c r="G1497" s="98"/>
      <c r="H1497" s="97"/>
      <c r="I1497" s="96"/>
      <c r="J1497" s="98"/>
      <c r="K1497" s="96"/>
      <c r="L1497" s="96"/>
      <c r="M1497" s="96"/>
      <c r="N1497" s="96"/>
      <c r="O1497" s="96"/>
      <c r="P1497" s="96"/>
      <c r="Q1497" s="96"/>
      <c r="R1497" s="96"/>
      <c r="S1497" s="96"/>
      <c r="T1497" s="98"/>
      <c r="U1497" s="96"/>
    </row>
    <row r="1498" spans="1:21" x14ac:dyDescent="0.2">
      <c r="A1498" s="103"/>
      <c r="B1498" s="103"/>
      <c r="C1498" s="78"/>
      <c r="D1498" s="95"/>
      <c r="E1498" s="101"/>
      <c r="F1498" s="98"/>
      <c r="G1498" s="98"/>
      <c r="H1498" s="97"/>
      <c r="I1498" s="96"/>
      <c r="J1498" s="98"/>
      <c r="K1498" s="96"/>
      <c r="L1498" s="96"/>
      <c r="M1498" s="96"/>
      <c r="N1498" s="96"/>
      <c r="O1498" s="96"/>
      <c r="P1498" s="96"/>
      <c r="Q1498" s="96"/>
      <c r="R1498" s="96"/>
      <c r="S1498" s="96"/>
      <c r="T1498" s="98"/>
      <c r="U1498" s="96"/>
    </row>
    <row r="1499" spans="1:21" x14ac:dyDescent="0.2">
      <c r="A1499" s="103"/>
      <c r="B1499" s="103"/>
      <c r="C1499" s="78"/>
      <c r="D1499" s="95"/>
      <c r="E1499" s="101"/>
      <c r="F1499" s="98"/>
      <c r="G1499" s="98"/>
      <c r="H1499" s="97"/>
      <c r="I1499" s="96"/>
      <c r="J1499" s="98"/>
      <c r="K1499" s="96"/>
      <c r="L1499" s="96"/>
      <c r="M1499" s="96"/>
      <c r="N1499" s="96"/>
      <c r="O1499" s="96"/>
      <c r="P1499" s="96"/>
      <c r="Q1499" s="96"/>
      <c r="R1499" s="96"/>
      <c r="S1499" s="96"/>
      <c r="T1499" s="98"/>
      <c r="U1499" s="96"/>
    </row>
    <row r="1500" spans="1:21" x14ac:dyDescent="0.2">
      <c r="A1500" s="103"/>
      <c r="B1500" s="103"/>
      <c r="C1500" s="78"/>
      <c r="D1500" s="95"/>
      <c r="E1500" s="101"/>
      <c r="F1500" s="98"/>
      <c r="G1500" s="98"/>
      <c r="H1500" s="97"/>
      <c r="I1500" s="96"/>
      <c r="J1500" s="98"/>
      <c r="K1500" s="96"/>
      <c r="L1500" s="96"/>
      <c r="M1500" s="96"/>
      <c r="N1500" s="96"/>
      <c r="O1500" s="96"/>
      <c r="P1500" s="96"/>
      <c r="Q1500" s="96"/>
      <c r="R1500" s="96"/>
      <c r="S1500" s="96"/>
      <c r="T1500" s="98"/>
      <c r="U1500" s="96"/>
    </row>
    <row r="1501" spans="1:21" x14ac:dyDescent="0.2">
      <c r="A1501" s="103"/>
      <c r="B1501" s="103"/>
      <c r="C1501" s="78"/>
      <c r="D1501" s="95"/>
      <c r="E1501" s="101"/>
      <c r="F1501" s="98"/>
      <c r="G1501" s="98"/>
      <c r="H1501" s="97"/>
      <c r="I1501" s="96"/>
      <c r="J1501" s="98"/>
      <c r="K1501" s="96"/>
      <c r="L1501" s="96"/>
      <c r="M1501" s="96"/>
      <c r="N1501" s="96"/>
      <c r="O1501" s="96"/>
      <c r="P1501" s="96"/>
      <c r="Q1501" s="96"/>
      <c r="R1501" s="96"/>
      <c r="S1501" s="96"/>
      <c r="T1501" s="98"/>
      <c r="U1501" s="96"/>
    </row>
    <row r="1502" spans="1:21" x14ac:dyDescent="0.2">
      <c r="A1502" s="103"/>
      <c r="B1502" s="103"/>
      <c r="C1502" s="78"/>
      <c r="D1502" s="95"/>
      <c r="E1502" s="101"/>
      <c r="F1502" s="98"/>
      <c r="G1502" s="98"/>
      <c r="H1502" s="97"/>
      <c r="I1502" s="96"/>
      <c r="J1502" s="98"/>
      <c r="K1502" s="96"/>
      <c r="L1502" s="96"/>
      <c r="M1502" s="96"/>
      <c r="N1502" s="96"/>
      <c r="O1502" s="96"/>
      <c r="P1502" s="96"/>
      <c r="Q1502" s="96"/>
      <c r="R1502" s="96"/>
      <c r="S1502" s="96"/>
      <c r="T1502" s="98"/>
      <c r="U1502" s="96"/>
    </row>
    <row r="1503" spans="1:21" x14ac:dyDescent="0.2">
      <c r="A1503" s="103"/>
      <c r="B1503" s="103"/>
      <c r="C1503" s="78"/>
      <c r="D1503" s="95"/>
      <c r="E1503" s="101"/>
      <c r="F1503" s="98"/>
      <c r="G1503" s="98"/>
      <c r="H1503" s="97"/>
      <c r="I1503" s="96"/>
      <c r="J1503" s="98"/>
      <c r="K1503" s="96"/>
      <c r="L1503" s="96"/>
      <c r="M1503" s="96"/>
      <c r="N1503" s="96"/>
      <c r="O1503" s="96"/>
      <c r="P1503" s="96"/>
      <c r="Q1503" s="96"/>
      <c r="R1503" s="96"/>
      <c r="S1503" s="96"/>
      <c r="T1503" s="98"/>
      <c r="U1503" s="96"/>
    </row>
    <row r="1504" spans="1:21" x14ac:dyDescent="0.2">
      <c r="A1504" s="103"/>
      <c r="B1504" s="103"/>
      <c r="C1504" s="78"/>
      <c r="D1504" s="95"/>
      <c r="E1504" s="101"/>
      <c r="F1504" s="98"/>
      <c r="G1504" s="98"/>
      <c r="H1504" s="97"/>
      <c r="I1504" s="96"/>
      <c r="J1504" s="98"/>
      <c r="K1504" s="96"/>
      <c r="L1504" s="96"/>
      <c r="M1504" s="96"/>
      <c r="N1504" s="96"/>
      <c r="O1504" s="96"/>
      <c r="P1504" s="96"/>
      <c r="Q1504" s="96"/>
      <c r="R1504" s="96"/>
      <c r="S1504" s="96"/>
      <c r="T1504" s="98"/>
      <c r="U1504" s="96"/>
    </row>
    <row r="1505" spans="1:21" x14ac:dyDescent="0.2">
      <c r="A1505" s="103"/>
      <c r="B1505" s="103"/>
      <c r="C1505" s="78"/>
      <c r="D1505" s="95"/>
      <c r="E1505" s="101"/>
      <c r="F1505" s="98"/>
      <c r="G1505" s="98"/>
      <c r="H1505" s="97"/>
      <c r="I1505" s="96"/>
      <c r="J1505" s="98"/>
      <c r="K1505" s="96"/>
      <c r="L1505" s="96"/>
      <c r="M1505" s="96"/>
      <c r="N1505" s="96"/>
      <c r="O1505" s="96"/>
      <c r="P1505" s="96"/>
      <c r="Q1505" s="96"/>
      <c r="R1505" s="96"/>
      <c r="S1505" s="96"/>
      <c r="T1505" s="98"/>
      <c r="U1505" s="96"/>
    </row>
    <row r="1506" spans="1:21" x14ac:dyDescent="0.2">
      <c r="A1506" s="103"/>
      <c r="B1506" s="103"/>
      <c r="C1506" s="78"/>
      <c r="D1506" s="95"/>
      <c r="E1506" s="101"/>
      <c r="F1506" s="98"/>
      <c r="G1506" s="98"/>
      <c r="H1506" s="97"/>
      <c r="I1506" s="96"/>
      <c r="J1506" s="98"/>
      <c r="K1506" s="96"/>
      <c r="L1506" s="96"/>
      <c r="M1506" s="96"/>
      <c r="N1506" s="96"/>
      <c r="O1506" s="96"/>
      <c r="P1506" s="96"/>
      <c r="Q1506" s="96"/>
      <c r="R1506" s="96"/>
      <c r="S1506" s="96"/>
      <c r="T1506" s="98"/>
      <c r="U1506" s="96"/>
    </row>
    <row r="1507" spans="1:21" x14ac:dyDescent="0.2">
      <c r="A1507" s="103"/>
      <c r="B1507" s="103"/>
      <c r="C1507" s="78"/>
      <c r="D1507" s="95"/>
      <c r="E1507" s="101"/>
      <c r="F1507" s="98"/>
      <c r="G1507" s="98"/>
      <c r="H1507" s="97"/>
      <c r="I1507" s="96"/>
      <c r="J1507" s="98"/>
      <c r="K1507" s="96"/>
      <c r="L1507" s="96"/>
      <c r="M1507" s="96"/>
      <c r="N1507" s="96"/>
      <c r="O1507" s="96"/>
      <c r="P1507" s="96"/>
      <c r="Q1507" s="96"/>
      <c r="R1507" s="96"/>
      <c r="S1507" s="96"/>
      <c r="T1507" s="98"/>
      <c r="U1507" s="96"/>
    </row>
    <row r="1508" spans="1:21" x14ac:dyDescent="0.2">
      <c r="A1508" s="103"/>
      <c r="B1508" s="103"/>
      <c r="C1508" s="78"/>
      <c r="D1508" s="95"/>
      <c r="E1508" s="101"/>
      <c r="F1508" s="98"/>
      <c r="G1508" s="98"/>
      <c r="H1508" s="97"/>
      <c r="I1508" s="96"/>
      <c r="J1508" s="98"/>
      <c r="K1508" s="96"/>
      <c r="L1508" s="96"/>
      <c r="M1508" s="96"/>
      <c r="N1508" s="96"/>
      <c r="O1508" s="96"/>
      <c r="P1508" s="96"/>
      <c r="Q1508" s="96"/>
      <c r="R1508" s="96"/>
      <c r="S1508" s="96"/>
      <c r="T1508" s="98"/>
      <c r="U1508" s="96"/>
    </row>
    <row r="1509" spans="1:21" x14ac:dyDescent="0.2">
      <c r="A1509" s="103"/>
      <c r="B1509" s="103"/>
      <c r="C1509" s="78"/>
      <c r="D1509" s="95"/>
      <c r="E1509" s="101"/>
      <c r="F1509" s="98"/>
      <c r="G1509" s="98"/>
      <c r="H1509" s="97"/>
      <c r="I1509" s="96"/>
      <c r="J1509" s="98"/>
      <c r="K1509" s="96"/>
      <c r="L1509" s="96"/>
      <c r="M1509" s="96"/>
      <c r="N1509" s="96"/>
      <c r="O1509" s="96"/>
      <c r="P1509" s="96"/>
      <c r="Q1509" s="96"/>
      <c r="R1509" s="96"/>
      <c r="S1509" s="96"/>
      <c r="T1509" s="98"/>
      <c r="U1509" s="96"/>
    </row>
    <row r="1510" spans="1:21" x14ac:dyDescent="0.2">
      <c r="A1510" s="103"/>
      <c r="B1510" s="103"/>
      <c r="C1510" s="78"/>
      <c r="D1510" s="95"/>
      <c r="E1510" s="101"/>
      <c r="F1510" s="98"/>
      <c r="G1510" s="98"/>
      <c r="H1510" s="97"/>
      <c r="I1510" s="96"/>
      <c r="J1510" s="98"/>
      <c r="K1510" s="96"/>
      <c r="L1510" s="96"/>
      <c r="M1510" s="96"/>
      <c r="N1510" s="96"/>
      <c r="O1510" s="96"/>
      <c r="P1510" s="96"/>
      <c r="Q1510" s="96"/>
      <c r="R1510" s="96"/>
      <c r="S1510" s="96"/>
      <c r="T1510" s="98"/>
      <c r="U1510" s="96"/>
    </row>
    <row r="1511" spans="1:21" x14ac:dyDescent="0.2">
      <c r="A1511" s="103"/>
      <c r="B1511" s="103"/>
      <c r="C1511" s="78"/>
      <c r="D1511" s="95"/>
      <c r="E1511" s="101"/>
      <c r="F1511" s="98"/>
      <c r="G1511" s="98"/>
      <c r="H1511" s="97"/>
      <c r="I1511" s="96"/>
      <c r="J1511" s="98"/>
      <c r="K1511" s="96"/>
      <c r="L1511" s="96"/>
      <c r="M1511" s="96"/>
      <c r="N1511" s="96"/>
      <c r="O1511" s="96"/>
      <c r="P1511" s="96"/>
      <c r="Q1511" s="96"/>
      <c r="R1511" s="96"/>
      <c r="S1511" s="96"/>
      <c r="T1511" s="98"/>
      <c r="U1511" s="96"/>
    </row>
    <row r="1512" spans="1:21" x14ac:dyDescent="0.2">
      <c r="A1512" s="103"/>
      <c r="B1512" s="103"/>
      <c r="C1512" s="78"/>
      <c r="D1512" s="95"/>
      <c r="E1512" s="101"/>
      <c r="F1512" s="98"/>
      <c r="G1512" s="98"/>
      <c r="H1512" s="97"/>
      <c r="I1512" s="96"/>
      <c r="J1512" s="98"/>
      <c r="K1512" s="96"/>
      <c r="L1512" s="96"/>
      <c r="M1512" s="96"/>
      <c r="N1512" s="96"/>
      <c r="O1512" s="96"/>
      <c r="P1512" s="96"/>
      <c r="Q1512" s="96"/>
      <c r="R1512" s="96"/>
      <c r="S1512" s="96"/>
      <c r="T1512" s="98"/>
      <c r="U1512" s="96"/>
    </row>
    <row r="1513" spans="1:21" x14ac:dyDescent="0.2">
      <c r="A1513" s="103"/>
      <c r="B1513" s="103"/>
      <c r="C1513" s="78"/>
      <c r="D1513" s="95"/>
      <c r="E1513" s="101"/>
      <c r="F1513" s="98"/>
      <c r="G1513" s="98"/>
      <c r="H1513" s="97"/>
      <c r="I1513" s="96"/>
      <c r="J1513" s="98"/>
      <c r="K1513" s="96"/>
      <c r="L1513" s="96"/>
      <c r="M1513" s="96"/>
      <c r="N1513" s="96"/>
      <c r="O1513" s="96"/>
      <c r="P1513" s="96"/>
      <c r="Q1513" s="96"/>
      <c r="R1513" s="96"/>
      <c r="S1513" s="96"/>
      <c r="T1513" s="98"/>
      <c r="U1513" s="96"/>
    </row>
    <row r="1514" spans="1:21" x14ac:dyDescent="0.2">
      <c r="A1514" s="103"/>
      <c r="B1514" s="103"/>
      <c r="C1514" s="78"/>
      <c r="D1514" s="95"/>
      <c r="E1514" s="101"/>
      <c r="F1514" s="98"/>
      <c r="G1514" s="98"/>
      <c r="H1514" s="97"/>
      <c r="I1514" s="96"/>
      <c r="J1514" s="98"/>
      <c r="K1514" s="96"/>
      <c r="L1514" s="96"/>
      <c r="M1514" s="96"/>
      <c r="N1514" s="96"/>
      <c r="O1514" s="96"/>
      <c r="P1514" s="96"/>
      <c r="Q1514" s="96"/>
      <c r="R1514" s="96"/>
      <c r="S1514" s="96"/>
      <c r="T1514" s="98"/>
      <c r="U1514" s="96"/>
    </row>
    <row r="1515" spans="1:21" x14ac:dyDescent="0.2">
      <c r="A1515" s="103"/>
      <c r="B1515" s="103"/>
      <c r="C1515" s="78"/>
      <c r="D1515" s="95"/>
      <c r="E1515" s="101"/>
      <c r="F1515" s="98"/>
      <c r="G1515" s="98"/>
      <c r="H1515" s="97"/>
      <c r="I1515" s="96"/>
      <c r="J1515" s="98"/>
      <c r="K1515" s="96"/>
      <c r="L1515" s="96"/>
      <c r="M1515" s="96"/>
      <c r="N1515" s="96"/>
      <c r="O1515" s="96"/>
      <c r="P1515" s="96"/>
      <c r="Q1515" s="96"/>
      <c r="R1515" s="96"/>
      <c r="S1515" s="96"/>
      <c r="T1515" s="98"/>
      <c r="U1515" s="96"/>
    </row>
    <row r="1516" spans="1:21" x14ac:dyDescent="0.2">
      <c r="A1516" s="103"/>
      <c r="B1516" s="103"/>
      <c r="C1516" s="78"/>
      <c r="D1516" s="95"/>
      <c r="E1516" s="101"/>
      <c r="F1516" s="98"/>
      <c r="G1516" s="98"/>
      <c r="H1516" s="97"/>
      <c r="I1516" s="96"/>
      <c r="J1516" s="98"/>
      <c r="K1516" s="96"/>
      <c r="L1516" s="96"/>
      <c r="M1516" s="96"/>
      <c r="N1516" s="96"/>
      <c r="O1516" s="96"/>
      <c r="P1516" s="96"/>
      <c r="Q1516" s="96"/>
      <c r="R1516" s="96"/>
      <c r="S1516" s="96"/>
      <c r="T1516" s="98"/>
      <c r="U1516" s="96"/>
    </row>
    <row r="1517" spans="1:21" x14ac:dyDescent="0.2">
      <c r="A1517" s="103"/>
      <c r="B1517" s="103"/>
      <c r="C1517" s="78"/>
      <c r="D1517" s="95"/>
      <c r="E1517" s="101"/>
      <c r="F1517" s="98"/>
      <c r="G1517" s="98"/>
      <c r="H1517" s="97"/>
      <c r="I1517" s="96"/>
      <c r="J1517" s="98"/>
      <c r="K1517" s="96"/>
      <c r="L1517" s="96"/>
      <c r="M1517" s="96"/>
      <c r="N1517" s="96"/>
      <c r="O1517" s="96"/>
      <c r="P1517" s="96"/>
      <c r="Q1517" s="96"/>
      <c r="R1517" s="96"/>
      <c r="S1517" s="96"/>
      <c r="T1517" s="98"/>
      <c r="U1517" s="96"/>
    </row>
    <row r="1518" spans="1:21" x14ac:dyDescent="0.2">
      <c r="A1518" s="103"/>
      <c r="B1518" s="103"/>
      <c r="C1518" s="78"/>
      <c r="D1518" s="95"/>
      <c r="E1518" s="101"/>
      <c r="F1518" s="98"/>
      <c r="G1518" s="98"/>
      <c r="H1518" s="97"/>
      <c r="I1518" s="96"/>
      <c r="J1518" s="98"/>
      <c r="K1518" s="96"/>
      <c r="L1518" s="96"/>
      <c r="M1518" s="96"/>
      <c r="N1518" s="96"/>
      <c r="O1518" s="96"/>
      <c r="P1518" s="96"/>
      <c r="Q1518" s="96"/>
      <c r="R1518" s="96"/>
      <c r="S1518" s="96"/>
      <c r="T1518" s="98"/>
      <c r="U1518" s="96"/>
    </row>
    <row r="1519" spans="1:21" x14ac:dyDescent="0.2">
      <c r="A1519" s="103"/>
      <c r="B1519" s="103"/>
      <c r="C1519" s="78"/>
      <c r="D1519" s="95"/>
      <c r="E1519" s="101"/>
      <c r="F1519" s="98"/>
      <c r="G1519" s="98"/>
      <c r="H1519" s="97"/>
      <c r="I1519" s="96"/>
      <c r="J1519" s="98"/>
      <c r="K1519" s="96"/>
      <c r="L1519" s="96"/>
      <c r="M1519" s="96"/>
      <c r="N1519" s="96"/>
      <c r="O1519" s="96"/>
      <c r="P1519" s="96"/>
      <c r="Q1519" s="96"/>
      <c r="R1519" s="96"/>
      <c r="S1519" s="96"/>
      <c r="T1519" s="98"/>
      <c r="U1519" s="96"/>
    </row>
    <row r="1520" spans="1:21" x14ac:dyDescent="0.2">
      <c r="A1520" s="103"/>
      <c r="B1520" s="103"/>
      <c r="C1520" s="78"/>
      <c r="D1520" s="95"/>
      <c r="E1520" s="101"/>
      <c r="F1520" s="98"/>
      <c r="G1520" s="98"/>
      <c r="H1520" s="97"/>
      <c r="I1520" s="96"/>
      <c r="J1520" s="98"/>
      <c r="K1520" s="96"/>
      <c r="L1520" s="96"/>
      <c r="M1520" s="96"/>
      <c r="N1520" s="96"/>
      <c r="O1520" s="96"/>
      <c r="P1520" s="96"/>
      <c r="Q1520" s="96"/>
      <c r="R1520" s="96"/>
      <c r="S1520" s="96"/>
      <c r="T1520" s="98"/>
      <c r="U1520" s="96"/>
    </row>
    <row r="1521" spans="1:21" x14ac:dyDescent="0.2">
      <c r="A1521" s="103"/>
      <c r="B1521" s="103"/>
      <c r="C1521" s="78"/>
      <c r="D1521" s="95"/>
      <c r="E1521" s="101"/>
      <c r="F1521" s="98"/>
      <c r="G1521" s="98"/>
      <c r="H1521" s="97"/>
      <c r="I1521" s="96"/>
      <c r="J1521" s="98"/>
      <c r="K1521" s="96"/>
      <c r="L1521" s="96"/>
      <c r="M1521" s="96"/>
      <c r="N1521" s="96"/>
      <c r="O1521" s="96"/>
      <c r="P1521" s="96"/>
      <c r="Q1521" s="96"/>
      <c r="R1521" s="96"/>
      <c r="S1521" s="96"/>
      <c r="T1521" s="98"/>
      <c r="U1521" s="96"/>
    </row>
    <row r="1522" spans="1:21" x14ac:dyDescent="0.2">
      <c r="A1522" s="103"/>
      <c r="B1522" s="103"/>
      <c r="C1522" s="78"/>
      <c r="D1522" s="95"/>
      <c r="E1522" s="101"/>
      <c r="F1522" s="98"/>
      <c r="G1522" s="98"/>
      <c r="H1522" s="97"/>
      <c r="I1522" s="96"/>
      <c r="J1522" s="98"/>
      <c r="K1522" s="96"/>
      <c r="L1522" s="96"/>
      <c r="M1522" s="96"/>
      <c r="N1522" s="96"/>
      <c r="O1522" s="96"/>
      <c r="P1522" s="96"/>
      <c r="Q1522" s="96"/>
      <c r="R1522" s="96"/>
      <c r="S1522" s="96"/>
      <c r="T1522" s="98"/>
      <c r="U1522" s="96"/>
    </row>
    <row r="1523" spans="1:21" x14ac:dyDescent="0.2">
      <c r="A1523" s="103"/>
      <c r="B1523" s="103"/>
      <c r="C1523" s="78"/>
      <c r="D1523" s="95"/>
      <c r="E1523" s="101"/>
      <c r="F1523" s="98"/>
      <c r="G1523" s="98"/>
      <c r="H1523" s="97"/>
      <c r="I1523" s="96"/>
      <c r="J1523" s="98"/>
      <c r="K1523" s="96"/>
      <c r="L1523" s="96"/>
      <c r="M1523" s="96"/>
      <c r="N1523" s="96"/>
      <c r="O1523" s="96"/>
      <c r="P1523" s="96"/>
      <c r="Q1523" s="96"/>
      <c r="R1523" s="96"/>
      <c r="S1523" s="96"/>
      <c r="T1523" s="98"/>
      <c r="U1523" s="96"/>
    </row>
    <row r="1524" spans="1:21" x14ac:dyDescent="0.2">
      <c r="A1524" s="103"/>
      <c r="B1524" s="103"/>
      <c r="C1524" s="78"/>
      <c r="D1524" s="95"/>
      <c r="E1524" s="101"/>
      <c r="F1524" s="98"/>
      <c r="G1524" s="98"/>
      <c r="H1524" s="97"/>
      <c r="I1524" s="96"/>
      <c r="J1524" s="98"/>
      <c r="K1524" s="96"/>
      <c r="L1524" s="96"/>
      <c r="M1524" s="96"/>
      <c r="N1524" s="96"/>
      <c r="O1524" s="96"/>
      <c r="P1524" s="96"/>
      <c r="Q1524" s="96"/>
      <c r="R1524" s="96"/>
      <c r="S1524" s="96"/>
      <c r="T1524" s="98"/>
      <c r="U1524" s="96"/>
    </row>
    <row r="1525" spans="1:21" x14ac:dyDescent="0.2">
      <c r="A1525" s="103"/>
      <c r="B1525" s="103"/>
      <c r="C1525" s="78"/>
      <c r="D1525" s="95"/>
      <c r="E1525" s="101"/>
      <c r="F1525" s="98"/>
      <c r="G1525" s="98"/>
      <c r="H1525" s="97"/>
      <c r="I1525" s="96"/>
      <c r="J1525" s="98"/>
      <c r="K1525" s="96"/>
      <c r="L1525" s="96"/>
      <c r="M1525" s="96"/>
      <c r="N1525" s="96"/>
      <c r="O1525" s="96"/>
      <c r="P1525" s="96"/>
      <c r="Q1525" s="96"/>
      <c r="R1525" s="96"/>
      <c r="S1525" s="96"/>
      <c r="T1525" s="98"/>
      <c r="U1525" s="96"/>
    </row>
    <row r="1526" spans="1:21" x14ac:dyDescent="0.2">
      <c r="A1526" s="103"/>
      <c r="B1526" s="103"/>
      <c r="C1526" s="78"/>
      <c r="D1526" s="95"/>
      <c r="E1526" s="101"/>
      <c r="F1526" s="98"/>
      <c r="G1526" s="98"/>
      <c r="H1526" s="97"/>
      <c r="I1526" s="96"/>
      <c r="J1526" s="98"/>
      <c r="K1526" s="96"/>
      <c r="L1526" s="96"/>
      <c r="M1526" s="96"/>
      <c r="N1526" s="96"/>
      <c r="O1526" s="96"/>
      <c r="P1526" s="96"/>
      <c r="Q1526" s="96"/>
      <c r="R1526" s="96"/>
      <c r="S1526" s="96"/>
      <c r="T1526" s="98"/>
      <c r="U1526" s="96"/>
    </row>
    <row r="1527" spans="1:21" x14ac:dyDescent="0.2">
      <c r="A1527" s="103"/>
      <c r="B1527" s="103"/>
      <c r="C1527" s="78"/>
      <c r="D1527" s="95"/>
      <c r="E1527" s="101"/>
      <c r="F1527" s="98"/>
      <c r="G1527" s="98"/>
      <c r="H1527" s="97"/>
      <c r="I1527" s="96"/>
      <c r="J1527" s="98"/>
      <c r="K1527" s="96"/>
      <c r="L1527" s="96"/>
      <c r="M1527" s="96"/>
      <c r="N1527" s="96"/>
      <c r="O1527" s="96"/>
      <c r="P1527" s="96"/>
      <c r="Q1527" s="96"/>
      <c r="R1527" s="96"/>
      <c r="S1527" s="96"/>
      <c r="T1527" s="98"/>
      <c r="U1527" s="96"/>
    </row>
    <row r="1528" spans="1:21" x14ac:dyDescent="0.2">
      <c r="A1528" s="103"/>
      <c r="B1528" s="103"/>
      <c r="C1528" s="78"/>
      <c r="D1528" s="95"/>
      <c r="E1528" s="101"/>
      <c r="F1528" s="98"/>
      <c r="G1528" s="98"/>
      <c r="H1528" s="97"/>
      <c r="I1528" s="96"/>
      <c r="J1528" s="98"/>
      <c r="K1528" s="96"/>
      <c r="L1528" s="96"/>
      <c r="M1528" s="96"/>
      <c r="N1528" s="96"/>
      <c r="O1528" s="96"/>
      <c r="P1528" s="96"/>
      <c r="Q1528" s="96"/>
      <c r="R1528" s="96"/>
      <c r="S1528" s="96"/>
      <c r="T1528" s="98"/>
      <c r="U1528" s="96"/>
    </row>
    <row r="1529" spans="1:21" x14ac:dyDescent="0.2">
      <c r="A1529" s="103"/>
      <c r="B1529" s="103"/>
      <c r="C1529" s="78"/>
      <c r="D1529" s="95"/>
      <c r="E1529" s="101"/>
      <c r="F1529" s="98"/>
      <c r="G1529" s="98"/>
      <c r="H1529" s="97"/>
      <c r="I1529" s="96"/>
      <c r="J1529" s="98"/>
      <c r="K1529" s="96"/>
      <c r="L1529" s="96"/>
      <c r="M1529" s="96"/>
      <c r="N1529" s="96"/>
      <c r="O1529" s="96"/>
      <c r="P1529" s="96"/>
      <c r="Q1529" s="96"/>
      <c r="R1529" s="96"/>
      <c r="S1529" s="96"/>
      <c r="T1529" s="98"/>
      <c r="U1529" s="96"/>
    </row>
    <row r="1530" spans="1:21" x14ac:dyDescent="0.2">
      <c r="A1530" s="103"/>
      <c r="B1530" s="103"/>
      <c r="C1530" s="78"/>
      <c r="D1530" s="95"/>
      <c r="E1530" s="101"/>
      <c r="F1530" s="98"/>
      <c r="G1530" s="98"/>
      <c r="H1530" s="97"/>
      <c r="I1530" s="96"/>
      <c r="J1530" s="98"/>
      <c r="K1530" s="96"/>
      <c r="L1530" s="96"/>
      <c r="M1530" s="96"/>
      <c r="N1530" s="96"/>
      <c r="O1530" s="96"/>
      <c r="P1530" s="96"/>
      <c r="Q1530" s="96"/>
      <c r="R1530" s="96"/>
      <c r="S1530" s="96"/>
      <c r="T1530" s="98"/>
      <c r="U1530" s="96"/>
    </row>
    <row r="1531" spans="1:21" x14ac:dyDescent="0.2">
      <c r="A1531" s="103"/>
      <c r="B1531" s="103"/>
      <c r="C1531" s="78"/>
      <c r="D1531" s="95"/>
      <c r="E1531" s="101"/>
      <c r="F1531" s="98"/>
      <c r="G1531" s="98"/>
      <c r="H1531" s="97"/>
      <c r="I1531" s="96"/>
      <c r="J1531" s="98"/>
      <c r="K1531" s="96"/>
      <c r="L1531" s="96"/>
      <c r="M1531" s="96"/>
      <c r="N1531" s="96"/>
      <c r="O1531" s="96"/>
      <c r="P1531" s="96"/>
      <c r="Q1531" s="96"/>
      <c r="R1531" s="96"/>
      <c r="S1531" s="96"/>
      <c r="T1531" s="98"/>
      <c r="U1531" s="96"/>
    </row>
    <row r="1532" spans="1:21" x14ac:dyDescent="0.2">
      <c r="A1532" s="103"/>
      <c r="B1532" s="103"/>
      <c r="C1532" s="78"/>
      <c r="D1532" s="95"/>
      <c r="E1532" s="101"/>
      <c r="F1532" s="98"/>
      <c r="G1532" s="98"/>
      <c r="H1532" s="97"/>
      <c r="I1532" s="96"/>
      <c r="J1532" s="98"/>
      <c r="K1532" s="96"/>
      <c r="L1532" s="96"/>
      <c r="M1532" s="96"/>
      <c r="N1532" s="96"/>
      <c r="O1532" s="96"/>
      <c r="P1532" s="96"/>
      <c r="Q1532" s="96"/>
      <c r="R1532" s="96"/>
      <c r="S1532" s="96"/>
      <c r="T1532" s="98"/>
      <c r="U1532" s="96"/>
    </row>
    <row r="1533" spans="1:21" x14ac:dyDescent="0.2">
      <c r="A1533" s="103"/>
      <c r="B1533" s="103"/>
      <c r="C1533" s="78"/>
      <c r="D1533" s="95"/>
      <c r="E1533" s="101"/>
      <c r="F1533" s="98"/>
      <c r="G1533" s="98"/>
      <c r="H1533" s="97"/>
      <c r="I1533" s="96"/>
      <c r="J1533" s="98"/>
      <c r="K1533" s="96"/>
      <c r="L1533" s="96"/>
      <c r="M1533" s="96"/>
      <c r="N1533" s="96"/>
      <c r="O1533" s="96"/>
      <c r="P1533" s="96"/>
      <c r="Q1533" s="96"/>
      <c r="R1533" s="96"/>
      <c r="S1533" s="96"/>
      <c r="T1533" s="98"/>
      <c r="U1533" s="96"/>
    </row>
    <row r="1534" spans="1:21" x14ac:dyDescent="0.2">
      <c r="A1534" s="103"/>
      <c r="B1534" s="103"/>
      <c r="C1534" s="78"/>
      <c r="D1534" s="95"/>
      <c r="E1534" s="101"/>
      <c r="F1534" s="98"/>
      <c r="G1534" s="98"/>
      <c r="H1534" s="97"/>
      <c r="I1534" s="96"/>
      <c r="J1534" s="98"/>
      <c r="K1534" s="96"/>
      <c r="L1534" s="96"/>
      <c r="M1534" s="96"/>
      <c r="N1534" s="96"/>
      <c r="O1534" s="96"/>
      <c r="P1534" s="96"/>
      <c r="Q1534" s="96"/>
      <c r="R1534" s="96"/>
      <c r="S1534" s="96"/>
      <c r="T1534" s="98"/>
      <c r="U1534" s="96"/>
    </row>
    <row r="1535" spans="1:21" x14ac:dyDescent="0.2">
      <c r="A1535" s="103"/>
      <c r="B1535" s="103"/>
      <c r="C1535" s="78"/>
      <c r="D1535" s="95"/>
      <c r="E1535" s="101"/>
      <c r="F1535" s="98"/>
      <c r="G1535" s="98"/>
      <c r="H1535" s="97"/>
      <c r="I1535" s="96"/>
      <c r="J1535" s="98"/>
      <c r="K1535" s="96"/>
      <c r="L1535" s="96"/>
      <c r="M1535" s="96"/>
      <c r="N1535" s="96"/>
      <c r="O1535" s="96"/>
      <c r="P1535" s="96"/>
      <c r="Q1535" s="96"/>
      <c r="R1535" s="96"/>
      <c r="S1535" s="96"/>
      <c r="T1535" s="98"/>
      <c r="U1535" s="96"/>
    </row>
    <row r="1536" spans="1:21" x14ac:dyDescent="0.2">
      <c r="A1536" s="103"/>
      <c r="B1536" s="103"/>
      <c r="C1536" s="78"/>
      <c r="D1536" s="95"/>
      <c r="E1536" s="101"/>
      <c r="F1536" s="98"/>
      <c r="G1536" s="98"/>
      <c r="H1536" s="97"/>
      <c r="I1536" s="96"/>
      <c r="J1536" s="98"/>
      <c r="K1536" s="96"/>
      <c r="L1536" s="96"/>
      <c r="M1536" s="96"/>
      <c r="N1536" s="96"/>
      <c r="O1536" s="96"/>
      <c r="P1536" s="96"/>
      <c r="Q1536" s="96"/>
      <c r="R1536" s="96"/>
      <c r="S1536" s="96"/>
      <c r="T1536" s="98"/>
      <c r="U1536" s="96"/>
    </row>
    <row r="1537" spans="1:21" x14ac:dyDescent="0.2">
      <c r="A1537" s="103"/>
      <c r="B1537" s="103"/>
      <c r="C1537" s="78"/>
      <c r="D1537" s="95"/>
      <c r="E1537" s="101"/>
      <c r="F1537" s="98"/>
      <c r="G1537" s="98"/>
      <c r="H1537" s="97"/>
      <c r="I1537" s="96"/>
      <c r="J1537" s="98"/>
      <c r="K1537" s="96"/>
      <c r="L1537" s="96"/>
      <c r="M1537" s="96"/>
      <c r="N1537" s="96"/>
      <c r="O1537" s="96"/>
      <c r="P1537" s="96"/>
      <c r="Q1537" s="96"/>
      <c r="R1537" s="96"/>
      <c r="S1537" s="96"/>
      <c r="T1537" s="98"/>
      <c r="U1537" s="96"/>
    </row>
    <row r="1538" spans="1:21" x14ac:dyDescent="0.2">
      <c r="A1538" s="103"/>
      <c r="B1538" s="103"/>
      <c r="C1538" s="78"/>
      <c r="D1538" s="95"/>
      <c r="E1538" s="101"/>
      <c r="F1538" s="98"/>
      <c r="G1538" s="98"/>
      <c r="H1538" s="97"/>
      <c r="I1538" s="96"/>
      <c r="J1538" s="98"/>
      <c r="K1538" s="96"/>
      <c r="L1538" s="96"/>
      <c r="M1538" s="96"/>
      <c r="N1538" s="96"/>
      <c r="O1538" s="96"/>
      <c r="P1538" s="96"/>
      <c r="Q1538" s="96"/>
      <c r="R1538" s="96"/>
      <c r="S1538" s="96"/>
      <c r="T1538" s="98"/>
      <c r="U1538" s="96"/>
    </row>
    <row r="1539" spans="1:21" x14ac:dyDescent="0.2">
      <c r="A1539" s="103"/>
      <c r="B1539" s="103"/>
      <c r="C1539" s="78"/>
      <c r="D1539" s="95"/>
      <c r="E1539" s="101"/>
      <c r="F1539" s="98"/>
      <c r="G1539" s="98"/>
      <c r="H1539" s="97"/>
      <c r="I1539" s="96"/>
      <c r="J1539" s="98"/>
      <c r="K1539" s="96"/>
      <c r="L1539" s="96"/>
      <c r="M1539" s="96"/>
      <c r="N1539" s="96"/>
      <c r="O1539" s="96"/>
      <c r="P1539" s="96"/>
      <c r="Q1539" s="96"/>
      <c r="R1539" s="96"/>
      <c r="S1539" s="96"/>
      <c r="T1539" s="98"/>
      <c r="U1539" s="96"/>
    </row>
    <row r="1540" spans="1:21" x14ac:dyDescent="0.2">
      <c r="A1540" s="103"/>
      <c r="B1540" s="103"/>
      <c r="C1540" s="78"/>
      <c r="D1540" s="95"/>
      <c r="E1540" s="101"/>
      <c r="F1540" s="98"/>
      <c r="G1540" s="98"/>
      <c r="H1540" s="97"/>
      <c r="I1540" s="96"/>
      <c r="J1540" s="98"/>
      <c r="K1540" s="96"/>
      <c r="L1540" s="96"/>
      <c r="M1540" s="96"/>
      <c r="N1540" s="96"/>
      <c r="O1540" s="96"/>
      <c r="P1540" s="96"/>
      <c r="Q1540" s="96"/>
      <c r="R1540" s="96"/>
      <c r="S1540" s="96"/>
      <c r="T1540" s="98"/>
      <c r="U1540" s="96"/>
    </row>
    <row r="1541" spans="1:21" x14ac:dyDescent="0.2">
      <c r="A1541" s="103"/>
      <c r="B1541" s="103"/>
      <c r="C1541" s="78"/>
      <c r="D1541" s="95"/>
      <c r="E1541" s="101"/>
      <c r="F1541" s="98"/>
      <c r="G1541" s="98"/>
      <c r="H1541" s="97"/>
      <c r="I1541" s="96"/>
      <c r="J1541" s="98"/>
      <c r="K1541" s="96"/>
      <c r="L1541" s="96"/>
      <c r="M1541" s="96"/>
      <c r="N1541" s="96"/>
      <c r="O1541" s="96"/>
      <c r="P1541" s="96"/>
      <c r="Q1541" s="96"/>
      <c r="R1541" s="96"/>
      <c r="S1541" s="96"/>
      <c r="T1541" s="98"/>
      <c r="U1541" s="96"/>
    </row>
    <row r="1542" spans="1:21" x14ac:dyDescent="0.2">
      <c r="A1542" s="103"/>
      <c r="B1542" s="103"/>
      <c r="C1542" s="78"/>
      <c r="D1542" s="95"/>
      <c r="E1542" s="101"/>
      <c r="F1542" s="98"/>
      <c r="G1542" s="98"/>
      <c r="H1542" s="97"/>
      <c r="I1542" s="96"/>
      <c r="J1542" s="98"/>
      <c r="K1542" s="96"/>
      <c r="L1542" s="96"/>
      <c r="M1542" s="96"/>
      <c r="N1542" s="96"/>
      <c r="O1542" s="96"/>
      <c r="P1542" s="96"/>
      <c r="Q1542" s="96"/>
      <c r="R1542" s="96"/>
      <c r="S1542" s="96"/>
      <c r="T1542" s="98"/>
      <c r="U1542" s="96"/>
    </row>
    <row r="1543" spans="1:21" x14ac:dyDescent="0.2">
      <c r="A1543" s="103"/>
      <c r="B1543" s="103"/>
      <c r="C1543" s="78"/>
      <c r="D1543" s="95"/>
      <c r="E1543" s="101"/>
      <c r="F1543" s="98"/>
      <c r="G1543" s="98"/>
      <c r="H1543" s="97"/>
      <c r="I1543" s="96"/>
      <c r="J1543" s="98"/>
      <c r="K1543" s="96"/>
      <c r="L1543" s="96"/>
      <c r="M1543" s="96"/>
      <c r="N1543" s="96"/>
      <c r="O1543" s="96"/>
      <c r="P1543" s="96"/>
      <c r="Q1543" s="96"/>
      <c r="R1543" s="96"/>
      <c r="S1543" s="96"/>
      <c r="T1543" s="98"/>
      <c r="U1543" s="96"/>
    </row>
    <row r="1544" spans="1:21" x14ac:dyDescent="0.2">
      <c r="A1544" s="103"/>
      <c r="B1544" s="103"/>
      <c r="C1544" s="78"/>
      <c r="D1544" s="95"/>
      <c r="E1544" s="101"/>
      <c r="F1544" s="98"/>
      <c r="G1544" s="98"/>
      <c r="H1544" s="97"/>
      <c r="I1544" s="96"/>
      <c r="J1544" s="98"/>
      <c r="K1544" s="96"/>
      <c r="L1544" s="96"/>
      <c r="M1544" s="96"/>
      <c r="N1544" s="96"/>
      <c r="O1544" s="96"/>
      <c r="P1544" s="96"/>
      <c r="Q1544" s="96"/>
      <c r="R1544" s="96"/>
      <c r="S1544" s="96"/>
      <c r="T1544" s="98"/>
      <c r="U1544" s="96"/>
    </row>
    <row r="1545" spans="1:21" x14ac:dyDescent="0.2">
      <c r="A1545" s="103"/>
      <c r="B1545" s="103"/>
      <c r="C1545" s="78"/>
      <c r="D1545" s="95"/>
      <c r="E1545" s="101"/>
      <c r="F1545" s="98"/>
      <c r="G1545" s="98"/>
      <c r="H1545" s="97"/>
      <c r="I1545" s="96"/>
      <c r="J1545" s="98"/>
      <c r="K1545" s="96"/>
      <c r="L1545" s="96"/>
      <c r="M1545" s="96"/>
      <c r="N1545" s="96"/>
      <c r="O1545" s="96"/>
      <c r="P1545" s="96"/>
      <c r="Q1545" s="96"/>
      <c r="R1545" s="96"/>
      <c r="S1545" s="96"/>
      <c r="T1545" s="98"/>
      <c r="U1545" s="96"/>
    </row>
    <row r="1546" spans="1:21" x14ac:dyDescent="0.2">
      <c r="A1546" s="103"/>
      <c r="B1546" s="103"/>
      <c r="C1546" s="78"/>
      <c r="D1546" s="95"/>
      <c r="E1546" s="101"/>
      <c r="F1546" s="98"/>
      <c r="G1546" s="98"/>
      <c r="H1546" s="97"/>
      <c r="I1546" s="96"/>
      <c r="J1546" s="98"/>
      <c r="K1546" s="96"/>
      <c r="L1546" s="96"/>
      <c r="M1546" s="96"/>
      <c r="N1546" s="96"/>
      <c r="O1546" s="96"/>
      <c r="P1546" s="96"/>
      <c r="Q1546" s="96"/>
      <c r="R1546" s="96"/>
      <c r="S1546" s="96"/>
      <c r="T1546" s="98"/>
      <c r="U1546" s="96"/>
    </row>
    <row r="1547" spans="1:21" x14ac:dyDescent="0.2">
      <c r="A1547" s="103"/>
      <c r="B1547" s="103"/>
      <c r="C1547" s="78"/>
      <c r="D1547" s="95"/>
      <c r="E1547" s="101"/>
      <c r="F1547" s="98"/>
      <c r="G1547" s="98"/>
      <c r="H1547" s="97"/>
      <c r="I1547" s="96"/>
      <c r="J1547" s="98"/>
      <c r="K1547" s="96"/>
      <c r="L1547" s="96"/>
      <c r="M1547" s="96"/>
      <c r="N1547" s="96"/>
      <c r="O1547" s="96"/>
      <c r="P1547" s="96"/>
      <c r="Q1547" s="96"/>
      <c r="R1547" s="96"/>
      <c r="S1547" s="96"/>
      <c r="T1547" s="98"/>
      <c r="U1547" s="96"/>
    </row>
    <row r="1548" spans="1:21" x14ac:dyDescent="0.2">
      <c r="A1548" s="103"/>
      <c r="B1548" s="103"/>
      <c r="C1548" s="78"/>
      <c r="D1548" s="95"/>
      <c r="E1548" s="101"/>
      <c r="F1548" s="98"/>
      <c r="G1548" s="98"/>
      <c r="H1548" s="97"/>
      <c r="I1548" s="96"/>
      <c r="J1548" s="98"/>
      <c r="K1548" s="96"/>
      <c r="L1548" s="96"/>
      <c r="M1548" s="96"/>
      <c r="N1548" s="96"/>
      <c r="O1548" s="96"/>
      <c r="P1548" s="96"/>
      <c r="Q1548" s="96"/>
      <c r="R1548" s="96"/>
      <c r="S1548" s="96"/>
      <c r="T1548" s="98"/>
      <c r="U1548" s="96"/>
    </row>
    <row r="1549" spans="1:21" x14ac:dyDescent="0.2">
      <c r="A1549" s="103"/>
      <c r="B1549" s="103"/>
      <c r="C1549" s="78"/>
      <c r="D1549" s="95"/>
      <c r="E1549" s="101"/>
      <c r="F1549" s="98"/>
      <c r="G1549" s="98"/>
      <c r="H1549" s="97"/>
      <c r="I1549" s="96"/>
      <c r="J1549" s="98"/>
      <c r="K1549" s="96"/>
      <c r="L1549" s="96"/>
      <c r="M1549" s="96"/>
      <c r="N1549" s="96"/>
      <c r="O1549" s="96"/>
      <c r="P1549" s="96"/>
      <c r="Q1549" s="96"/>
      <c r="R1549" s="96"/>
      <c r="S1549" s="96"/>
      <c r="T1549" s="98"/>
      <c r="U1549" s="96"/>
    </row>
    <row r="1550" spans="1:21" x14ac:dyDescent="0.2">
      <c r="A1550" s="103"/>
      <c r="B1550" s="103"/>
      <c r="C1550" s="78"/>
      <c r="D1550" s="95"/>
      <c r="E1550" s="101"/>
      <c r="F1550" s="98"/>
      <c r="G1550" s="98"/>
      <c r="H1550" s="97"/>
      <c r="I1550" s="96"/>
      <c r="J1550" s="98"/>
      <c r="K1550" s="96"/>
      <c r="L1550" s="96"/>
      <c r="M1550" s="96"/>
      <c r="N1550" s="96"/>
      <c r="O1550" s="96"/>
      <c r="P1550" s="96"/>
      <c r="Q1550" s="96"/>
      <c r="R1550" s="96"/>
      <c r="S1550" s="96"/>
      <c r="T1550" s="98"/>
      <c r="U1550" s="96"/>
    </row>
    <row r="1551" spans="1:21" x14ac:dyDescent="0.2">
      <c r="A1551" s="103"/>
      <c r="B1551" s="103"/>
      <c r="C1551" s="78"/>
      <c r="D1551" s="95"/>
      <c r="E1551" s="101"/>
      <c r="F1551" s="98"/>
      <c r="G1551" s="98"/>
      <c r="H1551" s="97"/>
      <c r="I1551" s="96"/>
      <c r="J1551" s="98"/>
      <c r="K1551" s="96"/>
      <c r="L1551" s="96"/>
      <c r="M1551" s="96"/>
      <c r="N1551" s="96"/>
      <c r="O1551" s="96"/>
      <c r="P1551" s="96"/>
      <c r="Q1551" s="96"/>
      <c r="R1551" s="96"/>
      <c r="S1551" s="96"/>
      <c r="T1551" s="98"/>
      <c r="U1551" s="96"/>
    </row>
    <row r="1552" spans="1:21" x14ac:dyDescent="0.2">
      <c r="A1552" s="103"/>
      <c r="B1552" s="103"/>
      <c r="C1552" s="78"/>
      <c r="D1552" s="95"/>
      <c r="E1552" s="101"/>
      <c r="F1552" s="98"/>
      <c r="G1552" s="98"/>
      <c r="H1552" s="97"/>
      <c r="I1552" s="96"/>
      <c r="J1552" s="98"/>
      <c r="K1552" s="96"/>
      <c r="L1552" s="96"/>
      <c r="M1552" s="96"/>
      <c r="N1552" s="96"/>
      <c r="O1552" s="96"/>
      <c r="P1552" s="96"/>
      <c r="Q1552" s="96"/>
      <c r="R1552" s="96"/>
      <c r="S1552" s="96"/>
      <c r="T1552" s="98"/>
      <c r="U1552" s="96"/>
    </row>
    <row r="1553" spans="1:21" x14ac:dyDescent="0.2">
      <c r="A1553" s="103"/>
      <c r="B1553" s="103"/>
      <c r="C1553" s="78"/>
      <c r="D1553" s="95"/>
      <c r="E1553" s="101"/>
      <c r="F1553" s="98"/>
      <c r="G1553" s="98"/>
      <c r="H1553" s="97"/>
      <c r="I1553" s="96"/>
      <c r="J1553" s="98"/>
      <c r="K1553" s="96"/>
      <c r="L1553" s="96"/>
      <c r="M1553" s="96"/>
      <c r="N1553" s="96"/>
      <c r="O1553" s="96"/>
      <c r="P1553" s="96"/>
      <c r="Q1553" s="96"/>
      <c r="R1553" s="96"/>
      <c r="S1553" s="96"/>
      <c r="T1553" s="98"/>
      <c r="U1553" s="96"/>
    </row>
    <row r="1554" spans="1:21" x14ac:dyDescent="0.2">
      <c r="A1554" s="103"/>
      <c r="B1554" s="103"/>
      <c r="C1554" s="78"/>
      <c r="D1554" s="95"/>
      <c r="E1554" s="101"/>
      <c r="F1554" s="98"/>
      <c r="G1554" s="98"/>
      <c r="H1554" s="97"/>
      <c r="I1554" s="96"/>
      <c r="J1554" s="98"/>
      <c r="K1554" s="96"/>
      <c r="L1554" s="96"/>
      <c r="M1554" s="96"/>
      <c r="N1554" s="96"/>
      <c r="O1554" s="96"/>
      <c r="P1554" s="96"/>
      <c r="Q1554" s="96"/>
      <c r="R1554" s="96"/>
      <c r="S1554" s="96"/>
      <c r="T1554" s="98"/>
      <c r="U1554" s="96"/>
    </row>
    <row r="1555" spans="1:21" x14ac:dyDescent="0.2">
      <c r="A1555" s="103"/>
      <c r="B1555" s="103"/>
      <c r="C1555" s="78"/>
      <c r="D1555" s="95"/>
      <c r="E1555" s="101"/>
      <c r="F1555" s="98"/>
      <c r="G1555" s="98"/>
      <c r="H1555" s="97"/>
      <c r="I1555" s="96"/>
      <c r="J1555" s="98"/>
      <c r="K1555" s="96"/>
      <c r="L1555" s="96"/>
      <c r="M1555" s="96"/>
      <c r="N1555" s="96"/>
      <c r="O1555" s="96"/>
      <c r="P1555" s="96"/>
      <c r="Q1555" s="96"/>
      <c r="R1555" s="96"/>
      <c r="S1555" s="96"/>
      <c r="T1555" s="98"/>
      <c r="U1555" s="96"/>
    </row>
    <row r="1556" spans="1:21" x14ac:dyDescent="0.2">
      <c r="A1556" s="103"/>
      <c r="B1556" s="103"/>
      <c r="C1556" s="78"/>
      <c r="D1556" s="95"/>
      <c r="E1556" s="101"/>
      <c r="F1556" s="98"/>
      <c r="G1556" s="98"/>
      <c r="H1556" s="97"/>
      <c r="I1556" s="96"/>
      <c r="J1556" s="98"/>
      <c r="K1556" s="96"/>
      <c r="L1556" s="96"/>
      <c r="M1556" s="96"/>
      <c r="N1556" s="96"/>
      <c r="O1556" s="96"/>
      <c r="P1556" s="96"/>
      <c r="Q1556" s="96"/>
      <c r="R1556" s="96"/>
      <c r="S1556" s="96"/>
      <c r="T1556" s="98"/>
      <c r="U1556" s="96"/>
    </row>
    <row r="1557" spans="1:21" x14ac:dyDescent="0.2">
      <c r="A1557" s="103"/>
      <c r="B1557" s="103"/>
      <c r="C1557" s="78"/>
      <c r="D1557" s="95"/>
      <c r="E1557" s="101"/>
      <c r="F1557" s="98"/>
      <c r="G1557" s="98"/>
      <c r="H1557" s="97"/>
      <c r="I1557" s="96"/>
      <c r="J1557" s="98"/>
      <c r="K1557" s="96"/>
      <c r="L1557" s="96"/>
      <c r="M1557" s="96"/>
      <c r="N1557" s="96"/>
      <c r="O1557" s="96"/>
      <c r="P1557" s="96"/>
      <c r="Q1557" s="96"/>
      <c r="R1557" s="96"/>
      <c r="S1557" s="96"/>
      <c r="T1557" s="98"/>
      <c r="U1557" s="96"/>
    </row>
    <row r="1558" spans="1:21" x14ac:dyDescent="0.2">
      <c r="A1558" s="103"/>
      <c r="B1558" s="103"/>
      <c r="C1558" s="78"/>
      <c r="D1558" s="95"/>
      <c r="E1558" s="101"/>
      <c r="F1558" s="98"/>
      <c r="G1558" s="98"/>
      <c r="H1558" s="97"/>
      <c r="I1558" s="96"/>
      <c r="J1558" s="98"/>
      <c r="K1558" s="96"/>
      <c r="L1558" s="96"/>
      <c r="M1558" s="96"/>
      <c r="N1558" s="96"/>
      <c r="O1558" s="96"/>
      <c r="P1558" s="96"/>
      <c r="Q1558" s="96"/>
      <c r="R1558" s="96"/>
      <c r="S1558" s="96"/>
      <c r="T1558" s="98"/>
      <c r="U1558" s="96"/>
    </row>
    <row r="1559" spans="1:21" x14ac:dyDescent="0.2">
      <c r="A1559" s="103"/>
      <c r="B1559" s="103"/>
      <c r="C1559" s="78"/>
      <c r="D1559" s="95"/>
      <c r="E1559" s="101"/>
      <c r="F1559" s="98"/>
      <c r="G1559" s="98"/>
      <c r="H1559" s="97"/>
      <c r="I1559" s="96"/>
      <c r="J1559" s="98"/>
      <c r="K1559" s="96"/>
      <c r="L1559" s="96"/>
      <c r="M1559" s="96"/>
      <c r="N1559" s="96"/>
      <c r="O1559" s="96"/>
      <c r="P1559" s="96"/>
      <c r="Q1559" s="96"/>
      <c r="R1559" s="96"/>
      <c r="S1559" s="96"/>
      <c r="T1559" s="98"/>
      <c r="U1559" s="96"/>
    </row>
    <row r="1560" spans="1:21" x14ac:dyDescent="0.2">
      <c r="A1560" s="103"/>
      <c r="B1560" s="103"/>
      <c r="C1560" s="78"/>
      <c r="D1560" s="95"/>
      <c r="E1560" s="101"/>
      <c r="F1560" s="98"/>
      <c r="G1560" s="98"/>
      <c r="H1560" s="97"/>
      <c r="I1560" s="96"/>
      <c r="J1560" s="98"/>
      <c r="K1560" s="96"/>
      <c r="L1560" s="96"/>
      <c r="M1560" s="96"/>
      <c r="N1560" s="96"/>
      <c r="O1560" s="96"/>
      <c r="P1560" s="96"/>
      <c r="Q1560" s="96"/>
      <c r="R1560" s="96"/>
      <c r="S1560" s="96"/>
      <c r="T1560" s="98"/>
      <c r="U1560" s="96"/>
    </row>
    <row r="1561" spans="1:21" x14ac:dyDescent="0.2">
      <c r="A1561" s="103"/>
      <c r="B1561" s="103"/>
      <c r="C1561" s="78"/>
      <c r="D1561" s="95"/>
      <c r="E1561" s="101"/>
      <c r="F1561" s="98"/>
      <c r="G1561" s="98"/>
      <c r="H1561" s="97"/>
      <c r="I1561" s="96"/>
      <c r="J1561" s="98"/>
      <c r="K1561" s="96"/>
      <c r="L1561" s="96"/>
      <c r="M1561" s="96"/>
      <c r="N1561" s="96"/>
      <c r="O1561" s="96"/>
      <c r="P1561" s="96"/>
      <c r="Q1561" s="96"/>
      <c r="R1561" s="96"/>
      <c r="S1561" s="96"/>
      <c r="T1561" s="98"/>
      <c r="U1561" s="96"/>
    </row>
    <row r="1562" spans="1:21" x14ac:dyDescent="0.2">
      <c r="A1562" s="103"/>
      <c r="B1562" s="103"/>
      <c r="C1562" s="78"/>
      <c r="D1562" s="95"/>
      <c r="E1562" s="101"/>
      <c r="F1562" s="98"/>
      <c r="G1562" s="98"/>
      <c r="H1562" s="97"/>
      <c r="I1562" s="96"/>
      <c r="J1562" s="98"/>
      <c r="K1562" s="96"/>
      <c r="L1562" s="96"/>
      <c r="M1562" s="96"/>
      <c r="N1562" s="96"/>
      <c r="O1562" s="96"/>
      <c r="P1562" s="96"/>
      <c r="Q1562" s="96"/>
      <c r="R1562" s="96"/>
      <c r="S1562" s="96"/>
      <c r="T1562" s="98"/>
      <c r="U1562" s="96"/>
    </row>
    <row r="1563" spans="1:21" x14ac:dyDescent="0.2">
      <c r="A1563" s="103"/>
      <c r="B1563" s="103"/>
      <c r="C1563" s="78"/>
      <c r="D1563" s="95"/>
      <c r="E1563" s="101"/>
      <c r="F1563" s="98"/>
      <c r="G1563" s="98"/>
      <c r="H1563" s="97"/>
      <c r="I1563" s="96"/>
      <c r="J1563" s="98"/>
      <c r="K1563" s="96"/>
      <c r="L1563" s="96"/>
      <c r="M1563" s="96"/>
      <c r="N1563" s="96"/>
      <c r="O1563" s="96"/>
      <c r="P1563" s="96"/>
      <c r="Q1563" s="96"/>
      <c r="R1563" s="96"/>
      <c r="S1563" s="96"/>
      <c r="T1563" s="98"/>
      <c r="U1563" s="96"/>
    </row>
    <row r="1564" spans="1:21" x14ac:dyDescent="0.2">
      <c r="A1564" s="103"/>
      <c r="B1564" s="103"/>
      <c r="C1564" s="78"/>
      <c r="D1564" s="95"/>
      <c r="E1564" s="101"/>
      <c r="F1564" s="98"/>
      <c r="G1564" s="98"/>
      <c r="H1564" s="97"/>
      <c r="I1564" s="96"/>
      <c r="J1564" s="98"/>
      <c r="K1564" s="96"/>
      <c r="L1564" s="96"/>
      <c r="M1564" s="96"/>
      <c r="N1564" s="96"/>
      <c r="O1564" s="96"/>
      <c r="P1564" s="96"/>
      <c r="Q1564" s="96"/>
      <c r="R1564" s="96"/>
      <c r="S1564" s="96"/>
      <c r="T1564" s="98"/>
      <c r="U1564" s="96"/>
    </row>
    <row r="1565" spans="1:21" x14ac:dyDescent="0.2">
      <c r="A1565" s="103"/>
      <c r="B1565" s="103"/>
      <c r="C1565" s="78"/>
      <c r="D1565" s="95"/>
      <c r="E1565" s="101"/>
      <c r="F1565" s="98"/>
      <c r="G1565" s="98"/>
      <c r="H1565" s="97"/>
      <c r="I1565" s="96"/>
      <c r="J1565" s="98"/>
      <c r="K1565" s="96"/>
      <c r="L1565" s="96"/>
      <c r="M1565" s="96"/>
      <c r="N1565" s="96"/>
      <c r="O1565" s="96"/>
      <c r="P1565" s="96"/>
      <c r="Q1565" s="96"/>
      <c r="R1565" s="96"/>
      <c r="S1565" s="96"/>
      <c r="T1565" s="98"/>
      <c r="U1565" s="96"/>
    </row>
    <row r="1566" spans="1:21" x14ac:dyDescent="0.2">
      <c r="A1566" s="103"/>
      <c r="B1566" s="103"/>
      <c r="C1566" s="78"/>
      <c r="D1566" s="95"/>
      <c r="E1566" s="101"/>
      <c r="F1566" s="98"/>
      <c r="G1566" s="98"/>
      <c r="H1566" s="97"/>
      <c r="I1566" s="96"/>
      <c r="J1566" s="98"/>
      <c r="K1566" s="96"/>
      <c r="L1566" s="96"/>
      <c r="M1566" s="96"/>
      <c r="N1566" s="96"/>
      <c r="O1566" s="96"/>
      <c r="P1566" s="96"/>
      <c r="Q1566" s="96"/>
      <c r="R1566" s="96"/>
      <c r="S1566" s="96"/>
      <c r="T1566" s="98"/>
      <c r="U1566" s="96"/>
    </row>
    <row r="1567" spans="1:21" x14ac:dyDescent="0.2">
      <c r="A1567" s="103"/>
      <c r="B1567" s="103"/>
      <c r="C1567" s="78"/>
      <c r="D1567" s="95"/>
      <c r="E1567" s="101"/>
      <c r="F1567" s="98"/>
      <c r="G1567" s="98"/>
      <c r="H1567" s="97"/>
      <c r="I1567" s="96"/>
      <c r="J1567" s="98"/>
      <c r="K1567" s="96"/>
      <c r="L1567" s="96"/>
      <c r="M1567" s="96"/>
      <c r="N1567" s="96"/>
      <c r="O1567" s="96"/>
      <c r="P1567" s="96"/>
      <c r="Q1567" s="96"/>
      <c r="R1567" s="96"/>
      <c r="S1567" s="96"/>
      <c r="T1567" s="98"/>
      <c r="U1567" s="96"/>
    </row>
    <row r="1568" spans="1:21" x14ac:dyDescent="0.2">
      <c r="A1568" s="103"/>
      <c r="B1568" s="103"/>
      <c r="C1568" s="78"/>
      <c r="D1568" s="95"/>
      <c r="E1568" s="101"/>
      <c r="F1568" s="98"/>
      <c r="G1568" s="98"/>
      <c r="H1568" s="97"/>
      <c r="I1568" s="96"/>
      <c r="J1568" s="98"/>
      <c r="K1568" s="96"/>
      <c r="L1568" s="96"/>
      <c r="M1568" s="96"/>
      <c r="N1568" s="96"/>
      <c r="O1568" s="96"/>
      <c r="P1568" s="96"/>
      <c r="Q1568" s="96"/>
      <c r="R1568" s="96"/>
      <c r="S1568" s="96"/>
      <c r="T1568" s="98"/>
      <c r="U1568" s="96"/>
    </row>
    <row r="1569" spans="1:21" x14ac:dyDescent="0.2">
      <c r="A1569" s="103"/>
      <c r="B1569" s="103"/>
      <c r="C1569" s="78"/>
      <c r="D1569" s="95"/>
      <c r="E1569" s="101"/>
      <c r="F1569" s="98"/>
      <c r="G1569" s="98"/>
      <c r="H1569" s="97"/>
      <c r="I1569" s="96"/>
      <c r="J1569" s="98"/>
      <c r="K1569" s="96"/>
      <c r="L1569" s="96"/>
      <c r="M1569" s="96"/>
      <c r="N1569" s="96"/>
      <c r="O1569" s="96"/>
      <c r="P1569" s="96"/>
      <c r="Q1569" s="96"/>
      <c r="R1569" s="96"/>
      <c r="S1569" s="96"/>
      <c r="T1569" s="98"/>
      <c r="U1569" s="96"/>
    </row>
    <row r="1570" spans="1:21" x14ac:dyDescent="0.2">
      <c r="A1570" s="103"/>
      <c r="B1570" s="103"/>
      <c r="C1570" s="78"/>
      <c r="D1570" s="95"/>
      <c r="E1570" s="101"/>
      <c r="F1570" s="98"/>
      <c r="G1570" s="98"/>
      <c r="H1570" s="97"/>
      <c r="I1570" s="96"/>
      <c r="J1570" s="98"/>
      <c r="K1570" s="96"/>
      <c r="L1570" s="96"/>
      <c r="M1570" s="96"/>
      <c r="N1570" s="96"/>
      <c r="O1570" s="96"/>
      <c r="P1570" s="96"/>
      <c r="Q1570" s="96"/>
      <c r="R1570" s="96"/>
      <c r="S1570" s="96"/>
      <c r="T1570" s="98"/>
      <c r="U1570" s="96"/>
    </row>
    <row r="1571" spans="1:21" x14ac:dyDescent="0.2">
      <c r="A1571" s="103"/>
      <c r="B1571" s="103"/>
      <c r="C1571" s="78"/>
      <c r="D1571" s="95"/>
      <c r="E1571" s="101"/>
      <c r="F1571" s="98"/>
      <c r="G1571" s="98"/>
      <c r="H1571" s="97"/>
      <c r="I1571" s="96"/>
      <c r="J1571" s="98"/>
      <c r="K1571" s="96"/>
      <c r="L1571" s="96"/>
      <c r="M1571" s="96"/>
      <c r="N1571" s="96"/>
      <c r="O1571" s="96"/>
      <c r="P1571" s="96"/>
      <c r="Q1571" s="96"/>
      <c r="R1571" s="96"/>
      <c r="S1571" s="96"/>
      <c r="T1571" s="98"/>
      <c r="U1571" s="96"/>
    </row>
    <row r="1572" spans="1:21" x14ac:dyDescent="0.2">
      <c r="A1572" s="103"/>
      <c r="B1572" s="103"/>
      <c r="C1572" s="78"/>
      <c r="D1572" s="95"/>
      <c r="E1572" s="101"/>
      <c r="F1572" s="98"/>
      <c r="G1572" s="98"/>
      <c r="H1572" s="97"/>
      <c r="I1572" s="96"/>
      <c r="J1572" s="98"/>
      <c r="K1572" s="96"/>
      <c r="L1572" s="96"/>
      <c r="M1572" s="96"/>
      <c r="N1572" s="96"/>
      <c r="O1572" s="96"/>
      <c r="P1572" s="96"/>
      <c r="Q1572" s="96"/>
      <c r="R1572" s="96"/>
      <c r="S1572" s="96"/>
      <c r="T1572" s="98"/>
      <c r="U1572" s="96"/>
    </row>
    <row r="1573" spans="1:21" x14ac:dyDescent="0.2">
      <c r="A1573" s="103"/>
      <c r="B1573" s="103"/>
      <c r="C1573" s="78"/>
      <c r="D1573" s="95"/>
      <c r="E1573" s="101"/>
      <c r="F1573" s="98"/>
      <c r="G1573" s="98"/>
      <c r="H1573" s="97"/>
      <c r="I1573" s="96"/>
      <c r="J1573" s="98"/>
      <c r="K1573" s="96"/>
      <c r="L1573" s="96"/>
      <c r="M1573" s="96"/>
      <c r="N1573" s="96"/>
      <c r="O1573" s="96"/>
      <c r="P1573" s="96"/>
      <c r="Q1573" s="96"/>
      <c r="R1573" s="96"/>
      <c r="S1573" s="96"/>
      <c r="T1573" s="98"/>
      <c r="U1573" s="96"/>
    </row>
    <row r="1574" spans="1:21" x14ac:dyDescent="0.2">
      <c r="A1574" s="103"/>
      <c r="B1574" s="103"/>
      <c r="C1574" s="78"/>
      <c r="D1574" s="95"/>
      <c r="E1574" s="101"/>
      <c r="F1574" s="98"/>
      <c r="G1574" s="98"/>
      <c r="H1574" s="97"/>
      <c r="I1574" s="96"/>
      <c r="J1574" s="98"/>
      <c r="K1574" s="96"/>
      <c r="L1574" s="96"/>
      <c r="M1574" s="96"/>
      <c r="N1574" s="96"/>
      <c r="O1574" s="96"/>
      <c r="P1574" s="96"/>
      <c r="Q1574" s="96"/>
      <c r="R1574" s="96"/>
      <c r="S1574" s="96"/>
      <c r="T1574" s="98"/>
      <c r="U1574" s="96"/>
    </row>
    <row r="1575" spans="1:21" x14ac:dyDescent="0.2">
      <c r="A1575" s="103"/>
      <c r="B1575" s="103"/>
      <c r="C1575" s="78"/>
      <c r="D1575" s="95"/>
      <c r="E1575" s="101"/>
      <c r="F1575" s="98"/>
      <c r="G1575" s="98"/>
      <c r="H1575" s="97"/>
      <c r="I1575" s="96"/>
      <c r="J1575" s="98"/>
      <c r="K1575" s="96"/>
      <c r="L1575" s="96"/>
      <c r="M1575" s="96"/>
      <c r="N1575" s="96"/>
      <c r="O1575" s="96"/>
      <c r="P1575" s="96"/>
      <c r="Q1575" s="96"/>
      <c r="R1575" s="96"/>
      <c r="S1575" s="96"/>
      <c r="T1575" s="98"/>
      <c r="U1575" s="96"/>
    </row>
    <row r="1576" spans="1:21" x14ac:dyDescent="0.2">
      <c r="A1576" s="103"/>
      <c r="B1576" s="103"/>
      <c r="C1576" s="78"/>
      <c r="D1576" s="95"/>
      <c r="E1576" s="101"/>
      <c r="F1576" s="98"/>
      <c r="G1576" s="98"/>
      <c r="H1576" s="97"/>
      <c r="I1576" s="96"/>
      <c r="J1576" s="98"/>
      <c r="K1576" s="96"/>
      <c r="L1576" s="96"/>
      <c r="M1576" s="96"/>
      <c r="N1576" s="96"/>
      <c r="O1576" s="96"/>
      <c r="P1576" s="96"/>
      <c r="Q1576" s="96"/>
      <c r="R1576" s="96"/>
      <c r="S1576" s="96"/>
      <c r="T1576" s="98"/>
      <c r="U1576" s="96"/>
    </row>
    <row r="1577" spans="1:21" x14ac:dyDescent="0.2">
      <c r="A1577" s="103"/>
      <c r="B1577" s="103"/>
      <c r="C1577" s="78"/>
      <c r="D1577" s="95"/>
      <c r="E1577" s="101"/>
      <c r="F1577" s="98"/>
      <c r="G1577" s="98"/>
      <c r="H1577" s="97"/>
      <c r="I1577" s="96"/>
      <c r="J1577" s="98"/>
      <c r="K1577" s="96"/>
      <c r="L1577" s="96"/>
      <c r="M1577" s="96"/>
      <c r="N1577" s="96"/>
      <c r="O1577" s="96"/>
      <c r="P1577" s="96"/>
      <c r="Q1577" s="96"/>
      <c r="R1577" s="96"/>
      <c r="S1577" s="96"/>
      <c r="T1577" s="98"/>
      <c r="U1577" s="96"/>
    </row>
    <row r="1578" spans="1:21" x14ac:dyDescent="0.2">
      <c r="A1578" s="103"/>
      <c r="B1578" s="103"/>
      <c r="C1578" s="78"/>
      <c r="D1578" s="95"/>
      <c r="E1578" s="101"/>
      <c r="F1578" s="98"/>
      <c r="G1578" s="98"/>
      <c r="H1578" s="97"/>
      <c r="I1578" s="96"/>
      <c r="J1578" s="98"/>
      <c r="K1578" s="96"/>
      <c r="L1578" s="96"/>
      <c r="M1578" s="96"/>
      <c r="N1578" s="96"/>
      <c r="O1578" s="96"/>
      <c r="P1578" s="96"/>
      <c r="Q1578" s="96"/>
      <c r="R1578" s="96"/>
      <c r="S1578" s="96"/>
      <c r="T1578" s="98"/>
      <c r="U1578" s="96"/>
    </row>
    <row r="1579" spans="1:21" x14ac:dyDescent="0.2">
      <c r="A1579" s="103"/>
      <c r="B1579" s="103"/>
      <c r="C1579" s="78"/>
      <c r="D1579" s="95"/>
      <c r="E1579" s="101"/>
      <c r="F1579" s="98"/>
      <c r="G1579" s="98"/>
      <c r="H1579" s="97"/>
      <c r="I1579" s="96"/>
      <c r="J1579" s="98"/>
      <c r="K1579" s="96"/>
      <c r="L1579" s="96"/>
      <c r="M1579" s="96"/>
      <c r="N1579" s="96"/>
      <c r="O1579" s="96"/>
      <c r="P1579" s="96"/>
      <c r="Q1579" s="96"/>
      <c r="R1579" s="96"/>
      <c r="S1579" s="96"/>
      <c r="T1579" s="98"/>
      <c r="U1579" s="96"/>
    </row>
    <row r="1580" spans="1:21" x14ac:dyDescent="0.2">
      <c r="A1580" s="103"/>
      <c r="B1580" s="103"/>
      <c r="C1580" s="78"/>
      <c r="D1580" s="95"/>
      <c r="E1580" s="101"/>
      <c r="F1580" s="98"/>
      <c r="G1580" s="98"/>
      <c r="H1580" s="97"/>
      <c r="I1580" s="96"/>
      <c r="J1580" s="98"/>
      <c r="K1580" s="96"/>
      <c r="L1580" s="96"/>
      <c r="M1580" s="96"/>
      <c r="N1580" s="96"/>
      <c r="O1580" s="96"/>
      <c r="P1580" s="96"/>
      <c r="Q1580" s="96"/>
      <c r="R1580" s="96"/>
      <c r="S1580" s="96"/>
      <c r="T1580" s="98"/>
      <c r="U1580" s="96"/>
    </row>
    <row r="1581" spans="1:21" x14ac:dyDescent="0.2">
      <c r="A1581" s="103"/>
      <c r="B1581" s="103"/>
      <c r="C1581" s="78"/>
      <c r="D1581" s="95"/>
      <c r="E1581" s="101"/>
      <c r="F1581" s="98"/>
      <c r="G1581" s="98"/>
      <c r="H1581" s="97"/>
      <c r="I1581" s="96"/>
      <c r="J1581" s="98"/>
      <c r="K1581" s="96"/>
      <c r="L1581" s="96"/>
      <c r="M1581" s="96"/>
      <c r="N1581" s="96"/>
      <c r="O1581" s="96"/>
      <c r="P1581" s="96"/>
      <c r="Q1581" s="96"/>
      <c r="R1581" s="96"/>
      <c r="S1581" s="96"/>
      <c r="T1581" s="98"/>
      <c r="U1581" s="96"/>
    </row>
    <row r="1582" spans="1:21" x14ac:dyDescent="0.2">
      <c r="A1582" s="103"/>
      <c r="B1582" s="103"/>
      <c r="C1582" s="78"/>
      <c r="D1582" s="95"/>
      <c r="E1582" s="101"/>
      <c r="F1582" s="98"/>
      <c r="G1582" s="98"/>
      <c r="H1582" s="97"/>
      <c r="I1582" s="96"/>
      <c r="J1582" s="98"/>
      <c r="K1582" s="96"/>
      <c r="L1582" s="96"/>
      <c r="M1582" s="96"/>
      <c r="N1582" s="96"/>
      <c r="O1582" s="96"/>
      <c r="P1582" s="96"/>
      <c r="Q1582" s="96"/>
      <c r="R1582" s="96"/>
      <c r="S1582" s="96"/>
      <c r="T1582" s="98"/>
      <c r="U1582" s="96"/>
    </row>
    <row r="1583" spans="1:21" x14ac:dyDescent="0.2">
      <c r="A1583" s="103"/>
      <c r="B1583" s="103"/>
      <c r="C1583" s="78"/>
      <c r="D1583" s="95"/>
      <c r="E1583" s="101"/>
      <c r="F1583" s="98"/>
      <c r="G1583" s="98"/>
      <c r="H1583" s="97"/>
      <c r="I1583" s="96"/>
      <c r="J1583" s="98"/>
      <c r="K1583" s="96"/>
      <c r="L1583" s="96"/>
      <c r="M1583" s="96"/>
      <c r="N1583" s="96"/>
      <c r="O1583" s="96"/>
      <c r="P1583" s="96"/>
      <c r="Q1583" s="96"/>
      <c r="R1583" s="96"/>
      <c r="S1583" s="96"/>
      <c r="T1583" s="98"/>
      <c r="U1583" s="96"/>
    </row>
    <row r="1584" spans="1:21" x14ac:dyDescent="0.2">
      <c r="A1584" s="103"/>
      <c r="B1584" s="103"/>
      <c r="C1584" s="78"/>
      <c r="D1584" s="95"/>
      <c r="E1584" s="101"/>
      <c r="F1584" s="98"/>
      <c r="G1584" s="98"/>
      <c r="H1584" s="97"/>
      <c r="I1584" s="96"/>
      <c r="J1584" s="98"/>
      <c r="K1584" s="96"/>
      <c r="L1584" s="96"/>
      <c r="M1584" s="96"/>
      <c r="N1584" s="96"/>
      <c r="O1584" s="96"/>
      <c r="P1584" s="96"/>
      <c r="Q1584" s="96"/>
      <c r="R1584" s="96"/>
      <c r="S1584" s="96"/>
      <c r="T1584" s="98"/>
      <c r="U1584" s="96"/>
    </row>
    <row r="1585" spans="1:21" x14ac:dyDescent="0.2">
      <c r="A1585" s="103"/>
      <c r="B1585" s="103"/>
      <c r="C1585" s="78"/>
      <c r="D1585" s="95"/>
      <c r="E1585" s="101"/>
      <c r="F1585" s="98"/>
      <c r="G1585" s="98"/>
      <c r="H1585" s="97"/>
      <c r="I1585" s="96"/>
      <c r="J1585" s="98"/>
      <c r="K1585" s="96"/>
      <c r="L1585" s="96"/>
      <c r="M1585" s="96"/>
      <c r="N1585" s="96"/>
      <c r="O1585" s="96"/>
      <c r="P1585" s="96"/>
      <c r="Q1585" s="96"/>
      <c r="R1585" s="96"/>
      <c r="S1585" s="96"/>
      <c r="T1585" s="98"/>
      <c r="U1585" s="96"/>
    </row>
    <row r="1586" spans="1:21" x14ac:dyDescent="0.2">
      <c r="A1586" s="103"/>
      <c r="B1586" s="103"/>
      <c r="C1586" s="78"/>
      <c r="D1586" s="95"/>
      <c r="E1586" s="101"/>
      <c r="F1586" s="98"/>
      <c r="G1586" s="98"/>
      <c r="H1586" s="97"/>
      <c r="I1586" s="96"/>
      <c r="J1586" s="98"/>
      <c r="K1586" s="96"/>
      <c r="L1586" s="96"/>
      <c r="M1586" s="96"/>
      <c r="N1586" s="96"/>
      <c r="O1586" s="96"/>
      <c r="P1586" s="96"/>
      <c r="Q1586" s="96"/>
      <c r="R1586" s="96"/>
      <c r="S1586" s="96"/>
      <c r="T1586" s="98"/>
      <c r="U1586" s="96"/>
    </row>
    <row r="1587" spans="1:21" x14ac:dyDescent="0.2">
      <c r="A1587" s="103"/>
      <c r="B1587" s="103"/>
      <c r="C1587" s="78"/>
      <c r="D1587" s="95"/>
      <c r="E1587" s="101"/>
      <c r="F1587" s="98"/>
      <c r="G1587" s="98"/>
      <c r="H1587" s="97"/>
      <c r="I1587" s="96"/>
      <c r="J1587" s="98"/>
      <c r="K1587" s="96"/>
      <c r="L1587" s="96"/>
      <c r="M1587" s="96"/>
      <c r="N1587" s="96"/>
      <c r="O1587" s="96"/>
      <c r="P1587" s="96"/>
      <c r="Q1587" s="96"/>
      <c r="R1587" s="96"/>
      <c r="S1587" s="96"/>
      <c r="T1587" s="98"/>
      <c r="U1587" s="96"/>
    </row>
    <row r="1588" spans="1:21" x14ac:dyDescent="0.2">
      <c r="A1588" s="103"/>
      <c r="B1588" s="103"/>
      <c r="C1588" s="78"/>
      <c r="D1588" s="95"/>
      <c r="E1588" s="101"/>
      <c r="F1588" s="98"/>
      <c r="G1588" s="98"/>
      <c r="H1588" s="97"/>
      <c r="I1588" s="96"/>
      <c r="J1588" s="98"/>
      <c r="K1588" s="96"/>
      <c r="L1588" s="96"/>
      <c r="M1588" s="96"/>
      <c r="N1588" s="96"/>
      <c r="O1588" s="96"/>
      <c r="P1588" s="96"/>
      <c r="Q1588" s="96"/>
      <c r="R1588" s="96"/>
      <c r="S1588" s="96"/>
      <c r="T1588" s="98"/>
      <c r="U1588" s="96"/>
    </row>
    <row r="1589" spans="1:21" x14ac:dyDescent="0.2">
      <c r="A1589" s="103"/>
      <c r="B1589" s="103"/>
      <c r="C1589" s="78"/>
      <c r="D1589" s="95"/>
      <c r="E1589" s="101"/>
      <c r="F1589" s="98"/>
      <c r="G1589" s="98"/>
      <c r="H1589" s="97"/>
      <c r="I1589" s="96"/>
      <c r="J1589" s="98"/>
      <c r="K1589" s="96"/>
      <c r="L1589" s="96"/>
      <c r="M1589" s="96"/>
      <c r="N1589" s="96"/>
      <c r="O1589" s="96"/>
      <c r="P1589" s="96"/>
      <c r="Q1589" s="96"/>
      <c r="R1589" s="96"/>
      <c r="S1589" s="96"/>
      <c r="T1589" s="98"/>
      <c r="U1589" s="96"/>
    </row>
    <row r="1590" spans="1:21" x14ac:dyDescent="0.2">
      <c r="A1590" s="103"/>
      <c r="B1590" s="103"/>
      <c r="C1590" s="78"/>
      <c r="D1590" s="95"/>
      <c r="E1590" s="101"/>
      <c r="F1590" s="98"/>
      <c r="G1590" s="98"/>
      <c r="H1590" s="97"/>
      <c r="I1590" s="96"/>
      <c r="J1590" s="98"/>
      <c r="K1590" s="96"/>
      <c r="L1590" s="96"/>
      <c r="M1590" s="96"/>
      <c r="N1590" s="96"/>
      <c r="O1590" s="96"/>
      <c r="P1590" s="96"/>
      <c r="Q1590" s="96"/>
      <c r="R1590" s="96"/>
      <c r="S1590" s="96"/>
      <c r="T1590" s="98"/>
      <c r="U1590" s="96"/>
    </row>
    <row r="1591" spans="1:21" x14ac:dyDescent="0.2">
      <c r="A1591" s="103"/>
      <c r="B1591" s="103"/>
      <c r="C1591" s="78"/>
      <c r="D1591" s="95"/>
      <c r="E1591" s="101"/>
      <c r="F1591" s="98"/>
      <c r="G1591" s="98"/>
      <c r="H1591" s="97"/>
      <c r="I1591" s="96"/>
      <c r="J1591" s="98"/>
      <c r="K1591" s="96"/>
      <c r="L1591" s="96"/>
      <c r="M1591" s="96"/>
      <c r="N1591" s="96"/>
      <c r="O1591" s="96"/>
      <c r="P1591" s="96"/>
      <c r="Q1591" s="96"/>
      <c r="R1591" s="96"/>
      <c r="S1591" s="96"/>
      <c r="T1591" s="98"/>
      <c r="U1591" s="96"/>
    </row>
    <row r="1592" spans="1:21" x14ac:dyDescent="0.2">
      <c r="A1592" s="103"/>
      <c r="B1592" s="103"/>
      <c r="C1592" s="78"/>
      <c r="D1592" s="95"/>
      <c r="E1592" s="101"/>
      <c r="F1592" s="98"/>
      <c r="G1592" s="98"/>
      <c r="H1592" s="97"/>
      <c r="I1592" s="96"/>
      <c r="J1592" s="98"/>
      <c r="K1592" s="96"/>
      <c r="L1592" s="96"/>
      <c r="M1592" s="96"/>
      <c r="N1592" s="96"/>
      <c r="O1592" s="96"/>
      <c r="P1592" s="96"/>
      <c r="Q1592" s="96"/>
      <c r="R1592" s="96"/>
      <c r="S1592" s="96"/>
      <c r="T1592" s="98"/>
      <c r="U1592" s="96"/>
    </row>
    <row r="1593" spans="1:21" x14ac:dyDescent="0.2">
      <c r="A1593" s="103"/>
      <c r="B1593" s="103"/>
      <c r="C1593" s="78"/>
      <c r="D1593" s="95"/>
      <c r="E1593" s="101"/>
      <c r="F1593" s="98"/>
      <c r="G1593" s="98"/>
      <c r="H1593" s="97"/>
      <c r="I1593" s="96"/>
      <c r="J1593" s="98"/>
      <c r="K1593" s="96"/>
      <c r="L1593" s="96"/>
      <c r="M1593" s="96"/>
      <c r="N1593" s="96"/>
      <c r="O1593" s="96"/>
      <c r="P1593" s="96"/>
      <c r="Q1593" s="96"/>
      <c r="R1593" s="96"/>
      <c r="S1593" s="96"/>
      <c r="T1593" s="98"/>
      <c r="U1593" s="96"/>
    </row>
    <row r="1594" spans="1:21" x14ac:dyDescent="0.2">
      <c r="A1594" s="103"/>
      <c r="B1594" s="103"/>
      <c r="C1594" s="78"/>
      <c r="D1594" s="95"/>
      <c r="E1594" s="101"/>
      <c r="F1594" s="98"/>
      <c r="G1594" s="98"/>
      <c r="H1594" s="97"/>
      <c r="I1594" s="96"/>
      <c r="J1594" s="98"/>
      <c r="K1594" s="96"/>
      <c r="L1594" s="96"/>
      <c r="M1594" s="96"/>
      <c r="N1594" s="96"/>
      <c r="O1594" s="96"/>
      <c r="P1594" s="96"/>
      <c r="Q1594" s="96"/>
      <c r="R1594" s="96"/>
      <c r="S1594" s="96"/>
      <c r="T1594" s="98"/>
      <c r="U1594" s="96"/>
    </row>
    <row r="1595" spans="1:21" x14ac:dyDescent="0.2">
      <c r="A1595" s="103"/>
      <c r="B1595" s="103"/>
      <c r="C1595" s="78"/>
      <c r="D1595" s="95"/>
      <c r="E1595" s="101"/>
      <c r="F1595" s="98"/>
      <c r="G1595" s="98"/>
      <c r="H1595" s="97"/>
      <c r="I1595" s="96"/>
      <c r="J1595" s="98"/>
      <c r="K1595" s="96"/>
      <c r="L1595" s="96"/>
      <c r="M1595" s="96"/>
      <c r="N1595" s="96"/>
      <c r="O1595" s="96"/>
      <c r="P1595" s="96"/>
      <c r="Q1595" s="96"/>
      <c r="R1595" s="96"/>
      <c r="S1595" s="96"/>
      <c r="T1595" s="98"/>
      <c r="U1595" s="96"/>
    </row>
    <row r="1596" spans="1:21" x14ac:dyDescent="0.2">
      <c r="A1596" s="103"/>
      <c r="B1596" s="103"/>
      <c r="C1596" s="78"/>
      <c r="D1596" s="95"/>
      <c r="E1596" s="101"/>
      <c r="F1596" s="98"/>
      <c r="G1596" s="98"/>
      <c r="H1596" s="97"/>
      <c r="I1596" s="96"/>
      <c r="J1596" s="98"/>
      <c r="K1596" s="96"/>
      <c r="L1596" s="96"/>
      <c r="M1596" s="96"/>
      <c r="N1596" s="96"/>
      <c r="O1596" s="96"/>
      <c r="P1596" s="96"/>
      <c r="Q1596" s="96"/>
      <c r="R1596" s="96"/>
      <c r="S1596" s="96"/>
      <c r="T1596" s="98"/>
      <c r="U1596" s="96"/>
    </row>
    <row r="1597" spans="1:21" x14ac:dyDescent="0.2">
      <c r="A1597" s="103"/>
      <c r="B1597" s="103"/>
      <c r="C1597" s="78"/>
      <c r="D1597" s="95"/>
      <c r="E1597" s="101"/>
      <c r="F1597" s="98"/>
      <c r="G1597" s="98"/>
      <c r="H1597" s="97"/>
      <c r="I1597" s="96"/>
      <c r="J1597" s="98"/>
      <c r="K1597" s="96"/>
      <c r="L1597" s="96"/>
      <c r="M1597" s="96"/>
      <c r="N1597" s="96"/>
      <c r="O1597" s="96"/>
      <c r="P1597" s="96"/>
      <c r="Q1597" s="96"/>
      <c r="R1597" s="96"/>
      <c r="S1597" s="96"/>
      <c r="T1597" s="98"/>
      <c r="U1597" s="96"/>
    </row>
    <row r="1598" spans="1:21" x14ac:dyDescent="0.2">
      <c r="A1598" s="103"/>
      <c r="B1598" s="103"/>
      <c r="C1598" s="78"/>
      <c r="D1598" s="95"/>
      <c r="E1598" s="101"/>
      <c r="F1598" s="98"/>
      <c r="G1598" s="98"/>
      <c r="H1598" s="97"/>
      <c r="I1598" s="96"/>
      <c r="J1598" s="98"/>
      <c r="K1598" s="96"/>
      <c r="L1598" s="96"/>
      <c r="M1598" s="96"/>
      <c r="N1598" s="96"/>
      <c r="O1598" s="96"/>
      <c r="P1598" s="96"/>
      <c r="Q1598" s="96"/>
      <c r="R1598" s="96"/>
      <c r="S1598" s="96"/>
      <c r="T1598" s="98"/>
      <c r="U1598" s="96"/>
    </row>
    <row r="1599" spans="1:21" x14ac:dyDescent="0.2">
      <c r="A1599" s="103"/>
      <c r="B1599" s="103"/>
      <c r="C1599" s="78"/>
      <c r="D1599" s="95"/>
      <c r="E1599" s="101"/>
      <c r="F1599" s="98"/>
      <c r="G1599" s="98"/>
      <c r="H1599" s="97"/>
      <c r="I1599" s="96"/>
      <c r="J1599" s="98"/>
      <c r="K1599" s="96"/>
      <c r="L1599" s="96"/>
      <c r="M1599" s="96"/>
      <c r="N1599" s="96"/>
      <c r="O1599" s="96"/>
      <c r="P1599" s="96"/>
      <c r="Q1599" s="96"/>
      <c r="R1599" s="96"/>
      <c r="S1599" s="96"/>
      <c r="T1599" s="98"/>
      <c r="U1599" s="96"/>
    </row>
    <row r="1600" spans="1:21" x14ac:dyDescent="0.2">
      <c r="A1600" s="103"/>
      <c r="B1600" s="103"/>
      <c r="C1600" s="78"/>
      <c r="D1600" s="95"/>
      <c r="E1600" s="101"/>
      <c r="F1600" s="98"/>
      <c r="G1600" s="98"/>
      <c r="H1600" s="97"/>
      <c r="I1600" s="96"/>
      <c r="J1600" s="98"/>
      <c r="K1600" s="96"/>
      <c r="L1600" s="96"/>
      <c r="M1600" s="96"/>
      <c r="N1600" s="96"/>
      <c r="O1600" s="96"/>
      <c r="P1600" s="96"/>
      <c r="Q1600" s="96"/>
      <c r="R1600" s="96"/>
      <c r="S1600" s="96"/>
      <c r="T1600" s="98"/>
      <c r="U1600" s="96"/>
    </row>
    <row r="1601" spans="1:21" x14ac:dyDescent="0.2">
      <c r="A1601" s="103"/>
      <c r="B1601" s="103"/>
      <c r="C1601" s="78"/>
      <c r="D1601" s="95"/>
      <c r="E1601" s="101"/>
      <c r="F1601" s="98"/>
      <c r="G1601" s="98"/>
      <c r="H1601" s="97"/>
      <c r="I1601" s="96"/>
      <c r="J1601" s="98"/>
      <c r="K1601" s="96"/>
      <c r="L1601" s="96"/>
      <c r="M1601" s="96"/>
      <c r="N1601" s="96"/>
      <c r="O1601" s="96"/>
      <c r="P1601" s="96"/>
      <c r="Q1601" s="96"/>
      <c r="R1601" s="96"/>
      <c r="S1601" s="96"/>
      <c r="T1601" s="98"/>
      <c r="U1601" s="96"/>
    </row>
    <row r="1602" spans="1:21" x14ac:dyDescent="0.2">
      <c r="A1602" s="103"/>
      <c r="B1602" s="103"/>
      <c r="C1602" s="78"/>
      <c r="D1602" s="95"/>
      <c r="E1602" s="101"/>
      <c r="F1602" s="98"/>
      <c r="G1602" s="98"/>
      <c r="H1602" s="97"/>
      <c r="I1602" s="96"/>
      <c r="J1602" s="98"/>
      <c r="K1602" s="96"/>
      <c r="L1602" s="96"/>
      <c r="M1602" s="96"/>
      <c r="N1602" s="96"/>
      <c r="O1602" s="96"/>
      <c r="P1602" s="96"/>
      <c r="Q1602" s="96"/>
      <c r="R1602" s="96"/>
      <c r="S1602" s="96"/>
      <c r="T1602" s="98"/>
      <c r="U1602" s="96"/>
    </row>
    <row r="1603" spans="1:21" x14ac:dyDescent="0.2">
      <c r="A1603" s="103"/>
      <c r="B1603" s="103"/>
      <c r="C1603" s="78"/>
      <c r="D1603" s="95"/>
      <c r="E1603" s="101"/>
      <c r="F1603" s="98"/>
      <c r="G1603" s="98"/>
      <c r="H1603" s="97"/>
      <c r="I1603" s="96"/>
      <c r="J1603" s="98"/>
      <c r="K1603" s="96"/>
      <c r="L1603" s="96"/>
      <c r="M1603" s="96"/>
      <c r="N1603" s="96"/>
      <c r="O1603" s="96"/>
      <c r="P1603" s="96"/>
      <c r="Q1603" s="96"/>
      <c r="R1603" s="96"/>
      <c r="S1603" s="96"/>
      <c r="T1603" s="98"/>
      <c r="U1603" s="96"/>
    </row>
    <row r="1604" spans="1:21" x14ac:dyDescent="0.2">
      <c r="A1604" s="103"/>
      <c r="B1604" s="103"/>
      <c r="C1604" s="78"/>
      <c r="D1604" s="95"/>
      <c r="E1604" s="101"/>
      <c r="F1604" s="98"/>
      <c r="G1604" s="98"/>
      <c r="H1604" s="97"/>
      <c r="I1604" s="96"/>
      <c r="J1604" s="98"/>
      <c r="K1604" s="96"/>
      <c r="L1604" s="96"/>
      <c r="M1604" s="96"/>
      <c r="N1604" s="96"/>
      <c r="O1604" s="96"/>
      <c r="P1604" s="96"/>
      <c r="Q1604" s="96"/>
      <c r="R1604" s="96"/>
      <c r="S1604" s="96"/>
      <c r="T1604" s="98"/>
      <c r="U1604" s="96"/>
    </row>
    <row r="1605" spans="1:21" x14ac:dyDescent="0.2">
      <c r="A1605" s="103"/>
      <c r="B1605" s="103"/>
      <c r="C1605" s="78"/>
      <c r="D1605" s="95"/>
      <c r="E1605" s="101"/>
      <c r="F1605" s="98"/>
      <c r="G1605" s="98"/>
      <c r="H1605" s="97"/>
      <c r="I1605" s="96"/>
      <c r="J1605" s="98"/>
      <c r="K1605" s="96"/>
      <c r="L1605" s="96"/>
      <c r="M1605" s="96"/>
      <c r="N1605" s="96"/>
      <c r="O1605" s="96"/>
      <c r="P1605" s="96"/>
      <c r="Q1605" s="96"/>
      <c r="R1605" s="96"/>
      <c r="S1605" s="96"/>
      <c r="T1605" s="98"/>
      <c r="U1605" s="96"/>
    </row>
    <row r="1606" spans="1:21" x14ac:dyDescent="0.2">
      <c r="A1606" s="103"/>
      <c r="B1606" s="103"/>
      <c r="C1606" s="78"/>
      <c r="D1606" s="95"/>
      <c r="E1606" s="101"/>
      <c r="F1606" s="98"/>
      <c r="G1606" s="98"/>
      <c r="H1606" s="97"/>
      <c r="I1606" s="96"/>
      <c r="J1606" s="98"/>
      <c r="K1606" s="96"/>
      <c r="L1606" s="96"/>
      <c r="M1606" s="96"/>
      <c r="N1606" s="96"/>
      <c r="O1606" s="96"/>
      <c r="P1606" s="96"/>
      <c r="Q1606" s="96"/>
      <c r="R1606" s="96"/>
      <c r="S1606" s="96"/>
      <c r="T1606" s="98"/>
      <c r="U1606" s="96"/>
    </row>
    <row r="1607" spans="1:21" x14ac:dyDescent="0.2">
      <c r="A1607" s="103"/>
      <c r="B1607" s="103"/>
      <c r="C1607" s="78"/>
      <c r="D1607" s="95"/>
      <c r="E1607" s="101"/>
      <c r="F1607" s="98"/>
      <c r="G1607" s="98"/>
      <c r="H1607" s="97"/>
      <c r="I1607" s="96"/>
      <c r="J1607" s="98"/>
      <c r="K1607" s="96"/>
      <c r="L1607" s="96"/>
      <c r="M1607" s="96"/>
      <c r="N1607" s="96"/>
      <c r="O1607" s="96"/>
      <c r="P1607" s="96"/>
      <c r="Q1607" s="96"/>
      <c r="R1607" s="96"/>
      <c r="S1607" s="96"/>
      <c r="T1607" s="98"/>
      <c r="U1607" s="96"/>
    </row>
    <row r="1608" spans="1:21" x14ac:dyDescent="0.2">
      <c r="A1608" s="103"/>
      <c r="B1608" s="103"/>
      <c r="C1608" s="78"/>
      <c r="D1608" s="95"/>
      <c r="E1608" s="101"/>
      <c r="F1608" s="98"/>
      <c r="G1608" s="98"/>
      <c r="H1608" s="97"/>
      <c r="I1608" s="96"/>
      <c r="J1608" s="98"/>
      <c r="K1608" s="96"/>
      <c r="L1608" s="96"/>
      <c r="M1608" s="96"/>
      <c r="N1608" s="96"/>
      <c r="O1608" s="96"/>
      <c r="P1608" s="96"/>
      <c r="Q1608" s="96"/>
      <c r="R1608" s="96"/>
      <c r="S1608" s="96"/>
      <c r="T1608" s="98"/>
      <c r="U1608" s="96"/>
    </row>
    <row r="1609" spans="1:21" x14ac:dyDescent="0.2">
      <c r="A1609" s="103"/>
      <c r="B1609" s="103"/>
      <c r="C1609" s="78"/>
      <c r="D1609" s="95"/>
      <c r="E1609" s="101"/>
      <c r="F1609" s="98"/>
      <c r="G1609" s="98"/>
      <c r="H1609" s="97"/>
      <c r="I1609" s="96"/>
      <c r="J1609" s="98"/>
      <c r="K1609" s="96"/>
      <c r="L1609" s="96"/>
      <c r="M1609" s="96"/>
      <c r="N1609" s="96"/>
      <c r="O1609" s="96"/>
      <c r="P1609" s="96"/>
      <c r="Q1609" s="96"/>
      <c r="R1609" s="96"/>
      <c r="S1609" s="96"/>
      <c r="T1609" s="98"/>
      <c r="U1609" s="96"/>
    </row>
    <row r="1610" spans="1:21" x14ac:dyDescent="0.2">
      <c r="A1610" s="103"/>
      <c r="B1610" s="103"/>
      <c r="C1610" s="78"/>
      <c r="D1610" s="95"/>
      <c r="E1610" s="101"/>
      <c r="F1610" s="98"/>
      <c r="G1610" s="98"/>
      <c r="H1610" s="97"/>
      <c r="I1610" s="96"/>
      <c r="J1610" s="98"/>
      <c r="K1610" s="96"/>
      <c r="L1610" s="96"/>
      <c r="M1610" s="96"/>
      <c r="N1610" s="96"/>
      <c r="O1610" s="96"/>
      <c r="P1610" s="96"/>
      <c r="Q1610" s="96"/>
      <c r="R1610" s="96"/>
      <c r="S1610" s="96"/>
      <c r="T1610" s="98"/>
      <c r="U1610" s="96"/>
    </row>
    <row r="1611" spans="1:21" x14ac:dyDescent="0.2">
      <c r="A1611" s="103"/>
      <c r="B1611" s="103"/>
      <c r="C1611" s="78"/>
      <c r="D1611" s="95"/>
      <c r="E1611" s="101"/>
      <c r="F1611" s="98"/>
      <c r="G1611" s="98"/>
      <c r="H1611" s="97"/>
      <c r="I1611" s="96"/>
      <c r="J1611" s="98"/>
      <c r="K1611" s="96"/>
      <c r="L1611" s="96"/>
      <c r="M1611" s="96"/>
      <c r="N1611" s="96"/>
      <c r="O1611" s="96"/>
      <c r="P1611" s="96"/>
      <c r="Q1611" s="96"/>
      <c r="R1611" s="96"/>
      <c r="S1611" s="96"/>
      <c r="T1611" s="98"/>
      <c r="U1611" s="96"/>
    </row>
    <row r="1612" spans="1:21" x14ac:dyDescent="0.2">
      <c r="A1612" s="103"/>
      <c r="B1612" s="103"/>
      <c r="C1612" s="78"/>
      <c r="D1612" s="95"/>
      <c r="E1612" s="101"/>
      <c r="F1612" s="98"/>
      <c r="G1612" s="98"/>
      <c r="H1612" s="97"/>
      <c r="I1612" s="96"/>
      <c r="J1612" s="98"/>
      <c r="K1612" s="96"/>
      <c r="L1612" s="96"/>
      <c r="M1612" s="96"/>
      <c r="N1612" s="96"/>
      <c r="O1612" s="96"/>
      <c r="P1612" s="96"/>
      <c r="Q1612" s="96"/>
      <c r="R1612" s="96"/>
      <c r="S1612" s="96"/>
      <c r="T1612" s="98"/>
      <c r="U1612" s="96"/>
    </row>
    <row r="1613" spans="1:21" x14ac:dyDescent="0.2">
      <c r="A1613" s="103"/>
      <c r="B1613" s="103"/>
      <c r="C1613" s="78"/>
      <c r="D1613" s="95"/>
      <c r="E1613" s="101"/>
      <c r="F1613" s="98"/>
      <c r="G1613" s="98"/>
      <c r="H1613" s="97"/>
      <c r="I1613" s="96"/>
      <c r="J1613" s="98"/>
      <c r="K1613" s="96"/>
      <c r="L1613" s="96"/>
      <c r="M1613" s="96"/>
      <c r="N1613" s="96"/>
      <c r="O1613" s="96"/>
      <c r="P1613" s="96"/>
      <c r="Q1613" s="96"/>
      <c r="R1613" s="96"/>
      <c r="S1613" s="96"/>
      <c r="T1613" s="98"/>
      <c r="U1613" s="96"/>
    </row>
    <row r="1614" spans="1:21" x14ac:dyDescent="0.2">
      <c r="A1614" s="103"/>
      <c r="B1614" s="103"/>
      <c r="C1614" s="78"/>
      <c r="D1614" s="95"/>
      <c r="E1614" s="101"/>
      <c r="F1614" s="98"/>
      <c r="G1614" s="98"/>
      <c r="H1614" s="97"/>
      <c r="I1614" s="96"/>
      <c r="J1614" s="98"/>
      <c r="K1614" s="96"/>
      <c r="L1614" s="96"/>
      <c r="M1614" s="96"/>
      <c r="N1614" s="96"/>
      <c r="O1614" s="96"/>
      <c r="P1614" s="96"/>
      <c r="Q1614" s="96"/>
      <c r="R1614" s="96"/>
      <c r="S1614" s="96"/>
      <c r="T1614" s="98"/>
      <c r="U1614" s="96"/>
    </row>
    <row r="1615" spans="1:21" x14ac:dyDescent="0.2">
      <c r="A1615" s="103"/>
      <c r="B1615" s="103"/>
      <c r="C1615" s="78"/>
      <c r="D1615" s="95"/>
      <c r="E1615" s="101"/>
      <c r="F1615" s="98"/>
      <c r="G1615" s="98"/>
      <c r="H1615" s="97"/>
      <c r="I1615" s="96"/>
      <c r="J1615" s="98"/>
      <c r="K1615" s="96"/>
      <c r="L1615" s="96"/>
      <c r="M1615" s="96"/>
      <c r="N1615" s="96"/>
      <c r="O1615" s="96"/>
      <c r="P1615" s="96"/>
      <c r="Q1615" s="96"/>
      <c r="R1615" s="96"/>
      <c r="S1615" s="96"/>
      <c r="T1615" s="98"/>
      <c r="U1615" s="96"/>
    </row>
    <row r="1616" spans="1:21" x14ac:dyDescent="0.2">
      <c r="A1616" s="103"/>
      <c r="B1616" s="103"/>
      <c r="C1616" s="78"/>
      <c r="D1616" s="95"/>
      <c r="E1616" s="101"/>
      <c r="F1616" s="98"/>
      <c r="G1616" s="98"/>
      <c r="H1616" s="97"/>
      <c r="I1616" s="96"/>
      <c r="J1616" s="98"/>
      <c r="K1616" s="96"/>
      <c r="L1616" s="96"/>
      <c r="M1616" s="96"/>
      <c r="N1616" s="96"/>
      <c r="O1616" s="96"/>
      <c r="P1616" s="96"/>
      <c r="Q1616" s="96"/>
      <c r="R1616" s="96"/>
      <c r="S1616" s="96"/>
      <c r="T1616" s="98"/>
      <c r="U1616" s="96"/>
    </row>
    <row r="1617" spans="1:21" x14ac:dyDescent="0.2">
      <c r="A1617" s="103"/>
      <c r="B1617" s="103"/>
      <c r="C1617" s="78"/>
      <c r="D1617" s="95"/>
      <c r="E1617" s="101"/>
      <c r="F1617" s="98"/>
      <c r="G1617" s="98"/>
      <c r="H1617" s="97"/>
      <c r="I1617" s="96"/>
      <c r="J1617" s="98"/>
      <c r="K1617" s="96"/>
      <c r="L1617" s="96"/>
      <c r="M1617" s="96"/>
      <c r="N1617" s="96"/>
      <c r="O1617" s="96"/>
      <c r="P1617" s="96"/>
      <c r="Q1617" s="96"/>
      <c r="R1617" s="96"/>
      <c r="S1617" s="96"/>
      <c r="T1617" s="98"/>
      <c r="U1617" s="96"/>
    </row>
    <row r="1618" spans="1:21" x14ac:dyDescent="0.2">
      <c r="A1618" s="103"/>
      <c r="B1618" s="103"/>
      <c r="C1618" s="78"/>
      <c r="D1618" s="95"/>
      <c r="E1618" s="101"/>
      <c r="F1618" s="98"/>
      <c r="G1618" s="98"/>
      <c r="H1618" s="97"/>
      <c r="I1618" s="96"/>
      <c r="J1618" s="98"/>
      <c r="K1618" s="96"/>
      <c r="L1618" s="96"/>
      <c r="M1618" s="96"/>
      <c r="N1618" s="96"/>
      <c r="O1618" s="96"/>
      <c r="P1618" s="96"/>
      <c r="Q1618" s="96"/>
      <c r="R1618" s="96"/>
      <c r="S1618" s="96"/>
      <c r="T1618" s="98"/>
      <c r="U1618" s="96"/>
    </row>
    <row r="1619" spans="1:21" x14ac:dyDescent="0.2">
      <c r="A1619" s="103"/>
      <c r="B1619" s="103"/>
      <c r="C1619" s="78"/>
      <c r="D1619" s="95"/>
      <c r="E1619" s="101"/>
      <c r="F1619" s="98"/>
      <c r="G1619" s="98"/>
      <c r="H1619" s="97"/>
      <c r="I1619" s="96"/>
      <c r="J1619" s="98"/>
      <c r="K1619" s="96"/>
      <c r="L1619" s="96"/>
      <c r="M1619" s="96"/>
      <c r="N1619" s="96"/>
      <c r="O1619" s="96"/>
      <c r="P1619" s="96"/>
      <c r="Q1619" s="96"/>
      <c r="R1619" s="96"/>
      <c r="S1619" s="96"/>
      <c r="T1619" s="98"/>
      <c r="U1619" s="96"/>
    </row>
    <row r="1620" spans="1:21" x14ac:dyDescent="0.2">
      <c r="A1620" s="103"/>
      <c r="B1620" s="103"/>
      <c r="C1620" s="78"/>
      <c r="D1620" s="95"/>
      <c r="E1620" s="101"/>
      <c r="F1620" s="98"/>
      <c r="G1620" s="98"/>
      <c r="H1620" s="97"/>
      <c r="I1620" s="96"/>
      <c r="J1620" s="98"/>
      <c r="K1620" s="96"/>
      <c r="L1620" s="96"/>
      <c r="M1620" s="96"/>
      <c r="N1620" s="96"/>
      <c r="O1620" s="96"/>
      <c r="P1620" s="96"/>
      <c r="Q1620" s="96"/>
      <c r="R1620" s="96"/>
      <c r="S1620" s="96"/>
      <c r="T1620" s="98"/>
      <c r="U1620" s="96"/>
    </row>
    <row r="1621" spans="1:21" x14ac:dyDescent="0.2">
      <c r="A1621" s="103"/>
      <c r="B1621" s="103"/>
      <c r="C1621" s="78"/>
      <c r="D1621" s="95"/>
      <c r="E1621" s="101"/>
      <c r="F1621" s="98"/>
      <c r="G1621" s="98"/>
      <c r="H1621" s="97"/>
      <c r="I1621" s="96"/>
      <c r="J1621" s="98"/>
      <c r="K1621" s="96"/>
      <c r="L1621" s="96"/>
      <c r="M1621" s="96"/>
      <c r="N1621" s="96"/>
      <c r="O1621" s="96"/>
      <c r="P1621" s="96"/>
      <c r="Q1621" s="96"/>
      <c r="R1621" s="96"/>
      <c r="S1621" s="96"/>
      <c r="T1621" s="98"/>
      <c r="U1621" s="96"/>
    </row>
    <row r="1622" spans="1:21" x14ac:dyDescent="0.2">
      <c r="A1622" s="103"/>
      <c r="B1622" s="103"/>
      <c r="C1622" s="78"/>
      <c r="D1622" s="95"/>
      <c r="E1622" s="101"/>
      <c r="F1622" s="98"/>
      <c r="G1622" s="98"/>
      <c r="H1622" s="97"/>
      <c r="I1622" s="96"/>
      <c r="J1622" s="98"/>
      <c r="K1622" s="96"/>
      <c r="L1622" s="96"/>
      <c r="M1622" s="96"/>
      <c r="N1622" s="96"/>
      <c r="O1622" s="96"/>
      <c r="P1622" s="96"/>
      <c r="Q1622" s="96"/>
      <c r="R1622" s="96"/>
      <c r="S1622" s="96"/>
      <c r="T1622" s="98"/>
      <c r="U1622" s="96"/>
    </row>
    <row r="1623" spans="1:21" x14ac:dyDescent="0.2">
      <c r="A1623" s="103"/>
      <c r="B1623" s="103"/>
      <c r="C1623" s="78"/>
      <c r="D1623" s="95"/>
      <c r="E1623" s="101"/>
      <c r="F1623" s="98"/>
      <c r="G1623" s="98"/>
      <c r="H1623" s="97"/>
      <c r="I1623" s="96"/>
      <c r="J1623" s="98"/>
      <c r="K1623" s="96"/>
      <c r="L1623" s="96"/>
      <c r="M1623" s="96"/>
      <c r="N1623" s="96"/>
      <c r="O1623" s="96"/>
      <c r="P1623" s="96"/>
      <c r="Q1623" s="96"/>
      <c r="R1623" s="96"/>
      <c r="S1623" s="96"/>
      <c r="T1623" s="98"/>
      <c r="U1623" s="96"/>
    </row>
    <row r="1624" spans="1:21" x14ac:dyDescent="0.2">
      <c r="A1624" s="103"/>
      <c r="B1624" s="103"/>
      <c r="C1624" s="78"/>
      <c r="D1624" s="95"/>
      <c r="E1624" s="101"/>
      <c r="F1624" s="98"/>
      <c r="G1624" s="98"/>
      <c r="H1624" s="97"/>
      <c r="I1624" s="96"/>
      <c r="J1624" s="98"/>
      <c r="K1624" s="96"/>
      <c r="L1624" s="96"/>
      <c r="M1624" s="96"/>
      <c r="N1624" s="96"/>
      <c r="O1624" s="96"/>
      <c r="P1624" s="96"/>
      <c r="Q1624" s="96"/>
      <c r="R1624" s="96"/>
      <c r="S1624" s="96"/>
      <c r="T1624" s="98"/>
      <c r="U1624" s="96"/>
    </row>
    <row r="1625" spans="1:21" x14ac:dyDescent="0.2">
      <c r="A1625" s="103"/>
      <c r="B1625" s="103"/>
      <c r="C1625" s="78"/>
      <c r="D1625" s="95"/>
      <c r="E1625" s="101"/>
      <c r="F1625" s="98"/>
      <c r="G1625" s="98"/>
      <c r="H1625" s="97"/>
      <c r="I1625" s="96"/>
      <c r="J1625" s="98"/>
      <c r="K1625" s="96"/>
      <c r="L1625" s="96"/>
      <c r="M1625" s="96"/>
      <c r="N1625" s="96"/>
      <c r="O1625" s="96"/>
      <c r="P1625" s="96"/>
      <c r="Q1625" s="96"/>
      <c r="R1625" s="96"/>
      <c r="S1625" s="96"/>
      <c r="T1625" s="98"/>
      <c r="U1625" s="96"/>
    </row>
    <row r="1626" spans="1:21" x14ac:dyDescent="0.2">
      <c r="A1626" s="103"/>
      <c r="B1626" s="103"/>
      <c r="C1626" s="78"/>
      <c r="D1626" s="95"/>
      <c r="E1626" s="101"/>
      <c r="F1626" s="98"/>
      <c r="G1626" s="98"/>
      <c r="H1626" s="97"/>
      <c r="I1626" s="96"/>
      <c r="J1626" s="98"/>
      <c r="K1626" s="96"/>
      <c r="L1626" s="96"/>
      <c r="M1626" s="96"/>
      <c r="N1626" s="96"/>
      <c r="O1626" s="96"/>
      <c r="P1626" s="96"/>
      <c r="Q1626" s="96"/>
      <c r="R1626" s="96"/>
      <c r="S1626" s="96"/>
      <c r="T1626" s="98"/>
      <c r="U1626" s="96"/>
    </row>
    <row r="1627" spans="1:21" x14ac:dyDescent="0.2">
      <c r="A1627" s="103"/>
      <c r="B1627" s="103"/>
      <c r="C1627" s="78"/>
      <c r="D1627" s="95"/>
      <c r="E1627" s="101"/>
      <c r="F1627" s="98"/>
      <c r="G1627" s="98"/>
      <c r="H1627" s="97"/>
      <c r="I1627" s="96"/>
      <c r="J1627" s="98"/>
      <c r="K1627" s="96"/>
      <c r="L1627" s="96"/>
      <c r="M1627" s="96"/>
      <c r="N1627" s="96"/>
      <c r="O1627" s="96"/>
      <c r="P1627" s="96"/>
      <c r="Q1627" s="96"/>
      <c r="R1627" s="96"/>
      <c r="S1627" s="96"/>
      <c r="T1627" s="98"/>
      <c r="U1627" s="96"/>
    </row>
    <row r="1628" spans="1:21" x14ac:dyDescent="0.2">
      <c r="A1628" s="103"/>
      <c r="B1628" s="103"/>
      <c r="C1628" s="78"/>
      <c r="D1628" s="95"/>
      <c r="E1628" s="101"/>
      <c r="F1628" s="98"/>
      <c r="G1628" s="98"/>
      <c r="H1628" s="97"/>
      <c r="I1628" s="96"/>
      <c r="J1628" s="98"/>
      <c r="K1628" s="96"/>
      <c r="L1628" s="96"/>
      <c r="M1628" s="96"/>
      <c r="N1628" s="96"/>
      <c r="O1628" s="96"/>
      <c r="P1628" s="96"/>
      <c r="Q1628" s="96"/>
      <c r="R1628" s="96"/>
      <c r="S1628" s="96"/>
      <c r="T1628" s="98"/>
      <c r="U1628" s="96"/>
    </row>
    <row r="1629" spans="1:21" x14ac:dyDescent="0.2">
      <c r="A1629" s="103"/>
      <c r="B1629" s="103"/>
      <c r="C1629" s="78"/>
      <c r="D1629" s="95"/>
      <c r="E1629" s="101"/>
      <c r="F1629" s="98"/>
      <c r="G1629" s="98"/>
      <c r="H1629" s="97"/>
      <c r="I1629" s="96"/>
      <c r="J1629" s="98"/>
      <c r="K1629" s="96"/>
      <c r="L1629" s="96"/>
      <c r="M1629" s="96"/>
      <c r="N1629" s="96"/>
      <c r="O1629" s="96"/>
      <c r="P1629" s="96"/>
      <c r="Q1629" s="96"/>
      <c r="R1629" s="96"/>
      <c r="S1629" s="96"/>
      <c r="T1629" s="98"/>
      <c r="U1629" s="96"/>
    </row>
    <row r="1630" spans="1:21" x14ac:dyDescent="0.2">
      <c r="A1630" s="103"/>
      <c r="B1630" s="103"/>
      <c r="C1630" s="78"/>
      <c r="D1630" s="95"/>
      <c r="E1630" s="101"/>
      <c r="F1630" s="98"/>
      <c r="G1630" s="98"/>
      <c r="H1630" s="97"/>
      <c r="I1630" s="96"/>
      <c r="J1630" s="98"/>
      <c r="K1630" s="96"/>
      <c r="L1630" s="96"/>
      <c r="M1630" s="96"/>
      <c r="N1630" s="96"/>
      <c r="O1630" s="96"/>
      <c r="P1630" s="96"/>
      <c r="Q1630" s="96"/>
      <c r="R1630" s="96"/>
      <c r="S1630" s="96"/>
      <c r="T1630" s="98"/>
      <c r="U1630" s="96"/>
    </row>
    <row r="1631" spans="1:21" x14ac:dyDescent="0.2">
      <c r="A1631" s="103"/>
      <c r="B1631" s="103"/>
      <c r="C1631" s="78"/>
      <c r="D1631" s="95"/>
      <c r="E1631" s="101"/>
      <c r="F1631" s="98"/>
      <c r="G1631" s="98"/>
      <c r="H1631" s="97"/>
      <c r="I1631" s="96"/>
      <c r="J1631" s="98"/>
      <c r="K1631" s="96"/>
      <c r="L1631" s="96"/>
      <c r="M1631" s="96"/>
      <c r="N1631" s="96"/>
      <c r="O1631" s="96"/>
      <c r="P1631" s="96"/>
      <c r="Q1631" s="96"/>
      <c r="R1631" s="96"/>
      <c r="S1631" s="96"/>
      <c r="T1631" s="98"/>
      <c r="U1631" s="96"/>
    </row>
    <row r="1632" spans="1:21" x14ac:dyDescent="0.2">
      <c r="A1632" s="103"/>
      <c r="B1632" s="103"/>
      <c r="C1632" s="78"/>
      <c r="D1632" s="95"/>
      <c r="E1632" s="101"/>
      <c r="F1632" s="98"/>
      <c r="G1632" s="98"/>
      <c r="H1632" s="97"/>
      <c r="I1632" s="96"/>
      <c r="J1632" s="98"/>
      <c r="K1632" s="96"/>
      <c r="L1632" s="96"/>
      <c r="M1632" s="96"/>
      <c r="N1632" s="96"/>
      <c r="O1632" s="96"/>
      <c r="P1632" s="96"/>
      <c r="Q1632" s="96"/>
      <c r="R1632" s="96"/>
      <c r="S1632" s="96"/>
      <c r="T1632" s="98"/>
      <c r="U1632" s="96"/>
    </row>
    <row r="1633" spans="1:21" x14ac:dyDescent="0.2">
      <c r="A1633" s="103"/>
      <c r="B1633" s="103"/>
      <c r="C1633" s="78"/>
      <c r="D1633" s="95"/>
      <c r="E1633" s="101"/>
      <c r="F1633" s="98"/>
      <c r="G1633" s="98"/>
      <c r="H1633" s="97"/>
      <c r="I1633" s="96"/>
      <c r="J1633" s="98"/>
      <c r="K1633" s="96"/>
      <c r="L1633" s="96"/>
      <c r="M1633" s="96"/>
      <c r="N1633" s="96"/>
      <c r="O1633" s="96"/>
      <c r="P1633" s="96"/>
      <c r="Q1633" s="96"/>
      <c r="R1633" s="96"/>
      <c r="S1633" s="96"/>
      <c r="T1633" s="98"/>
      <c r="U1633" s="96"/>
    </row>
    <row r="1634" spans="1:21" x14ac:dyDescent="0.2">
      <c r="A1634" s="103"/>
      <c r="B1634" s="103"/>
      <c r="C1634" s="78"/>
      <c r="D1634" s="95"/>
      <c r="E1634" s="101"/>
      <c r="F1634" s="98"/>
      <c r="G1634" s="98"/>
      <c r="H1634" s="97"/>
      <c r="I1634" s="96"/>
      <c r="J1634" s="98"/>
      <c r="K1634" s="96"/>
      <c r="L1634" s="96"/>
      <c r="M1634" s="96"/>
      <c r="N1634" s="96"/>
      <c r="O1634" s="96"/>
      <c r="P1634" s="96"/>
      <c r="Q1634" s="96"/>
      <c r="R1634" s="96"/>
      <c r="S1634" s="96"/>
      <c r="T1634" s="98"/>
      <c r="U1634" s="96"/>
    </row>
    <row r="1635" spans="1:21" x14ac:dyDescent="0.2">
      <c r="A1635" s="103"/>
      <c r="B1635" s="103"/>
      <c r="C1635" s="78"/>
      <c r="D1635" s="95"/>
      <c r="E1635" s="101"/>
      <c r="F1635" s="98"/>
      <c r="G1635" s="98"/>
      <c r="H1635" s="97"/>
      <c r="I1635" s="96"/>
      <c r="J1635" s="98"/>
      <c r="K1635" s="96"/>
      <c r="L1635" s="96"/>
      <c r="M1635" s="96"/>
      <c r="N1635" s="96"/>
      <c r="O1635" s="96"/>
      <c r="P1635" s="96"/>
      <c r="Q1635" s="96"/>
      <c r="R1635" s="96"/>
      <c r="S1635" s="96"/>
      <c r="T1635" s="98"/>
      <c r="U1635" s="96"/>
    </row>
    <row r="1636" spans="1:21" x14ac:dyDescent="0.2">
      <c r="A1636" s="103"/>
      <c r="B1636" s="103"/>
      <c r="C1636" s="78"/>
      <c r="D1636" s="95"/>
      <c r="E1636" s="101"/>
      <c r="F1636" s="98"/>
      <c r="G1636" s="98"/>
      <c r="H1636" s="97"/>
      <c r="I1636" s="96"/>
      <c r="J1636" s="98"/>
      <c r="K1636" s="96"/>
      <c r="L1636" s="96"/>
      <c r="M1636" s="96"/>
      <c r="N1636" s="96"/>
      <c r="O1636" s="96"/>
      <c r="P1636" s="96"/>
      <c r="Q1636" s="96"/>
      <c r="R1636" s="96"/>
      <c r="S1636" s="96"/>
      <c r="T1636" s="98"/>
      <c r="U1636" s="96"/>
    </row>
    <row r="1637" spans="1:21" x14ac:dyDescent="0.2">
      <c r="A1637" s="103"/>
      <c r="B1637" s="103"/>
      <c r="C1637" s="78"/>
      <c r="D1637" s="95"/>
      <c r="E1637" s="101"/>
      <c r="F1637" s="98"/>
      <c r="G1637" s="98"/>
      <c r="H1637" s="97"/>
      <c r="I1637" s="96"/>
      <c r="J1637" s="98"/>
      <c r="K1637" s="96"/>
      <c r="L1637" s="96"/>
      <c r="M1637" s="96"/>
      <c r="N1637" s="96"/>
      <c r="O1637" s="96"/>
      <c r="P1637" s="96"/>
      <c r="Q1637" s="96"/>
      <c r="R1637" s="96"/>
      <c r="S1637" s="96"/>
      <c r="T1637" s="98"/>
      <c r="U1637" s="96"/>
    </row>
    <row r="1638" spans="1:21" x14ac:dyDescent="0.2">
      <c r="A1638" s="103"/>
      <c r="B1638" s="103"/>
      <c r="C1638" s="78"/>
      <c r="D1638" s="95"/>
      <c r="E1638" s="101"/>
      <c r="F1638" s="98"/>
      <c r="G1638" s="98"/>
      <c r="H1638" s="97"/>
      <c r="I1638" s="96"/>
      <c r="J1638" s="98"/>
      <c r="K1638" s="96"/>
      <c r="L1638" s="96"/>
      <c r="M1638" s="96"/>
      <c r="N1638" s="96"/>
      <c r="O1638" s="96"/>
      <c r="P1638" s="96"/>
      <c r="Q1638" s="96"/>
      <c r="R1638" s="96"/>
      <c r="S1638" s="96"/>
      <c r="T1638" s="98"/>
      <c r="U1638" s="96"/>
    </row>
    <row r="1639" spans="1:21" x14ac:dyDescent="0.2">
      <c r="A1639" s="103"/>
      <c r="B1639" s="103"/>
      <c r="C1639" s="78"/>
      <c r="D1639" s="95"/>
      <c r="E1639" s="101"/>
      <c r="F1639" s="98"/>
      <c r="G1639" s="98"/>
      <c r="H1639" s="97"/>
      <c r="I1639" s="96"/>
      <c r="J1639" s="98"/>
      <c r="K1639" s="96"/>
      <c r="L1639" s="96"/>
      <c r="M1639" s="96"/>
      <c r="N1639" s="96"/>
      <c r="O1639" s="96"/>
      <c r="P1639" s="96"/>
      <c r="Q1639" s="96"/>
      <c r="R1639" s="96"/>
      <c r="S1639" s="96"/>
      <c r="T1639" s="98"/>
      <c r="U1639" s="96"/>
    </row>
    <row r="1640" spans="1:21" x14ac:dyDescent="0.2">
      <c r="A1640" s="103"/>
      <c r="B1640" s="103"/>
      <c r="C1640" s="78"/>
      <c r="D1640" s="95"/>
      <c r="E1640" s="101"/>
      <c r="F1640" s="98"/>
      <c r="G1640" s="98"/>
      <c r="H1640" s="97"/>
      <c r="I1640" s="96"/>
      <c r="J1640" s="98"/>
      <c r="K1640" s="96"/>
      <c r="L1640" s="96"/>
      <c r="M1640" s="96"/>
      <c r="N1640" s="96"/>
      <c r="O1640" s="96"/>
      <c r="P1640" s="96"/>
      <c r="Q1640" s="96"/>
      <c r="R1640" s="96"/>
      <c r="S1640" s="96"/>
      <c r="T1640" s="98"/>
      <c r="U1640" s="96"/>
    </row>
    <row r="1641" spans="1:21" x14ac:dyDescent="0.2">
      <c r="A1641" s="103"/>
      <c r="B1641" s="103"/>
      <c r="C1641" s="78"/>
      <c r="D1641" s="95"/>
      <c r="E1641" s="101"/>
      <c r="F1641" s="98"/>
      <c r="G1641" s="98"/>
      <c r="H1641" s="97"/>
      <c r="I1641" s="96"/>
      <c r="J1641" s="98"/>
      <c r="K1641" s="96"/>
      <c r="L1641" s="96"/>
      <c r="M1641" s="96"/>
      <c r="N1641" s="96"/>
      <c r="O1641" s="96"/>
      <c r="P1641" s="96"/>
      <c r="Q1641" s="96"/>
      <c r="R1641" s="96"/>
      <c r="S1641" s="96"/>
      <c r="T1641" s="98"/>
      <c r="U1641" s="96"/>
    </row>
    <row r="1642" spans="1:21" x14ac:dyDescent="0.2">
      <c r="A1642" s="103"/>
      <c r="B1642" s="103"/>
      <c r="C1642" s="78"/>
      <c r="D1642" s="95"/>
      <c r="E1642" s="101"/>
      <c r="F1642" s="98"/>
      <c r="G1642" s="98"/>
      <c r="H1642" s="97"/>
      <c r="I1642" s="96"/>
      <c r="J1642" s="98"/>
      <c r="K1642" s="96"/>
      <c r="L1642" s="96"/>
      <c r="M1642" s="96"/>
      <c r="N1642" s="96"/>
      <c r="O1642" s="96"/>
      <c r="P1642" s="96"/>
      <c r="Q1642" s="96"/>
      <c r="R1642" s="96"/>
      <c r="S1642" s="96"/>
      <c r="T1642" s="98"/>
      <c r="U1642" s="96"/>
    </row>
    <row r="1643" spans="1:21" x14ac:dyDescent="0.2">
      <c r="A1643" s="103"/>
      <c r="B1643" s="103"/>
      <c r="C1643" s="78"/>
      <c r="D1643" s="95"/>
      <c r="E1643" s="101"/>
      <c r="F1643" s="98"/>
      <c r="G1643" s="98"/>
      <c r="H1643" s="97"/>
      <c r="I1643" s="96"/>
      <c r="J1643" s="98"/>
      <c r="K1643" s="96"/>
      <c r="L1643" s="96"/>
      <c r="M1643" s="96"/>
      <c r="N1643" s="96"/>
      <c r="O1643" s="96"/>
      <c r="P1643" s="96"/>
      <c r="Q1643" s="96"/>
      <c r="R1643" s="96"/>
      <c r="S1643" s="96"/>
      <c r="T1643" s="98"/>
      <c r="U1643" s="96"/>
    </row>
    <row r="1644" spans="1:21" x14ac:dyDescent="0.2">
      <c r="A1644" s="103"/>
      <c r="B1644" s="103"/>
      <c r="C1644" s="78"/>
      <c r="D1644" s="95"/>
      <c r="E1644" s="101"/>
      <c r="F1644" s="98"/>
      <c r="G1644" s="98"/>
      <c r="H1644" s="97"/>
      <c r="I1644" s="96"/>
      <c r="J1644" s="98"/>
      <c r="K1644" s="96"/>
      <c r="L1644" s="96"/>
      <c r="M1644" s="96"/>
      <c r="N1644" s="96"/>
      <c r="O1644" s="96"/>
      <c r="P1644" s="96"/>
      <c r="Q1644" s="96"/>
      <c r="R1644" s="96"/>
      <c r="S1644" s="96"/>
      <c r="T1644" s="98"/>
      <c r="U1644" s="96"/>
    </row>
    <row r="1645" spans="1:21" x14ac:dyDescent="0.2">
      <c r="A1645" s="103"/>
      <c r="B1645" s="103"/>
      <c r="C1645" s="78"/>
      <c r="D1645" s="95"/>
      <c r="E1645" s="101"/>
      <c r="F1645" s="98"/>
      <c r="G1645" s="98"/>
      <c r="H1645" s="97"/>
      <c r="I1645" s="96"/>
      <c r="J1645" s="98"/>
      <c r="K1645" s="96"/>
      <c r="L1645" s="96"/>
      <c r="M1645" s="96"/>
      <c r="N1645" s="96"/>
      <c r="O1645" s="96"/>
      <c r="P1645" s="96"/>
      <c r="Q1645" s="96"/>
      <c r="R1645" s="96"/>
      <c r="S1645" s="96"/>
      <c r="T1645" s="98"/>
      <c r="U1645" s="96"/>
    </row>
    <row r="1646" spans="1:21" x14ac:dyDescent="0.2">
      <c r="A1646" s="103"/>
      <c r="B1646" s="103"/>
      <c r="C1646" s="78"/>
      <c r="D1646" s="95"/>
      <c r="E1646" s="101"/>
      <c r="F1646" s="98"/>
      <c r="G1646" s="98"/>
      <c r="H1646" s="97"/>
      <c r="I1646" s="96"/>
      <c r="J1646" s="98"/>
      <c r="K1646" s="96"/>
      <c r="L1646" s="96"/>
      <c r="M1646" s="96"/>
      <c r="N1646" s="96"/>
      <c r="O1646" s="96"/>
      <c r="P1646" s="96"/>
      <c r="Q1646" s="96"/>
      <c r="R1646" s="96"/>
      <c r="S1646" s="96"/>
      <c r="T1646" s="98"/>
      <c r="U1646" s="96"/>
    </row>
    <row r="1647" spans="1:21" x14ac:dyDescent="0.2">
      <c r="A1647" s="103"/>
      <c r="B1647" s="103"/>
      <c r="C1647" s="78"/>
      <c r="D1647" s="95"/>
      <c r="E1647" s="101"/>
      <c r="F1647" s="98"/>
      <c r="G1647" s="98"/>
      <c r="H1647" s="97"/>
      <c r="I1647" s="96"/>
      <c r="J1647" s="98"/>
      <c r="K1647" s="96"/>
      <c r="L1647" s="96"/>
      <c r="M1647" s="96"/>
      <c r="N1647" s="96"/>
      <c r="O1647" s="96"/>
      <c r="P1647" s="96"/>
      <c r="Q1647" s="96"/>
      <c r="R1647" s="96"/>
      <c r="S1647" s="96"/>
      <c r="T1647" s="98"/>
      <c r="U1647" s="96"/>
    </row>
    <row r="1648" spans="1:21" x14ac:dyDescent="0.2">
      <c r="A1648" s="103"/>
      <c r="B1648" s="103"/>
      <c r="C1648" s="78"/>
      <c r="D1648" s="95"/>
      <c r="E1648" s="101"/>
      <c r="F1648" s="98"/>
      <c r="G1648" s="98"/>
      <c r="H1648" s="97"/>
      <c r="I1648" s="96"/>
      <c r="J1648" s="98"/>
      <c r="K1648" s="96"/>
      <c r="L1648" s="96"/>
      <c r="M1648" s="96"/>
      <c r="N1648" s="96"/>
      <c r="O1648" s="96"/>
      <c r="P1648" s="96"/>
      <c r="Q1648" s="96"/>
      <c r="R1648" s="96"/>
      <c r="S1648" s="96"/>
      <c r="T1648" s="98"/>
      <c r="U1648" s="96"/>
    </row>
    <row r="1649" spans="1:21" x14ac:dyDescent="0.2">
      <c r="A1649" s="103"/>
      <c r="B1649" s="103"/>
      <c r="C1649" s="78"/>
      <c r="D1649" s="95"/>
      <c r="E1649" s="101"/>
      <c r="F1649" s="98"/>
      <c r="G1649" s="98"/>
      <c r="H1649" s="97"/>
      <c r="I1649" s="96"/>
      <c r="J1649" s="98"/>
      <c r="K1649" s="96"/>
      <c r="L1649" s="96"/>
      <c r="M1649" s="96"/>
      <c r="N1649" s="96"/>
      <c r="O1649" s="96"/>
      <c r="P1649" s="96"/>
      <c r="Q1649" s="96"/>
      <c r="R1649" s="96"/>
      <c r="S1649" s="96"/>
      <c r="T1649" s="98"/>
      <c r="U1649" s="96"/>
    </row>
    <row r="1650" spans="1:21" x14ac:dyDescent="0.2">
      <c r="A1650" s="103"/>
      <c r="B1650" s="103"/>
      <c r="C1650" s="78"/>
      <c r="D1650" s="95"/>
      <c r="E1650" s="101"/>
      <c r="F1650" s="98"/>
      <c r="G1650" s="98"/>
      <c r="H1650" s="97"/>
      <c r="I1650" s="96"/>
      <c r="J1650" s="98"/>
      <c r="K1650" s="96"/>
      <c r="L1650" s="96"/>
      <c r="M1650" s="96"/>
      <c r="N1650" s="96"/>
      <c r="O1650" s="96"/>
      <c r="P1650" s="96"/>
      <c r="Q1650" s="96"/>
      <c r="R1650" s="96"/>
      <c r="S1650" s="96"/>
      <c r="T1650" s="98"/>
      <c r="U1650" s="96"/>
    </row>
    <row r="1651" spans="1:21" x14ac:dyDescent="0.2">
      <c r="A1651" s="103"/>
      <c r="B1651" s="103"/>
      <c r="C1651" s="78"/>
      <c r="D1651" s="95"/>
      <c r="E1651" s="101"/>
      <c r="F1651" s="98"/>
      <c r="G1651" s="98"/>
      <c r="H1651" s="97"/>
      <c r="I1651" s="96"/>
      <c r="J1651" s="98"/>
      <c r="K1651" s="96"/>
      <c r="L1651" s="96"/>
      <c r="M1651" s="96"/>
      <c r="N1651" s="96"/>
      <c r="O1651" s="96"/>
      <c r="P1651" s="96"/>
      <c r="Q1651" s="96"/>
      <c r="R1651" s="96"/>
      <c r="S1651" s="96"/>
      <c r="T1651" s="98"/>
      <c r="U1651" s="96"/>
    </row>
    <row r="1652" spans="1:21" x14ac:dyDescent="0.2">
      <c r="A1652" s="103"/>
      <c r="B1652" s="103"/>
      <c r="C1652" s="78"/>
      <c r="D1652" s="95"/>
      <c r="E1652" s="101"/>
      <c r="F1652" s="98"/>
      <c r="G1652" s="98"/>
      <c r="H1652" s="97"/>
      <c r="I1652" s="96"/>
      <c r="J1652" s="98"/>
      <c r="K1652" s="96"/>
      <c r="L1652" s="96"/>
      <c r="M1652" s="96"/>
      <c r="N1652" s="96"/>
      <c r="O1652" s="96"/>
      <c r="P1652" s="96"/>
      <c r="Q1652" s="96"/>
      <c r="R1652" s="96"/>
      <c r="S1652" s="96"/>
      <c r="T1652" s="98"/>
      <c r="U1652" s="96"/>
    </row>
    <row r="1653" spans="1:21" x14ac:dyDescent="0.2">
      <c r="A1653" s="103"/>
      <c r="B1653" s="103"/>
      <c r="C1653" s="78"/>
      <c r="D1653" s="95"/>
      <c r="E1653" s="101"/>
      <c r="F1653" s="98"/>
      <c r="G1653" s="98"/>
      <c r="H1653" s="97"/>
      <c r="I1653" s="96"/>
      <c r="J1653" s="98"/>
      <c r="K1653" s="96"/>
      <c r="L1653" s="96"/>
      <c r="M1653" s="96"/>
      <c r="N1653" s="96"/>
      <c r="O1653" s="96"/>
      <c r="P1653" s="96"/>
      <c r="Q1653" s="96"/>
      <c r="R1653" s="96"/>
      <c r="S1653" s="96"/>
      <c r="T1653" s="98"/>
      <c r="U1653" s="96"/>
    </row>
    <row r="1654" spans="1:21" x14ac:dyDescent="0.2">
      <c r="A1654" s="103"/>
      <c r="B1654" s="103"/>
      <c r="C1654" s="78"/>
      <c r="D1654" s="95"/>
      <c r="E1654" s="101"/>
      <c r="F1654" s="98"/>
      <c r="G1654" s="98"/>
      <c r="H1654" s="97"/>
      <c r="I1654" s="96"/>
      <c r="J1654" s="98"/>
      <c r="K1654" s="96"/>
      <c r="L1654" s="96"/>
      <c r="M1654" s="96"/>
      <c r="N1654" s="96"/>
      <c r="O1654" s="96"/>
      <c r="P1654" s="96"/>
      <c r="Q1654" s="96"/>
      <c r="R1654" s="96"/>
      <c r="S1654" s="96"/>
      <c r="T1654" s="98"/>
      <c r="U1654" s="96"/>
    </row>
    <row r="1655" spans="1:21" x14ac:dyDescent="0.2">
      <c r="A1655" s="103"/>
      <c r="B1655" s="103"/>
      <c r="C1655" s="78"/>
      <c r="D1655" s="95"/>
      <c r="E1655" s="101"/>
      <c r="F1655" s="98"/>
      <c r="G1655" s="98"/>
      <c r="H1655" s="97"/>
      <c r="I1655" s="96"/>
      <c r="J1655" s="98"/>
      <c r="K1655" s="96"/>
      <c r="L1655" s="96"/>
      <c r="M1655" s="96"/>
      <c r="N1655" s="96"/>
      <c r="O1655" s="96"/>
      <c r="P1655" s="96"/>
      <c r="Q1655" s="96"/>
      <c r="R1655" s="96"/>
      <c r="S1655" s="96"/>
      <c r="T1655" s="98"/>
      <c r="U1655" s="96"/>
    </row>
    <row r="1656" spans="1:21" x14ac:dyDescent="0.2">
      <c r="A1656" s="103"/>
      <c r="B1656" s="103"/>
      <c r="C1656" s="78"/>
      <c r="D1656" s="95"/>
      <c r="E1656" s="101"/>
      <c r="F1656" s="98"/>
      <c r="G1656" s="98"/>
      <c r="H1656" s="97"/>
      <c r="I1656" s="96"/>
      <c r="J1656" s="98"/>
      <c r="K1656" s="96"/>
      <c r="L1656" s="96"/>
      <c r="M1656" s="96"/>
      <c r="N1656" s="96"/>
      <c r="O1656" s="96"/>
      <c r="P1656" s="96"/>
      <c r="Q1656" s="96"/>
      <c r="R1656" s="96"/>
      <c r="S1656" s="96"/>
      <c r="T1656" s="98"/>
      <c r="U1656" s="96"/>
    </row>
    <row r="1657" spans="1:21" x14ac:dyDescent="0.2">
      <c r="A1657" s="103"/>
      <c r="B1657" s="103"/>
      <c r="C1657" s="78"/>
      <c r="D1657" s="95"/>
      <c r="E1657" s="101"/>
      <c r="F1657" s="98"/>
      <c r="G1657" s="98"/>
      <c r="H1657" s="97"/>
      <c r="I1657" s="96"/>
      <c r="J1657" s="98"/>
      <c r="K1657" s="96"/>
      <c r="L1657" s="96"/>
      <c r="M1657" s="96"/>
      <c r="N1657" s="96"/>
      <c r="O1657" s="96"/>
      <c r="P1657" s="96"/>
      <c r="Q1657" s="96"/>
      <c r="R1657" s="96"/>
      <c r="S1657" s="96"/>
      <c r="T1657" s="98"/>
      <c r="U1657" s="96"/>
    </row>
    <row r="1658" spans="1:21" x14ac:dyDescent="0.2">
      <c r="A1658" s="103"/>
      <c r="B1658" s="103"/>
      <c r="C1658" s="78"/>
      <c r="D1658" s="95"/>
      <c r="E1658" s="101"/>
      <c r="F1658" s="98"/>
      <c r="G1658" s="98"/>
      <c r="H1658" s="97"/>
      <c r="I1658" s="96"/>
      <c r="J1658" s="98"/>
      <c r="K1658" s="96"/>
      <c r="L1658" s="96"/>
      <c r="M1658" s="96"/>
      <c r="N1658" s="96"/>
      <c r="O1658" s="96"/>
      <c r="P1658" s="96"/>
      <c r="Q1658" s="96"/>
      <c r="R1658" s="96"/>
      <c r="S1658" s="96"/>
      <c r="T1658" s="98"/>
      <c r="U1658" s="96"/>
    </row>
    <row r="1659" spans="1:21" x14ac:dyDescent="0.2">
      <c r="A1659" s="103"/>
      <c r="B1659" s="103"/>
      <c r="C1659" s="78"/>
      <c r="D1659" s="95"/>
      <c r="E1659" s="101"/>
      <c r="F1659" s="98"/>
      <c r="G1659" s="98"/>
      <c r="H1659" s="97"/>
      <c r="I1659" s="96"/>
      <c r="J1659" s="98"/>
      <c r="K1659" s="96"/>
      <c r="L1659" s="96"/>
      <c r="M1659" s="96"/>
      <c r="N1659" s="96"/>
      <c r="O1659" s="96"/>
      <c r="P1659" s="96"/>
      <c r="Q1659" s="96"/>
      <c r="R1659" s="96"/>
      <c r="S1659" s="96"/>
      <c r="T1659" s="98"/>
      <c r="U1659" s="96"/>
    </row>
    <row r="1660" spans="1:21" x14ac:dyDescent="0.2">
      <c r="A1660" s="103"/>
      <c r="B1660" s="103"/>
      <c r="C1660" s="78"/>
      <c r="D1660" s="95"/>
      <c r="E1660" s="101"/>
      <c r="F1660" s="98"/>
      <c r="G1660" s="98"/>
      <c r="H1660" s="97"/>
      <c r="I1660" s="96"/>
      <c r="J1660" s="98"/>
      <c r="K1660" s="96"/>
      <c r="L1660" s="96"/>
      <c r="M1660" s="96"/>
      <c r="N1660" s="96"/>
      <c r="O1660" s="96"/>
      <c r="P1660" s="96"/>
      <c r="Q1660" s="96"/>
      <c r="R1660" s="96"/>
      <c r="S1660" s="96"/>
      <c r="T1660" s="98"/>
      <c r="U1660" s="96"/>
    </row>
    <row r="1661" spans="1:21" x14ac:dyDescent="0.2">
      <c r="A1661" s="103"/>
      <c r="B1661" s="103"/>
      <c r="C1661" s="78"/>
      <c r="D1661" s="95"/>
      <c r="E1661" s="101"/>
      <c r="F1661" s="98"/>
      <c r="G1661" s="98"/>
      <c r="H1661" s="97"/>
      <c r="I1661" s="96"/>
      <c r="J1661" s="98"/>
      <c r="K1661" s="96"/>
      <c r="L1661" s="96"/>
      <c r="M1661" s="96"/>
      <c r="N1661" s="96"/>
      <c r="O1661" s="96"/>
      <c r="P1661" s="96"/>
      <c r="Q1661" s="96"/>
      <c r="R1661" s="96"/>
      <c r="S1661" s="96"/>
      <c r="T1661" s="98"/>
      <c r="U1661" s="96"/>
    </row>
    <row r="1662" spans="1:21" x14ac:dyDescent="0.2">
      <c r="A1662" s="103"/>
      <c r="B1662" s="103"/>
      <c r="C1662" s="78"/>
      <c r="D1662" s="95"/>
      <c r="E1662" s="101"/>
      <c r="F1662" s="98"/>
      <c r="G1662" s="98"/>
      <c r="H1662" s="97"/>
      <c r="I1662" s="96"/>
      <c r="J1662" s="98"/>
      <c r="K1662" s="96"/>
      <c r="L1662" s="96"/>
      <c r="M1662" s="96"/>
      <c r="N1662" s="96"/>
      <c r="O1662" s="96"/>
      <c r="P1662" s="96"/>
      <c r="Q1662" s="96"/>
      <c r="R1662" s="96"/>
      <c r="S1662" s="96"/>
      <c r="T1662" s="98"/>
      <c r="U1662" s="96"/>
    </row>
    <row r="1663" spans="1:21" x14ac:dyDescent="0.2">
      <c r="A1663" s="103"/>
      <c r="B1663" s="103"/>
      <c r="C1663" s="78"/>
      <c r="D1663" s="95"/>
      <c r="E1663" s="101"/>
      <c r="F1663" s="98"/>
      <c r="G1663" s="98"/>
      <c r="H1663" s="97"/>
      <c r="I1663" s="96"/>
      <c r="J1663" s="98"/>
      <c r="K1663" s="96"/>
      <c r="L1663" s="96"/>
      <c r="M1663" s="96"/>
      <c r="N1663" s="96"/>
      <c r="O1663" s="96"/>
      <c r="P1663" s="96"/>
      <c r="Q1663" s="96"/>
      <c r="R1663" s="96"/>
      <c r="S1663" s="96"/>
      <c r="T1663" s="98"/>
      <c r="U1663" s="96"/>
    </row>
    <row r="1664" spans="1:21" x14ac:dyDescent="0.2">
      <c r="A1664" s="103"/>
      <c r="B1664" s="103"/>
      <c r="C1664" s="78"/>
      <c r="D1664" s="95"/>
      <c r="E1664" s="101"/>
      <c r="F1664" s="98"/>
      <c r="G1664" s="98"/>
      <c r="H1664" s="97"/>
      <c r="I1664" s="96"/>
      <c r="J1664" s="98"/>
      <c r="K1664" s="96"/>
      <c r="L1664" s="96"/>
      <c r="M1664" s="96"/>
      <c r="N1664" s="96"/>
      <c r="O1664" s="96"/>
      <c r="P1664" s="96"/>
      <c r="Q1664" s="96"/>
      <c r="R1664" s="96"/>
      <c r="S1664" s="96"/>
      <c r="T1664" s="98"/>
      <c r="U1664" s="96"/>
    </row>
    <row r="1665" spans="1:21" x14ac:dyDescent="0.2">
      <c r="A1665" s="103"/>
      <c r="B1665" s="103"/>
      <c r="C1665" s="78"/>
      <c r="D1665" s="95"/>
      <c r="E1665" s="101"/>
      <c r="F1665" s="98"/>
      <c r="G1665" s="98"/>
      <c r="H1665" s="97"/>
      <c r="I1665" s="96"/>
      <c r="J1665" s="98"/>
      <c r="K1665" s="96"/>
      <c r="L1665" s="96"/>
      <c r="M1665" s="96"/>
      <c r="N1665" s="96"/>
      <c r="O1665" s="96"/>
      <c r="P1665" s="96"/>
      <c r="Q1665" s="96"/>
      <c r="R1665" s="96"/>
      <c r="S1665" s="96"/>
      <c r="T1665" s="98"/>
      <c r="U1665" s="96"/>
    </row>
    <row r="1666" spans="1:21" x14ac:dyDescent="0.2">
      <c r="A1666" s="103"/>
      <c r="B1666" s="103"/>
      <c r="C1666" s="78"/>
      <c r="D1666" s="95"/>
      <c r="E1666" s="101"/>
      <c r="F1666" s="98"/>
      <c r="G1666" s="98"/>
      <c r="H1666" s="97"/>
      <c r="I1666" s="96"/>
      <c r="J1666" s="98"/>
      <c r="K1666" s="96"/>
      <c r="L1666" s="96"/>
      <c r="M1666" s="96"/>
      <c r="N1666" s="96"/>
      <c r="O1666" s="96"/>
      <c r="P1666" s="96"/>
      <c r="Q1666" s="96"/>
      <c r="R1666" s="96"/>
      <c r="S1666" s="96"/>
      <c r="T1666" s="98"/>
      <c r="U1666" s="96"/>
    </row>
    <row r="1667" spans="1:21" x14ac:dyDescent="0.2">
      <c r="A1667" s="103"/>
      <c r="B1667" s="103"/>
      <c r="C1667" s="78"/>
      <c r="D1667" s="95"/>
      <c r="E1667" s="101"/>
      <c r="F1667" s="98"/>
      <c r="G1667" s="98"/>
      <c r="H1667" s="97"/>
      <c r="I1667" s="96"/>
      <c r="J1667" s="98"/>
      <c r="K1667" s="96"/>
      <c r="L1667" s="96"/>
      <c r="M1667" s="96"/>
      <c r="N1667" s="96"/>
      <c r="O1667" s="96"/>
      <c r="P1667" s="96"/>
      <c r="Q1667" s="96"/>
      <c r="R1667" s="96"/>
      <c r="S1667" s="96"/>
      <c r="T1667" s="98"/>
      <c r="U1667" s="96"/>
    </row>
    <row r="1668" spans="1:21" x14ac:dyDescent="0.2">
      <c r="A1668" s="103"/>
      <c r="B1668" s="103"/>
      <c r="C1668" s="78"/>
      <c r="D1668" s="95"/>
      <c r="E1668" s="101"/>
      <c r="F1668" s="98"/>
      <c r="G1668" s="98"/>
      <c r="H1668" s="97"/>
      <c r="I1668" s="96"/>
      <c r="J1668" s="98"/>
      <c r="K1668" s="96"/>
      <c r="L1668" s="96"/>
      <c r="M1668" s="96"/>
      <c r="N1668" s="96"/>
      <c r="O1668" s="96"/>
      <c r="P1668" s="96"/>
      <c r="Q1668" s="96"/>
      <c r="R1668" s="96"/>
      <c r="S1668" s="96"/>
      <c r="T1668" s="98"/>
      <c r="U1668" s="96"/>
    </row>
    <row r="1669" spans="1:21" x14ac:dyDescent="0.2">
      <c r="A1669" s="103"/>
      <c r="B1669" s="103"/>
      <c r="C1669" s="78"/>
      <c r="D1669" s="95"/>
      <c r="E1669" s="101"/>
      <c r="F1669" s="98"/>
      <c r="G1669" s="98"/>
      <c r="H1669" s="97"/>
      <c r="I1669" s="96"/>
      <c r="J1669" s="98"/>
      <c r="K1669" s="96"/>
      <c r="L1669" s="96"/>
      <c r="M1669" s="96"/>
      <c r="N1669" s="96"/>
      <c r="O1669" s="96"/>
      <c r="P1669" s="96"/>
      <c r="Q1669" s="96"/>
      <c r="R1669" s="96"/>
      <c r="S1669" s="96"/>
      <c r="T1669" s="98"/>
      <c r="U1669" s="96"/>
    </row>
    <row r="1670" spans="1:21" x14ac:dyDescent="0.2">
      <c r="A1670" s="103"/>
      <c r="B1670" s="103"/>
      <c r="C1670" s="78"/>
      <c r="D1670" s="95"/>
      <c r="E1670" s="101"/>
      <c r="F1670" s="98"/>
      <c r="G1670" s="98"/>
      <c r="H1670" s="97"/>
      <c r="I1670" s="96"/>
      <c r="J1670" s="98"/>
      <c r="K1670" s="96"/>
      <c r="L1670" s="96"/>
      <c r="M1670" s="96"/>
      <c r="N1670" s="96"/>
      <c r="O1670" s="96"/>
      <c r="P1670" s="96"/>
      <c r="Q1670" s="96"/>
      <c r="R1670" s="96"/>
      <c r="S1670" s="96"/>
      <c r="T1670" s="98"/>
      <c r="U1670" s="96"/>
    </row>
    <row r="1671" spans="1:21" x14ac:dyDescent="0.2">
      <c r="A1671" s="103"/>
      <c r="B1671" s="103"/>
      <c r="C1671" s="78"/>
      <c r="D1671" s="95"/>
      <c r="E1671" s="101"/>
      <c r="F1671" s="98"/>
      <c r="G1671" s="98"/>
      <c r="H1671" s="97"/>
      <c r="I1671" s="96"/>
      <c r="J1671" s="98"/>
      <c r="K1671" s="96"/>
      <c r="L1671" s="96"/>
      <c r="M1671" s="96"/>
      <c r="N1671" s="96"/>
      <c r="O1671" s="96"/>
      <c r="P1671" s="96"/>
      <c r="Q1671" s="96"/>
      <c r="R1671" s="96"/>
      <c r="S1671" s="96"/>
      <c r="T1671" s="98"/>
      <c r="U1671" s="96"/>
    </row>
    <row r="1672" spans="1:21" x14ac:dyDescent="0.2">
      <c r="A1672" s="103"/>
      <c r="B1672" s="103"/>
      <c r="C1672" s="78"/>
      <c r="D1672" s="95"/>
      <c r="E1672" s="101"/>
      <c r="F1672" s="98"/>
      <c r="G1672" s="98"/>
      <c r="H1672" s="97"/>
      <c r="I1672" s="96"/>
      <c r="J1672" s="98"/>
      <c r="K1672" s="96"/>
      <c r="L1672" s="96"/>
      <c r="M1672" s="96"/>
      <c r="N1672" s="96"/>
      <c r="O1672" s="96"/>
      <c r="P1672" s="96"/>
      <c r="Q1672" s="96"/>
      <c r="R1672" s="96"/>
      <c r="S1672" s="96"/>
      <c r="T1672" s="98"/>
      <c r="U1672" s="96"/>
    </row>
    <row r="1673" spans="1:21" x14ac:dyDescent="0.2">
      <c r="A1673" s="103"/>
      <c r="B1673" s="103"/>
      <c r="C1673" s="78"/>
      <c r="D1673" s="95"/>
      <c r="E1673" s="101"/>
      <c r="F1673" s="98"/>
      <c r="G1673" s="98"/>
      <c r="H1673" s="97"/>
      <c r="I1673" s="96"/>
      <c r="J1673" s="98"/>
      <c r="K1673" s="96"/>
      <c r="L1673" s="96"/>
      <c r="M1673" s="96"/>
      <c r="N1673" s="96"/>
      <c r="O1673" s="96"/>
      <c r="P1673" s="96"/>
      <c r="Q1673" s="96"/>
      <c r="R1673" s="96"/>
      <c r="S1673" s="96"/>
      <c r="T1673" s="98"/>
      <c r="U1673" s="96"/>
    </row>
    <row r="1674" spans="1:21" x14ac:dyDescent="0.2">
      <c r="A1674" s="103"/>
      <c r="B1674" s="103"/>
      <c r="C1674" s="78"/>
      <c r="D1674" s="95"/>
      <c r="E1674" s="101"/>
      <c r="F1674" s="98"/>
      <c r="G1674" s="98"/>
      <c r="H1674" s="97"/>
      <c r="I1674" s="96"/>
      <c r="J1674" s="98"/>
      <c r="K1674" s="96"/>
      <c r="L1674" s="96"/>
      <c r="M1674" s="96"/>
      <c r="N1674" s="96"/>
      <c r="O1674" s="96"/>
      <c r="P1674" s="96"/>
      <c r="Q1674" s="96"/>
      <c r="R1674" s="96"/>
      <c r="S1674" s="96"/>
      <c r="T1674" s="98"/>
      <c r="U1674" s="96"/>
    </row>
    <row r="1675" spans="1:21" x14ac:dyDescent="0.2">
      <c r="A1675" s="103"/>
      <c r="B1675" s="103"/>
      <c r="C1675" s="78"/>
      <c r="D1675" s="95"/>
      <c r="E1675" s="101"/>
      <c r="F1675" s="98"/>
      <c r="G1675" s="98"/>
      <c r="H1675" s="97"/>
      <c r="I1675" s="96"/>
      <c r="J1675" s="98"/>
      <c r="K1675" s="96"/>
      <c r="L1675" s="96"/>
      <c r="M1675" s="96"/>
      <c r="N1675" s="96"/>
      <c r="O1675" s="96"/>
      <c r="P1675" s="96"/>
      <c r="Q1675" s="96"/>
      <c r="R1675" s="96"/>
      <c r="S1675" s="96"/>
      <c r="T1675" s="98"/>
      <c r="U1675" s="96"/>
    </row>
    <row r="1676" spans="1:21" x14ac:dyDescent="0.2">
      <c r="A1676" s="103"/>
      <c r="B1676" s="103"/>
      <c r="C1676" s="78"/>
      <c r="D1676" s="95"/>
      <c r="E1676" s="101"/>
      <c r="F1676" s="98"/>
      <c r="G1676" s="98"/>
      <c r="H1676" s="97"/>
      <c r="I1676" s="96"/>
      <c r="J1676" s="98"/>
      <c r="K1676" s="96"/>
      <c r="L1676" s="96"/>
      <c r="M1676" s="96"/>
      <c r="N1676" s="96"/>
      <c r="O1676" s="96"/>
      <c r="P1676" s="96"/>
      <c r="Q1676" s="96"/>
      <c r="R1676" s="96"/>
      <c r="S1676" s="96"/>
      <c r="T1676" s="98"/>
      <c r="U1676" s="96"/>
    </row>
    <row r="1677" spans="1:21" x14ac:dyDescent="0.2">
      <c r="A1677" s="103"/>
      <c r="B1677" s="103"/>
      <c r="C1677" s="78"/>
      <c r="D1677" s="95"/>
      <c r="E1677" s="101"/>
      <c r="F1677" s="98"/>
      <c r="G1677" s="98"/>
      <c r="H1677" s="97"/>
      <c r="I1677" s="96"/>
      <c r="J1677" s="98"/>
      <c r="K1677" s="96"/>
      <c r="L1677" s="96"/>
      <c r="M1677" s="96"/>
      <c r="N1677" s="96"/>
      <c r="O1677" s="96"/>
      <c r="P1677" s="96"/>
      <c r="Q1677" s="96"/>
      <c r="R1677" s="96"/>
      <c r="S1677" s="96"/>
      <c r="T1677" s="98"/>
      <c r="U1677" s="96"/>
    </row>
    <row r="1678" spans="1:21" x14ac:dyDescent="0.2">
      <c r="A1678" s="103"/>
      <c r="B1678" s="103"/>
      <c r="C1678" s="78"/>
      <c r="D1678" s="95"/>
      <c r="E1678" s="101"/>
      <c r="F1678" s="98"/>
      <c r="G1678" s="98"/>
      <c r="H1678" s="97"/>
      <c r="I1678" s="96"/>
      <c r="J1678" s="98"/>
      <c r="K1678" s="96"/>
      <c r="L1678" s="96"/>
      <c r="M1678" s="96"/>
      <c r="N1678" s="96"/>
      <c r="O1678" s="96"/>
      <c r="P1678" s="96"/>
      <c r="Q1678" s="96"/>
      <c r="R1678" s="96"/>
      <c r="S1678" s="96"/>
      <c r="T1678" s="98"/>
      <c r="U1678" s="96"/>
    </row>
    <row r="1679" spans="1:21" x14ac:dyDescent="0.2">
      <c r="A1679" s="103"/>
      <c r="B1679" s="103"/>
      <c r="C1679" s="78"/>
      <c r="D1679" s="95"/>
      <c r="E1679" s="101"/>
      <c r="F1679" s="98"/>
      <c r="G1679" s="98"/>
      <c r="H1679" s="97"/>
      <c r="I1679" s="96"/>
      <c r="J1679" s="98"/>
      <c r="K1679" s="96"/>
      <c r="L1679" s="96"/>
      <c r="M1679" s="96"/>
      <c r="N1679" s="96"/>
      <c r="O1679" s="96"/>
      <c r="P1679" s="96"/>
      <c r="Q1679" s="96"/>
      <c r="R1679" s="96"/>
      <c r="S1679" s="96"/>
      <c r="T1679" s="98"/>
      <c r="U1679" s="96"/>
    </row>
    <row r="1680" spans="1:21" x14ac:dyDescent="0.2">
      <c r="A1680" s="103"/>
      <c r="B1680" s="103"/>
      <c r="C1680" s="78"/>
      <c r="D1680" s="95"/>
      <c r="E1680" s="101"/>
      <c r="F1680" s="98"/>
      <c r="G1680" s="98"/>
      <c r="H1680" s="97"/>
      <c r="I1680" s="96"/>
      <c r="J1680" s="98"/>
      <c r="K1680" s="96"/>
      <c r="L1680" s="96"/>
      <c r="M1680" s="96"/>
      <c r="N1680" s="96"/>
      <c r="O1680" s="96"/>
      <c r="P1680" s="96"/>
      <c r="Q1680" s="96"/>
      <c r="R1680" s="96"/>
      <c r="S1680" s="96"/>
      <c r="T1680" s="98"/>
      <c r="U1680" s="96"/>
    </row>
    <row r="1681" spans="1:21" x14ac:dyDescent="0.2">
      <c r="A1681" s="103"/>
      <c r="B1681" s="103"/>
      <c r="C1681" s="78"/>
      <c r="D1681" s="95"/>
      <c r="E1681" s="101"/>
      <c r="F1681" s="98"/>
      <c r="G1681" s="98"/>
      <c r="H1681" s="97"/>
      <c r="I1681" s="96"/>
      <c r="J1681" s="98"/>
      <c r="K1681" s="96"/>
      <c r="L1681" s="96"/>
      <c r="M1681" s="96"/>
      <c r="N1681" s="96"/>
      <c r="O1681" s="96"/>
      <c r="P1681" s="96"/>
      <c r="Q1681" s="96"/>
      <c r="R1681" s="96"/>
      <c r="S1681" s="96"/>
      <c r="T1681" s="98"/>
      <c r="U1681" s="96"/>
    </row>
    <row r="1682" spans="1:21" x14ac:dyDescent="0.2">
      <c r="A1682" s="103"/>
      <c r="B1682" s="103"/>
      <c r="C1682" s="78"/>
      <c r="D1682" s="95"/>
      <c r="E1682" s="101"/>
      <c r="F1682" s="98"/>
      <c r="G1682" s="98"/>
      <c r="H1682" s="97"/>
      <c r="I1682" s="96"/>
      <c r="J1682" s="98"/>
      <c r="K1682" s="96"/>
      <c r="L1682" s="96"/>
      <c r="M1682" s="96"/>
      <c r="N1682" s="96"/>
      <c r="O1682" s="96"/>
      <c r="P1682" s="96"/>
      <c r="Q1682" s="96"/>
      <c r="R1682" s="96"/>
      <c r="S1682" s="96"/>
      <c r="T1682" s="98"/>
      <c r="U1682" s="96"/>
    </row>
    <row r="1683" spans="1:21" x14ac:dyDescent="0.2">
      <c r="A1683" s="103"/>
      <c r="B1683" s="103"/>
      <c r="C1683" s="78"/>
      <c r="D1683" s="95"/>
      <c r="E1683" s="101"/>
      <c r="F1683" s="98"/>
      <c r="G1683" s="98"/>
      <c r="H1683" s="97"/>
      <c r="I1683" s="96"/>
      <c r="J1683" s="98"/>
      <c r="K1683" s="96"/>
      <c r="L1683" s="96"/>
      <c r="M1683" s="96"/>
      <c r="N1683" s="96"/>
      <c r="O1683" s="96"/>
      <c r="P1683" s="96"/>
      <c r="Q1683" s="96"/>
      <c r="R1683" s="96"/>
      <c r="S1683" s="96"/>
      <c r="T1683" s="98"/>
      <c r="U1683" s="96"/>
    </row>
    <row r="1684" spans="1:21" x14ac:dyDescent="0.2">
      <c r="A1684" s="103"/>
      <c r="B1684" s="103"/>
      <c r="C1684" s="78"/>
      <c r="D1684" s="95"/>
      <c r="E1684" s="101"/>
      <c r="F1684" s="98"/>
      <c r="G1684" s="98"/>
      <c r="H1684" s="97"/>
      <c r="I1684" s="96"/>
      <c r="J1684" s="98"/>
      <c r="K1684" s="96"/>
      <c r="L1684" s="96"/>
      <c r="M1684" s="96"/>
      <c r="N1684" s="96"/>
      <c r="O1684" s="96"/>
      <c r="P1684" s="96"/>
      <c r="Q1684" s="96"/>
      <c r="R1684" s="96"/>
      <c r="S1684" s="96"/>
      <c r="T1684" s="98"/>
      <c r="U1684" s="96"/>
    </row>
    <row r="1685" spans="1:21" x14ac:dyDescent="0.2">
      <c r="A1685" s="103"/>
      <c r="B1685" s="103"/>
      <c r="C1685" s="78"/>
      <c r="D1685" s="95"/>
      <c r="E1685" s="101"/>
      <c r="F1685" s="98"/>
      <c r="G1685" s="98"/>
      <c r="H1685" s="97"/>
      <c r="I1685" s="96"/>
      <c r="J1685" s="98"/>
      <c r="K1685" s="96"/>
      <c r="L1685" s="96"/>
      <c r="M1685" s="96"/>
      <c r="N1685" s="96"/>
      <c r="O1685" s="96"/>
      <c r="P1685" s="96"/>
      <c r="Q1685" s="96"/>
      <c r="R1685" s="96"/>
      <c r="S1685" s="96"/>
      <c r="T1685" s="98"/>
      <c r="U1685" s="96"/>
    </row>
    <row r="1686" spans="1:21" x14ac:dyDescent="0.2">
      <c r="A1686" s="103"/>
      <c r="B1686" s="103"/>
      <c r="C1686" s="78"/>
      <c r="D1686" s="95"/>
      <c r="E1686" s="101"/>
      <c r="F1686" s="98"/>
      <c r="G1686" s="98"/>
      <c r="H1686" s="97"/>
      <c r="I1686" s="96"/>
      <c r="J1686" s="98"/>
      <c r="K1686" s="96"/>
      <c r="L1686" s="96"/>
      <c r="M1686" s="96"/>
      <c r="N1686" s="96"/>
      <c r="O1686" s="96"/>
      <c r="P1686" s="96"/>
      <c r="Q1686" s="96"/>
      <c r="R1686" s="96"/>
      <c r="S1686" s="96"/>
      <c r="T1686" s="98"/>
      <c r="U1686" s="96"/>
    </row>
    <row r="1687" spans="1:21" x14ac:dyDescent="0.2">
      <c r="A1687" s="103"/>
      <c r="B1687" s="103"/>
      <c r="C1687" s="78"/>
      <c r="D1687" s="95"/>
      <c r="E1687" s="101"/>
      <c r="F1687" s="98"/>
      <c r="G1687" s="98"/>
      <c r="H1687" s="97"/>
      <c r="I1687" s="96"/>
      <c r="J1687" s="98"/>
      <c r="K1687" s="96"/>
      <c r="L1687" s="96"/>
      <c r="M1687" s="96"/>
      <c r="N1687" s="96"/>
      <c r="O1687" s="96"/>
      <c r="P1687" s="96"/>
      <c r="Q1687" s="96"/>
      <c r="R1687" s="96"/>
      <c r="S1687" s="96"/>
      <c r="T1687" s="98"/>
      <c r="U1687" s="96"/>
    </row>
    <row r="1688" spans="1:21" x14ac:dyDescent="0.2">
      <c r="A1688" s="103"/>
      <c r="B1688" s="103"/>
      <c r="C1688" s="78"/>
      <c r="D1688" s="95"/>
      <c r="E1688" s="101"/>
      <c r="F1688" s="98"/>
      <c r="G1688" s="98"/>
      <c r="H1688" s="97"/>
      <c r="I1688" s="96"/>
      <c r="J1688" s="98"/>
      <c r="K1688" s="96"/>
      <c r="L1688" s="96"/>
      <c r="M1688" s="96"/>
      <c r="N1688" s="96"/>
      <c r="O1688" s="96"/>
      <c r="P1688" s="96"/>
      <c r="Q1688" s="96"/>
      <c r="R1688" s="96"/>
      <c r="S1688" s="96"/>
      <c r="T1688" s="98"/>
      <c r="U1688" s="96"/>
    </row>
    <row r="1689" spans="1:21" x14ac:dyDescent="0.2">
      <c r="A1689" s="103"/>
      <c r="B1689" s="103"/>
      <c r="C1689" s="78"/>
      <c r="D1689" s="95"/>
      <c r="E1689" s="101"/>
      <c r="F1689" s="98"/>
      <c r="G1689" s="98"/>
      <c r="H1689" s="97"/>
      <c r="I1689" s="96"/>
      <c r="J1689" s="98"/>
      <c r="K1689" s="96"/>
      <c r="L1689" s="96"/>
      <c r="M1689" s="96"/>
      <c r="N1689" s="96"/>
      <c r="O1689" s="96"/>
      <c r="P1689" s="96"/>
      <c r="Q1689" s="96"/>
      <c r="R1689" s="96"/>
      <c r="S1689" s="96"/>
      <c r="T1689" s="98"/>
      <c r="U1689" s="96"/>
    </row>
    <row r="1690" spans="1:21" x14ac:dyDescent="0.2">
      <c r="A1690" s="103"/>
      <c r="B1690" s="103"/>
      <c r="C1690" s="78"/>
      <c r="D1690" s="95"/>
      <c r="E1690" s="101"/>
      <c r="F1690" s="98"/>
      <c r="G1690" s="98"/>
      <c r="H1690" s="97"/>
      <c r="I1690" s="96"/>
      <c r="J1690" s="98"/>
      <c r="K1690" s="96"/>
      <c r="L1690" s="96"/>
      <c r="M1690" s="96"/>
      <c r="N1690" s="96"/>
      <c r="O1690" s="96"/>
      <c r="P1690" s="96"/>
      <c r="Q1690" s="96"/>
      <c r="R1690" s="96"/>
      <c r="S1690" s="96"/>
      <c r="T1690" s="98"/>
      <c r="U1690" s="96"/>
    </row>
    <row r="1691" spans="1:21" x14ac:dyDescent="0.2">
      <c r="A1691" s="103"/>
      <c r="B1691" s="103"/>
      <c r="C1691" s="78"/>
      <c r="D1691" s="95"/>
      <c r="E1691" s="101"/>
      <c r="F1691" s="98"/>
      <c r="G1691" s="98"/>
      <c r="H1691" s="97"/>
      <c r="I1691" s="96"/>
      <c r="J1691" s="98"/>
      <c r="K1691" s="96"/>
      <c r="L1691" s="96"/>
      <c r="M1691" s="96"/>
      <c r="N1691" s="96"/>
      <c r="O1691" s="96"/>
      <c r="P1691" s="96"/>
      <c r="Q1691" s="96"/>
      <c r="R1691" s="96"/>
      <c r="S1691" s="96"/>
      <c r="T1691" s="98"/>
      <c r="U1691" s="96"/>
    </row>
    <row r="1692" spans="1:21" x14ac:dyDescent="0.2">
      <c r="A1692" s="103"/>
      <c r="B1692" s="103"/>
      <c r="C1692" s="78"/>
      <c r="D1692" s="95"/>
      <c r="E1692" s="101"/>
      <c r="F1692" s="98"/>
      <c r="G1692" s="98"/>
      <c r="H1692" s="97"/>
      <c r="I1692" s="96"/>
      <c r="J1692" s="98"/>
      <c r="K1692" s="96"/>
      <c r="L1692" s="96"/>
      <c r="M1692" s="96"/>
      <c r="N1692" s="96"/>
      <c r="O1692" s="96"/>
      <c r="P1692" s="96"/>
      <c r="Q1692" s="96"/>
      <c r="R1692" s="96"/>
      <c r="S1692" s="96"/>
      <c r="T1692" s="98"/>
      <c r="U1692" s="96"/>
    </row>
    <row r="1693" spans="1:21" x14ac:dyDescent="0.2">
      <c r="A1693" s="103"/>
      <c r="B1693" s="103"/>
      <c r="C1693" s="78"/>
      <c r="D1693" s="95"/>
      <c r="E1693" s="101"/>
      <c r="F1693" s="98"/>
      <c r="G1693" s="98"/>
      <c r="H1693" s="97"/>
      <c r="I1693" s="96"/>
      <c r="J1693" s="98"/>
      <c r="K1693" s="96"/>
      <c r="L1693" s="96"/>
      <c r="M1693" s="96"/>
      <c r="N1693" s="96"/>
      <c r="O1693" s="96"/>
      <c r="P1693" s="96"/>
      <c r="Q1693" s="96"/>
      <c r="R1693" s="96"/>
      <c r="S1693" s="96"/>
      <c r="T1693" s="98"/>
      <c r="U1693" s="96"/>
    </row>
    <row r="1694" spans="1:21" x14ac:dyDescent="0.2">
      <c r="A1694" s="103"/>
      <c r="B1694" s="103"/>
      <c r="C1694" s="78"/>
      <c r="D1694" s="95"/>
      <c r="E1694" s="101"/>
      <c r="F1694" s="98"/>
      <c r="G1694" s="98"/>
      <c r="H1694" s="97"/>
      <c r="I1694" s="96"/>
      <c r="J1694" s="98"/>
      <c r="K1694" s="96"/>
      <c r="L1694" s="96"/>
      <c r="M1694" s="96"/>
      <c r="N1694" s="96"/>
      <c r="O1694" s="96"/>
      <c r="P1694" s="96"/>
      <c r="Q1694" s="96"/>
      <c r="R1694" s="96"/>
      <c r="S1694" s="96"/>
      <c r="T1694" s="98"/>
      <c r="U1694" s="96"/>
    </row>
    <row r="1695" spans="1:21" x14ac:dyDescent="0.2">
      <c r="A1695" s="103"/>
      <c r="B1695" s="103"/>
      <c r="C1695" s="78"/>
      <c r="D1695" s="95"/>
      <c r="E1695" s="101"/>
      <c r="F1695" s="98"/>
      <c r="G1695" s="98"/>
      <c r="H1695" s="97"/>
      <c r="I1695" s="96"/>
      <c r="J1695" s="98"/>
      <c r="K1695" s="96"/>
      <c r="L1695" s="96"/>
      <c r="M1695" s="96"/>
      <c r="N1695" s="96"/>
      <c r="O1695" s="96"/>
      <c r="P1695" s="96"/>
      <c r="Q1695" s="96"/>
      <c r="R1695" s="96"/>
      <c r="S1695" s="96"/>
      <c r="T1695" s="98"/>
      <c r="U1695" s="96"/>
    </row>
    <row r="1696" spans="1:21" x14ac:dyDescent="0.2">
      <c r="A1696" s="103"/>
      <c r="B1696" s="103"/>
      <c r="C1696" s="78"/>
      <c r="D1696" s="95"/>
      <c r="E1696" s="101"/>
      <c r="F1696" s="98"/>
      <c r="G1696" s="98"/>
      <c r="H1696" s="97"/>
      <c r="I1696" s="96"/>
      <c r="J1696" s="98"/>
      <c r="K1696" s="96"/>
      <c r="L1696" s="96"/>
      <c r="M1696" s="96"/>
      <c r="N1696" s="96"/>
      <c r="O1696" s="96"/>
      <c r="P1696" s="96"/>
      <c r="Q1696" s="96"/>
      <c r="R1696" s="96"/>
      <c r="S1696" s="96"/>
      <c r="T1696" s="98"/>
      <c r="U1696" s="96"/>
    </row>
    <row r="1697" spans="1:21" x14ac:dyDescent="0.2">
      <c r="A1697" s="103"/>
      <c r="B1697" s="103"/>
      <c r="C1697" s="78"/>
      <c r="D1697" s="95"/>
      <c r="E1697" s="101"/>
      <c r="F1697" s="98"/>
      <c r="G1697" s="98"/>
      <c r="H1697" s="97"/>
      <c r="I1697" s="96"/>
      <c r="J1697" s="98"/>
      <c r="K1697" s="96"/>
      <c r="L1697" s="96"/>
      <c r="M1697" s="96"/>
      <c r="N1697" s="96"/>
      <c r="O1697" s="96"/>
      <c r="P1697" s="96"/>
      <c r="Q1697" s="96"/>
      <c r="R1697" s="96"/>
      <c r="S1697" s="96"/>
      <c r="T1697" s="98"/>
      <c r="U1697" s="96"/>
    </row>
    <row r="1698" spans="1:21" x14ac:dyDescent="0.2">
      <c r="A1698" s="103"/>
      <c r="B1698" s="103"/>
      <c r="C1698" s="78"/>
      <c r="D1698" s="95"/>
      <c r="E1698" s="101"/>
      <c r="F1698" s="98"/>
      <c r="G1698" s="98"/>
      <c r="H1698" s="97"/>
      <c r="I1698" s="96"/>
      <c r="J1698" s="98"/>
      <c r="K1698" s="96"/>
      <c r="L1698" s="96"/>
      <c r="M1698" s="96"/>
      <c r="N1698" s="96"/>
      <c r="O1698" s="96"/>
      <c r="P1698" s="96"/>
      <c r="Q1698" s="96"/>
      <c r="R1698" s="96"/>
      <c r="S1698" s="96"/>
      <c r="T1698" s="98"/>
      <c r="U1698" s="96"/>
    </row>
    <row r="1699" spans="1:21" x14ac:dyDescent="0.2">
      <c r="A1699" s="103"/>
      <c r="B1699" s="103"/>
      <c r="C1699" s="78"/>
      <c r="D1699" s="95"/>
      <c r="E1699" s="101"/>
      <c r="F1699" s="98"/>
      <c r="G1699" s="98"/>
      <c r="H1699" s="97"/>
      <c r="I1699" s="96"/>
      <c r="J1699" s="98"/>
      <c r="K1699" s="96"/>
      <c r="L1699" s="96"/>
      <c r="M1699" s="96"/>
      <c r="N1699" s="96"/>
      <c r="O1699" s="96"/>
      <c r="P1699" s="96"/>
      <c r="Q1699" s="96"/>
      <c r="R1699" s="96"/>
      <c r="S1699" s="96"/>
      <c r="T1699" s="98"/>
      <c r="U1699" s="96"/>
    </row>
    <row r="1700" spans="1:21" x14ac:dyDescent="0.2">
      <c r="A1700" s="103"/>
      <c r="B1700" s="103"/>
      <c r="C1700" s="78"/>
      <c r="D1700" s="95"/>
      <c r="E1700" s="101"/>
      <c r="F1700" s="98"/>
      <c r="G1700" s="98"/>
      <c r="H1700" s="97"/>
      <c r="I1700" s="96"/>
      <c r="J1700" s="98"/>
      <c r="K1700" s="96"/>
      <c r="L1700" s="96"/>
      <c r="M1700" s="96"/>
      <c r="N1700" s="96"/>
      <c r="O1700" s="96"/>
      <c r="P1700" s="96"/>
      <c r="Q1700" s="96"/>
      <c r="R1700" s="96"/>
      <c r="S1700" s="96"/>
      <c r="T1700" s="98"/>
      <c r="U1700" s="96"/>
    </row>
    <row r="1701" spans="1:21" x14ac:dyDescent="0.2">
      <c r="A1701" s="103"/>
      <c r="B1701" s="103"/>
      <c r="C1701" s="78"/>
      <c r="D1701" s="95"/>
      <c r="E1701" s="101"/>
      <c r="F1701" s="98"/>
      <c r="G1701" s="98"/>
      <c r="H1701" s="97"/>
      <c r="I1701" s="96"/>
      <c r="J1701" s="98"/>
      <c r="K1701" s="96"/>
      <c r="L1701" s="96"/>
      <c r="M1701" s="96"/>
      <c r="N1701" s="96"/>
      <c r="O1701" s="96"/>
      <c r="P1701" s="96"/>
      <c r="Q1701" s="96"/>
      <c r="R1701" s="96"/>
      <c r="S1701" s="96"/>
      <c r="T1701" s="98"/>
      <c r="U1701" s="96"/>
    </row>
    <row r="1702" spans="1:21" x14ac:dyDescent="0.2">
      <c r="A1702" s="103"/>
      <c r="B1702" s="103"/>
      <c r="C1702" s="78"/>
      <c r="D1702" s="95"/>
      <c r="E1702" s="101"/>
      <c r="F1702" s="98"/>
      <c r="G1702" s="98"/>
      <c r="H1702" s="97"/>
      <c r="I1702" s="96"/>
      <c r="J1702" s="98"/>
      <c r="K1702" s="96"/>
      <c r="L1702" s="96"/>
      <c r="M1702" s="96"/>
      <c r="N1702" s="96"/>
      <c r="O1702" s="96"/>
      <c r="P1702" s="96"/>
      <c r="Q1702" s="96"/>
      <c r="R1702" s="96"/>
      <c r="S1702" s="96"/>
      <c r="T1702" s="98"/>
      <c r="U1702" s="96"/>
    </row>
    <row r="1703" spans="1:21" x14ac:dyDescent="0.2">
      <c r="A1703" s="103"/>
      <c r="B1703" s="103"/>
      <c r="C1703" s="78"/>
      <c r="D1703" s="95"/>
      <c r="E1703" s="101"/>
      <c r="F1703" s="98"/>
      <c r="G1703" s="98"/>
      <c r="H1703" s="97"/>
      <c r="I1703" s="96"/>
      <c r="J1703" s="98"/>
      <c r="K1703" s="96"/>
      <c r="L1703" s="96"/>
      <c r="M1703" s="96"/>
      <c r="N1703" s="96"/>
      <c r="O1703" s="96"/>
      <c r="P1703" s="96"/>
      <c r="Q1703" s="96"/>
      <c r="R1703" s="96"/>
      <c r="S1703" s="96"/>
      <c r="T1703" s="98"/>
      <c r="U1703" s="96"/>
    </row>
    <row r="1704" spans="1:21" x14ac:dyDescent="0.2">
      <c r="A1704" s="103"/>
      <c r="B1704" s="103"/>
      <c r="C1704" s="78"/>
      <c r="D1704" s="95"/>
      <c r="E1704" s="101"/>
      <c r="F1704" s="98"/>
      <c r="G1704" s="98"/>
      <c r="H1704" s="97"/>
      <c r="I1704" s="96"/>
      <c r="J1704" s="98"/>
      <c r="K1704" s="96"/>
      <c r="L1704" s="96"/>
      <c r="M1704" s="96"/>
      <c r="N1704" s="96"/>
      <c r="O1704" s="96"/>
      <c r="P1704" s="96"/>
      <c r="Q1704" s="96"/>
      <c r="R1704" s="96"/>
      <c r="S1704" s="96"/>
      <c r="T1704" s="98"/>
      <c r="U1704" s="96"/>
    </row>
    <row r="1705" spans="1:21" x14ac:dyDescent="0.2">
      <c r="A1705" s="103"/>
      <c r="B1705" s="103"/>
      <c r="C1705" s="78"/>
      <c r="D1705" s="95"/>
      <c r="E1705" s="101"/>
      <c r="F1705" s="98"/>
      <c r="G1705" s="98"/>
      <c r="H1705" s="97"/>
      <c r="I1705" s="96"/>
      <c r="J1705" s="98"/>
      <c r="K1705" s="96"/>
      <c r="L1705" s="96"/>
      <c r="M1705" s="96"/>
      <c r="N1705" s="96"/>
      <c r="O1705" s="96"/>
      <c r="P1705" s="96"/>
      <c r="Q1705" s="96"/>
      <c r="R1705" s="96"/>
      <c r="S1705" s="96"/>
      <c r="T1705" s="98"/>
      <c r="U1705" s="96"/>
    </row>
    <row r="1706" spans="1:21" x14ac:dyDescent="0.2">
      <c r="A1706" s="103"/>
      <c r="B1706" s="103"/>
      <c r="C1706" s="78"/>
      <c r="D1706" s="95"/>
      <c r="E1706" s="101"/>
      <c r="F1706" s="98"/>
      <c r="G1706" s="98"/>
      <c r="H1706" s="97"/>
      <c r="I1706" s="96"/>
      <c r="J1706" s="98"/>
      <c r="K1706" s="96"/>
      <c r="L1706" s="96"/>
      <c r="M1706" s="96"/>
      <c r="N1706" s="96"/>
      <c r="O1706" s="96"/>
      <c r="P1706" s="96"/>
      <c r="Q1706" s="96"/>
      <c r="R1706" s="96"/>
      <c r="S1706" s="96"/>
      <c r="T1706" s="98"/>
      <c r="U1706" s="96"/>
    </row>
    <row r="1707" spans="1:21" x14ac:dyDescent="0.2">
      <c r="A1707" s="103"/>
      <c r="B1707" s="103"/>
      <c r="D1707" s="95"/>
      <c r="E1707" s="101"/>
      <c r="F1707" s="98"/>
      <c r="G1707" s="98"/>
      <c r="H1707" s="97"/>
      <c r="I1707" s="96"/>
      <c r="J1707" s="98"/>
      <c r="K1707" s="96"/>
      <c r="L1707" s="96"/>
      <c r="M1707" s="96"/>
      <c r="N1707" s="96"/>
      <c r="O1707" s="96"/>
      <c r="P1707" s="96"/>
      <c r="Q1707" s="96"/>
      <c r="R1707" s="96"/>
      <c r="S1707" s="96"/>
      <c r="T1707" s="98"/>
      <c r="U1707" s="96"/>
    </row>
    <row r="1708" spans="1:21" x14ac:dyDescent="0.2">
      <c r="A1708" s="103"/>
      <c r="B1708" s="103"/>
      <c r="D1708" s="95"/>
      <c r="E1708" s="101"/>
      <c r="F1708" s="98"/>
      <c r="G1708" s="98"/>
      <c r="H1708" s="97"/>
      <c r="I1708" s="96"/>
      <c r="J1708" s="98"/>
      <c r="K1708" s="96"/>
      <c r="L1708" s="96"/>
      <c r="M1708" s="96"/>
      <c r="N1708" s="96"/>
      <c r="O1708" s="96"/>
      <c r="P1708" s="96"/>
      <c r="Q1708" s="96"/>
      <c r="R1708" s="96"/>
      <c r="S1708" s="96"/>
      <c r="T1708" s="98"/>
      <c r="U1708" s="96"/>
    </row>
    <row r="1709" spans="1:21" x14ac:dyDescent="0.2">
      <c r="A1709" s="103"/>
      <c r="B1709" s="103"/>
      <c r="D1709" s="95"/>
      <c r="E1709" s="101"/>
      <c r="F1709" s="98"/>
      <c r="G1709" s="98"/>
      <c r="H1709" s="97"/>
      <c r="I1709" s="96"/>
      <c r="J1709" s="98"/>
      <c r="K1709" s="96"/>
      <c r="L1709" s="96"/>
      <c r="M1709" s="96"/>
      <c r="N1709" s="96"/>
      <c r="O1709" s="96"/>
      <c r="P1709" s="96"/>
      <c r="Q1709" s="96"/>
      <c r="R1709" s="96"/>
      <c r="S1709" s="96"/>
      <c r="T1709" s="98"/>
      <c r="U1709" s="96"/>
    </row>
    <row r="1710" spans="1:21" x14ac:dyDescent="0.2">
      <c r="A1710" s="103"/>
      <c r="B1710" s="103"/>
      <c r="D1710" s="95"/>
      <c r="E1710" s="101"/>
      <c r="F1710" s="98"/>
      <c r="G1710" s="98"/>
      <c r="H1710" s="97"/>
      <c r="I1710" s="96"/>
      <c r="J1710" s="98"/>
      <c r="K1710" s="96"/>
      <c r="L1710" s="96"/>
      <c r="M1710" s="96"/>
      <c r="N1710" s="96"/>
      <c r="O1710" s="96"/>
      <c r="P1710" s="96"/>
      <c r="Q1710" s="96"/>
      <c r="R1710" s="96"/>
      <c r="S1710" s="96"/>
      <c r="T1710" s="98"/>
      <c r="U1710" s="96"/>
    </row>
    <row r="1711" spans="1:21" x14ac:dyDescent="0.2">
      <c r="A1711" s="103"/>
      <c r="B1711" s="103"/>
      <c r="D1711" s="95"/>
      <c r="E1711" s="101"/>
      <c r="F1711" s="98"/>
      <c r="G1711" s="98"/>
      <c r="H1711" s="97"/>
      <c r="I1711" s="96"/>
      <c r="J1711" s="98"/>
      <c r="K1711" s="96"/>
      <c r="L1711" s="96"/>
      <c r="M1711" s="96"/>
      <c r="N1711" s="96"/>
      <c r="O1711" s="96"/>
      <c r="P1711" s="96"/>
      <c r="Q1711" s="96"/>
      <c r="R1711" s="96"/>
      <c r="S1711" s="96"/>
      <c r="T1711" s="98"/>
      <c r="U1711" s="96"/>
    </row>
    <row r="1712" spans="1:21" x14ac:dyDescent="0.2">
      <c r="A1712" s="103"/>
      <c r="B1712" s="103"/>
      <c r="D1712" s="95"/>
      <c r="E1712" s="101"/>
      <c r="F1712" s="98"/>
      <c r="G1712" s="98"/>
      <c r="H1712" s="97"/>
      <c r="I1712" s="96"/>
      <c r="J1712" s="98"/>
      <c r="K1712" s="96"/>
      <c r="L1712" s="96"/>
      <c r="M1712" s="96"/>
      <c r="N1712" s="96"/>
      <c r="O1712" s="96"/>
      <c r="P1712" s="96"/>
      <c r="Q1712" s="96"/>
      <c r="R1712" s="96"/>
      <c r="S1712" s="96"/>
      <c r="T1712" s="98"/>
      <c r="U1712" s="96"/>
    </row>
    <row r="1713" spans="1:21" x14ac:dyDescent="0.2">
      <c r="A1713" s="103"/>
      <c r="B1713" s="103"/>
      <c r="D1713" s="95"/>
      <c r="E1713" s="101"/>
      <c r="F1713" s="98"/>
      <c r="G1713" s="98"/>
      <c r="H1713" s="97"/>
      <c r="I1713" s="96"/>
      <c r="J1713" s="98"/>
      <c r="K1713" s="96"/>
      <c r="L1713" s="96"/>
      <c r="M1713" s="96"/>
      <c r="N1713" s="96"/>
      <c r="O1713" s="96"/>
      <c r="P1713" s="96"/>
      <c r="Q1713" s="96"/>
      <c r="R1713" s="96"/>
      <c r="S1713" s="96"/>
      <c r="T1713" s="98"/>
      <c r="U1713" s="96"/>
    </row>
    <row r="1714" spans="1:21" x14ac:dyDescent="0.2">
      <c r="A1714" s="103"/>
      <c r="B1714" s="103"/>
      <c r="D1714" s="95"/>
      <c r="E1714" s="101"/>
      <c r="F1714" s="98"/>
      <c r="G1714" s="98"/>
      <c r="H1714" s="97"/>
      <c r="I1714" s="96"/>
      <c r="J1714" s="98"/>
      <c r="K1714" s="96"/>
      <c r="L1714" s="96"/>
      <c r="M1714" s="96"/>
      <c r="N1714" s="96"/>
      <c r="O1714" s="96"/>
      <c r="P1714" s="96"/>
      <c r="Q1714" s="96"/>
      <c r="R1714" s="96"/>
      <c r="S1714" s="96"/>
      <c r="T1714" s="98"/>
      <c r="U1714" s="96"/>
    </row>
    <row r="1715" spans="1:21" x14ac:dyDescent="0.2">
      <c r="A1715" s="103"/>
      <c r="B1715" s="103"/>
      <c r="D1715" s="95"/>
      <c r="E1715" s="101"/>
      <c r="F1715" s="98"/>
      <c r="G1715" s="98"/>
      <c r="H1715" s="97"/>
      <c r="I1715" s="96"/>
      <c r="J1715" s="98"/>
      <c r="K1715" s="96"/>
      <c r="L1715" s="96"/>
      <c r="M1715" s="96"/>
      <c r="N1715" s="96"/>
      <c r="O1715" s="96"/>
      <c r="P1715" s="96"/>
      <c r="Q1715" s="96"/>
      <c r="R1715" s="96"/>
      <c r="S1715" s="96"/>
      <c r="T1715" s="98"/>
      <c r="U1715" s="96"/>
    </row>
    <row r="1716" spans="1:21" x14ac:dyDescent="0.2">
      <c r="A1716" s="103"/>
      <c r="B1716" s="103"/>
      <c r="D1716" s="95"/>
      <c r="E1716" s="101"/>
      <c r="F1716" s="98"/>
      <c r="G1716" s="98"/>
      <c r="H1716" s="97"/>
      <c r="I1716" s="96"/>
      <c r="J1716" s="98"/>
      <c r="K1716" s="96"/>
      <c r="L1716" s="96"/>
      <c r="M1716" s="96"/>
      <c r="N1716" s="96"/>
      <c r="O1716" s="96"/>
      <c r="P1716" s="96"/>
      <c r="Q1716" s="96"/>
      <c r="R1716" s="96"/>
      <c r="S1716" s="96"/>
      <c r="T1716" s="98"/>
      <c r="U1716" s="96"/>
    </row>
    <row r="1717" spans="1:21" x14ac:dyDescent="0.2">
      <c r="A1717" s="103"/>
      <c r="B1717" s="103"/>
      <c r="D1717" s="95"/>
      <c r="E1717" s="101"/>
      <c r="F1717" s="98"/>
      <c r="G1717" s="98"/>
      <c r="H1717" s="97"/>
      <c r="I1717" s="96"/>
      <c r="J1717" s="98"/>
      <c r="K1717" s="96"/>
      <c r="L1717" s="96"/>
      <c r="M1717" s="96"/>
      <c r="N1717" s="96"/>
      <c r="O1717" s="96"/>
      <c r="P1717" s="96"/>
      <c r="Q1717" s="96"/>
      <c r="R1717" s="96"/>
      <c r="S1717" s="96"/>
      <c r="T1717" s="98"/>
      <c r="U1717" s="96"/>
    </row>
    <row r="1718" spans="1:21" x14ac:dyDescent="0.2">
      <c r="A1718" s="103"/>
      <c r="B1718" s="103"/>
      <c r="D1718" s="95"/>
      <c r="E1718" s="101"/>
      <c r="F1718" s="98"/>
      <c r="G1718" s="98"/>
      <c r="H1718" s="97"/>
      <c r="I1718" s="96"/>
      <c r="J1718" s="98"/>
      <c r="K1718" s="96"/>
      <c r="L1718" s="96"/>
      <c r="M1718" s="96"/>
      <c r="N1718" s="96"/>
      <c r="O1718" s="96"/>
      <c r="P1718" s="96"/>
      <c r="Q1718" s="96"/>
      <c r="R1718" s="96"/>
      <c r="S1718" s="96"/>
      <c r="T1718" s="98"/>
      <c r="U1718" s="96"/>
    </row>
    <row r="1719" spans="1:21" x14ac:dyDescent="0.2">
      <c r="A1719" s="103"/>
      <c r="B1719" s="103"/>
      <c r="D1719" s="95"/>
      <c r="E1719" s="101"/>
      <c r="F1719" s="98"/>
      <c r="G1719" s="98"/>
      <c r="H1719" s="97"/>
      <c r="I1719" s="96"/>
      <c r="J1719" s="98"/>
      <c r="K1719" s="96"/>
      <c r="L1719" s="96"/>
      <c r="M1719" s="96"/>
      <c r="N1719" s="96"/>
      <c r="O1719" s="96"/>
      <c r="P1719" s="96"/>
      <c r="Q1719" s="96"/>
      <c r="R1719" s="96"/>
      <c r="S1719" s="96"/>
      <c r="T1719" s="98"/>
      <c r="U1719" s="96"/>
    </row>
    <row r="1720" spans="1:21" x14ac:dyDescent="0.2">
      <c r="A1720" s="103"/>
      <c r="B1720" s="103"/>
      <c r="D1720" s="95"/>
      <c r="E1720" s="101"/>
      <c r="F1720" s="98"/>
      <c r="G1720" s="98"/>
      <c r="H1720" s="97"/>
      <c r="I1720" s="96"/>
      <c r="J1720" s="98"/>
      <c r="K1720" s="96"/>
      <c r="L1720" s="96"/>
      <c r="M1720" s="96"/>
      <c r="N1720" s="96"/>
      <c r="O1720" s="96"/>
      <c r="P1720" s="96"/>
      <c r="Q1720" s="96"/>
      <c r="R1720" s="96"/>
      <c r="S1720" s="96"/>
      <c r="T1720" s="98"/>
      <c r="U1720" s="96"/>
    </row>
    <row r="1721" spans="1:21" x14ac:dyDescent="0.2">
      <c r="A1721" s="103"/>
      <c r="B1721" s="103"/>
      <c r="D1721" s="95"/>
      <c r="E1721" s="101"/>
      <c r="F1721" s="98"/>
      <c r="G1721" s="98"/>
      <c r="H1721" s="97"/>
      <c r="I1721" s="96"/>
      <c r="J1721" s="98"/>
      <c r="K1721" s="96"/>
      <c r="L1721" s="96"/>
      <c r="M1721" s="96"/>
      <c r="N1721" s="96"/>
      <c r="O1721" s="96"/>
      <c r="P1721" s="96"/>
      <c r="Q1721" s="96"/>
      <c r="R1721" s="96"/>
      <c r="S1721" s="96"/>
      <c r="T1721" s="98"/>
      <c r="U1721" s="96"/>
    </row>
    <row r="1722" spans="1:21" x14ac:dyDescent="0.2">
      <c r="A1722" s="103"/>
      <c r="B1722" s="103"/>
      <c r="D1722" s="95"/>
      <c r="E1722" s="101"/>
      <c r="F1722" s="98"/>
      <c r="G1722" s="98"/>
      <c r="H1722" s="97"/>
      <c r="I1722" s="96"/>
      <c r="J1722" s="98"/>
      <c r="K1722" s="96"/>
      <c r="L1722" s="96"/>
      <c r="M1722" s="96"/>
      <c r="N1722" s="96"/>
      <c r="O1722" s="96"/>
      <c r="P1722" s="96"/>
      <c r="Q1722" s="96"/>
      <c r="R1722" s="96"/>
      <c r="S1722" s="96"/>
      <c r="T1722" s="98"/>
      <c r="U1722" s="96"/>
    </row>
    <row r="1723" spans="1:21" x14ac:dyDescent="0.2">
      <c r="A1723" s="103"/>
      <c r="B1723" s="103"/>
      <c r="D1723" s="95"/>
      <c r="E1723" s="101"/>
      <c r="F1723" s="98"/>
      <c r="G1723" s="98"/>
      <c r="H1723" s="97"/>
      <c r="I1723" s="96"/>
      <c r="J1723" s="98"/>
      <c r="K1723" s="96"/>
      <c r="L1723" s="96"/>
      <c r="M1723" s="96"/>
      <c r="N1723" s="96"/>
      <c r="O1723" s="96"/>
      <c r="P1723" s="96"/>
      <c r="Q1723" s="96"/>
      <c r="R1723" s="96"/>
      <c r="S1723" s="96"/>
      <c r="T1723" s="98"/>
      <c r="U1723" s="96"/>
    </row>
    <row r="1724" spans="1:21" x14ac:dyDescent="0.2">
      <c r="A1724" s="103"/>
      <c r="B1724" s="103"/>
      <c r="D1724" s="95"/>
      <c r="E1724" s="101"/>
      <c r="F1724" s="98"/>
      <c r="G1724" s="98"/>
      <c r="H1724" s="97"/>
      <c r="I1724" s="96"/>
      <c r="J1724" s="98"/>
      <c r="K1724" s="96"/>
      <c r="L1724" s="96"/>
      <c r="M1724" s="96"/>
      <c r="N1724" s="96"/>
      <c r="O1724" s="96"/>
      <c r="P1724" s="96"/>
      <c r="Q1724" s="96"/>
      <c r="R1724" s="96"/>
      <c r="S1724" s="96"/>
      <c r="T1724" s="98"/>
      <c r="U1724" s="96"/>
    </row>
    <row r="1725" spans="1:21" x14ac:dyDescent="0.2">
      <c r="A1725" s="103"/>
      <c r="B1725" s="103"/>
      <c r="D1725" s="95"/>
      <c r="E1725" s="101"/>
      <c r="F1725" s="98"/>
      <c r="G1725" s="98"/>
      <c r="H1725" s="97"/>
      <c r="I1725" s="96"/>
      <c r="J1725" s="98"/>
      <c r="K1725" s="96"/>
      <c r="L1725" s="96"/>
      <c r="M1725" s="96"/>
      <c r="N1725" s="96"/>
      <c r="O1725" s="96"/>
      <c r="P1725" s="96"/>
      <c r="Q1725" s="96"/>
      <c r="R1725" s="96"/>
      <c r="S1725" s="96"/>
      <c r="T1725" s="98"/>
      <c r="U1725" s="96"/>
    </row>
    <row r="1726" spans="1:21" x14ac:dyDescent="0.2">
      <c r="A1726" s="103"/>
      <c r="B1726" s="103"/>
      <c r="D1726" s="95"/>
      <c r="E1726" s="101"/>
      <c r="F1726" s="98"/>
      <c r="G1726" s="98"/>
      <c r="H1726" s="97"/>
      <c r="I1726" s="96"/>
      <c r="J1726" s="98"/>
      <c r="K1726" s="96"/>
      <c r="L1726" s="96"/>
      <c r="M1726" s="96"/>
      <c r="N1726" s="96"/>
      <c r="O1726" s="96"/>
      <c r="P1726" s="96"/>
      <c r="Q1726" s="96"/>
      <c r="R1726" s="96"/>
      <c r="S1726" s="96"/>
      <c r="T1726" s="98"/>
      <c r="U1726" s="96"/>
    </row>
    <row r="1727" spans="1:21" x14ac:dyDescent="0.2">
      <c r="A1727" s="103"/>
      <c r="B1727" s="103"/>
      <c r="D1727" s="95"/>
      <c r="E1727" s="101"/>
      <c r="F1727" s="98"/>
      <c r="G1727" s="98"/>
      <c r="H1727" s="97"/>
      <c r="I1727" s="96"/>
      <c r="J1727" s="98"/>
      <c r="K1727" s="96"/>
      <c r="L1727" s="96"/>
      <c r="M1727" s="96"/>
      <c r="N1727" s="96"/>
      <c r="O1727" s="96"/>
      <c r="P1727" s="96"/>
      <c r="Q1727" s="96"/>
      <c r="R1727" s="96"/>
      <c r="S1727" s="96"/>
      <c r="T1727" s="98"/>
      <c r="U1727" s="96"/>
    </row>
    <row r="1728" spans="1:21" x14ac:dyDescent="0.2">
      <c r="A1728" s="103"/>
      <c r="B1728" s="103"/>
      <c r="D1728" s="95"/>
      <c r="E1728" s="101"/>
      <c r="F1728" s="98"/>
      <c r="G1728" s="98"/>
      <c r="H1728" s="97"/>
      <c r="I1728" s="96"/>
      <c r="J1728" s="98"/>
      <c r="K1728" s="96"/>
      <c r="L1728" s="96"/>
      <c r="M1728" s="96"/>
      <c r="N1728" s="96"/>
      <c r="O1728" s="96"/>
      <c r="P1728" s="96"/>
      <c r="Q1728" s="96"/>
      <c r="R1728" s="96"/>
      <c r="S1728" s="96"/>
      <c r="T1728" s="98"/>
      <c r="U1728" s="96"/>
    </row>
    <row r="1729" spans="1:21" x14ac:dyDescent="0.2">
      <c r="A1729" s="103"/>
      <c r="B1729" s="103"/>
      <c r="D1729" s="95"/>
      <c r="E1729" s="101"/>
      <c r="F1729" s="98"/>
      <c r="G1729" s="98"/>
      <c r="H1729" s="97"/>
      <c r="I1729" s="96"/>
      <c r="J1729" s="98"/>
      <c r="K1729" s="96"/>
      <c r="L1729" s="96"/>
      <c r="M1729" s="96"/>
      <c r="N1729" s="96"/>
      <c r="O1729" s="96"/>
      <c r="P1729" s="96"/>
      <c r="Q1729" s="96"/>
      <c r="R1729" s="96"/>
      <c r="S1729" s="96"/>
      <c r="T1729" s="98"/>
      <c r="U1729" s="96"/>
    </row>
    <row r="1730" spans="1:21" x14ac:dyDescent="0.2">
      <c r="A1730" s="103"/>
      <c r="B1730" s="103"/>
      <c r="D1730" s="95"/>
      <c r="E1730" s="101"/>
      <c r="F1730" s="98"/>
      <c r="G1730" s="98"/>
      <c r="H1730" s="97"/>
      <c r="I1730" s="96"/>
      <c r="J1730" s="98"/>
      <c r="K1730" s="96"/>
      <c r="L1730" s="96"/>
      <c r="M1730" s="96"/>
      <c r="N1730" s="96"/>
      <c r="O1730" s="96"/>
      <c r="P1730" s="96"/>
      <c r="Q1730" s="96"/>
      <c r="R1730" s="96"/>
      <c r="S1730" s="96"/>
      <c r="T1730" s="98"/>
      <c r="U1730" s="96"/>
    </row>
    <row r="1731" spans="1:21" x14ac:dyDescent="0.2">
      <c r="A1731" s="103"/>
      <c r="B1731" s="103"/>
      <c r="D1731" s="95"/>
      <c r="E1731" s="101"/>
      <c r="F1731" s="98"/>
      <c r="G1731" s="98"/>
      <c r="H1731" s="97"/>
      <c r="I1731" s="96"/>
      <c r="J1731" s="98"/>
      <c r="K1731" s="96"/>
      <c r="L1731" s="96"/>
      <c r="M1731" s="96"/>
      <c r="N1731" s="96"/>
      <c r="O1731" s="96"/>
      <c r="P1731" s="96"/>
      <c r="Q1731" s="96"/>
      <c r="R1731" s="96"/>
      <c r="S1731" s="96"/>
      <c r="T1731" s="98"/>
      <c r="U1731" s="96"/>
    </row>
    <row r="1732" spans="1:21" x14ac:dyDescent="0.2">
      <c r="A1732" s="103"/>
      <c r="B1732" s="103"/>
      <c r="D1732" s="95"/>
      <c r="E1732" s="101"/>
      <c r="F1732" s="98"/>
      <c r="G1732" s="98"/>
      <c r="H1732" s="97"/>
      <c r="I1732" s="96"/>
      <c r="J1732" s="98"/>
      <c r="K1732" s="96"/>
      <c r="L1732" s="96"/>
      <c r="M1732" s="96"/>
      <c r="N1732" s="96"/>
      <c r="O1732" s="96"/>
      <c r="P1732" s="96"/>
      <c r="Q1732" s="96"/>
      <c r="R1732" s="96"/>
      <c r="S1732" s="96"/>
      <c r="T1732" s="98"/>
      <c r="U1732" s="96"/>
    </row>
    <row r="1733" spans="1:21" x14ac:dyDescent="0.2">
      <c r="A1733" s="103"/>
      <c r="B1733" s="103"/>
      <c r="D1733" s="95"/>
      <c r="E1733" s="101"/>
      <c r="F1733" s="98"/>
      <c r="G1733" s="98"/>
      <c r="H1733" s="97"/>
      <c r="I1733" s="96"/>
      <c r="J1733" s="98"/>
      <c r="K1733" s="96"/>
      <c r="L1733" s="96"/>
      <c r="M1733" s="96"/>
      <c r="N1733" s="96"/>
      <c r="O1733" s="96"/>
      <c r="P1733" s="96"/>
      <c r="Q1733" s="96"/>
      <c r="R1733" s="96"/>
      <c r="S1733" s="96"/>
      <c r="T1733" s="98"/>
      <c r="U1733" s="96"/>
    </row>
    <row r="1734" spans="1:21" x14ac:dyDescent="0.2">
      <c r="A1734" s="103"/>
      <c r="B1734" s="103"/>
      <c r="D1734" s="95"/>
      <c r="E1734" s="101"/>
      <c r="F1734" s="98"/>
      <c r="G1734" s="98"/>
      <c r="H1734" s="97"/>
      <c r="I1734" s="96"/>
      <c r="J1734" s="98"/>
      <c r="K1734" s="96"/>
      <c r="L1734" s="96"/>
      <c r="M1734" s="96"/>
      <c r="N1734" s="96"/>
      <c r="O1734" s="96"/>
      <c r="P1734" s="96"/>
      <c r="Q1734" s="96"/>
      <c r="R1734" s="96"/>
      <c r="S1734" s="96"/>
      <c r="T1734" s="98"/>
      <c r="U1734" s="96"/>
    </row>
    <row r="1735" spans="1:21" x14ac:dyDescent="0.2">
      <c r="A1735" s="103"/>
      <c r="B1735" s="103"/>
      <c r="D1735" s="95"/>
      <c r="E1735" s="101"/>
      <c r="F1735" s="98"/>
      <c r="G1735" s="98"/>
      <c r="H1735" s="97"/>
      <c r="I1735" s="96"/>
      <c r="J1735" s="98"/>
      <c r="K1735" s="96"/>
      <c r="L1735" s="96"/>
      <c r="M1735" s="96"/>
      <c r="N1735" s="96"/>
      <c r="O1735" s="96"/>
      <c r="P1735" s="96"/>
      <c r="Q1735" s="96"/>
      <c r="R1735" s="96"/>
      <c r="S1735" s="96"/>
      <c r="T1735" s="98"/>
      <c r="U1735" s="96"/>
    </row>
    <row r="1736" spans="1:21" x14ac:dyDescent="0.2">
      <c r="A1736" s="103"/>
      <c r="B1736" s="103"/>
      <c r="D1736" s="95"/>
      <c r="E1736" s="101"/>
      <c r="F1736" s="98"/>
      <c r="G1736" s="98"/>
      <c r="H1736" s="97"/>
      <c r="I1736" s="96"/>
      <c r="J1736" s="98"/>
      <c r="K1736" s="96"/>
      <c r="L1736" s="96"/>
      <c r="M1736" s="96"/>
      <c r="N1736" s="96"/>
      <c r="O1736" s="96"/>
      <c r="P1736" s="96"/>
      <c r="Q1736" s="96"/>
      <c r="R1736" s="96"/>
      <c r="S1736" s="96"/>
      <c r="T1736" s="98"/>
      <c r="U1736" s="96"/>
    </row>
    <row r="1737" spans="1:21" x14ac:dyDescent="0.2">
      <c r="A1737" s="103"/>
      <c r="B1737" s="103"/>
      <c r="D1737" s="95"/>
      <c r="E1737" s="101"/>
      <c r="F1737" s="98"/>
      <c r="G1737" s="98"/>
      <c r="H1737" s="97"/>
      <c r="I1737" s="96"/>
      <c r="J1737" s="98"/>
      <c r="K1737" s="96"/>
      <c r="L1737" s="96"/>
      <c r="M1737" s="96"/>
      <c r="N1737" s="96"/>
      <c r="O1737" s="96"/>
      <c r="P1737" s="96"/>
      <c r="Q1737" s="96"/>
      <c r="R1737" s="96"/>
      <c r="S1737" s="96"/>
      <c r="T1737" s="98"/>
      <c r="U1737" s="96"/>
    </row>
    <row r="1738" spans="1:21" x14ac:dyDescent="0.2">
      <c r="A1738" s="103"/>
      <c r="B1738" s="103"/>
      <c r="D1738" s="95"/>
      <c r="E1738" s="101"/>
      <c r="F1738" s="98"/>
      <c r="G1738" s="98"/>
      <c r="H1738" s="97"/>
      <c r="I1738" s="96"/>
      <c r="J1738" s="98"/>
      <c r="K1738" s="96"/>
      <c r="L1738" s="96"/>
      <c r="M1738" s="96"/>
      <c r="N1738" s="96"/>
      <c r="O1738" s="96"/>
      <c r="P1738" s="96"/>
      <c r="Q1738" s="96"/>
      <c r="R1738" s="96"/>
      <c r="S1738" s="96"/>
      <c r="T1738" s="98"/>
      <c r="U1738" s="96"/>
    </row>
    <row r="1739" spans="1:21" x14ac:dyDescent="0.2">
      <c r="A1739" s="103"/>
      <c r="B1739" s="103"/>
      <c r="D1739" s="95"/>
      <c r="E1739" s="101"/>
      <c r="F1739" s="98"/>
      <c r="G1739" s="98"/>
      <c r="H1739" s="97"/>
      <c r="I1739" s="96"/>
      <c r="J1739" s="98"/>
      <c r="K1739" s="96"/>
      <c r="L1739" s="96"/>
      <c r="M1739" s="96"/>
      <c r="N1739" s="96"/>
      <c r="O1739" s="96"/>
      <c r="P1739" s="96"/>
      <c r="Q1739" s="96"/>
      <c r="R1739" s="96"/>
      <c r="S1739" s="96"/>
      <c r="T1739" s="98"/>
      <c r="U1739" s="96"/>
    </row>
    <row r="1740" spans="1:21" x14ac:dyDescent="0.2">
      <c r="A1740" s="103"/>
      <c r="B1740" s="103"/>
      <c r="D1740" s="95"/>
      <c r="E1740" s="101"/>
      <c r="F1740" s="98"/>
      <c r="G1740" s="98"/>
      <c r="H1740" s="97"/>
      <c r="I1740" s="96"/>
      <c r="J1740" s="98"/>
      <c r="K1740" s="96"/>
      <c r="L1740" s="96"/>
      <c r="M1740" s="96"/>
      <c r="N1740" s="96"/>
      <c r="O1740" s="96"/>
      <c r="P1740" s="96"/>
      <c r="Q1740" s="96"/>
      <c r="R1740" s="96"/>
      <c r="S1740" s="96"/>
      <c r="T1740" s="98"/>
      <c r="U1740" s="96"/>
    </row>
    <row r="1741" spans="1:21" x14ac:dyDescent="0.2">
      <c r="A1741" s="103"/>
      <c r="B1741" s="103"/>
      <c r="D1741" s="95"/>
      <c r="E1741" s="101"/>
      <c r="F1741" s="98"/>
      <c r="G1741" s="98"/>
      <c r="H1741" s="97"/>
      <c r="I1741" s="96"/>
      <c r="J1741" s="98"/>
      <c r="K1741" s="96"/>
      <c r="L1741" s="96"/>
      <c r="M1741" s="96"/>
      <c r="N1741" s="96"/>
      <c r="O1741" s="96"/>
      <c r="P1741" s="96"/>
      <c r="Q1741" s="96"/>
      <c r="R1741" s="96"/>
      <c r="S1741" s="96"/>
      <c r="T1741" s="98"/>
      <c r="U1741" s="96"/>
    </row>
    <row r="1742" spans="1:21" x14ac:dyDescent="0.2">
      <c r="A1742" s="103"/>
      <c r="B1742" s="103"/>
      <c r="D1742" s="95"/>
      <c r="E1742" s="101"/>
      <c r="F1742" s="98"/>
      <c r="G1742" s="98"/>
      <c r="H1742" s="97"/>
      <c r="I1742" s="96"/>
      <c r="J1742" s="98"/>
      <c r="K1742" s="96"/>
      <c r="L1742" s="96"/>
      <c r="M1742" s="96"/>
      <c r="N1742" s="96"/>
      <c r="O1742" s="96"/>
      <c r="P1742" s="96"/>
      <c r="Q1742" s="96"/>
      <c r="R1742" s="96"/>
      <c r="S1742" s="96"/>
      <c r="T1742" s="98"/>
      <c r="U1742" s="96"/>
    </row>
    <row r="1743" spans="1:21" x14ac:dyDescent="0.2">
      <c r="A1743" s="103"/>
      <c r="B1743" s="103"/>
      <c r="D1743" s="95"/>
      <c r="E1743" s="101"/>
      <c r="F1743" s="98"/>
      <c r="G1743" s="98"/>
      <c r="H1743" s="97"/>
      <c r="I1743" s="96"/>
      <c r="J1743" s="98"/>
      <c r="K1743" s="96"/>
      <c r="L1743" s="96"/>
      <c r="M1743" s="96"/>
      <c r="N1743" s="96"/>
      <c r="O1743" s="96"/>
      <c r="P1743" s="96"/>
      <c r="Q1743" s="96"/>
      <c r="R1743" s="96"/>
      <c r="S1743" s="96"/>
      <c r="T1743" s="98"/>
      <c r="U1743" s="96"/>
    </row>
    <row r="1744" spans="1:21" x14ac:dyDescent="0.2">
      <c r="A1744" s="103"/>
      <c r="B1744" s="103"/>
      <c r="D1744" s="95"/>
      <c r="E1744" s="101"/>
      <c r="F1744" s="98"/>
      <c r="G1744" s="98"/>
      <c r="H1744" s="97"/>
      <c r="I1744" s="96"/>
      <c r="J1744" s="98"/>
      <c r="K1744" s="96"/>
      <c r="L1744" s="96"/>
      <c r="M1744" s="96"/>
      <c r="N1744" s="96"/>
      <c r="O1744" s="96"/>
      <c r="P1744" s="96"/>
      <c r="Q1744" s="96"/>
      <c r="R1744" s="96"/>
      <c r="S1744" s="96"/>
      <c r="T1744" s="98"/>
      <c r="U1744" s="96"/>
    </row>
    <row r="1745" spans="1:21" x14ac:dyDescent="0.2">
      <c r="A1745" s="103"/>
      <c r="B1745" s="103"/>
      <c r="D1745" s="95"/>
      <c r="E1745" s="101"/>
      <c r="F1745" s="98"/>
      <c r="G1745" s="98"/>
      <c r="H1745" s="97"/>
      <c r="I1745" s="96"/>
      <c r="J1745" s="98"/>
      <c r="K1745" s="96"/>
      <c r="L1745" s="96"/>
      <c r="M1745" s="96"/>
      <c r="N1745" s="96"/>
      <c r="O1745" s="96"/>
      <c r="P1745" s="96"/>
      <c r="Q1745" s="96"/>
      <c r="R1745" s="96"/>
      <c r="S1745" s="96"/>
      <c r="T1745" s="98"/>
      <c r="U1745" s="96"/>
    </row>
    <row r="1746" spans="1:21" x14ac:dyDescent="0.2">
      <c r="A1746" s="103"/>
      <c r="B1746" s="103"/>
      <c r="D1746" s="95"/>
      <c r="E1746" s="101"/>
      <c r="F1746" s="98"/>
      <c r="G1746" s="98"/>
      <c r="H1746" s="97"/>
      <c r="I1746" s="96"/>
      <c r="J1746" s="98"/>
      <c r="K1746" s="96"/>
      <c r="L1746" s="96"/>
      <c r="M1746" s="96"/>
      <c r="N1746" s="96"/>
      <c r="O1746" s="96"/>
      <c r="P1746" s="96"/>
      <c r="Q1746" s="96"/>
      <c r="R1746" s="96"/>
      <c r="S1746" s="96"/>
      <c r="T1746" s="98"/>
      <c r="U1746" s="96"/>
    </row>
    <row r="1747" spans="1:21" x14ac:dyDescent="0.2">
      <c r="A1747" s="103"/>
      <c r="B1747" s="103"/>
      <c r="D1747" s="95"/>
      <c r="E1747" s="101"/>
      <c r="F1747" s="98"/>
      <c r="G1747" s="98"/>
      <c r="H1747" s="97"/>
      <c r="I1747" s="96"/>
      <c r="J1747" s="98"/>
      <c r="K1747" s="96"/>
      <c r="L1747" s="96"/>
      <c r="M1747" s="96"/>
      <c r="N1747" s="96"/>
      <c r="O1747" s="96"/>
      <c r="P1747" s="96"/>
      <c r="Q1747" s="96"/>
      <c r="R1747" s="96"/>
      <c r="S1747" s="96"/>
      <c r="T1747" s="98"/>
      <c r="U1747" s="96"/>
    </row>
    <row r="1748" spans="1:21" x14ac:dyDescent="0.2">
      <c r="A1748" s="103"/>
      <c r="B1748" s="103"/>
      <c r="D1748" s="95"/>
      <c r="E1748" s="101"/>
      <c r="F1748" s="98"/>
      <c r="G1748" s="98"/>
      <c r="H1748" s="97"/>
      <c r="I1748" s="96"/>
      <c r="J1748" s="98"/>
      <c r="K1748" s="96"/>
      <c r="L1748" s="96"/>
      <c r="M1748" s="96"/>
      <c r="N1748" s="96"/>
      <c r="O1748" s="96"/>
      <c r="P1748" s="96"/>
      <c r="Q1748" s="96"/>
      <c r="R1748" s="96"/>
      <c r="S1748" s="96"/>
      <c r="T1748" s="98"/>
      <c r="U1748" s="96"/>
    </row>
    <row r="1749" spans="1:21" x14ac:dyDescent="0.2">
      <c r="A1749" s="103"/>
      <c r="B1749" s="103"/>
      <c r="D1749" s="95"/>
      <c r="E1749" s="101"/>
      <c r="F1749" s="98"/>
      <c r="G1749" s="98"/>
      <c r="H1749" s="97"/>
      <c r="I1749" s="96"/>
      <c r="J1749" s="98"/>
      <c r="K1749" s="96"/>
      <c r="L1749" s="96"/>
      <c r="M1749" s="96"/>
      <c r="N1749" s="96"/>
      <c r="O1749" s="96"/>
      <c r="P1749" s="96"/>
      <c r="Q1749" s="96"/>
      <c r="R1749" s="96"/>
      <c r="S1749" s="96"/>
      <c r="T1749" s="98"/>
      <c r="U1749" s="96"/>
    </row>
    <row r="1750" spans="1:21" x14ac:dyDescent="0.2">
      <c r="A1750" s="103"/>
      <c r="B1750" s="103"/>
      <c r="D1750" s="95"/>
      <c r="E1750" s="101"/>
      <c r="F1750" s="98"/>
      <c r="G1750" s="98"/>
      <c r="H1750" s="97"/>
      <c r="I1750" s="96"/>
      <c r="J1750" s="98"/>
      <c r="K1750" s="96"/>
      <c r="L1750" s="96"/>
      <c r="M1750" s="96"/>
      <c r="N1750" s="96"/>
      <c r="O1750" s="96"/>
      <c r="P1750" s="96"/>
      <c r="Q1750" s="96"/>
      <c r="R1750" s="96"/>
      <c r="S1750" s="96"/>
      <c r="T1750" s="98"/>
      <c r="U1750" s="96"/>
    </row>
    <row r="1751" spans="1:21" x14ac:dyDescent="0.2">
      <c r="A1751" s="103"/>
      <c r="B1751" s="103"/>
      <c r="D1751" s="95"/>
      <c r="E1751" s="101"/>
      <c r="F1751" s="98"/>
      <c r="G1751" s="98"/>
      <c r="H1751" s="97"/>
      <c r="I1751" s="96"/>
      <c r="J1751" s="98"/>
      <c r="K1751" s="96"/>
      <c r="L1751" s="96"/>
      <c r="M1751" s="96"/>
      <c r="N1751" s="96"/>
      <c r="O1751" s="96"/>
      <c r="P1751" s="96"/>
      <c r="Q1751" s="96"/>
      <c r="R1751" s="96"/>
      <c r="S1751" s="96"/>
      <c r="T1751" s="98"/>
      <c r="U1751" s="96"/>
    </row>
    <row r="1752" spans="1:21" x14ac:dyDescent="0.2">
      <c r="A1752" s="103"/>
      <c r="B1752" s="103"/>
      <c r="D1752" s="95"/>
      <c r="E1752" s="101"/>
      <c r="F1752" s="98"/>
      <c r="G1752" s="98"/>
      <c r="H1752" s="97"/>
      <c r="I1752" s="96"/>
      <c r="J1752" s="98"/>
      <c r="K1752" s="96"/>
      <c r="L1752" s="96"/>
      <c r="M1752" s="96"/>
      <c r="N1752" s="96"/>
      <c r="O1752" s="96"/>
      <c r="P1752" s="96"/>
      <c r="Q1752" s="96"/>
      <c r="R1752" s="96"/>
      <c r="S1752" s="96"/>
      <c r="T1752" s="98"/>
      <c r="U1752" s="96"/>
    </row>
    <row r="1753" spans="1:21" x14ac:dyDescent="0.2">
      <c r="A1753" s="103"/>
      <c r="B1753" s="103"/>
      <c r="D1753" s="95"/>
      <c r="E1753" s="101"/>
      <c r="F1753" s="98"/>
      <c r="G1753" s="98"/>
      <c r="H1753" s="97"/>
      <c r="I1753" s="96"/>
      <c r="J1753" s="98"/>
      <c r="K1753" s="96"/>
      <c r="L1753" s="96"/>
      <c r="M1753" s="96"/>
      <c r="N1753" s="96"/>
      <c r="O1753" s="96"/>
      <c r="P1753" s="96"/>
      <c r="Q1753" s="96"/>
      <c r="R1753" s="96"/>
      <c r="S1753" s="96"/>
      <c r="T1753" s="98"/>
      <c r="U1753" s="96"/>
    </row>
    <row r="1754" spans="1:21" x14ac:dyDescent="0.2">
      <c r="A1754" s="103"/>
      <c r="B1754" s="103"/>
      <c r="D1754" s="95"/>
      <c r="E1754" s="101"/>
      <c r="F1754" s="98"/>
      <c r="G1754" s="98"/>
      <c r="H1754" s="97"/>
      <c r="I1754" s="96"/>
      <c r="J1754" s="98"/>
      <c r="K1754" s="96"/>
      <c r="L1754" s="96"/>
      <c r="M1754" s="96"/>
      <c r="N1754" s="96"/>
      <c r="O1754" s="96"/>
      <c r="P1754" s="96"/>
      <c r="Q1754" s="96"/>
      <c r="R1754" s="96"/>
      <c r="S1754" s="96"/>
      <c r="T1754" s="98"/>
      <c r="U1754" s="96"/>
    </row>
    <row r="1755" spans="1:21" x14ac:dyDescent="0.2">
      <c r="A1755" s="103"/>
      <c r="B1755" s="103"/>
      <c r="D1755" s="95"/>
      <c r="E1755" s="101"/>
      <c r="F1755" s="98"/>
      <c r="G1755" s="98"/>
      <c r="H1755" s="97"/>
      <c r="I1755" s="96"/>
      <c r="J1755" s="98"/>
      <c r="K1755" s="96"/>
      <c r="L1755" s="96"/>
      <c r="M1755" s="96"/>
      <c r="N1755" s="96"/>
      <c r="O1755" s="96"/>
      <c r="P1755" s="96"/>
      <c r="Q1755" s="96"/>
      <c r="R1755" s="96"/>
      <c r="S1755" s="96"/>
      <c r="T1755" s="98"/>
      <c r="U1755" s="96"/>
    </row>
    <row r="1756" spans="1:21" x14ac:dyDescent="0.2">
      <c r="A1756" s="103"/>
      <c r="B1756" s="103"/>
      <c r="D1756" s="95"/>
      <c r="E1756" s="101"/>
      <c r="F1756" s="98"/>
      <c r="G1756" s="98"/>
      <c r="H1756" s="97"/>
      <c r="I1756" s="96"/>
      <c r="J1756" s="98"/>
      <c r="K1756" s="96"/>
      <c r="L1756" s="96"/>
      <c r="M1756" s="96"/>
      <c r="N1756" s="96"/>
      <c r="O1756" s="96"/>
      <c r="P1756" s="96"/>
      <c r="Q1756" s="96"/>
      <c r="R1756" s="96"/>
      <c r="S1756" s="96"/>
      <c r="T1756" s="98"/>
      <c r="U1756" s="96"/>
    </row>
    <row r="1757" spans="1:21" x14ac:dyDescent="0.2">
      <c r="A1757" s="103"/>
      <c r="B1757" s="103"/>
      <c r="D1757" s="95"/>
      <c r="E1757" s="101"/>
      <c r="F1757" s="98"/>
      <c r="G1757" s="98"/>
      <c r="H1757" s="97"/>
      <c r="I1757" s="96"/>
      <c r="J1757" s="98"/>
      <c r="K1757" s="96"/>
      <c r="L1757" s="96"/>
      <c r="M1757" s="96"/>
      <c r="N1757" s="96"/>
      <c r="O1757" s="96"/>
      <c r="P1757" s="96"/>
      <c r="Q1757" s="96"/>
      <c r="R1757" s="96"/>
      <c r="S1757" s="96"/>
      <c r="T1757" s="98"/>
      <c r="U1757" s="96"/>
    </row>
    <row r="1758" spans="1:21" x14ac:dyDescent="0.2">
      <c r="A1758" s="103"/>
      <c r="B1758" s="103"/>
      <c r="D1758" s="95"/>
      <c r="E1758" s="101"/>
      <c r="F1758" s="98"/>
      <c r="G1758" s="98"/>
      <c r="H1758" s="97"/>
      <c r="I1758" s="96"/>
      <c r="J1758" s="98"/>
      <c r="K1758" s="96"/>
      <c r="L1758" s="96"/>
      <c r="M1758" s="96"/>
      <c r="N1758" s="96"/>
      <c r="O1758" s="96"/>
      <c r="P1758" s="96"/>
      <c r="Q1758" s="96"/>
      <c r="R1758" s="96"/>
      <c r="S1758" s="96"/>
      <c r="T1758" s="98"/>
      <c r="U1758" s="96"/>
    </row>
    <row r="1759" spans="1:21" x14ac:dyDescent="0.2">
      <c r="A1759" s="103"/>
      <c r="B1759" s="103"/>
      <c r="D1759" s="95"/>
      <c r="E1759" s="101"/>
      <c r="F1759" s="98"/>
      <c r="G1759" s="98"/>
      <c r="H1759" s="97"/>
      <c r="I1759" s="96"/>
      <c r="J1759" s="98"/>
      <c r="K1759" s="96"/>
      <c r="L1759" s="96"/>
      <c r="M1759" s="96"/>
      <c r="N1759" s="96"/>
      <c r="O1759" s="96"/>
      <c r="P1759" s="96"/>
      <c r="Q1759" s="96"/>
      <c r="R1759" s="96"/>
      <c r="S1759" s="96"/>
      <c r="T1759" s="98"/>
      <c r="U1759" s="96"/>
    </row>
    <row r="1760" spans="1:21" x14ac:dyDescent="0.2">
      <c r="A1760" s="103"/>
      <c r="B1760" s="103"/>
      <c r="D1760" s="95"/>
      <c r="E1760" s="101"/>
      <c r="F1760" s="98"/>
      <c r="G1760" s="98"/>
      <c r="H1760" s="97"/>
      <c r="I1760" s="96"/>
      <c r="J1760" s="98"/>
      <c r="K1760" s="96"/>
      <c r="L1760" s="96"/>
      <c r="M1760" s="96"/>
      <c r="N1760" s="96"/>
      <c r="O1760" s="96"/>
      <c r="P1760" s="96"/>
      <c r="Q1760" s="96"/>
      <c r="R1760" s="96"/>
      <c r="S1760" s="96"/>
      <c r="T1760" s="98"/>
      <c r="U1760" s="96"/>
    </row>
    <row r="1761" spans="1:21" x14ac:dyDescent="0.2">
      <c r="A1761" s="103"/>
      <c r="B1761" s="103"/>
      <c r="D1761" s="95"/>
      <c r="E1761" s="101"/>
      <c r="F1761" s="98"/>
      <c r="G1761" s="98"/>
      <c r="H1761" s="97"/>
      <c r="I1761" s="96"/>
      <c r="J1761" s="98"/>
      <c r="K1761" s="96"/>
      <c r="L1761" s="96"/>
      <c r="M1761" s="96"/>
      <c r="N1761" s="96"/>
      <c r="O1761" s="96"/>
      <c r="P1761" s="96"/>
      <c r="Q1761" s="96"/>
      <c r="R1761" s="96"/>
      <c r="S1761" s="96"/>
      <c r="T1761" s="98"/>
      <c r="U1761" s="96"/>
    </row>
    <row r="1762" spans="1:21" x14ac:dyDescent="0.2">
      <c r="A1762" s="103"/>
      <c r="B1762" s="103"/>
      <c r="D1762" s="95"/>
      <c r="E1762" s="101"/>
      <c r="F1762" s="98"/>
      <c r="G1762" s="98"/>
      <c r="H1762" s="97"/>
      <c r="I1762" s="96"/>
      <c r="J1762" s="98"/>
      <c r="K1762" s="96"/>
      <c r="L1762" s="96"/>
      <c r="M1762" s="96"/>
      <c r="N1762" s="96"/>
      <c r="O1762" s="96"/>
      <c r="P1762" s="96"/>
      <c r="Q1762" s="96"/>
      <c r="R1762" s="96"/>
      <c r="S1762" s="96"/>
      <c r="T1762" s="98"/>
      <c r="U1762" s="96"/>
    </row>
    <row r="1763" spans="1:21" x14ac:dyDescent="0.2">
      <c r="A1763" s="103"/>
      <c r="B1763" s="103"/>
      <c r="D1763" s="95"/>
      <c r="E1763" s="101"/>
      <c r="F1763" s="98"/>
      <c r="G1763" s="98"/>
      <c r="H1763" s="97"/>
      <c r="I1763" s="96"/>
      <c r="J1763" s="98"/>
      <c r="K1763" s="96"/>
      <c r="L1763" s="96"/>
      <c r="M1763" s="96"/>
      <c r="N1763" s="96"/>
      <c r="O1763" s="96"/>
      <c r="P1763" s="96"/>
      <c r="Q1763" s="96"/>
      <c r="R1763" s="96"/>
      <c r="S1763" s="96"/>
      <c r="T1763" s="98"/>
      <c r="U1763" s="96"/>
    </row>
    <row r="1764" spans="1:21" x14ac:dyDescent="0.2">
      <c r="A1764" s="103"/>
      <c r="B1764" s="103"/>
      <c r="D1764" s="95"/>
      <c r="E1764" s="101"/>
      <c r="F1764" s="98"/>
      <c r="G1764" s="98"/>
      <c r="H1764" s="97"/>
      <c r="I1764" s="96"/>
      <c r="J1764" s="98"/>
      <c r="K1764" s="96"/>
      <c r="L1764" s="96"/>
      <c r="M1764" s="96"/>
      <c r="N1764" s="96"/>
      <c r="O1764" s="96"/>
      <c r="P1764" s="96"/>
      <c r="Q1764" s="96"/>
      <c r="R1764" s="96"/>
      <c r="S1764" s="96"/>
      <c r="T1764" s="98"/>
      <c r="U1764" s="96"/>
    </row>
    <row r="1765" spans="1:21" x14ac:dyDescent="0.2">
      <c r="A1765" s="103"/>
      <c r="B1765" s="103"/>
      <c r="D1765" s="95"/>
      <c r="E1765" s="101"/>
      <c r="F1765" s="98"/>
      <c r="G1765" s="98"/>
      <c r="H1765" s="97"/>
      <c r="I1765" s="96"/>
      <c r="J1765" s="98"/>
      <c r="K1765" s="96"/>
      <c r="L1765" s="96"/>
      <c r="M1765" s="96"/>
      <c r="N1765" s="96"/>
      <c r="O1765" s="96"/>
      <c r="P1765" s="96"/>
      <c r="Q1765" s="96"/>
      <c r="R1765" s="96"/>
      <c r="S1765" s="96"/>
      <c r="T1765" s="98"/>
      <c r="U1765" s="96"/>
    </row>
    <row r="1766" spans="1:21" x14ac:dyDescent="0.2">
      <c r="A1766" s="103"/>
      <c r="B1766" s="103"/>
      <c r="D1766" s="95"/>
      <c r="E1766" s="101"/>
      <c r="F1766" s="98"/>
      <c r="G1766" s="98"/>
      <c r="H1766" s="97"/>
      <c r="I1766" s="96"/>
      <c r="J1766" s="98"/>
      <c r="K1766" s="96"/>
      <c r="L1766" s="96"/>
      <c r="M1766" s="96"/>
      <c r="N1766" s="96"/>
      <c r="O1766" s="96"/>
      <c r="P1766" s="96"/>
      <c r="Q1766" s="96"/>
      <c r="R1766" s="96"/>
      <c r="S1766" s="96"/>
      <c r="T1766" s="98"/>
      <c r="U1766" s="96"/>
    </row>
    <row r="1767" spans="1:21" x14ac:dyDescent="0.2">
      <c r="A1767" s="103"/>
      <c r="B1767" s="103"/>
      <c r="D1767" s="95"/>
      <c r="E1767" s="101"/>
      <c r="F1767" s="98"/>
      <c r="G1767" s="98"/>
      <c r="H1767" s="97"/>
      <c r="I1767" s="96"/>
      <c r="J1767" s="98"/>
      <c r="K1767" s="96"/>
      <c r="L1767" s="96"/>
      <c r="M1767" s="96"/>
      <c r="N1767" s="96"/>
      <c r="O1767" s="96"/>
      <c r="P1767" s="96"/>
      <c r="Q1767" s="96"/>
      <c r="R1767" s="96"/>
      <c r="S1767" s="96"/>
      <c r="T1767" s="98"/>
      <c r="U1767" s="96"/>
    </row>
    <row r="1768" spans="1:21" x14ac:dyDescent="0.2">
      <c r="A1768" s="103"/>
      <c r="B1768" s="103"/>
      <c r="D1768" s="95"/>
      <c r="E1768" s="101"/>
      <c r="F1768" s="98"/>
      <c r="G1768" s="98"/>
      <c r="H1768" s="97"/>
      <c r="I1768" s="96"/>
      <c r="J1768" s="98"/>
      <c r="K1768" s="96"/>
      <c r="L1768" s="96"/>
      <c r="M1768" s="96"/>
      <c r="N1768" s="96"/>
      <c r="O1768" s="96"/>
      <c r="P1768" s="96"/>
      <c r="Q1768" s="96"/>
      <c r="R1768" s="96"/>
      <c r="S1768" s="96"/>
      <c r="T1768" s="98"/>
      <c r="U1768" s="96"/>
    </row>
    <row r="1769" spans="1:21" x14ac:dyDescent="0.2">
      <c r="A1769" s="103"/>
      <c r="B1769" s="103"/>
      <c r="D1769" s="95"/>
      <c r="E1769" s="101"/>
      <c r="F1769" s="98"/>
      <c r="G1769" s="98"/>
      <c r="H1769" s="97"/>
      <c r="I1769" s="96"/>
      <c r="J1769" s="98"/>
      <c r="K1769" s="96"/>
      <c r="L1769" s="96"/>
      <c r="M1769" s="96"/>
      <c r="N1769" s="96"/>
      <c r="O1769" s="96"/>
      <c r="P1769" s="96"/>
      <c r="Q1769" s="96"/>
      <c r="R1769" s="96"/>
      <c r="S1769" s="96"/>
      <c r="T1769" s="98"/>
      <c r="U1769" s="96"/>
    </row>
    <row r="1770" spans="1:21" x14ac:dyDescent="0.2">
      <c r="A1770" s="103"/>
      <c r="B1770" s="103"/>
      <c r="D1770" s="95"/>
      <c r="E1770" s="101"/>
      <c r="F1770" s="98"/>
      <c r="G1770" s="98"/>
      <c r="H1770" s="97"/>
      <c r="I1770" s="96"/>
      <c r="J1770" s="98"/>
      <c r="K1770" s="96"/>
      <c r="L1770" s="96"/>
      <c r="M1770" s="96"/>
      <c r="N1770" s="96"/>
      <c r="O1770" s="96"/>
      <c r="P1770" s="96"/>
      <c r="Q1770" s="96"/>
      <c r="R1770" s="96"/>
      <c r="S1770" s="96"/>
      <c r="T1770" s="98"/>
      <c r="U1770" s="96"/>
    </row>
    <row r="1771" spans="1:21" x14ac:dyDescent="0.2">
      <c r="A1771" s="103"/>
      <c r="B1771" s="103"/>
      <c r="D1771" s="95"/>
      <c r="E1771" s="101"/>
      <c r="F1771" s="98"/>
      <c r="G1771" s="98"/>
      <c r="H1771" s="97"/>
      <c r="I1771" s="96"/>
      <c r="J1771" s="98"/>
      <c r="K1771" s="96"/>
      <c r="L1771" s="96"/>
      <c r="M1771" s="96"/>
      <c r="N1771" s="96"/>
      <c r="O1771" s="96"/>
      <c r="P1771" s="96"/>
      <c r="Q1771" s="96"/>
      <c r="R1771" s="96"/>
      <c r="S1771" s="96"/>
      <c r="T1771" s="98"/>
      <c r="U1771" s="96"/>
    </row>
    <row r="1772" spans="1:21" x14ac:dyDescent="0.2">
      <c r="A1772" s="103"/>
      <c r="B1772" s="103"/>
      <c r="D1772" s="95"/>
      <c r="E1772" s="101"/>
      <c r="F1772" s="98"/>
      <c r="G1772" s="98"/>
      <c r="H1772" s="97"/>
      <c r="I1772" s="96"/>
      <c r="J1772" s="98"/>
      <c r="K1772" s="96"/>
      <c r="L1772" s="96"/>
      <c r="M1772" s="96"/>
      <c r="N1772" s="96"/>
      <c r="O1772" s="96"/>
      <c r="P1772" s="96"/>
      <c r="Q1772" s="96"/>
      <c r="R1772" s="96"/>
      <c r="S1772" s="96"/>
      <c r="T1772" s="98"/>
      <c r="U1772" s="96"/>
    </row>
    <row r="1773" spans="1:21" x14ac:dyDescent="0.2">
      <c r="A1773" s="103"/>
      <c r="B1773" s="103"/>
      <c r="D1773" s="95"/>
      <c r="E1773" s="101"/>
      <c r="F1773" s="98"/>
      <c r="G1773" s="98"/>
      <c r="H1773" s="97"/>
      <c r="I1773" s="96"/>
      <c r="J1773" s="98"/>
      <c r="K1773" s="96"/>
      <c r="L1773" s="96"/>
      <c r="M1773" s="96"/>
      <c r="N1773" s="96"/>
      <c r="O1773" s="96"/>
      <c r="P1773" s="96"/>
      <c r="Q1773" s="96"/>
      <c r="R1773" s="96"/>
      <c r="S1773" s="96"/>
      <c r="T1773" s="98"/>
      <c r="U1773" s="96"/>
    </row>
    <row r="1774" spans="1:21" x14ac:dyDescent="0.2">
      <c r="A1774" s="103"/>
      <c r="B1774" s="103"/>
      <c r="D1774" s="95"/>
      <c r="E1774" s="101"/>
      <c r="F1774" s="98"/>
      <c r="G1774" s="98"/>
      <c r="H1774" s="97"/>
      <c r="I1774" s="96"/>
      <c r="J1774" s="98"/>
      <c r="K1774" s="96"/>
      <c r="L1774" s="96"/>
      <c r="M1774" s="96"/>
      <c r="N1774" s="96"/>
      <c r="O1774" s="96"/>
      <c r="P1774" s="96"/>
      <c r="Q1774" s="96"/>
      <c r="R1774" s="96"/>
      <c r="S1774" s="96"/>
      <c r="T1774" s="98"/>
      <c r="U1774" s="96"/>
    </row>
    <row r="1775" spans="1:21" x14ac:dyDescent="0.2">
      <c r="A1775" s="103"/>
      <c r="B1775" s="103"/>
      <c r="D1775" s="95"/>
      <c r="E1775" s="101"/>
      <c r="F1775" s="98"/>
      <c r="G1775" s="98"/>
      <c r="H1775" s="97"/>
      <c r="I1775" s="96"/>
      <c r="J1775" s="98"/>
      <c r="K1775" s="96"/>
      <c r="L1775" s="96"/>
      <c r="M1775" s="96"/>
      <c r="N1775" s="96"/>
      <c r="O1775" s="96"/>
      <c r="P1775" s="96"/>
      <c r="Q1775" s="96"/>
      <c r="R1775" s="96"/>
      <c r="S1775" s="96"/>
      <c r="T1775" s="98"/>
      <c r="U1775" s="96"/>
    </row>
    <row r="1776" spans="1:21" x14ac:dyDescent="0.2">
      <c r="A1776" s="103"/>
      <c r="B1776" s="103"/>
      <c r="D1776" s="95"/>
      <c r="E1776" s="101"/>
      <c r="F1776" s="98"/>
      <c r="G1776" s="98"/>
      <c r="H1776" s="97"/>
      <c r="I1776" s="96"/>
      <c r="J1776" s="98"/>
      <c r="K1776" s="96"/>
      <c r="L1776" s="96"/>
      <c r="M1776" s="96"/>
      <c r="N1776" s="96"/>
      <c r="O1776" s="96"/>
      <c r="P1776" s="96"/>
      <c r="Q1776" s="96"/>
      <c r="R1776" s="96"/>
      <c r="S1776" s="96"/>
      <c r="T1776" s="98"/>
      <c r="U1776" s="96"/>
    </row>
    <row r="1777" spans="1:21" x14ac:dyDescent="0.2">
      <c r="A1777" s="103"/>
      <c r="B1777" s="103"/>
      <c r="D1777" s="95"/>
      <c r="E1777" s="101"/>
      <c r="F1777" s="98"/>
      <c r="G1777" s="98"/>
      <c r="H1777" s="97"/>
      <c r="I1777" s="96"/>
      <c r="J1777" s="98"/>
      <c r="K1777" s="96"/>
      <c r="L1777" s="96"/>
      <c r="M1777" s="96"/>
      <c r="N1777" s="96"/>
      <c r="O1777" s="96"/>
      <c r="P1777" s="96"/>
      <c r="Q1777" s="96"/>
      <c r="R1777" s="96"/>
      <c r="S1777" s="96"/>
      <c r="T1777" s="98"/>
      <c r="U1777" s="96"/>
    </row>
    <row r="1778" spans="1:21" x14ac:dyDescent="0.2">
      <c r="A1778" s="103"/>
      <c r="B1778" s="103"/>
      <c r="D1778" s="95"/>
      <c r="E1778" s="101"/>
      <c r="F1778" s="98"/>
      <c r="G1778" s="98"/>
      <c r="H1778" s="97"/>
      <c r="I1778" s="96"/>
      <c r="J1778" s="98"/>
      <c r="K1778" s="96"/>
      <c r="L1778" s="96"/>
      <c r="M1778" s="96"/>
      <c r="N1778" s="96"/>
      <c r="O1778" s="96"/>
      <c r="P1778" s="96"/>
      <c r="Q1778" s="96"/>
      <c r="R1778" s="96"/>
      <c r="S1778" s="96"/>
      <c r="T1778" s="98"/>
      <c r="U1778" s="96"/>
    </row>
    <row r="1779" spans="1:21" x14ac:dyDescent="0.2">
      <c r="A1779" s="103"/>
      <c r="B1779" s="103"/>
      <c r="D1779" s="95"/>
      <c r="E1779" s="101"/>
      <c r="F1779" s="98"/>
      <c r="G1779" s="98"/>
      <c r="H1779" s="97"/>
      <c r="I1779" s="96"/>
      <c r="J1779" s="98"/>
      <c r="K1779" s="96"/>
      <c r="L1779" s="96"/>
      <c r="M1779" s="96"/>
      <c r="N1779" s="96"/>
      <c r="O1779" s="96"/>
      <c r="P1779" s="96"/>
      <c r="Q1779" s="96"/>
      <c r="R1779" s="96"/>
      <c r="S1779" s="96"/>
      <c r="T1779" s="98"/>
      <c r="U1779" s="96"/>
    </row>
    <row r="1780" spans="1:21" x14ac:dyDescent="0.2">
      <c r="A1780" s="103"/>
      <c r="B1780" s="103"/>
      <c r="D1780" s="95"/>
      <c r="E1780" s="101"/>
      <c r="F1780" s="98"/>
      <c r="G1780" s="98"/>
      <c r="H1780" s="97"/>
      <c r="I1780" s="96"/>
      <c r="J1780" s="98"/>
      <c r="K1780" s="96"/>
      <c r="L1780" s="96"/>
      <c r="M1780" s="96"/>
      <c r="N1780" s="96"/>
      <c r="O1780" s="96"/>
      <c r="P1780" s="96"/>
      <c r="Q1780" s="96"/>
      <c r="R1780" s="96"/>
      <c r="S1780" s="96"/>
      <c r="T1780" s="98"/>
      <c r="U1780" s="96"/>
    </row>
    <row r="1781" spans="1:21" x14ac:dyDescent="0.2">
      <c r="A1781" s="103"/>
      <c r="B1781" s="103"/>
      <c r="D1781" s="95"/>
      <c r="E1781" s="101"/>
      <c r="F1781" s="98"/>
      <c r="G1781" s="98"/>
      <c r="H1781" s="97"/>
      <c r="I1781" s="96"/>
      <c r="J1781" s="98"/>
      <c r="K1781" s="96"/>
      <c r="L1781" s="96"/>
      <c r="M1781" s="96"/>
      <c r="N1781" s="96"/>
      <c r="O1781" s="96"/>
      <c r="P1781" s="96"/>
      <c r="Q1781" s="96"/>
      <c r="R1781" s="96"/>
      <c r="S1781" s="96"/>
      <c r="T1781" s="98"/>
      <c r="U1781" s="96"/>
    </row>
    <row r="1782" spans="1:21" x14ac:dyDescent="0.2">
      <c r="A1782" s="103"/>
      <c r="B1782" s="103"/>
      <c r="D1782" s="95"/>
      <c r="E1782" s="101"/>
      <c r="F1782" s="98"/>
      <c r="G1782" s="98"/>
      <c r="H1782" s="97"/>
      <c r="I1782" s="96"/>
      <c r="J1782" s="98"/>
      <c r="K1782" s="96"/>
      <c r="L1782" s="96"/>
      <c r="M1782" s="96"/>
      <c r="N1782" s="96"/>
      <c r="O1782" s="96"/>
      <c r="P1782" s="96"/>
      <c r="Q1782" s="96"/>
      <c r="R1782" s="96"/>
      <c r="S1782" s="96"/>
      <c r="T1782" s="98"/>
      <c r="U1782" s="96"/>
    </row>
    <row r="1783" spans="1:21" x14ac:dyDescent="0.2">
      <c r="A1783" s="103"/>
      <c r="B1783" s="103"/>
      <c r="D1783" s="95"/>
      <c r="E1783" s="101"/>
      <c r="F1783" s="98"/>
      <c r="G1783" s="98"/>
      <c r="H1783" s="97"/>
      <c r="I1783" s="96"/>
      <c r="J1783" s="98"/>
      <c r="K1783" s="96"/>
      <c r="L1783" s="96"/>
      <c r="M1783" s="96"/>
      <c r="N1783" s="96"/>
      <c r="O1783" s="96"/>
      <c r="P1783" s="96"/>
      <c r="Q1783" s="96"/>
      <c r="R1783" s="96"/>
      <c r="S1783" s="96"/>
      <c r="T1783" s="98"/>
      <c r="U1783" s="96"/>
    </row>
    <row r="1784" spans="1:21" x14ac:dyDescent="0.2">
      <c r="A1784" s="103"/>
      <c r="B1784" s="103"/>
      <c r="D1784" s="95"/>
      <c r="E1784" s="101"/>
      <c r="F1784" s="98"/>
      <c r="G1784" s="98"/>
      <c r="H1784" s="97"/>
      <c r="I1784" s="96"/>
      <c r="J1784" s="98"/>
      <c r="K1784" s="96"/>
      <c r="L1784" s="96"/>
      <c r="M1784" s="96"/>
      <c r="N1784" s="96"/>
      <c r="O1784" s="96"/>
      <c r="P1784" s="96"/>
      <c r="Q1784" s="96"/>
      <c r="R1784" s="96"/>
      <c r="S1784" s="96"/>
      <c r="T1784" s="98"/>
      <c r="U1784" s="96"/>
    </row>
    <row r="1785" spans="1:21" x14ac:dyDescent="0.2">
      <c r="A1785" s="103"/>
      <c r="B1785" s="103"/>
      <c r="D1785" s="95"/>
      <c r="E1785" s="101"/>
      <c r="F1785" s="98"/>
      <c r="G1785" s="98"/>
      <c r="H1785" s="97"/>
      <c r="I1785" s="96"/>
      <c r="J1785" s="98"/>
      <c r="K1785" s="96"/>
      <c r="L1785" s="96"/>
      <c r="M1785" s="96"/>
      <c r="N1785" s="96"/>
      <c r="O1785" s="96"/>
      <c r="P1785" s="96"/>
      <c r="Q1785" s="96"/>
      <c r="R1785" s="96"/>
      <c r="S1785" s="96"/>
      <c r="T1785" s="98"/>
      <c r="U1785" s="96"/>
    </row>
    <row r="1786" spans="1:21" x14ac:dyDescent="0.2">
      <c r="A1786" s="103"/>
      <c r="B1786" s="103"/>
      <c r="D1786" s="95"/>
      <c r="E1786" s="101"/>
      <c r="F1786" s="98"/>
      <c r="G1786" s="98"/>
      <c r="H1786" s="97"/>
      <c r="I1786" s="96"/>
      <c r="J1786" s="98"/>
      <c r="K1786" s="96"/>
      <c r="L1786" s="96"/>
      <c r="M1786" s="96"/>
      <c r="N1786" s="96"/>
      <c r="O1786" s="96"/>
      <c r="P1786" s="96"/>
      <c r="Q1786" s="96"/>
      <c r="R1786" s="96"/>
      <c r="S1786" s="96"/>
      <c r="T1786" s="98"/>
      <c r="U1786" s="96"/>
    </row>
    <row r="1787" spans="1:21" x14ac:dyDescent="0.2">
      <c r="A1787" s="103"/>
      <c r="B1787" s="103"/>
      <c r="D1787" s="95"/>
      <c r="E1787" s="101"/>
      <c r="F1787" s="98"/>
      <c r="G1787" s="98"/>
      <c r="H1787" s="97"/>
      <c r="I1787" s="96"/>
      <c r="J1787" s="98"/>
      <c r="K1787" s="96"/>
      <c r="L1787" s="96"/>
      <c r="M1787" s="96"/>
      <c r="N1787" s="96"/>
      <c r="O1787" s="96"/>
      <c r="P1787" s="96"/>
      <c r="Q1787" s="96"/>
      <c r="R1787" s="96"/>
      <c r="S1787" s="96"/>
      <c r="T1787" s="98"/>
      <c r="U1787" s="96"/>
    </row>
    <row r="1788" spans="1:21" x14ac:dyDescent="0.2">
      <c r="A1788" s="103"/>
      <c r="B1788" s="103"/>
      <c r="D1788" s="95"/>
      <c r="E1788" s="101"/>
      <c r="F1788" s="98"/>
      <c r="G1788" s="98"/>
      <c r="H1788" s="97"/>
      <c r="I1788" s="96"/>
      <c r="J1788" s="98"/>
      <c r="K1788" s="96"/>
      <c r="L1788" s="96"/>
      <c r="M1788" s="96"/>
      <c r="N1788" s="96"/>
      <c r="O1788" s="96"/>
      <c r="P1788" s="96"/>
      <c r="Q1788" s="96"/>
      <c r="R1788" s="96"/>
      <c r="S1788" s="96"/>
      <c r="T1788" s="98"/>
      <c r="U1788" s="96"/>
    </row>
    <row r="1789" spans="1:21" x14ac:dyDescent="0.2">
      <c r="A1789" s="103"/>
      <c r="B1789" s="103"/>
      <c r="D1789" s="95"/>
      <c r="E1789" s="101"/>
      <c r="F1789" s="98"/>
      <c r="G1789" s="98"/>
      <c r="H1789" s="97"/>
      <c r="I1789" s="96"/>
      <c r="J1789" s="98"/>
      <c r="K1789" s="96"/>
      <c r="L1789" s="96"/>
      <c r="M1789" s="96"/>
      <c r="N1789" s="96"/>
      <c r="O1789" s="96"/>
      <c r="P1789" s="96"/>
      <c r="Q1789" s="96"/>
      <c r="R1789" s="96"/>
      <c r="S1789" s="96"/>
      <c r="T1789" s="98"/>
      <c r="U1789" s="96"/>
    </row>
    <row r="1790" spans="1:21" x14ac:dyDescent="0.2">
      <c r="A1790" s="103"/>
      <c r="B1790" s="103"/>
      <c r="D1790" s="95"/>
      <c r="E1790" s="101"/>
      <c r="F1790" s="98"/>
      <c r="G1790" s="98"/>
      <c r="H1790" s="97"/>
      <c r="I1790" s="96"/>
      <c r="J1790" s="98"/>
      <c r="K1790" s="96"/>
      <c r="L1790" s="96"/>
      <c r="M1790" s="96"/>
      <c r="N1790" s="96"/>
      <c r="O1790" s="96"/>
      <c r="P1790" s="96"/>
      <c r="Q1790" s="96"/>
      <c r="R1790" s="96"/>
      <c r="S1790" s="96"/>
      <c r="T1790" s="98"/>
      <c r="U1790" s="96"/>
    </row>
    <row r="1791" spans="1:21" x14ac:dyDescent="0.2">
      <c r="A1791" s="103"/>
      <c r="B1791" s="103"/>
      <c r="D1791" s="95"/>
      <c r="E1791" s="101"/>
      <c r="F1791" s="98"/>
      <c r="G1791" s="98"/>
      <c r="H1791" s="97"/>
      <c r="I1791" s="96"/>
      <c r="J1791" s="98"/>
      <c r="K1791" s="96"/>
      <c r="L1791" s="96"/>
      <c r="M1791" s="96"/>
      <c r="N1791" s="96"/>
      <c r="O1791" s="96"/>
      <c r="P1791" s="96"/>
      <c r="Q1791" s="96"/>
      <c r="R1791" s="96"/>
      <c r="S1791" s="96"/>
      <c r="T1791" s="98"/>
      <c r="U1791" s="96"/>
    </row>
    <row r="1792" spans="1:21" x14ac:dyDescent="0.2">
      <c r="A1792" s="103"/>
      <c r="B1792" s="103"/>
      <c r="D1792" s="95"/>
      <c r="E1792" s="101"/>
      <c r="F1792" s="98"/>
      <c r="G1792" s="98"/>
      <c r="H1792" s="97"/>
      <c r="I1792" s="96"/>
      <c r="J1792" s="98"/>
      <c r="K1792" s="96"/>
      <c r="L1792" s="96"/>
      <c r="M1792" s="96"/>
      <c r="N1792" s="96"/>
      <c r="O1792" s="96"/>
      <c r="P1792" s="96"/>
      <c r="Q1792" s="96"/>
      <c r="R1792" s="96"/>
      <c r="S1792" s="96"/>
      <c r="T1792" s="98"/>
      <c r="U1792" s="96"/>
    </row>
    <row r="1793" spans="1:21" x14ac:dyDescent="0.2">
      <c r="A1793" s="103"/>
      <c r="B1793" s="103"/>
      <c r="D1793" s="95"/>
      <c r="E1793" s="101"/>
      <c r="F1793" s="98"/>
      <c r="G1793" s="98"/>
      <c r="H1793" s="97"/>
      <c r="I1793" s="96"/>
      <c r="J1793" s="98"/>
      <c r="K1793" s="96"/>
      <c r="L1793" s="96"/>
      <c r="M1793" s="96"/>
      <c r="N1793" s="96"/>
      <c r="O1793" s="96"/>
      <c r="P1793" s="96"/>
      <c r="Q1793" s="96"/>
      <c r="R1793" s="96"/>
      <c r="S1793" s="96"/>
      <c r="T1793" s="98"/>
      <c r="U1793" s="96"/>
    </row>
    <row r="1794" spans="1:21" x14ac:dyDescent="0.2">
      <c r="A1794" s="103"/>
      <c r="B1794" s="103"/>
      <c r="D1794" s="95"/>
      <c r="E1794" s="101"/>
      <c r="F1794" s="98"/>
      <c r="G1794" s="98"/>
      <c r="H1794" s="97"/>
      <c r="I1794" s="96"/>
      <c r="J1794" s="98"/>
      <c r="K1794" s="96"/>
      <c r="L1794" s="96"/>
      <c r="M1794" s="96"/>
      <c r="N1794" s="96"/>
      <c r="O1794" s="96"/>
      <c r="P1794" s="96"/>
      <c r="Q1794" s="96"/>
      <c r="R1794" s="96"/>
      <c r="S1794" s="96"/>
      <c r="T1794" s="98"/>
      <c r="U1794" s="96"/>
    </row>
    <row r="1795" spans="1:21" x14ac:dyDescent="0.2">
      <c r="A1795" s="103"/>
      <c r="B1795" s="103"/>
      <c r="D1795" s="95"/>
      <c r="E1795" s="101"/>
      <c r="F1795" s="98"/>
      <c r="G1795" s="98"/>
      <c r="H1795" s="97"/>
      <c r="I1795" s="96"/>
      <c r="J1795" s="98"/>
      <c r="K1795" s="96"/>
      <c r="L1795" s="96"/>
      <c r="M1795" s="96"/>
      <c r="N1795" s="96"/>
      <c r="O1795" s="96"/>
      <c r="P1795" s="96"/>
      <c r="Q1795" s="96"/>
      <c r="R1795" s="96"/>
      <c r="S1795" s="96"/>
      <c r="T1795" s="98"/>
      <c r="U1795" s="96"/>
    </row>
    <row r="1796" spans="1:21" x14ac:dyDescent="0.2">
      <c r="A1796" s="103"/>
      <c r="B1796" s="103"/>
      <c r="D1796" s="95"/>
      <c r="E1796" s="101"/>
      <c r="F1796" s="98"/>
      <c r="G1796" s="98"/>
      <c r="H1796" s="97"/>
      <c r="I1796" s="96"/>
      <c r="J1796" s="98"/>
      <c r="K1796" s="96"/>
      <c r="L1796" s="96"/>
      <c r="M1796" s="96"/>
      <c r="N1796" s="96"/>
      <c r="O1796" s="96"/>
      <c r="P1796" s="96"/>
      <c r="Q1796" s="96"/>
      <c r="R1796" s="96"/>
      <c r="S1796" s="96"/>
      <c r="T1796" s="98"/>
      <c r="U1796" s="96"/>
    </row>
    <row r="1797" spans="1:21" x14ac:dyDescent="0.2">
      <c r="A1797" s="103"/>
      <c r="B1797" s="103"/>
      <c r="D1797" s="95"/>
      <c r="E1797" s="101"/>
      <c r="F1797" s="98"/>
      <c r="G1797" s="98"/>
      <c r="H1797" s="97"/>
      <c r="I1797" s="96"/>
      <c r="J1797" s="98"/>
      <c r="K1797" s="96"/>
      <c r="L1797" s="96"/>
      <c r="M1797" s="96"/>
      <c r="N1797" s="96"/>
      <c r="O1797" s="96"/>
      <c r="P1797" s="96"/>
      <c r="Q1797" s="96"/>
      <c r="R1797" s="96"/>
      <c r="S1797" s="96"/>
      <c r="T1797" s="98"/>
      <c r="U1797" s="96"/>
    </row>
    <row r="1798" spans="1:21" x14ac:dyDescent="0.2">
      <c r="A1798" s="103"/>
      <c r="B1798" s="103"/>
      <c r="D1798" s="95"/>
      <c r="E1798" s="101"/>
      <c r="F1798" s="98"/>
      <c r="G1798" s="98"/>
      <c r="H1798" s="97"/>
      <c r="I1798" s="96"/>
      <c r="J1798" s="98"/>
      <c r="K1798" s="96"/>
      <c r="L1798" s="96"/>
      <c r="M1798" s="96"/>
      <c r="N1798" s="96"/>
      <c r="O1798" s="96"/>
      <c r="P1798" s="96"/>
      <c r="Q1798" s="96"/>
      <c r="R1798" s="96"/>
      <c r="S1798" s="96"/>
      <c r="T1798" s="98"/>
      <c r="U1798" s="96"/>
    </row>
    <row r="1799" spans="1:21" x14ac:dyDescent="0.2">
      <c r="A1799" s="103"/>
      <c r="B1799" s="103"/>
      <c r="D1799" s="95"/>
      <c r="E1799" s="101"/>
      <c r="F1799" s="98"/>
      <c r="G1799" s="98"/>
      <c r="H1799" s="97"/>
      <c r="I1799" s="96"/>
      <c r="J1799" s="98"/>
      <c r="K1799" s="96"/>
      <c r="L1799" s="96"/>
      <c r="M1799" s="96"/>
      <c r="N1799" s="96"/>
      <c r="O1799" s="96"/>
      <c r="P1799" s="96"/>
      <c r="Q1799" s="96"/>
      <c r="R1799" s="96"/>
      <c r="S1799" s="96"/>
      <c r="T1799" s="98"/>
      <c r="U1799" s="96"/>
    </row>
    <row r="1800" spans="1:21" x14ac:dyDescent="0.2">
      <c r="A1800" s="103"/>
      <c r="B1800" s="103"/>
      <c r="D1800" s="95"/>
      <c r="E1800" s="101"/>
      <c r="F1800" s="98"/>
      <c r="G1800" s="98"/>
      <c r="H1800" s="97"/>
      <c r="I1800" s="96"/>
      <c r="J1800" s="98"/>
      <c r="K1800" s="96"/>
      <c r="L1800" s="96"/>
      <c r="M1800" s="96"/>
      <c r="N1800" s="96"/>
      <c r="O1800" s="96"/>
      <c r="P1800" s="96"/>
      <c r="Q1800" s="96"/>
      <c r="R1800" s="96"/>
      <c r="S1800" s="96"/>
      <c r="T1800" s="98"/>
      <c r="U1800" s="96"/>
    </row>
    <row r="1801" spans="1:21" x14ac:dyDescent="0.2">
      <c r="A1801" s="103"/>
      <c r="B1801" s="103"/>
      <c r="D1801" s="95"/>
      <c r="E1801" s="101"/>
      <c r="F1801" s="98"/>
      <c r="G1801" s="98"/>
      <c r="H1801" s="97"/>
      <c r="I1801" s="96"/>
      <c r="J1801" s="98"/>
      <c r="K1801" s="96"/>
      <c r="L1801" s="96"/>
      <c r="M1801" s="96"/>
      <c r="N1801" s="96"/>
      <c r="O1801" s="96"/>
      <c r="P1801" s="96"/>
      <c r="Q1801" s="96"/>
      <c r="R1801" s="96"/>
      <c r="S1801" s="96"/>
      <c r="T1801" s="98"/>
      <c r="U1801" s="96"/>
    </row>
    <row r="1802" spans="1:21" x14ac:dyDescent="0.2">
      <c r="A1802" s="103"/>
      <c r="B1802" s="103"/>
      <c r="D1802" s="95"/>
      <c r="E1802" s="101"/>
      <c r="F1802" s="98"/>
      <c r="G1802" s="98"/>
      <c r="H1802" s="97"/>
      <c r="I1802" s="96"/>
      <c r="J1802" s="98"/>
      <c r="K1802" s="96"/>
      <c r="L1802" s="96"/>
      <c r="M1802" s="96"/>
      <c r="N1802" s="96"/>
      <c r="O1802" s="96"/>
      <c r="P1802" s="96"/>
      <c r="Q1802" s="96"/>
      <c r="R1802" s="96"/>
      <c r="S1802" s="96"/>
      <c r="T1802" s="98"/>
      <c r="U1802" s="96"/>
    </row>
    <row r="1803" spans="1:21" x14ac:dyDescent="0.2">
      <c r="A1803" s="103"/>
      <c r="B1803" s="103"/>
      <c r="D1803" s="95"/>
      <c r="E1803" s="101"/>
      <c r="F1803" s="98"/>
      <c r="G1803" s="98"/>
      <c r="H1803" s="97"/>
      <c r="I1803" s="96"/>
      <c r="J1803" s="98"/>
      <c r="K1803" s="96"/>
      <c r="L1803" s="96"/>
      <c r="M1803" s="96"/>
      <c r="N1803" s="96"/>
      <c r="O1803" s="96"/>
      <c r="P1803" s="96"/>
      <c r="Q1803" s="96"/>
      <c r="R1803" s="96"/>
      <c r="S1803" s="96"/>
      <c r="T1803" s="98"/>
      <c r="U1803" s="96"/>
    </row>
    <row r="1804" spans="1:21" x14ac:dyDescent="0.2">
      <c r="A1804" s="103"/>
      <c r="B1804" s="103"/>
      <c r="D1804" s="95"/>
      <c r="E1804" s="101"/>
      <c r="F1804" s="98"/>
      <c r="G1804" s="98"/>
      <c r="H1804" s="97"/>
      <c r="I1804" s="96"/>
      <c r="J1804" s="98"/>
      <c r="K1804" s="96"/>
      <c r="L1804" s="96"/>
      <c r="M1804" s="96"/>
      <c r="N1804" s="96"/>
      <c r="O1804" s="96"/>
      <c r="P1804" s="96"/>
      <c r="Q1804" s="96"/>
      <c r="R1804" s="96"/>
      <c r="S1804" s="96"/>
      <c r="T1804" s="98"/>
      <c r="U1804" s="96"/>
    </row>
    <row r="1805" spans="1:21" x14ac:dyDescent="0.2">
      <c r="A1805" s="103"/>
      <c r="B1805" s="103"/>
      <c r="D1805" s="95"/>
      <c r="E1805" s="101"/>
      <c r="F1805" s="98"/>
      <c r="G1805" s="98"/>
      <c r="H1805" s="97"/>
      <c r="I1805" s="96"/>
      <c r="J1805" s="98"/>
      <c r="K1805" s="96"/>
      <c r="L1805" s="96"/>
      <c r="M1805" s="96"/>
      <c r="N1805" s="96"/>
      <c r="O1805" s="96"/>
      <c r="P1805" s="96"/>
      <c r="Q1805" s="96"/>
      <c r="R1805" s="96"/>
      <c r="S1805" s="96"/>
      <c r="T1805" s="98"/>
      <c r="U1805" s="96"/>
    </row>
    <row r="1806" spans="1:21" x14ac:dyDescent="0.2">
      <c r="A1806" s="103"/>
      <c r="B1806" s="103"/>
      <c r="D1806" s="95"/>
      <c r="E1806" s="101"/>
      <c r="F1806" s="98"/>
      <c r="G1806" s="98"/>
      <c r="H1806" s="97"/>
      <c r="I1806" s="96"/>
      <c r="J1806" s="98"/>
      <c r="K1806" s="96"/>
      <c r="L1806" s="96"/>
      <c r="M1806" s="96"/>
      <c r="N1806" s="96"/>
      <c r="O1806" s="96"/>
      <c r="P1806" s="96"/>
      <c r="Q1806" s="96"/>
      <c r="R1806" s="96"/>
      <c r="S1806" s="96"/>
      <c r="T1806" s="98"/>
      <c r="U1806" s="96"/>
    </row>
    <row r="1807" spans="1:21" x14ac:dyDescent="0.2">
      <c r="A1807" s="103"/>
      <c r="B1807" s="103"/>
      <c r="D1807" s="95"/>
      <c r="E1807" s="101"/>
      <c r="F1807" s="98"/>
      <c r="G1807" s="98"/>
      <c r="H1807" s="97"/>
      <c r="I1807" s="96"/>
      <c r="J1807" s="98"/>
      <c r="K1807" s="96"/>
      <c r="L1807" s="96"/>
      <c r="M1807" s="96"/>
      <c r="N1807" s="96"/>
      <c r="O1807" s="96"/>
      <c r="P1807" s="96"/>
      <c r="Q1807" s="96"/>
      <c r="R1807" s="96"/>
      <c r="S1807" s="96"/>
      <c r="T1807" s="98"/>
      <c r="U1807" s="96"/>
    </row>
    <row r="1808" spans="1:21" x14ac:dyDescent="0.2">
      <c r="A1808" s="103"/>
      <c r="B1808" s="103"/>
      <c r="D1808" s="95"/>
      <c r="E1808" s="101"/>
      <c r="F1808" s="98"/>
      <c r="G1808" s="98"/>
      <c r="H1808" s="97"/>
      <c r="I1808" s="96"/>
      <c r="J1808" s="98"/>
      <c r="K1808" s="96"/>
      <c r="L1808" s="96"/>
      <c r="M1808" s="96"/>
      <c r="N1808" s="96"/>
      <c r="O1808" s="96"/>
      <c r="P1808" s="96"/>
      <c r="Q1808" s="96"/>
      <c r="R1808" s="96"/>
      <c r="S1808" s="96"/>
      <c r="T1808" s="98"/>
      <c r="U1808" s="96"/>
    </row>
    <row r="1809" spans="1:21" x14ac:dyDescent="0.2">
      <c r="A1809" s="103"/>
      <c r="B1809" s="103"/>
      <c r="D1809" s="95"/>
      <c r="E1809" s="101"/>
      <c r="F1809" s="98"/>
      <c r="G1809" s="98"/>
      <c r="H1809" s="97"/>
      <c r="I1809" s="96"/>
      <c r="J1809" s="98"/>
      <c r="K1809" s="96"/>
      <c r="L1809" s="96"/>
      <c r="M1809" s="96"/>
      <c r="N1809" s="96"/>
      <c r="O1809" s="96"/>
      <c r="P1809" s="96"/>
      <c r="Q1809" s="96"/>
      <c r="R1809" s="96"/>
      <c r="S1809" s="96"/>
      <c r="T1809" s="98"/>
      <c r="U1809" s="96"/>
    </row>
    <row r="1810" spans="1:21" x14ac:dyDescent="0.2">
      <c r="A1810" s="103"/>
      <c r="B1810" s="103"/>
      <c r="D1810" s="95"/>
      <c r="E1810" s="101"/>
      <c r="F1810" s="98"/>
      <c r="G1810" s="98"/>
      <c r="H1810" s="97"/>
      <c r="I1810" s="96"/>
      <c r="J1810" s="98"/>
      <c r="K1810" s="96"/>
      <c r="L1810" s="96"/>
      <c r="M1810" s="96"/>
      <c r="N1810" s="96"/>
      <c r="O1810" s="96"/>
      <c r="P1810" s="96"/>
      <c r="Q1810" s="96"/>
      <c r="R1810" s="96"/>
      <c r="S1810" s="96"/>
      <c r="T1810" s="98"/>
      <c r="U1810" s="96"/>
    </row>
    <row r="1811" spans="1:21" x14ac:dyDescent="0.2">
      <c r="A1811" s="103"/>
      <c r="B1811" s="103"/>
      <c r="D1811" s="95"/>
      <c r="E1811" s="101"/>
      <c r="F1811" s="98"/>
      <c r="G1811" s="98"/>
      <c r="H1811" s="97"/>
      <c r="I1811" s="96"/>
      <c r="J1811" s="98"/>
      <c r="K1811" s="96"/>
      <c r="L1811" s="96"/>
      <c r="M1811" s="96"/>
      <c r="N1811" s="96"/>
      <c r="O1811" s="96"/>
      <c r="P1811" s="96"/>
      <c r="Q1811" s="96"/>
      <c r="R1811" s="96"/>
      <c r="S1811" s="96"/>
      <c r="T1811" s="98"/>
      <c r="U1811" s="96"/>
    </row>
    <row r="1812" spans="1:21" x14ac:dyDescent="0.2">
      <c r="A1812" s="103"/>
      <c r="B1812" s="103"/>
      <c r="D1812" s="95"/>
      <c r="E1812" s="101"/>
      <c r="F1812" s="98"/>
      <c r="G1812" s="98"/>
      <c r="H1812" s="97"/>
      <c r="I1812" s="96"/>
      <c r="J1812" s="98"/>
      <c r="K1812" s="96"/>
      <c r="L1812" s="96"/>
      <c r="M1812" s="96"/>
      <c r="N1812" s="96"/>
      <c r="O1812" s="96"/>
      <c r="P1812" s="96"/>
      <c r="Q1812" s="96"/>
      <c r="R1812" s="96"/>
      <c r="S1812" s="96"/>
      <c r="T1812" s="98"/>
      <c r="U1812" s="96"/>
    </row>
    <row r="1813" spans="1:21" x14ac:dyDescent="0.2">
      <c r="A1813" s="103"/>
      <c r="B1813" s="103"/>
      <c r="D1813" s="95"/>
      <c r="E1813" s="101"/>
      <c r="F1813" s="98"/>
      <c r="G1813" s="98"/>
      <c r="H1813" s="97"/>
      <c r="I1813" s="96"/>
      <c r="J1813" s="98"/>
      <c r="K1813" s="96"/>
      <c r="L1813" s="96"/>
      <c r="M1813" s="96"/>
      <c r="N1813" s="96"/>
      <c r="O1813" s="96"/>
      <c r="P1813" s="96"/>
      <c r="Q1813" s="96"/>
      <c r="R1813" s="96"/>
      <c r="S1813" s="96"/>
      <c r="T1813" s="98"/>
      <c r="U1813" s="96"/>
    </row>
    <row r="1814" spans="1:21" x14ac:dyDescent="0.2">
      <c r="A1814" s="103"/>
      <c r="B1814" s="103"/>
      <c r="D1814" s="95"/>
      <c r="E1814" s="101"/>
      <c r="F1814" s="98"/>
      <c r="G1814" s="98"/>
      <c r="H1814" s="97"/>
      <c r="I1814" s="96"/>
      <c r="J1814" s="98"/>
      <c r="K1814" s="96"/>
      <c r="L1814" s="96"/>
      <c r="M1814" s="96"/>
      <c r="N1814" s="96"/>
      <c r="O1814" s="96"/>
      <c r="P1814" s="96"/>
      <c r="Q1814" s="96"/>
      <c r="R1814" s="96"/>
      <c r="S1814" s="96"/>
      <c r="T1814" s="98"/>
      <c r="U1814" s="96"/>
    </row>
    <row r="1815" spans="1:21" x14ac:dyDescent="0.2">
      <c r="A1815" s="103"/>
      <c r="B1815" s="103"/>
      <c r="D1815" s="95"/>
      <c r="E1815" s="101"/>
      <c r="F1815" s="98"/>
      <c r="G1815" s="98"/>
      <c r="H1815" s="97"/>
      <c r="I1815" s="96"/>
      <c r="J1815" s="98"/>
      <c r="K1815" s="96"/>
      <c r="L1815" s="96"/>
      <c r="M1815" s="96"/>
      <c r="N1815" s="96"/>
      <c r="O1815" s="96"/>
      <c r="P1815" s="96"/>
      <c r="Q1815" s="96"/>
      <c r="R1815" s="96"/>
      <c r="S1815" s="96"/>
      <c r="T1815" s="98"/>
      <c r="U1815" s="96"/>
    </row>
    <row r="1816" spans="1:21" x14ac:dyDescent="0.2">
      <c r="A1816" s="103"/>
      <c r="B1816" s="103"/>
      <c r="D1816" s="95"/>
      <c r="E1816" s="101"/>
      <c r="F1816" s="98"/>
      <c r="G1816" s="98"/>
      <c r="H1816" s="97"/>
      <c r="I1816" s="96"/>
      <c r="J1816" s="98"/>
      <c r="K1816" s="96"/>
      <c r="L1816" s="96"/>
      <c r="M1816" s="96"/>
      <c r="N1816" s="96"/>
      <c r="O1816" s="96"/>
      <c r="P1816" s="96"/>
      <c r="Q1816" s="96"/>
      <c r="R1816" s="96"/>
      <c r="S1816" s="96"/>
      <c r="T1816" s="98"/>
      <c r="U1816" s="96"/>
    </row>
    <row r="1817" spans="1:21" x14ac:dyDescent="0.2">
      <c r="A1817" s="103"/>
      <c r="B1817" s="103"/>
      <c r="D1817" s="95"/>
      <c r="E1817" s="101"/>
      <c r="F1817" s="98"/>
      <c r="G1817" s="98"/>
      <c r="H1817" s="97"/>
      <c r="I1817" s="96"/>
      <c r="J1817" s="98"/>
      <c r="K1817" s="96"/>
      <c r="L1817" s="96"/>
      <c r="M1817" s="96"/>
      <c r="N1817" s="96"/>
      <c r="O1817" s="96"/>
      <c r="P1817" s="96"/>
      <c r="Q1817" s="96"/>
      <c r="R1817" s="96"/>
      <c r="S1817" s="96"/>
      <c r="T1817" s="98"/>
      <c r="U1817" s="96"/>
    </row>
    <row r="1818" spans="1:21" x14ac:dyDescent="0.2">
      <c r="A1818" s="103"/>
      <c r="B1818" s="103"/>
      <c r="D1818" s="95"/>
      <c r="E1818" s="101"/>
      <c r="F1818" s="98"/>
      <c r="G1818" s="98"/>
      <c r="H1818" s="97"/>
      <c r="I1818" s="96"/>
      <c r="J1818" s="98"/>
      <c r="K1818" s="96"/>
      <c r="L1818" s="96"/>
      <c r="M1818" s="96"/>
      <c r="N1818" s="96"/>
      <c r="O1818" s="96"/>
      <c r="P1818" s="96"/>
      <c r="Q1818" s="96"/>
      <c r="R1818" s="96"/>
      <c r="S1818" s="96"/>
      <c r="T1818" s="98"/>
      <c r="U1818" s="96"/>
    </row>
    <row r="1819" spans="1:21" x14ac:dyDescent="0.2">
      <c r="A1819" s="103"/>
      <c r="B1819" s="103"/>
      <c r="D1819" s="95"/>
      <c r="E1819" s="101"/>
      <c r="F1819" s="98"/>
      <c r="G1819" s="98"/>
      <c r="H1819" s="97"/>
      <c r="I1819" s="96"/>
      <c r="J1819" s="98"/>
      <c r="K1819" s="96"/>
      <c r="L1819" s="96"/>
      <c r="M1819" s="96"/>
      <c r="N1819" s="96"/>
      <c r="O1819" s="96"/>
      <c r="P1819" s="96"/>
      <c r="Q1819" s="96"/>
      <c r="R1819" s="96"/>
      <c r="S1819" s="96"/>
      <c r="T1819" s="98"/>
      <c r="U1819" s="96"/>
    </row>
    <row r="1820" spans="1:21" x14ac:dyDescent="0.2">
      <c r="A1820" s="103"/>
      <c r="B1820" s="103"/>
      <c r="D1820" s="95"/>
      <c r="E1820" s="101"/>
      <c r="F1820" s="98"/>
      <c r="G1820" s="98"/>
      <c r="H1820" s="97"/>
      <c r="I1820" s="96"/>
      <c r="J1820" s="98"/>
      <c r="K1820" s="96"/>
      <c r="L1820" s="96"/>
      <c r="M1820" s="96"/>
      <c r="N1820" s="96"/>
      <c r="O1820" s="96"/>
      <c r="P1820" s="96"/>
      <c r="Q1820" s="96"/>
      <c r="R1820" s="96"/>
      <c r="S1820" s="96"/>
      <c r="T1820" s="98"/>
      <c r="U1820" s="96"/>
    </row>
    <row r="1821" spans="1:21" x14ac:dyDescent="0.2">
      <c r="A1821" s="103"/>
      <c r="B1821" s="103"/>
      <c r="D1821" s="95"/>
      <c r="E1821" s="101"/>
      <c r="F1821" s="98"/>
      <c r="G1821" s="98"/>
      <c r="H1821" s="97"/>
      <c r="I1821" s="96"/>
      <c r="J1821" s="98"/>
      <c r="K1821" s="96"/>
      <c r="L1821" s="96"/>
      <c r="M1821" s="96"/>
      <c r="N1821" s="96"/>
      <c r="O1821" s="96"/>
      <c r="P1821" s="96"/>
      <c r="Q1821" s="96"/>
      <c r="R1821" s="96"/>
      <c r="S1821" s="96"/>
      <c r="T1821" s="98"/>
      <c r="U1821" s="96"/>
    </row>
    <row r="1822" spans="1:21" x14ac:dyDescent="0.2">
      <c r="A1822" s="103"/>
      <c r="B1822" s="103"/>
      <c r="D1822" s="95"/>
      <c r="E1822" s="101"/>
      <c r="F1822" s="98"/>
      <c r="G1822" s="98"/>
      <c r="H1822" s="97"/>
      <c r="I1822" s="96"/>
      <c r="J1822" s="98"/>
      <c r="K1822" s="96"/>
      <c r="L1822" s="96"/>
      <c r="M1822" s="96"/>
      <c r="N1822" s="96"/>
      <c r="O1822" s="96"/>
      <c r="P1822" s="96"/>
      <c r="Q1822" s="96"/>
      <c r="R1822" s="96"/>
      <c r="S1822" s="96"/>
      <c r="T1822" s="98"/>
      <c r="U1822" s="96"/>
    </row>
    <row r="1823" spans="1:21" x14ac:dyDescent="0.2">
      <c r="A1823" s="103"/>
      <c r="B1823" s="103"/>
      <c r="D1823" s="95"/>
      <c r="E1823" s="101"/>
      <c r="F1823" s="98"/>
      <c r="G1823" s="98"/>
      <c r="H1823" s="97"/>
      <c r="I1823" s="96"/>
      <c r="J1823" s="98"/>
      <c r="K1823" s="96"/>
      <c r="L1823" s="96"/>
      <c r="M1823" s="96"/>
      <c r="N1823" s="96"/>
      <c r="O1823" s="96"/>
      <c r="P1823" s="96"/>
      <c r="Q1823" s="96"/>
      <c r="R1823" s="96"/>
      <c r="S1823" s="96"/>
      <c r="T1823" s="98"/>
      <c r="U1823" s="96"/>
    </row>
    <row r="1824" spans="1:21" x14ac:dyDescent="0.2">
      <c r="A1824" s="103"/>
      <c r="B1824" s="103"/>
      <c r="D1824" s="95"/>
      <c r="E1824" s="101"/>
      <c r="F1824" s="98"/>
      <c r="G1824" s="98"/>
      <c r="H1824" s="97"/>
      <c r="I1824" s="96"/>
      <c r="J1824" s="98"/>
      <c r="K1824" s="96"/>
      <c r="L1824" s="96"/>
      <c r="M1824" s="96"/>
      <c r="N1824" s="96"/>
      <c r="O1824" s="96"/>
      <c r="P1824" s="96"/>
      <c r="Q1824" s="96"/>
      <c r="R1824" s="96"/>
      <c r="S1824" s="96"/>
      <c r="T1824" s="98"/>
      <c r="U1824" s="96"/>
    </row>
    <row r="1825" spans="1:21" x14ac:dyDescent="0.2">
      <c r="A1825" s="103"/>
      <c r="B1825" s="103"/>
      <c r="D1825" s="95"/>
      <c r="E1825" s="101"/>
      <c r="F1825" s="98"/>
      <c r="G1825" s="98"/>
      <c r="H1825" s="97"/>
      <c r="I1825" s="96"/>
      <c r="J1825" s="98"/>
      <c r="K1825" s="96"/>
      <c r="L1825" s="96"/>
      <c r="M1825" s="96"/>
      <c r="N1825" s="96"/>
      <c r="O1825" s="96"/>
      <c r="P1825" s="96"/>
      <c r="Q1825" s="96"/>
      <c r="R1825" s="96"/>
      <c r="S1825" s="96"/>
      <c r="T1825" s="98"/>
      <c r="U1825" s="96"/>
    </row>
    <row r="1826" spans="1:21" x14ac:dyDescent="0.2">
      <c r="A1826" s="103"/>
      <c r="B1826" s="103"/>
      <c r="D1826" s="95"/>
      <c r="E1826" s="101"/>
      <c r="F1826" s="98"/>
      <c r="G1826" s="98"/>
      <c r="H1826" s="97"/>
      <c r="I1826" s="96"/>
      <c r="J1826" s="98"/>
      <c r="K1826" s="96"/>
      <c r="L1826" s="96"/>
      <c r="M1826" s="96"/>
      <c r="N1826" s="96"/>
      <c r="O1826" s="96"/>
      <c r="P1826" s="96"/>
      <c r="Q1826" s="96"/>
      <c r="R1826" s="96"/>
      <c r="S1826" s="96"/>
      <c r="T1826" s="98"/>
      <c r="U1826" s="96"/>
    </row>
    <row r="1827" spans="1:21" x14ac:dyDescent="0.2">
      <c r="A1827" s="103"/>
      <c r="B1827" s="103"/>
      <c r="D1827" s="95"/>
      <c r="E1827" s="101"/>
      <c r="F1827" s="98"/>
      <c r="G1827" s="98"/>
      <c r="H1827" s="97"/>
      <c r="I1827" s="96"/>
      <c r="J1827" s="98"/>
      <c r="K1827" s="96"/>
      <c r="L1827" s="96"/>
      <c r="M1827" s="96"/>
      <c r="N1827" s="96"/>
      <c r="O1827" s="96"/>
      <c r="P1827" s="96"/>
      <c r="Q1827" s="96"/>
      <c r="R1827" s="96"/>
      <c r="S1827" s="96"/>
      <c r="T1827" s="98"/>
      <c r="U1827" s="96"/>
    </row>
    <row r="1828" spans="1:21" x14ac:dyDescent="0.2">
      <c r="A1828" s="103"/>
      <c r="B1828" s="103"/>
      <c r="D1828" s="95"/>
      <c r="E1828" s="101"/>
      <c r="F1828" s="98"/>
      <c r="G1828" s="98"/>
      <c r="H1828" s="97"/>
      <c r="I1828" s="96"/>
      <c r="J1828" s="98"/>
      <c r="K1828" s="96"/>
      <c r="L1828" s="96"/>
      <c r="M1828" s="96"/>
      <c r="N1828" s="96"/>
      <c r="O1828" s="96"/>
      <c r="P1828" s="96"/>
      <c r="Q1828" s="96"/>
      <c r="R1828" s="96"/>
      <c r="S1828" s="96"/>
      <c r="T1828" s="98"/>
      <c r="U1828" s="96"/>
    </row>
    <row r="1829" spans="1:21" x14ac:dyDescent="0.2">
      <c r="A1829" s="103"/>
      <c r="B1829" s="103"/>
      <c r="D1829" s="95"/>
      <c r="E1829" s="101"/>
      <c r="F1829" s="98"/>
      <c r="G1829" s="98"/>
      <c r="H1829" s="97"/>
      <c r="I1829" s="96"/>
      <c r="J1829" s="98"/>
      <c r="K1829" s="96"/>
      <c r="L1829" s="96"/>
      <c r="M1829" s="96"/>
      <c r="N1829" s="96"/>
      <c r="O1829" s="96"/>
      <c r="P1829" s="96"/>
      <c r="Q1829" s="96"/>
      <c r="R1829" s="96"/>
      <c r="S1829" s="96"/>
      <c r="T1829" s="98"/>
      <c r="U1829" s="96"/>
    </row>
    <row r="1830" spans="1:21" x14ac:dyDescent="0.2">
      <c r="A1830" s="103"/>
      <c r="B1830" s="103"/>
      <c r="D1830" s="95"/>
      <c r="E1830" s="101"/>
      <c r="F1830" s="98"/>
      <c r="G1830" s="98"/>
      <c r="H1830" s="97"/>
      <c r="I1830" s="96"/>
      <c r="J1830" s="98"/>
      <c r="K1830" s="96"/>
      <c r="L1830" s="96"/>
      <c r="M1830" s="96"/>
      <c r="N1830" s="96"/>
      <c r="O1830" s="96"/>
      <c r="P1830" s="96"/>
      <c r="Q1830" s="96"/>
      <c r="R1830" s="96"/>
      <c r="S1830" s="96"/>
      <c r="T1830" s="98"/>
      <c r="U1830" s="96"/>
    </row>
    <row r="1831" spans="1:21" x14ac:dyDescent="0.2">
      <c r="A1831" s="103"/>
      <c r="B1831" s="103"/>
      <c r="D1831" s="95"/>
      <c r="E1831" s="101"/>
      <c r="F1831" s="98"/>
      <c r="G1831" s="98"/>
      <c r="H1831" s="97"/>
      <c r="I1831" s="96"/>
      <c r="J1831" s="98"/>
      <c r="K1831" s="96"/>
      <c r="L1831" s="96"/>
      <c r="M1831" s="96"/>
      <c r="N1831" s="96"/>
      <c r="O1831" s="96"/>
      <c r="P1831" s="96"/>
      <c r="Q1831" s="96"/>
      <c r="R1831" s="96"/>
      <c r="S1831" s="96"/>
      <c r="T1831" s="98"/>
      <c r="U1831" s="96"/>
    </row>
    <row r="1832" spans="1:21" x14ac:dyDescent="0.2">
      <c r="A1832" s="103"/>
      <c r="B1832" s="103"/>
      <c r="D1832" s="95"/>
      <c r="E1832" s="101"/>
      <c r="F1832" s="98"/>
      <c r="G1832" s="98"/>
      <c r="H1832" s="97"/>
      <c r="I1832" s="96"/>
      <c r="J1832" s="98"/>
      <c r="K1832" s="96"/>
      <c r="L1832" s="96"/>
      <c r="M1832" s="96"/>
      <c r="N1832" s="96"/>
      <c r="O1832" s="96"/>
      <c r="P1832" s="96"/>
      <c r="Q1832" s="96"/>
      <c r="R1832" s="96"/>
      <c r="S1832" s="96"/>
      <c r="T1832" s="98"/>
      <c r="U1832" s="96"/>
    </row>
    <row r="1833" spans="1:21" x14ac:dyDescent="0.2">
      <c r="A1833" s="103"/>
      <c r="B1833" s="103"/>
      <c r="D1833" s="95"/>
      <c r="E1833" s="101"/>
      <c r="F1833" s="98"/>
      <c r="G1833" s="98"/>
      <c r="H1833" s="97"/>
      <c r="I1833" s="96"/>
      <c r="J1833" s="98"/>
      <c r="K1833" s="96"/>
      <c r="L1833" s="96"/>
      <c r="M1833" s="96"/>
      <c r="N1833" s="96"/>
      <c r="O1833" s="96"/>
      <c r="P1833" s="96"/>
      <c r="Q1833" s="96"/>
      <c r="R1833" s="96"/>
      <c r="S1833" s="96"/>
      <c r="T1833" s="98"/>
      <c r="U1833" s="96"/>
    </row>
    <row r="1834" spans="1:21" x14ac:dyDescent="0.2">
      <c r="A1834" s="103"/>
      <c r="B1834" s="103"/>
      <c r="D1834" s="95"/>
      <c r="E1834" s="101"/>
      <c r="F1834" s="98"/>
      <c r="G1834" s="98"/>
      <c r="H1834" s="97"/>
      <c r="I1834" s="96"/>
      <c r="J1834" s="98"/>
      <c r="K1834" s="96"/>
      <c r="L1834" s="96"/>
      <c r="M1834" s="96"/>
      <c r="N1834" s="96"/>
      <c r="O1834" s="96"/>
      <c r="P1834" s="96"/>
      <c r="Q1834" s="96"/>
      <c r="R1834" s="96"/>
      <c r="S1834" s="96"/>
      <c r="T1834" s="98"/>
      <c r="U1834" s="96"/>
    </row>
    <row r="1835" spans="1:21" x14ac:dyDescent="0.2">
      <c r="A1835" s="103"/>
      <c r="B1835" s="103"/>
      <c r="D1835" s="95"/>
      <c r="E1835" s="101"/>
      <c r="F1835" s="98"/>
      <c r="G1835" s="98"/>
      <c r="H1835" s="97"/>
      <c r="I1835" s="96"/>
      <c r="J1835" s="98"/>
      <c r="K1835" s="96"/>
      <c r="L1835" s="96"/>
      <c r="M1835" s="96"/>
      <c r="N1835" s="96"/>
      <c r="O1835" s="96"/>
      <c r="P1835" s="96"/>
      <c r="Q1835" s="96"/>
      <c r="R1835" s="96"/>
      <c r="S1835" s="96"/>
      <c r="T1835" s="98"/>
      <c r="U1835" s="96"/>
    </row>
    <row r="1836" spans="1:21" x14ac:dyDescent="0.2">
      <c r="A1836" s="103"/>
      <c r="B1836" s="103"/>
      <c r="D1836" s="95"/>
      <c r="E1836" s="101"/>
      <c r="F1836" s="98"/>
      <c r="G1836" s="98"/>
      <c r="H1836" s="97"/>
      <c r="I1836" s="96"/>
      <c r="J1836" s="98"/>
      <c r="K1836" s="96"/>
      <c r="L1836" s="96"/>
      <c r="M1836" s="96"/>
      <c r="N1836" s="96"/>
      <c r="O1836" s="96"/>
      <c r="P1836" s="96"/>
      <c r="Q1836" s="96"/>
      <c r="R1836" s="96"/>
      <c r="S1836" s="96"/>
      <c r="T1836" s="98"/>
      <c r="U1836" s="96"/>
    </row>
    <row r="1837" spans="1:21" x14ac:dyDescent="0.2">
      <c r="A1837" s="103"/>
      <c r="B1837" s="103"/>
      <c r="D1837" s="95"/>
      <c r="E1837" s="101"/>
      <c r="F1837" s="98"/>
      <c r="G1837" s="98"/>
      <c r="H1837" s="97"/>
      <c r="I1837" s="96"/>
      <c r="J1837" s="98"/>
      <c r="K1837" s="96"/>
      <c r="L1837" s="96"/>
      <c r="M1837" s="96"/>
      <c r="N1837" s="96"/>
      <c r="O1837" s="96"/>
      <c r="P1837" s="96"/>
      <c r="Q1837" s="96"/>
      <c r="R1837" s="96"/>
      <c r="S1837" s="96"/>
      <c r="T1837" s="98"/>
      <c r="U1837" s="96"/>
    </row>
    <row r="1838" spans="1:21" x14ac:dyDescent="0.2">
      <c r="A1838" s="103"/>
      <c r="B1838" s="103"/>
      <c r="D1838" s="95"/>
      <c r="E1838" s="101"/>
      <c r="F1838" s="98"/>
      <c r="G1838" s="98"/>
      <c r="H1838" s="97"/>
      <c r="I1838" s="96"/>
      <c r="J1838" s="98"/>
      <c r="K1838" s="96"/>
      <c r="L1838" s="96"/>
      <c r="M1838" s="96"/>
      <c r="N1838" s="96"/>
      <c r="O1838" s="96"/>
      <c r="P1838" s="96"/>
      <c r="Q1838" s="96"/>
      <c r="R1838" s="96"/>
      <c r="S1838" s="96"/>
      <c r="T1838" s="98"/>
      <c r="U1838" s="96"/>
    </row>
    <row r="1839" spans="1:21" x14ac:dyDescent="0.2">
      <c r="A1839" s="103"/>
      <c r="B1839" s="103"/>
      <c r="D1839" s="95"/>
      <c r="E1839" s="101"/>
      <c r="F1839" s="98"/>
      <c r="G1839" s="98"/>
      <c r="H1839" s="97"/>
      <c r="I1839" s="96"/>
      <c r="J1839" s="98"/>
      <c r="K1839" s="96"/>
      <c r="L1839" s="96"/>
      <c r="M1839" s="96"/>
      <c r="N1839" s="96"/>
      <c r="O1839" s="96"/>
      <c r="P1839" s="96"/>
      <c r="Q1839" s="96"/>
      <c r="R1839" s="96"/>
      <c r="S1839" s="96"/>
      <c r="T1839" s="98"/>
      <c r="U1839" s="96"/>
    </row>
    <row r="1840" spans="1:21" x14ac:dyDescent="0.2">
      <c r="A1840" s="103"/>
      <c r="B1840" s="103"/>
      <c r="D1840" s="95"/>
      <c r="E1840" s="101"/>
      <c r="F1840" s="98"/>
      <c r="G1840" s="98"/>
      <c r="H1840" s="97"/>
      <c r="I1840" s="96"/>
      <c r="J1840" s="98"/>
      <c r="K1840" s="96"/>
      <c r="L1840" s="96"/>
      <c r="M1840" s="96"/>
      <c r="N1840" s="96"/>
      <c r="O1840" s="96"/>
      <c r="P1840" s="96"/>
      <c r="Q1840" s="96"/>
      <c r="R1840" s="96"/>
      <c r="S1840" s="96"/>
      <c r="T1840" s="98"/>
      <c r="U1840" s="96"/>
    </row>
    <row r="1841" spans="1:21" x14ac:dyDescent="0.2">
      <c r="A1841" s="103"/>
      <c r="B1841" s="103"/>
      <c r="D1841" s="95"/>
      <c r="E1841" s="101"/>
      <c r="F1841" s="98"/>
      <c r="G1841" s="98"/>
      <c r="H1841" s="97"/>
      <c r="I1841" s="96"/>
      <c r="J1841" s="98"/>
      <c r="K1841" s="96"/>
      <c r="L1841" s="96"/>
      <c r="M1841" s="96"/>
      <c r="N1841" s="96"/>
      <c r="O1841" s="96"/>
      <c r="P1841" s="96"/>
      <c r="Q1841" s="96"/>
      <c r="R1841" s="96"/>
      <c r="S1841" s="96"/>
      <c r="T1841" s="98"/>
      <c r="U1841" s="96"/>
    </row>
    <row r="1842" spans="1:21" x14ac:dyDescent="0.2">
      <c r="A1842" s="103"/>
      <c r="B1842" s="103"/>
      <c r="D1842" s="95"/>
      <c r="E1842" s="101"/>
      <c r="F1842" s="98"/>
      <c r="G1842" s="98"/>
      <c r="H1842" s="97"/>
      <c r="I1842" s="96"/>
      <c r="J1842" s="98"/>
      <c r="K1842" s="96"/>
      <c r="L1842" s="96"/>
      <c r="M1842" s="96"/>
      <c r="N1842" s="96"/>
      <c r="O1842" s="96"/>
      <c r="P1842" s="96"/>
      <c r="Q1842" s="96"/>
      <c r="R1842" s="96"/>
      <c r="S1842" s="96"/>
      <c r="T1842" s="98"/>
      <c r="U1842" s="96"/>
    </row>
    <row r="1843" spans="1:21" x14ac:dyDescent="0.2">
      <c r="A1843" s="103"/>
      <c r="B1843" s="103"/>
      <c r="D1843" s="95"/>
      <c r="E1843" s="101"/>
      <c r="F1843" s="98"/>
      <c r="G1843" s="98"/>
      <c r="H1843" s="97"/>
      <c r="I1843" s="96"/>
      <c r="J1843" s="98"/>
      <c r="K1843" s="96"/>
      <c r="L1843" s="96"/>
      <c r="M1843" s="96"/>
      <c r="N1843" s="96"/>
      <c r="O1843" s="96"/>
      <c r="P1843" s="96"/>
      <c r="Q1843" s="96"/>
      <c r="R1843" s="96"/>
      <c r="S1843" s="96"/>
      <c r="T1843" s="98"/>
      <c r="U1843" s="96"/>
    </row>
    <row r="1844" spans="1:21" x14ac:dyDescent="0.2">
      <c r="A1844" s="103"/>
      <c r="B1844" s="103"/>
      <c r="D1844" s="95"/>
      <c r="E1844" s="101"/>
      <c r="F1844" s="98"/>
      <c r="G1844" s="98"/>
      <c r="H1844" s="97"/>
      <c r="I1844" s="96"/>
      <c r="J1844" s="98"/>
      <c r="K1844" s="96"/>
      <c r="L1844" s="96"/>
      <c r="M1844" s="96"/>
      <c r="N1844" s="96"/>
      <c r="O1844" s="96"/>
      <c r="P1844" s="96"/>
      <c r="Q1844" s="96"/>
      <c r="R1844" s="96"/>
      <c r="S1844" s="96"/>
      <c r="T1844" s="98"/>
      <c r="U1844" s="96"/>
    </row>
    <row r="1845" spans="1:21" x14ac:dyDescent="0.2">
      <c r="A1845" s="103"/>
      <c r="B1845" s="103"/>
      <c r="D1845" s="95"/>
      <c r="E1845" s="101"/>
      <c r="F1845" s="98"/>
      <c r="G1845" s="98"/>
      <c r="H1845" s="97"/>
      <c r="I1845" s="96"/>
      <c r="J1845" s="98"/>
      <c r="K1845" s="96"/>
      <c r="L1845" s="96"/>
      <c r="M1845" s="96"/>
      <c r="N1845" s="96"/>
      <c r="O1845" s="96"/>
      <c r="P1845" s="96"/>
      <c r="Q1845" s="96"/>
      <c r="R1845" s="96"/>
      <c r="S1845" s="96"/>
      <c r="T1845" s="98"/>
      <c r="U1845" s="96"/>
    </row>
    <row r="1846" spans="1:21" x14ac:dyDescent="0.2">
      <c r="A1846" s="103"/>
      <c r="B1846" s="103"/>
      <c r="D1846" s="95"/>
      <c r="E1846" s="101"/>
      <c r="F1846" s="98"/>
      <c r="G1846" s="98"/>
      <c r="H1846" s="97"/>
      <c r="I1846" s="96"/>
      <c r="J1846" s="98"/>
      <c r="K1846" s="96"/>
      <c r="L1846" s="96"/>
      <c r="M1846" s="96"/>
      <c r="N1846" s="96"/>
      <c r="O1846" s="96"/>
      <c r="P1846" s="96"/>
      <c r="Q1846" s="96"/>
      <c r="R1846" s="96"/>
      <c r="S1846" s="96"/>
      <c r="T1846" s="98"/>
      <c r="U1846" s="96"/>
    </row>
    <row r="1847" spans="1:21" x14ac:dyDescent="0.2">
      <c r="A1847" s="103"/>
      <c r="B1847" s="103"/>
      <c r="D1847" s="95"/>
      <c r="E1847" s="101"/>
      <c r="F1847" s="98"/>
      <c r="G1847" s="98"/>
      <c r="H1847" s="97"/>
      <c r="I1847" s="96"/>
      <c r="J1847" s="98"/>
      <c r="K1847" s="96"/>
      <c r="L1847" s="96"/>
      <c r="M1847" s="96"/>
      <c r="N1847" s="96"/>
      <c r="O1847" s="96"/>
      <c r="P1847" s="96"/>
      <c r="Q1847" s="96"/>
      <c r="R1847" s="96"/>
      <c r="S1847" s="96"/>
      <c r="T1847" s="98"/>
      <c r="U1847" s="96"/>
    </row>
    <row r="1848" spans="1:21" x14ac:dyDescent="0.2">
      <c r="A1848" s="103"/>
      <c r="B1848" s="103"/>
      <c r="D1848" s="95"/>
      <c r="E1848" s="101"/>
      <c r="F1848" s="98"/>
      <c r="G1848" s="98"/>
      <c r="H1848" s="97"/>
      <c r="I1848" s="96"/>
      <c r="J1848" s="98"/>
      <c r="K1848" s="96"/>
      <c r="L1848" s="96"/>
      <c r="M1848" s="96"/>
      <c r="N1848" s="96"/>
      <c r="O1848" s="96"/>
      <c r="P1848" s="96"/>
      <c r="Q1848" s="96"/>
      <c r="R1848" s="96"/>
      <c r="S1848" s="96"/>
      <c r="T1848" s="98"/>
      <c r="U1848" s="96"/>
    </row>
    <row r="1849" spans="1:21" x14ac:dyDescent="0.2">
      <c r="A1849" s="103"/>
      <c r="B1849" s="103"/>
      <c r="D1849" s="95"/>
      <c r="E1849" s="101"/>
      <c r="F1849" s="98"/>
      <c r="G1849" s="98"/>
      <c r="H1849" s="97"/>
      <c r="I1849" s="96"/>
      <c r="J1849" s="98"/>
      <c r="K1849" s="96"/>
      <c r="L1849" s="96"/>
      <c r="M1849" s="96"/>
      <c r="N1849" s="96"/>
      <c r="O1849" s="96"/>
      <c r="P1849" s="96"/>
      <c r="Q1849" s="96"/>
      <c r="R1849" s="96"/>
      <c r="S1849" s="96"/>
      <c r="T1849" s="98"/>
      <c r="U1849" s="96"/>
    </row>
    <row r="1850" spans="1:21" x14ac:dyDescent="0.2">
      <c r="A1850" s="103"/>
      <c r="B1850" s="103"/>
      <c r="D1850" s="95"/>
      <c r="E1850" s="101"/>
      <c r="F1850" s="98"/>
      <c r="G1850" s="98"/>
      <c r="H1850" s="97"/>
      <c r="I1850" s="96"/>
      <c r="J1850" s="98"/>
      <c r="K1850" s="96"/>
      <c r="L1850" s="96"/>
      <c r="M1850" s="96"/>
      <c r="N1850" s="96"/>
      <c r="O1850" s="96"/>
      <c r="P1850" s="96"/>
      <c r="Q1850" s="96"/>
      <c r="R1850" s="96"/>
      <c r="S1850" s="96"/>
      <c r="T1850" s="98"/>
      <c r="U1850" s="96"/>
    </row>
    <row r="1851" spans="1:21" x14ac:dyDescent="0.2">
      <c r="A1851" s="103"/>
      <c r="B1851" s="103"/>
      <c r="D1851" s="95"/>
      <c r="E1851" s="101"/>
      <c r="F1851" s="98"/>
      <c r="G1851" s="98"/>
      <c r="H1851" s="97"/>
      <c r="I1851" s="96"/>
      <c r="J1851" s="98"/>
      <c r="K1851" s="96"/>
      <c r="L1851" s="96"/>
      <c r="M1851" s="96"/>
      <c r="N1851" s="96"/>
      <c r="O1851" s="96"/>
      <c r="P1851" s="96"/>
      <c r="Q1851" s="96"/>
      <c r="R1851" s="96"/>
      <c r="S1851" s="96"/>
      <c r="T1851" s="98"/>
      <c r="U1851" s="96"/>
    </row>
    <row r="1852" spans="1:21" x14ac:dyDescent="0.2">
      <c r="A1852" s="103"/>
      <c r="B1852" s="103"/>
      <c r="D1852" s="95"/>
      <c r="E1852" s="101"/>
      <c r="F1852" s="98"/>
      <c r="G1852" s="98"/>
      <c r="H1852" s="97"/>
      <c r="I1852" s="96"/>
      <c r="J1852" s="98"/>
      <c r="K1852" s="96"/>
      <c r="L1852" s="96"/>
      <c r="M1852" s="96"/>
      <c r="N1852" s="96"/>
      <c r="O1852" s="96"/>
      <c r="P1852" s="96"/>
      <c r="Q1852" s="96"/>
      <c r="R1852" s="96"/>
      <c r="S1852" s="96"/>
      <c r="T1852" s="98"/>
      <c r="U1852" s="96"/>
    </row>
    <row r="1853" spans="1:21" x14ac:dyDescent="0.2">
      <c r="A1853" s="103"/>
      <c r="B1853" s="103"/>
      <c r="D1853" s="95"/>
      <c r="E1853" s="101"/>
      <c r="F1853" s="98"/>
      <c r="G1853" s="98"/>
      <c r="H1853" s="97"/>
      <c r="I1853" s="96"/>
      <c r="J1853" s="98"/>
      <c r="K1853" s="96"/>
      <c r="L1853" s="96"/>
      <c r="M1853" s="96"/>
      <c r="N1853" s="96"/>
      <c r="O1853" s="96"/>
      <c r="P1853" s="96"/>
      <c r="Q1853" s="96"/>
      <c r="R1853" s="96"/>
      <c r="S1853" s="96"/>
      <c r="T1853" s="98"/>
      <c r="U1853" s="96"/>
    </row>
    <row r="1854" spans="1:21" x14ac:dyDescent="0.2">
      <c r="A1854" s="103"/>
      <c r="B1854" s="103"/>
      <c r="D1854" s="95"/>
      <c r="E1854" s="101"/>
      <c r="F1854" s="98"/>
      <c r="G1854" s="98"/>
      <c r="H1854" s="97"/>
      <c r="I1854" s="96"/>
      <c r="J1854" s="98"/>
      <c r="K1854" s="96"/>
      <c r="L1854" s="96"/>
      <c r="M1854" s="96"/>
      <c r="N1854" s="96"/>
      <c r="O1854" s="96"/>
      <c r="P1854" s="96"/>
      <c r="Q1854" s="96"/>
      <c r="R1854" s="96"/>
      <c r="S1854" s="96"/>
      <c r="T1854" s="98"/>
      <c r="U1854" s="96"/>
    </row>
    <row r="1855" spans="1:21" x14ac:dyDescent="0.2">
      <c r="A1855" s="103"/>
      <c r="B1855" s="103"/>
      <c r="D1855" s="95"/>
      <c r="E1855" s="101"/>
      <c r="F1855" s="98"/>
      <c r="G1855" s="98"/>
      <c r="H1855" s="97"/>
      <c r="I1855" s="96"/>
      <c r="J1855" s="98"/>
      <c r="K1855" s="96"/>
      <c r="L1855" s="96"/>
      <c r="M1855" s="96"/>
      <c r="N1855" s="96"/>
      <c r="O1855" s="96"/>
      <c r="P1855" s="96"/>
      <c r="Q1855" s="96"/>
      <c r="R1855" s="96"/>
      <c r="S1855" s="96"/>
      <c r="T1855" s="98"/>
      <c r="U1855" s="96"/>
    </row>
    <row r="1856" spans="1:21" x14ac:dyDescent="0.2">
      <c r="A1856" s="103"/>
      <c r="B1856" s="103"/>
      <c r="D1856" s="95"/>
      <c r="E1856" s="101"/>
      <c r="F1856" s="98"/>
      <c r="G1856" s="98"/>
      <c r="H1856" s="97"/>
      <c r="I1856" s="96"/>
      <c r="J1856" s="98"/>
      <c r="K1856" s="96"/>
      <c r="L1856" s="96"/>
      <c r="M1856" s="96"/>
      <c r="N1856" s="96"/>
      <c r="O1856" s="96"/>
      <c r="P1856" s="96"/>
      <c r="Q1856" s="96"/>
      <c r="R1856" s="96"/>
      <c r="S1856" s="96"/>
      <c r="T1856" s="98"/>
      <c r="U1856" s="96"/>
    </row>
    <row r="1857" spans="1:21" x14ac:dyDescent="0.2">
      <c r="A1857" s="103"/>
      <c r="B1857" s="103"/>
      <c r="D1857" s="95"/>
      <c r="E1857" s="101"/>
      <c r="F1857" s="98"/>
      <c r="G1857" s="98"/>
      <c r="H1857" s="97"/>
      <c r="I1857" s="96"/>
      <c r="J1857" s="98"/>
      <c r="K1857" s="96"/>
      <c r="L1857" s="96"/>
      <c r="M1857" s="96"/>
      <c r="N1857" s="96"/>
      <c r="O1857" s="96"/>
      <c r="P1857" s="96"/>
      <c r="Q1857" s="96"/>
      <c r="R1857" s="96"/>
      <c r="S1857" s="96"/>
      <c r="T1857" s="98"/>
      <c r="U1857" s="96"/>
    </row>
    <row r="1858" spans="1:21" x14ac:dyDescent="0.2">
      <c r="A1858" s="103"/>
      <c r="B1858" s="103"/>
      <c r="D1858" s="95"/>
      <c r="E1858" s="101"/>
      <c r="F1858" s="98"/>
      <c r="G1858" s="98"/>
      <c r="H1858" s="97"/>
      <c r="I1858" s="96"/>
      <c r="J1858" s="98"/>
      <c r="K1858" s="96"/>
      <c r="L1858" s="96"/>
      <c r="M1858" s="96"/>
      <c r="N1858" s="96"/>
      <c r="O1858" s="96"/>
      <c r="P1858" s="96"/>
      <c r="Q1858" s="96"/>
      <c r="R1858" s="96"/>
      <c r="S1858" s="96"/>
      <c r="T1858" s="98"/>
      <c r="U1858" s="96"/>
    </row>
    <row r="1859" spans="1:21" x14ac:dyDescent="0.2">
      <c r="A1859" s="103"/>
      <c r="B1859" s="103"/>
      <c r="D1859" s="95"/>
      <c r="E1859" s="101"/>
      <c r="F1859" s="98"/>
      <c r="G1859" s="98"/>
      <c r="H1859" s="97"/>
      <c r="I1859" s="96"/>
      <c r="J1859" s="98"/>
      <c r="K1859" s="96"/>
      <c r="L1859" s="96"/>
      <c r="M1859" s="96"/>
      <c r="N1859" s="96"/>
      <c r="O1859" s="96"/>
      <c r="P1859" s="96"/>
      <c r="Q1859" s="96"/>
      <c r="R1859" s="96"/>
      <c r="S1859" s="96"/>
      <c r="T1859" s="98"/>
      <c r="U1859" s="96"/>
    </row>
    <row r="1860" spans="1:21" x14ac:dyDescent="0.2">
      <c r="A1860" s="103"/>
      <c r="B1860" s="103"/>
      <c r="D1860" s="95"/>
      <c r="E1860" s="101"/>
      <c r="F1860" s="98"/>
      <c r="G1860" s="98"/>
      <c r="H1860" s="97"/>
      <c r="I1860" s="96"/>
      <c r="J1860" s="98"/>
      <c r="K1860" s="96"/>
      <c r="L1860" s="96"/>
      <c r="M1860" s="96"/>
      <c r="N1860" s="96"/>
      <c r="O1860" s="96"/>
      <c r="P1860" s="96"/>
      <c r="Q1860" s="96"/>
      <c r="R1860" s="96"/>
      <c r="S1860" s="96"/>
      <c r="T1860" s="98"/>
      <c r="U1860" s="96"/>
    </row>
    <row r="1861" spans="1:21" x14ac:dyDescent="0.2">
      <c r="A1861" s="103"/>
      <c r="B1861" s="103"/>
      <c r="D1861" s="95"/>
      <c r="E1861" s="101"/>
      <c r="F1861" s="98"/>
      <c r="G1861" s="98"/>
      <c r="H1861" s="97"/>
      <c r="I1861" s="96"/>
      <c r="J1861" s="98"/>
      <c r="K1861" s="96"/>
      <c r="L1861" s="96"/>
      <c r="M1861" s="96"/>
      <c r="N1861" s="96"/>
      <c r="O1861" s="96"/>
      <c r="P1861" s="96"/>
      <c r="Q1861" s="96"/>
      <c r="R1861" s="96"/>
      <c r="S1861" s="96"/>
      <c r="T1861" s="98"/>
      <c r="U1861" s="96"/>
    </row>
    <row r="1862" spans="1:21" x14ac:dyDescent="0.2">
      <c r="A1862" s="103"/>
      <c r="B1862" s="103"/>
      <c r="D1862" s="95"/>
      <c r="E1862" s="101"/>
      <c r="F1862" s="98"/>
      <c r="G1862" s="98"/>
      <c r="H1862" s="97"/>
      <c r="I1862" s="96"/>
      <c r="J1862" s="98"/>
      <c r="K1862" s="96"/>
      <c r="L1862" s="96"/>
      <c r="M1862" s="96"/>
      <c r="N1862" s="96"/>
      <c r="O1862" s="96"/>
      <c r="P1862" s="96"/>
      <c r="Q1862" s="96"/>
      <c r="R1862" s="96"/>
      <c r="S1862" s="96"/>
      <c r="T1862" s="98"/>
      <c r="U1862" s="96"/>
    </row>
    <row r="1863" spans="1:21" x14ac:dyDescent="0.2">
      <c r="A1863" s="103"/>
      <c r="B1863" s="103"/>
      <c r="D1863" s="95"/>
      <c r="E1863" s="101"/>
      <c r="F1863" s="98"/>
      <c r="G1863" s="98"/>
      <c r="H1863" s="97"/>
      <c r="I1863" s="96"/>
      <c r="J1863" s="98"/>
      <c r="K1863" s="96"/>
      <c r="L1863" s="96"/>
      <c r="M1863" s="96"/>
      <c r="N1863" s="96"/>
      <c r="O1863" s="96"/>
      <c r="P1863" s="96"/>
      <c r="Q1863" s="96"/>
      <c r="R1863" s="96"/>
      <c r="S1863" s="96"/>
      <c r="T1863" s="98"/>
      <c r="U1863" s="96"/>
    </row>
    <row r="1864" spans="1:21" x14ac:dyDescent="0.2">
      <c r="A1864" s="103"/>
      <c r="B1864" s="103"/>
      <c r="D1864" s="95"/>
      <c r="E1864" s="101"/>
      <c r="F1864" s="98"/>
      <c r="G1864" s="98"/>
      <c r="H1864" s="97"/>
      <c r="I1864" s="96"/>
      <c r="J1864" s="98"/>
      <c r="K1864" s="96"/>
      <c r="L1864" s="96"/>
      <c r="M1864" s="96"/>
      <c r="N1864" s="96"/>
      <c r="O1864" s="96"/>
      <c r="P1864" s="96"/>
      <c r="Q1864" s="96"/>
      <c r="R1864" s="96"/>
      <c r="S1864" s="96"/>
      <c r="T1864" s="98"/>
      <c r="U1864" s="96"/>
    </row>
    <row r="1865" spans="1:21" x14ac:dyDescent="0.2">
      <c r="A1865" s="103"/>
      <c r="B1865" s="103"/>
      <c r="D1865" s="95"/>
      <c r="E1865" s="101"/>
      <c r="F1865" s="98"/>
      <c r="G1865" s="98"/>
      <c r="H1865" s="97"/>
      <c r="I1865" s="96"/>
      <c r="J1865" s="98"/>
      <c r="K1865" s="96"/>
      <c r="L1865" s="96"/>
      <c r="M1865" s="96"/>
      <c r="N1865" s="96"/>
      <c r="O1865" s="96"/>
      <c r="P1865" s="96"/>
      <c r="Q1865" s="96"/>
      <c r="R1865" s="96"/>
      <c r="S1865" s="96"/>
      <c r="T1865" s="98"/>
      <c r="U1865" s="96"/>
    </row>
    <row r="1866" spans="1:21" x14ac:dyDescent="0.2">
      <c r="A1866" s="103"/>
      <c r="B1866" s="103"/>
      <c r="D1866" s="95"/>
      <c r="E1866" s="101"/>
      <c r="F1866" s="98"/>
      <c r="G1866" s="98"/>
      <c r="H1866" s="97"/>
      <c r="I1866" s="96"/>
      <c r="J1866" s="98"/>
      <c r="K1866" s="96"/>
      <c r="L1866" s="96"/>
      <c r="M1866" s="96"/>
      <c r="N1866" s="96"/>
      <c r="O1866" s="96"/>
      <c r="P1866" s="96"/>
      <c r="Q1866" s="96"/>
      <c r="R1866" s="96"/>
      <c r="S1866" s="96"/>
      <c r="T1866" s="98"/>
      <c r="U1866" s="96"/>
    </row>
    <row r="1867" spans="1:21" x14ac:dyDescent="0.2">
      <c r="A1867" s="103"/>
      <c r="B1867" s="103"/>
      <c r="D1867" s="95"/>
      <c r="E1867" s="101"/>
      <c r="F1867" s="98"/>
      <c r="G1867" s="98"/>
      <c r="H1867" s="97"/>
      <c r="I1867" s="96"/>
      <c r="J1867" s="98"/>
      <c r="K1867" s="96"/>
      <c r="L1867" s="96"/>
      <c r="M1867" s="96"/>
      <c r="N1867" s="96"/>
      <c r="O1867" s="96"/>
      <c r="P1867" s="96"/>
      <c r="Q1867" s="96"/>
      <c r="R1867" s="96"/>
      <c r="S1867" s="96"/>
      <c r="T1867" s="98"/>
      <c r="U1867" s="96"/>
    </row>
    <row r="1868" spans="1:21" x14ac:dyDescent="0.2">
      <c r="A1868" s="103"/>
      <c r="B1868" s="103"/>
      <c r="D1868" s="95"/>
      <c r="E1868" s="101"/>
      <c r="F1868" s="98"/>
      <c r="G1868" s="98"/>
      <c r="H1868" s="97"/>
      <c r="I1868" s="96"/>
      <c r="J1868" s="98"/>
      <c r="K1868" s="96"/>
      <c r="L1868" s="96"/>
      <c r="M1868" s="96"/>
      <c r="N1868" s="96"/>
      <c r="O1868" s="96"/>
      <c r="P1868" s="96"/>
      <c r="Q1868" s="96"/>
      <c r="R1868" s="96"/>
      <c r="S1868" s="96"/>
      <c r="T1868" s="98"/>
      <c r="U1868" s="96"/>
    </row>
    <row r="1869" spans="1:21" x14ac:dyDescent="0.2">
      <c r="A1869" s="103"/>
      <c r="B1869" s="103"/>
      <c r="D1869" s="95"/>
      <c r="E1869" s="101"/>
      <c r="F1869" s="98"/>
      <c r="G1869" s="98"/>
      <c r="H1869" s="97"/>
      <c r="I1869" s="96"/>
      <c r="J1869" s="98"/>
      <c r="K1869" s="96"/>
      <c r="L1869" s="96"/>
      <c r="M1869" s="96"/>
      <c r="N1869" s="96"/>
      <c r="O1869" s="96"/>
      <c r="P1869" s="96"/>
      <c r="Q1869" s="96"/>
      <c r="R1869" s="96"/>
      <c r="S1869" s="96"/>
      <c r="T1869" s="98"/>
      <c r="U1869" s="96"/>
    </row>
    <row r="1870" spans="1:21" x14ac:dyDescent="0.2">
      <c r="A1870" s="103"/>
      <c r="B1870" s="103"/>
      <c r="D1870" s="95"/>
      <c r="E1870" s="101"/>
      <c r="F1870" s="98"/>
      <c r="G1870" s="98"/>
      <c r="H1870" s="97"/>
      <c r="I1870" s="96"/>
      <c r="J1870" s="98"/>
      <c r="K1870" s="96"/>
      <c r="L1870" s="96"/>
      <c r="M1870" s="96"/>
      <c r="N1870" s="96"/>
      <c r="O1870" s="96"/>
      <c r="P1870" s="96"/>
      <c r="Q1870" s="96"/>
      <c r="R1870" s="96"/>
      <c r="S1870" s="96"/>
      <c r="T1870" s="98"/>
      <c r="U1870" s="96"/>
    </row>
    <row r="1871" spans="1:21" x14ac:dyDescent="0.2">
      <c r="A1871" s="103"/>
      <c r="B1871" s="103"/>
      <c r="D1871" s="95"/>
      <c r="E1871" s="101"/>
      <c r="F1871" s="98"/>
      <c r="G1871" s="98"/>
      <c r="H1871" s="97"/>
      <c r="I1871" s="96"/>
      <c r="J1871" s="98"/>
      <c r="K1871" s="96"/>
      <c r="L1871" s="96"/>
      <c r="M1871" s="96"/>
      <c r="N1871" s="96"/>
      <c r="O1871" s="96"/>
      <c r="P1871" s="96"/>
      <c r="Q1871" s="96"/>
      <c r="R1871" s="96"/>
      <c r="S1871" s="96"/>
      <c r="T1871" s="98"/>
      <c r="U1871" s="96"/>
    </row>
    <row r="1872" spans="1:21" x14ac:dyDescent="0.2">
      <c r="A1872" s="103"/>
      <c r="B1872" s="103"/>
      <c r="D1872" s="95"/>
      <c r="E1872" s="101"/>
      <c r="F1872" s="98"/>
      <c r="G1872" s="98"/>
      <c r="H1872" s="97"/>
      <c r="I1872" s="96"/>
      <c r="J1872" s="98"/>
      <c r="K1872" s="96"/>
      <c r="L1872" s="96"/>
      <c r="M1872" s="96"/>
      <c r="N1872" s="96"/>
      <c r="O1872" s="96"/>
      <c r="P1872" s="96"/>
      <c r="Q1872" s="96"/>
      <c r="R1872" s="96"/>
      <c r="S1872" s="96"/>
      <c r="T1872" s="98"/>
      <c r="U1872" s="96"/>
    </row>
    <row r="1873" spans="1:21" x14ac:dyDescent="0.2">
      <c r="A1873" s="103"/>
      <c r="B1873" s="103"/>
      <c r="D1873" s="95"/>
      <c r="E1873" s="101"/>
      <c r="F1873" s="98"/>
      <c r="G1873" s="98"/>
      <c r="H1873" s="97"/>
      <c r="I1873" s="96"/>
      <c r="J1873" s="98"/>
      <c r="K1873" s="96"/>
      <c r="L1873" s="96"/>
      <c r="M1873" s="96"/>
      <c r="N1873" s="96"/>
      <c r="O1873" s="96"/>
      <c r="P1873" s="96"/>
      <c r="Q1873" s="96"/>
      <c r="R1873" s="96"/>
      <c r="S1873" s="96"/>
      <c r="T1873" s="98"/>
      <c r="U1873" s="96"/>
    </row>
    <row r="1874" spans="1:21" x14ac:dyDescent="0.2">
      <c r="A1874" s="103"/>
      <c r="B1874" s="103"/>
      <c r="D1874" s="95"/>
      <c r="E1874" s="101"/>
      <c r="F1874" s="98"/>
      <c r="G1874" s="98"/>
      <c r="H1874" s="97"/>
      <c r="I1874" s="96"/>
      <c r="J1874" s="98"/>
      <c r="K1874" s="96"/>
      <c r="L1874" s="96"/>
      <c r="M1874" s="96"/>
      <c r="N1874" s="96"/>
      <c r="O1874" s="96"/>
      <c r="P1874" s="96"/>
      <c r="Q1874" s="96"/>
      <c r="R1874" s="96"/>
      <c r="S1874" s="96"/>
      <c r="T1874" s="98"/>
      <c r="U1874" s="96"/>
    </row>
    <row r="1875" spans="1:21" x14ac:dyDescent="0.2">
      <c r="A1875" s="103"/>
      <c r="B1875" s="103"/>
      <c r="D1875" s="95"/>
      <c r="E1875" s="101"/>
      <c r="F1875" s="98"/>
      <c r="G1875" s="98"/>
      <c r="H1875" s="97"/>
      <c r="I1875" s="96"/>
      <c r="J1875" s="98"/>
      <c r="K1875" s="96"/>
      <c r="L1875" s="96"/>
      <c r="M1875" s="96"/>
      <c r="N1875" s="96"/>
      <c r="O1875" s="96"/>
      <c r="P1875" s="96"/>
      <c r="Q1875" s="96"/>
      <c r="R1875" s="96"/>
      <c r="S1875" s="96"/>
      <c r="T1875" s="98"/>
      <c r="U1875" s="96"/>
    </row>
    <row r="1876" spans="1:21" x14ac:dyDescent="0.2">
      <c r="A1876" s="103"/>
      <c r="B1876" s="103"/>
      <c r="D1876" s="95"/>
      <c r="E1876" s="101"/>
      <c r="F1876" s="98"/>
      <c r="G1876" s="98"/>
      <c r="H1876" s="97"/>
      <c r="I1876" s="96"/>
      <c r="J1876" s="98"/>
      <c r="K1876" s="96"/>
      <c r="L1876" s="96"/>
      <c r="M1876" s="96"/>
      <c r="N1876" s="96"/>
      <c r="O1876" s="96"/>
      <c r="P1876" s="96"/>
      <c r="Q1876" s="96"/>
      <c r="R1876" s="96"/>
      <c r="S1876" s="96"/>
      <c r="T1876" s="98"/>
      <c r="U1876" s="96"/>
    </row>
    <row r="1877" spans="1:21" x14ac:dyDescent="0.2">
      <c r="A1877" s="103"/>
      <c r="B1877" s="103"/>
      <c r="D1877" s="95"/>
      <c r="E1877" s="101"/>
      <c r="F1877" s="98"/>
      <c r="G1877" s="98"/>
      <c r="H1877" s="97"/>
      <c r="I1877" s="96"/>
      <c r="J1877" s="98"/>
      <c r="K1877" s="96"/>
      <c r="L1877" s="96"/>
      <c r="M1877" s="96"/>
      <c r="N1877" s="96"/>
      <c r="O1877" s="96"/>
      <c r="P1877" s="96"/>
      <c r="Q1877" s="96"/>
      <c r="R1877" s="96"/>
      <c r="S1877" s="96"/>
      <c r="T1877" s="98"/>
      <c r="U1877" s="96"/>
    </row>
    <row r="1878" spans="1:21" x14ac:dyDescent="0.2">
      <c r="A1878" s="103"/>
      <c r="B1878" s="103"/>
      <c r="D1878" s="95"/>
      <c r="E1878" s="101"/>
      <c r="F1878" s="98"/>
      <c r="G1878" s="98"/>
      <c r="H1878" s="97"/>
      <c r="I1878" s="96"/>
      <c r="J1878" s="98"/>
      <c r="K1878" s="96"/>
      <c r="L1878" s="96"/>
      <c r="M1878" s="96"/>
      <c r="N1878" s="96"/>
      <c r="O1878" s="96"/>
      <c r="P1878" s="96"/>
      <c r="Q1878" s="96"/>
      <c r="R1878" s="96"/>
      <c r="S1878" s="96"/>
      <c r="T1878" s="98"/>
      <c r="U1878" s="96"/>
    </row>
    <row r="1879" spans="1:21" x14ac:dyDescent="0.2">
      <c r="A1879" s="103"/>
      <c r="B1879" s="103"/>
      <c r="D1879" s="95"/>
      <c r="E1879" s="101"/>
      <c r="F1879" s="98"/>
      <c r="G1879" s="98"/>
      <c r="H1879" s="97"/>
      <c r="I1879" s="96"/>
      <c r="J1879" s="98"/>
      <c r="K1879" s="96"/>
      <c r="L1879" s="96"/>
      <c r="M1879" s="96"/>
      <c r="N1879" s="96"/>
      <c r="O1879" s="96"/>
      <c r="P1879" s="96"/>
      <c r="Q1879" s="96"/>
      <c r="R1879" s="96"/>
      <c r="S1879" s="96"/>
      <c r="T1879" s="98"/>
      <c r="U1879" s="96"/>
    </row>
    <row r="1880" spans="1:21" x14ac:dyDescent="0.2">
      <c r="A1880" s="103"/>
      <c r="B1880" s="103"/>
      <c r="D1880" s="95"/>
      <c r="E1880" s="101"/>
      <c r="F1880" s="98"/>
      <c r="G1880" s="98"/>
      <c r="H1880" s="97"/>
      <c r="I1880" s="96"/>
      <c r="J1880" s="98"/>
      <c r="K1880" s="96"/>
      <c r="L1880" s="96"/>
      <c r="M1880" s="96"/>
      <c r="N1880" s="96"/>
      <c r="O1880" s="96"/>
      <c r="P1880" s="96"/>
      <c r="Q1880" s="96"/>
      <c r="R1880" s="96"/>
      <c r="S1880" s="96"/>
      <c r="T1880" s="98"/>
      <c r="U1880" s="96"/>
    </row>
    <row r="1881" spans="1:21" x14ac:dyDescent="0.2">
      <c r="A1881" s="103"/>
      <c r="B1881" s="103"/>
      <c r="D1881" s="95"/>
      <c r="E1881" s="101"/>
      <c r="F1881" s="98"/>
      <c r="G1881" s="98"/>
      <c r="H1881" s="97"/>
      <c r="I1881" s="96"/>
      <c r="J1881" s="98"/>
      <c r="K1881" s="96"/>
      <c r="L1881" s="96"/>
      <c r="M1881" s="96"/>
      <c r="N1881" s="96"/>
      <c r="O1881" s="96"/>
      <c r="P1881" s="96"/>
      <c r="Q1881" s="96"/>
      <c r="R1881" s="96"/>
      <c r="S1881" s="96"/>
      <c r="T1881" s="98"/>
      <c r="U1881" s="96"/>
    </row>
    <row r="1882" spans="1:21" x14ac:dyDescent="0.2">
      <c r="A1882" s="103"/>
      <c r="B1882" s="103"/>
      <c r="D1882" s="95"/>
      <c r="E1882" s="101"/>
      <c r="F1882" s="98"/>
      <c r="G1882" s="98"/>
      <c r="H1882" s="97"/>
      <c r="I1882" s="96"/>
      <c r="J1882" s="98"/>
      <c r="K1882" s="96"/>
      <c r="L1882" s="96"/>
      <c r="M1882" s="96"/>
      <c r="N1882" s="96"/>
      <c r="O1882" s="96"/>
      <c r="P1882" s="96"/>
      <c r="Q1882" s="96"/>
      <c r="R1882" s="96"/>
      <c r="S1882" s="96"/>
      <c r="T1882" s="98"/>
      <c r="U1882" s="96"/>
    </row>
    <row r="1883" spans="1:21" x14ac:dyDescent="0.2">
      <c r="A1883" s="103"/>
      <c r="B1883" s="103"/>
      <c r="D1883" s="95"/>
      <c r="E1883" s="101"/>
      <c r="F1883" s="98"/>
      <c r="G1883" s="98"/>
      <c r="H1883" s="97"/>
      <c r="I1883" s="96"/>
      <c r="J1883" s="98"/>
      <c r="K1883" s="96"/>
      <c r="L1883" s="96"/>
      <c r="M1883" s="96"/>
      <c r="N1883" s="96"/>
      <c r="O1883" s="96"/>
      <c r="P1883" s="96"/>
      <c r="Q1883" s="96"/>
      <c r="R1883" s="96"/>
      <c r="S1883" s="96"/>
      <c r="T1883" s="98"/>
      <c r="U1883" s="96"/>
    </row>
    <row r="1884" spans="1:21" x14ac:dyDescent="0.2">
      <c r="A1884" s="103"/>
      <c r="B1884" s="103"/>
      <c r="D1884" s="95"/>
      <c r="E1884" s="101"/>
      <c r="F1884" s="98"/>
      <c r="G1884" s="98"/>
      <c r="H1884" s="97"/>
      <c r="I1884" s="96"/>
      <c r="J1884" s="98"/>
      <c r="K1884" s="96"/>
      <c r="L1884" s="96"/>
      <c r="M1884" s="96"/>
      <c r="N1884" s="96"/>
      <c r="O1884" s="96"/>
      <c r="P1884" s="96"/>
      <c r="Q1884" s="96"/>
      <c r="R1884" s="96"/>
      <c r="S1884" s="96"/>
      <c r="T1884" s="98"/>
      <c r="U1884" s="96"/>
    </row>
    <row r="1885" spans="1:21" x14ac:dyDescent="0.2">
      <c r="A1885" s="103"/>
      <c r="B1885" s="103"/>
      <c r="D1885" s="95"/>
      <c r="E1885" s="101"/>
      <c r="F1885" s="98"/>
      <c r="G1885" s="98"/>
      <c r="H1885" s="97"/>
      <c r="I1885" s="96"/>
      <c r="J1885" s="98"/>
      <c r="K1885" s="96"/>
      <c r="L1885" s="96"/>
      <c r="M1885" s="96"/>
      <c r="N1885" s="96"/>
      <c r="O1885" s="96"/>
      <c r="P1885" s="96"/>
      <c r="Q1885" s="96"/>
      <c r="R1885" s="96"/>
      <c r="S1885" s="96"/>
      <c r="T1885" s="98"/>
      <c r="U1885" s="96"/>
    </row>
    <row r="1886" spans="1:21" x14ac:dyDescent="0.2">
      <c r="A1886" s="103"/>
      <c r="B1886" s="103"/>
      <c r="D1886" s="95"/>
      <c r="E1886" s="101"/>
      <c r="F1886" s="98"/>
      <c r="G1886" s="98"/>
      <c r="H1886" s="97"/>
      <c r="I1886" s="96"/>
      <c r="J1886" s="98"/>
      <c r="K1886" s="96"/>
      <c r="L1886" s="96"/>
      <c r="M1886" s="96"/>
      <c r="N1886" s="96"/>
      <c r="O1886" s="96"/>
      <c r="P1886" s="96"/>
      <c r="Q1886" s="96"/>
      <c r="R1886" s="96"/>
      <c r="S1886" s="96"/>
      <c r="T1886" s="98"/>
      <c r="U1886" s="96"/>
    </row>
    <row r="1887" spans="1:21" x14ac:dyDescent="0.2">
      <c r="A1887" s="103"/>
      <c r="B1887" s="103"/>
      <c r="D1887" s="95"/>
      <c r="E1887" s="101"/>
      <c r="F1887" s="98"/>
      <c r="G1887" s="98"/>
      <c r="H1887" s="97"/>
      <c r="I1887" s="96"/>
      <c r="J1887" s="98"/>
      <c r="K1887" s="96"/>
      <c r="L1887" s="96"/>
      <c r="M1887" s="96"/>
      <c r="N1887" s="96"/>
      <c r="O1887" s="96"/>
      <c r="P1887" s="96"/>
      <c r="Q1887" s="96"/>
      <c r="R1887" s="96"/>
      <c r="S1887" s="96"/>
      <c r="T1887" s="98"/>
      <c r="U1887" s="96"/>
    </row>
    <row r="1888" spans="1:21" x14ac:dyDescent="0.2">
      <c r="A1888" s="103"/>
      <c r="B1888" s="103"/>
      <c r="D1888" s="95"/>
      <c r="E1888" s="101"/>
      <c r="F1888" s="98"/>
      <c r="G1888" s="98"/>
      <c r="H1888" s="97"/>
      <c r="I1888" s="96"/>
      <c r="J1888" s="98"/>
      <c r="K1888" s="96"/>
      <c r="L1888" s="96"/>
      <c r="M1888" s="96"/>
      <c r="N1888" s="96"/>
      <c r="O1888" s="96"/>
      <c r="P1888" s="96"/>
      <c r="Q1888" s="96"/>
      <c r="R1888" s="96"/>
      <c r="S1888" s="96"/>
      <c r="T1888" s="98"/>
      <c r="U1888" s="96"/>
    </row>
    <row r="1889" spans="1:21" x14ac:dyDescent="0.2">
      <c r="A1889" s="103"/>
      <c r="B1889" s="103"/>
      <c r="D1889" s="95"/>
      <c r="E1889" s="101"/>
      <c r="F1889" s="98"/>
      <c r="G1889" s="98"/>
      <c r="H1889" s="97"/>
      <c r="I1889" s="96"/>
      <c r="J1889" s="98"/>
      <c r="K1889" s="96"/>
      <c r="L1889" s="96"/>
      <c r="M1889" s="96"/>
      <c r="N1889" s="96"/>
      <c r="O1889" s="96"/>
      <c r="P1889" s="96"/>
      <c r="Q1889" s="96"/>
      <c r="R1889" s="96"/>
      <c r="S1889" s="96"/>
      <c r="T1889" s="98"/>
      <c r="U1889" s="96"/>
    </row>
    <row r="1890" spans="1:21" x14ac:dyDescent="0.2">
      <c r="A1890" s="103"/>
      <c r="B1890" s="103"/>
      <c r="D1890" s="95"/>
      <c r="E1890" s="101"/>
      <c r="F1890" s="98"/>
      <c r="G1890" s="98"/>
      <c r="H1890" s="97"/>
      <c r="I1890" s="96"/>
      <c r="J1890" s="98"/>
      <c r="K1890" s="96"/>
      <c r="L1890" s="96"/>
      <c r="M1890" s="96"/>
      <c r="N1890" s="96"/>
      <c r="O1890" s="96"/>
      <c r="P1890" s="96"/>
      <c r="Q1890" s="96"/>
      <c r="R1890" s="96"/>
      <c r="S1890" s="96"/>
      <c r="T1890" s="98"/>
      <c r="U1890" s="96"/>
    </row>
    <row r="1891" spans="1:21" x14ac:dyDescent="0.2">
      <c r="A1891" s="103"/>
      <c r="B1891" s="103"/>
      <c r="D1891" s="95"/>
      <c r="E1891" s="101"/>
      <c r="F1891" s="98"/>
      <c r="G1891" s="98"/>
      <c r="H1891" s="97"/>
      <c r="I1891" s="96"/>
      <c r="J1891" s="98"/>
      <c r="K1891" s="96"/>
      <c r="L1891" s="96"/>
      <c r="M1891" s="96"/>
      <c r="N1891" s="96"/>
      <c r="O1891" s="96"/>
      <c r="P1891" s="96"/>
      <c r="Q1891" s="96"/>
      <c r="R1891" s="96"/>
      <c r="S1891" s="96"/>
      <c r="T1891" s="98"/>
      <c r="U1891" s="96"/>
    </row>
    <row r="1892" spans="1:21" x14ac:dyDescent="0.2">
      <c r="A1892" s="103"/>
      <c r="B1892" s="103"/>
      <c r="D1892" s="95"/>
      <c r="E1892" s="101"/>
      <c r="F1892" s="98"/>
      <c r="G1892" s="98"/>
      <c r="H1892" s="97"/>
      <c r="I1892" s="96"/>
      <c r="J1892" s="98"/>
      <c r="K1892" s="96"/>
      <c r="L1892" s="96"/>
      <c r="M1892" s="96"/>
      <c r="N1892" s="96"/>
      <c r="O1892" s="96"/>
      <c r="P1892" s="96"/>
      <c r="Q1892" s="96"/>
      <c r="R1892" s="96"/>
      <c r="S1892" s="96"/>
      <c r="T1892" s="98"/>
      <c r="U1892" s="96"/>
    </row>
    <row r="1893" spans="1:21" x14ac:dyDescent="0.2">
      <c r="A1893" s="103"/>
      <c r="B1893" s="103"/>
      <c r="D1893" s="95"/>
      <c r="E1893" s="101"/>
      <c r="F1893" s="98"/>
      <c r="G1893" s="98"/>
      <c r="H1893" s="97"/>
      <c r="I1893" s="96"/>
      <c r="J1893" s="98"/>
      <c r="K1893" s="96"/>
      <c r="L1893" s="96"/>
      <c r="M1893" s="96"/>
      <c r="N1893" s="96"/>
      <c r="O1893" s="96"/>
      <c r="P1893" s="96"/>
      <c r="Q1893" s="96"/>
      <c r="R1893" s="96"/>
      <c r="S1893" s="96"/>
      <c r="T1893" s="98"/>
      <c r="U1893" s="96"/>
    </row>
    <row r="1894" spans="1:21" x14ac:dyDescent="0.2">
      <c r="A1894" s="103"/>
      <c r="B1894" s="103"/>
      <c r="D1894" s="95"/>
      <c r="E1894" s="101"/>
      <c r="F1894" s="98"/>
      <c r="G1894" s="98"/>
      <c r="H1894" s="97"/>
      <c r="I1894" s="96"/>
      <c r="J1894" s="98"/>
      <c r="K1894" s="96"/>
      <c r="L1894" s="96"/>
      <c r="M1894" s="96"/>
      <c r="N1894" s="96"/>
      <c r="O1894" s="96"/>
      <c r="P1894" s="96"/>
      <c r="Q1894" s="96"/>
      <c r="R1894" s="96"/>
      <c r="S1894" s="96"/>
      <c r="T1894" s="98"/>
      <c r="U1894" s="96"/>
    </row>
    <row r="1895" spans="1:21" x14ac:dyDescent="0.2">
      <c r="A1895" s="103"/>
      <c r="B1895" s="103"/>
      <c r="D1895" s="95"/>
      <c r="E1895" s="101"/>
      <c r="F1895" s="98"/>
      <c r="G1895" s="98"/>
      <c r="H1895" s="97"/>
      <c r="I1895" s="96"/>
      <c r="J1895" s="98"/>
      <c r="K1895" s="96"/>
      <c r="L1895" s="96"/>
      <c r="M1895" s="96"/>
      <c r="N1895" s="96"/>
      <c r="O1895" s="96"/>
      <c r="P1895" s="96"/>
      <c r="Q1895" s="96"/>
      <c r="R1895" s="96"/>
      <c r="S1895" s="96"/>
      <c r="T1895" s="98"/>
      <c r="U1895" s="96"/>
    </row>
    <row r="1896" spans="1:21" x14ac:dyDescent="0.2">
      <c r="A1896" s="103"/>
      <c r="B1896" s="103"/>
      <c r="D1896" s="95"/>
      <c r="E1896" s="101"/>
      <c r="F1896" s="98"/>
      <c r="G1896" s="98"/>
      <c r="H1896" s="97"/>
      <c r="I1896" s="96"/>
      <c r="J1896" s="98"/>
      <c r="K1896" s="96"/>
      <c r="L1896" s="96"/>
      <c r="M1896" s="96"/>
      <c r="N1896" s="96"/>
      <c r="O1896" s="96"/>
      <c r="P1896" s="96"/>
      <c r="Q1896" s="96"/>
      <c r="R1896" s="96"/>
      <c r="S1896" s="96"/>
      <c r="T1896" s="98"/>
      <c r="U1896" s="96"/>
    </row>
    <row r="1897" spans="1:21" x14ac:dyDescent="0.2">
      <c r="A1897" s="103"/>
      <c r="B1897" s="103"/>
      <c r="D1897" s="95"/>
      <c r="E1897" s="101"/>
      <c r="F1897" s="98"/>
      <c r="G1897" s="98"/>
      <c r="H1897" s="97"/>
      <c r="I1897" s="96"/>
      <c r="J1897" s="98"/>
      <c r="K1897" s="96"/>
      <c r="L1897" s="96"/>
      <c r="M1897" s="96"/>
      <c r="N1897" s="96"/>
      <c r="O1897" s="96"/>
      <c r="P1897" s="96"/>
      <c r="Q1897" s="96"/>
      <c r="R1897" s="96"/>
      <c r="S1897" s="96"/>
      <c r="T1897" s="98"/>
      <c r="U1897" s="96"/>
    </row>
    <row r="1898" spans="1:21" x14ac:dyDescent="0.2">
      <c r="A1898" s="103"/>
      <c r="B1898" s="103"/>
      <c r="D1898" s="95"/>
      <c r="E1898" s="101"/>
      <c r="F1898" s="98"/>
      <c r="G1898" s="98"/>
      <c r="H1898" s="97"/>
      <c r="I1898" s="96"/>
      <c r="J1898" s="98"/>
      <c r="K1898" s="96"/>
      <c r="L1898" s="96"/>
      <c r="M1898" s="96"/>
      <c r="N1898" s="96"/>
      <c r="O1898" s="96"/>
      <c r="P1898" s="96"/>
      <c r="Q1898" s="96"/>
      <c r="R1898" s="96"/>
      <c r="S1898" s="96"/>
      <c r="T1898" s="98"/>
      <c r="U1898" s="96"/>
    </row>
    <row r="1899" spans="1:21" x14ac:dyDescent="0.2">
      <c r="A1899" s="103"/>
      <c r="B1899" s="103"/>
      <c r="D1899" s="95"/>
      <c r="E1899" s="101"/>
      <c r="F1899" s="98"/>
      <c r="G1899" s="98"/>
      <c r="H1899" s="97"/>
      <c r="I1899" s="96"/>
      <c r="J1899" s="98"/>
      <c r="K1899" s="96"/>
      <c r="L1899" s="96"/>
      <c r="M1899" s="96"/>
      <c r="N1899" s="96"/>
      <c r="O1899" s="96"/>
      <c r="P1899" s="96"/>
      <c r="Q1899" s="96"/>
      <c r="R1899" s="96"/>
      <c r="S1899" s="96"/>
      <c r="T1899" s="98"/>
      <c r="U1899" s="96"/>
    </row>
    <row r="1900" spans="1:21" x14ac:dyDescent="0.2">
      <c r="A1900" s="103"/>
      <c r="B1900" s="103"/>
      <c r="D1900" s="95"/>
      <c r="E1900" s="101"/>
      <c r="F1900" s="98"/>
      <c r="G1900" s="98"/>
      <c r="H1900" s="97"/>
      <c r="I1900" s="96"/>
      <c r="J1900" s="98"/>
      <c r="K1900" s="96"/>
      <c r="L1900" s="96"/>
      <c r="M1900" s="96"/>
      <c r="N1900" s="96"/>
      <c r="O1900" s="96"/>
      <c r="P1900" s="96"/>
      <c r="Q1900" s="96"/>
      <c r="R1900" s="96"/>
      <c r="S1900" s="96"/>
      <c r="T1900" s="98"/>
      <c r="U1900" s="96"/>
    </row>
    <row r="1901" spans="1:21" x14ac:dyDescent="0.2">
      <c r="A1901" s="103"/>
      <c r="B1901" s="103"/>
      <c r="D1901" s="95"/>
      <c r="E1901" s="101"/>
      <c r="F1901" s="98"/>
      <c r="G1901" s="98"/>
      <c r="H1901" s="97"/>
      <c r="I1901" s="96"/>
      <c r="J1901" s="98"/>
      <c r="K1901" s="96"/>
      <c r="L1901" s="96"/>
      <c r="M1901" s="96"/>
      <c r="N1901" s="96"/>
      <c r="O1901" s="96"/>
      <c r="P1901" s="96"/>
      <c r="Q1901" s="96"/>
      <c r="R1901" s="96"/>
      <c r="S1901" s="96"/>
      <c r="T1901" s="98"/>
      <c r="U1901" s="96"/>
    </row>
    <row r="1902" spans="1:21" x14ac:dyDescent="0.2">
      <c r="A1902" s="103"/>
      <c r="B1902" s="103"/>
      <c r="D1902" s="95"/>
      <c r="E1902" s="101"/>
      <c r="F1902" s="98"/>
      <c r="G1902" s="98"/>
      <c r="H1902" s="97"/>
      <c r="I1902" s="96"/>
      <c r="J1902" s="98"/>
      <c r="K1902" s="96"/>
      <c r="L1902" s="96"/>
      <c r="M1902" s="96"/>
      <c r="N1902" s="96"/>
      <c r="O1902" s="96"/>
      <c r="P1902" s="96"/>
      <c r="Q1902" s="96"/>
      <c r="R1902" s="96"/>
      <c r="S1902" s="96"/>
      <c r="T1902" s="98"/>
      <c r="U1902" s="96"/>
    </row>
    <row r="1903" spans="1:21" x14ac:dyDescent="0.2">
      <c r="A1903" s="103"/>
      <c r="B1903" s="103"/>
      <c r="D1903" s="95"/>
      <c r="E1903" s="101"/>
      <c r="F1903" s="98"/>
      <c r="G1903" s="98"/>
      <c r="H1903" s="97"/>
      <c r="I1903" s="96"/>
      <c r="J1903" s="98"/>
      <c r="K1903" s="96"/>
      <c r="L1903" s="96"/>
      <c r="M1903" s="96"/>
      <c r="N1903" s="96"/>
      <c r="O1903" s="96"/>
      <c r="P1903" s="96"/>
      <c r="Q1903" s="96"/>
      <c r="R1903" s="96"/>
      <c r="S1903" s="96"/>
      <c r="T1903" s="98"/>
      <c r="U1903" s="96"/>
    </row>
    <row r="1904" spans="1:21" x14ac:dyDescent="0.2">
      <c r="A1904" s="103"/>
      <c r="B1904" s="103"/>
      <c r="D1904" s="95"/>
      <c r="E1904" s="101"/>
      <c r="F1904" s="98"/>
      <c r="G1904" s="98"/>
      <c r="H1904" s="97"/>
      <c r="I1904" s="96"/>
      <c r="J1904" s="98"/>
      <c r="K1904" s="96"/>
      <c r="L1904" s="96"/>
      <c r="M1904" s="96"/>
      <c r="N1904" s="96"/>
      <c r="O1904" s="96"/>
      <c r="P1904" s="96"/>
      <c r="Q1904" s="96"/>
      <c r="R1904" s="96"/>
      <c r="S1904" s="96"/>
      <c r="T1904" s="98"/>
      <c r="U1904" s="96"/>
    </row>
    <row r="1905" spans="1:21" x14ac:dyDescent="0.2">
      <c r="A1905" s="103"/>
      <c r="B1905" s="103"/>
      <c r="D1905" s="95"/>
      <c r="E1905" s="101"/>
      <c r="F1905" s="98"/>
      <c r="G1905" s="98"/>
      <c r="H1905" s="97"/>
      <c r="I1905" s="96"/>
      <c r="J1905" s="98"/>
      <c r="K1905" s="96"/>
      <c r="L1905" s="96"/>
      <c r="M1905" s="96"/>
      <c r="N1905" s="96"/>
      <c r="O1905" s="96"/>
      <c r="P1905" s="96"/>
      <c r="Q1905" s="96"/>
      <c r="R1905" s="96"/>
      <c r="S1905" s="96"/>
      <c r="T1905" s="98"/>
      <c r="U1905" s="96"/>
    </row>
    <row r="1906" spans="1:21" x14ac:dyDescent="0.2">
      <c r="A1906" s="103"/>
      <c r="B1906" s="103"/>
      <c r="D1906" s="95"/>
      <c r="E1906" s="101"/>
      <c r="F1906" s="98"/>
      <c r="G1906" s="98"/>
      <c r="H1906" s="97"/>
      <c r="I1906" s="96"/>
      <c r="J1906" s="98"/>
      <c r="K1906" s="96"/>
      <c r="L1906" s="96"/>
      <c r="M1906" s="96"/>
      <c r="N1906" s="96"/>
      <c r="O1906" s="96"/>
      <c r="P1906" s="96"/>
      <c r="Q1906" s="96"/>
      <c r="R1906" s="96"/>
      <c r="S1906" s="96"/>
      <c r="T1906" s="98"/>
      <c r="U1906" s="96"/>
    </row>
    <row r="1907" spans="1:21" x14ac:dyDescent="0.2">
      <c r="A1907" s="103"/>
      <c r="B1907" s="103"/>
      <c r="D1907" s="95"/>
      <c r="E1907" s="101"/>
      <c r="F1907" s="98"/>
      <c r="G1907" s="98"/>
      <c r="H1907" s="97"/>
      <c r="I1907" s="96"/>
      <c r="J1907" s="98"/>
      <c r="K1907" s="96"/>
      <c r="L1907" s="96"/>
      <c r="M1907" s="96"/>
      <c r="N1907" s="96"/>
      <c r="O1907" s="96"/>
      <c r="P1907" s="96"/>
      <c r="Q1907" s="96"/>
      <c r="R1907" s="96"/>
      <c r="S1907" s="96"/>
      <c r="T1907" s="98"/>
      <c r="U1907" s="96"/>
    </row>
    <row r="1908" spans="1:21" x14ac:dyDescent="0.2">
      <c r="A1908" s="103"/>
      <c r="B1908" s="103"/>
      <c r="D1908" s="95"/>
      <c r="E1908" s="101"/>
      <c r="F1908" s="98"/>
      <c r="G1908" s="98"/>
      <c r="H1908" s="97"/>
      <c r="I1908" s="96"/>
      <c r="J1908" s="98"/>
      <c r="K1908" s="96"/>
      <c r="L1908" s="96"/>
      <c r="M1908" s="96"/>
      <c r="N1908" s="96"/>
      <c r="O1908" s="96"/>
      <c r="P1908" s="96"/>
      <c r="Q1908" s="96"/>
      <c r="R1908" s="96"/>
      <c r="S1908" s="96"/>
      <c r="T1908" s="98"/>
      <c r="U1908" s="96"/>
    </row>
    <row r="1909" spans="1:21" x14ac:dyDescent="0.2">
      <c r="A1909" s="103"/>
      <c r="B1909" s="103"/>
      <c r="D1909" s="95"/>
      <c r="E1909" s="101"/>
      <c r="F1909" s="98"/>
      <c r="G1909" s="98"/>
      <c r="H1909" s="97"/>
      <c r="I1909" s="96"/>
      <c r="J1909" s="98"/>
      <c r="K1909" s="96"/>
      <c r="L1909" s="96"/>
      <c r="M1909" s="96"/>
      <c r="N1909" s="96"/>
      <c r="O1909" s="96"/>
      <c r="P1909" s="96"/>
      <c r="Q1909" s="96"/>
      <c r="R1909" s="96"/>
      <c r="S1909" s="96"/>
      <c r="T1909" s="98"/>
      <c r="U1909" s="96"/>
    </row>
    <row r="1910" spans="1:21" x14ac:dyDescent="0.2">
      <c r="A1910" s="103"/>
      <c r="B1910" s="103"/>
      <c r="D1910" s="95"/>
      <c r="E1910" s="101"/>
      <c r="F1910" s="98"/>
      <c r="G1910" s="98"/>
      <c r="H1910" s="97"/>
      <c r="I1910" s="96"/>
      <c r="J1910" s="98"/>
      <c r="K1910" s="96"/>
      <c r="L1910" s="96"/>
      <c r="M1910" s="96"/>
      <c r="N1910" s="96"/>
      <c r="O1910" s="96"/>
      <c r="P1910" s="96"/>
      <c r="Q1910" s="96"/>
      <c r="R1910" s="96"/>
      <c r="S1910" s="96"/>
      <c r="T1910" s="98"/>
      <c r="U1910" s="96"/>
    </row>
    <row r="1911" spans="1:21" x14ac:dyDescent="0.2">
      <c r="A1911" s="103"/>
      <c r="B1911" s="103"/>
      <c r="D1911" s="95"/>
      <c r="E1911" s="101"/>
      <c r="F1911" s="98"/>
      <c r="G1911" s="98"/>
      <c r="H1911" s="97"/>
      <c r="I1911" s="96"/>
      <c r="J1911" s="98"/>
      <c r="K1911" s="96"/>
      <c r="L1911" s="96"/>
      <c r="M1911" s="96"/>
      <c r="N1911" s="96"/>
      <c r="O1911" s="96"/>
      <c r="P1911" s="96"/>
      <c r="Q1911" s="96"/>
      <c r="R1911" s="96"/>
      <c r="S1911" s="96"/>
      <c r="T1911" s="98"/>
      <c r="U1911" s="96"/>
    </row>
    <row r="1912" spans="1:21" x14ac:dyDescent="0.2">
      <c r="A1912" s="103"/>
      <c r="B1912" s="103"/>
      <c r="D1912" s="95"/>
      <c r="E1912" s="101"/>
      <c r="F1912" s="98"/>
      <c r="G1912" s="98"/>
      <c r="H1912" s="97"/>
      <c r="I1912" s="96"/>
      <c r="J1912" s="98"/>
      <c r="K1912" s="96"/>
      <c r="L1912" s="96"/>
      <c r="M1912" s="96"/>
      <c r="N1912" s="96"/>
      <c r="O1912" s="96"/>
      <c r="P1912" s="96"/>
      <c r="Q1912" s="96"/>
      <c r="R1912" s="96"/>
      <c r="S1912" s="96"/>
      <c r="T1912" s="98"/>
      <c r="U1912" s="96"/>
    </row>
    <row r="1913" spans="1:21" x14ac:dyDescent="0.2">
      <c r="A1913" s="103"/>
      <c r="B1913" s="103"/>
      <c r="D1913" s="95"/>
      <c r="E1913" s="101"/>
      <c r="F1913" s="98"/>
      <c r="G1913" s="98"/>
      <c r="H1913" s="97"/>
      <c r="I1913" s="96"/>
      <c r="J1913" s="98"/>
      <c r="K1913" s="96"/>
      <c r="L1913" s="96"/>
      <c r="M1913" s="96"/>
      <c r="N1913" s="96"/>
      <c r="O1913" s="96"/>
      <c r="P1913" s="96"/>
      <c r="Q1913" s="96"/>
      <c r="R1913" s="96"/>
      <c r="S1913" s="96"/>
      <c r="T1913" s="98"/>
      <c r="U1913" s="96"/>
    </row>
    <row r="1914" spans="1:21" x14ac:dyDescent="0.2">
      <c r="A1914" s="103"/>
      <c r="B1914" s="103"/>
      <c r="D1914" s="95"/>
      <c r="E1914" s="101"/>
      <c r="F1914" s="98"/>
      <c r="G1914" s="98"/>
      <c r="H1914" s="97"/>
      <c r="I1914" s="96"/>
      <c r="J1914" s="98"/>
      <c r="K1914" s="96"/>
      <c r="L1914" s="96"/>
      <c r="M1914" s="96"/>
      <c r="N1914" s="96"/>
      <c r="O1914" s="96"/>
      <c r="P1914" s="96"/>
      <c r="Q1914" s="96"/>
      <c r="R1914" s="96"/>
      <c r="S1914" s="96"/>
      <c r="T1914" s="98"/>
      <c r="U1914" s="96"/>
    </row>
    <row r="1915" spans="1:21" x14ac:dyDescent="0.2">
      <c r="A1915" s="103"/>
      <c r="B1915" s="103"/>
      <c r="D1915" s="95"/>
      <c r="E1915" s="101"/>
      <c r="F1915" s="98"/>
      <c r="G1915" s="98"/>
      <c r="H1915" s="97"/>
      <c r="I1915" s="96"/>
      <c r="J1915" s="98"/>
      <c r="K1915" s="96"/>
      <c r="L1915" s="96"/>
      <c r="M1915" s="96"/>
      <c r="N1915" s="96"/>
      <c r="O1915" s="96"/>
      <c r="P1915" s="96"/>
      <c r="Q1915" s="96"/>
      <c r="R1915" s="96"/>
      <c r="S1915" s="96"/>
      <c r="T1915" s="98"/>
      <c r="U1915" s="96"/>
    </row>
    <row r="1916" spans="1:21" x14ac:dyDescent="0.2">
      <c r="A1916" s="103"/>
      <c r="B1916" s="103"/>
      <c r="D1916" s="95"/>
      <c r="E1916" s="101"/>
      <c r="F1916" s="98"/>
      <c r="G1916" s="98"/>
      <c r="H1916" s="97"/>
      <c r="I1916" s="96"/>
      <c r="J1916" s="98"/>
      <c r="K1916" s="96"/>
      <c r="L1916" s="96"/>
      <c r="M1916" s="96"/>
      <c r="N1916" s="96"/>
      <c r="O1916" s="96"/>
      <c r="P1916" s="96"/>
      <c r="Q1916" s="96"/>
      <c r="R1916" s="96"/>
      <c r="S1916" s="96"/>
      <c r="T1916" s="98"/>
      <c r="U1916" s="96"/>
    </row>
    <row r="1917" spans="1:21" x14ac:dyDescent="0.2">
      <c r="A1917" s="103"/>
      <c r="B1917" s="103"/>
      <c r="D1917" s="95"/>
      <c r="E1917" s="101"/>
      <c r="F1917" s="98"/>
      <c r="G1917" s="98"/>
      <c r="H1917" s="97"/>
      <c r="I1917" s="96"/>
      <c r="J1917" s="98"/>
      <c r="K1917" s="96"/>
      <c r="L1917" s="96"/>
      <c r="M1917" s="96"/>
      <c r="N1917" s="96"/>
      <c r="O1917" s="96"/>
      <c r="P1917" s="96"/>
      <c r="Q1917" s="96"/>
      <c r="R1917" s="96"/>
      <c r="S1917" s="96"/>
      <c r="T1917" s="98"/>
      <c r="U1917" s="96"/>
    </row>
    <row r="1918" spans="1:21" x14ac:dyDescent="0.2">
      <c r="A1918" s="103"/>
      <c r="B1918" s="103"/>
      <c r="D1918" s="95"/>
      <c r="E1918" s="101"/>
      <c r="F1918" s="98"/>
      <c r="G1918" s="98"/>
      <c r="H1918" s="97"/>
      <c r="I1918" s="96"/>
      <c r="J1918" s="98"/>
      <c r="K1918" s="96"/>
      <c r="L1918" s="96"/>
      <c r="M1918" s="96"/>
      <c r="N1918" s="96"/>
      <c r="O1918" s="96"/>
      <c r="P1918" s="96"/>
      <c r="Q1918" s="96"/>
      <c r="R1918" s="96"/>
      <c r="S1918" s="96"/>
      <c r="T1918" s="98"/>
      <c r="U1918" s="96"/>
    </row>
    <row r="1919" spans="1:21" x14ac:dyDescent="0.2">
      <c r="A1919" s="103"/>
      <c r="B1919" s="103"/>
      <c r="D1919" s="95"/>
      <c r="E1919" s="101"/>
      <c r="F1919" s="98"/>
      <c r="G1919" s="98"/>
      <c r="H1919" s="97"/>
      <c r="I1919" s="96"/>
      <c r="J1919" s="98"/>
      <c r="K1919" s="96"/>
      <c r="L1919" s="96"/>
      <c r="M1919" s="96"/>
      <c r="N1919" s="96"/>
      <c r="O1919" s="96"/>
      <c r="P1919" s="96"/>
      <c r="Q1919" s="96"/>
      <c r="R1919" s="96"/>
      <c r="S1919" s="96"/>
      <c r="T1919" s="98"/>
      <c r="U1919" s="96"/>
    </row>
    <row r="1920" spans="1:21" x14ac:dyDescent="0.2">
      <c r="A1920" s="103"/>
      <c r="B1920" s="103"/>
      <c r="D1920" s="95"/>
      <c r="E1920" s="101"/>
      <c r="F1920" s="98"/>
      <c r="G1920" s="98"/>
      <c r="H1920" s="97"/>
      <c r="I1920" s="96"/>
      <c r="J1920" s="98"/>
      <c r="K1920" s="96"/>
      <c r="L1920" s="96"/>
      <c r="M1920" s="96"/>
      <c r="N1920" s="96"/>
      <c r="O1920" s="96"/>
      <c r="P1920" s="96"/>
      <c r="Q1920" s="96"/>
      <c r="R1920" s="96"/>
      <c r="S1920" s="96"/>
      <c r="T1920" s="98"/>
      <c r="U1920" s="96"/>
    </row>
    <row r="1921" spans="1:21" x14ac:dyDescent="0.2">
      <c r="A1921" s="103"/>
      <c r="B1921" s="103"/>
      <c r="D1921" s="95"/>
      <c r="E1921" s="101"/>
      <c r="F1921" s="98"/>
      <c r="G1921" s="98"/>
      <c r="H1921" s="97"/>
      <c r="I1921" s="96"/>
      <c r="J1921" s="98"/>
      <c r="K1921" s="96"/>
      <c r="L1921" s="96"/>
      <c r="M1921" s="96"/>
      <c r="N1921" s="96"/>
      <c r="O1921" s="96"/>
      <c r="P1921" s="96"/>
      <c r="Q1921" s="96"/>
      <c r="R1921" s="96"/>
      <c r="S1921" s="96"/>
      <c r="T1921" s="98"/>
      <c r="U1921" s="96"/>
    </row>
    <row r="1922" spans="1:21" x14ac:dyDescent="0.2">
      <c r="A1922" s="103"/>
      <c r="B1922" s="103"/>
      <c r="D1922" s="95"/>
      <c r="E1922" s="101"/>
      <c r="F1922" s="98"/>
      <c r="G1922" s="98"/>
      <c r="H1922" s="97"/>
      <c r="I1922" s="96"/>
      <c r="J1922" s="98"/>
      <c r="K1922" s="96"/>
      <c r="L1922" s="96"/>
      <c r="M1922" s="96"/>
      <c r="N1922" s="96"/>
      <c r="O1922" s="96"/>
      <c r="P1922" s="96"/>
      <c r="Q1922" s="96"/>
      <c r="R1922" s="96"/>
      <c r="S1922" s="96"/>
      <c r="T1922" s="98"/>
      <c r="U1922" s="96"/>
    </row>
    <row r="1923" spans="1:21" x14ac:dyDescent="0.2">
      <c r="A1923" s="103"/>
      <c r="B1923" s="103"/>
      <c r="D1923" s="95"/>
      <c r="E1923" s="101"/>
      <c r="F1923" s="98"/>
      <c r="G1923" s="98"/>
      <c r="H1923" s="97"/>
      <c r="I1923" s="96"/>
      <c r="J1923" s="98"/>
      <c r="K1923" s="96"/>
      <c r="L1923" s="96"/>
      <c r="M1923" s="96"/>
      <c r="N1923" s="96"/>
      <c r="O1923" s="96"/>
      <c r="P1923" s="96"/>
      <c r="Q1923" s="96"/>
      <c r="R1923" s="96"/>
      <c r="S1923" s="96"/>
      <c r="T1923" s="98"/>
      <c r="U1923" s="96"/>
    </row>
    <row r="1924" spans="1:21" x14ac:dyDescent="0.2">
      <c r="A1924" s="103"/>
      <c r="B1924" s="103"/>
      <c r="D1924" s="95"/>
      <c r="E1924" s="101"/>
      <c r="F1924" s="98"/>
      <c r="G1924" s="98"/>
      <c r="H1924" s="97"/>
      <c r="I1924" s="96"/>
      <c r="J1924" s="98"/>
      <c r="K1924" s="96"/>
      <c r="L1924" s="96"/>
      <c r="M1924" s="96"/>
      <c r="N1924" s="96"/>
      <c r="O1924" s="96"/>
      <c r="P1924" s="96"/>
      <c r="Q1924" s="96"/>
      <c r="R1924" s="96"/>
      <c r="S1924" s="96"/>
      <c r="T1924" s="98"/>
      <c r="U1924" s="96"/>
    </row>
    <row r="1925" spans="1:21" x14ac:dyDescent="0.2">
      <c r="A1925" s="103"/>
      <c r="B1925" s="103"/>
      <c r="D1925" s="95"/>
      <c r="E1925" s="101"/>
      <c r="F1925" s="98"/>
      <c r="G1925" s="98"/>
      <c r="H1925" s="97"/>
      <c r="I1925" s="96"/>
      <c r="J1925" s="98"/>
      <c r="K1925" s="96"/>
      <c r="L1925" s="96"/>
      <c r="M1925" s="96"/>
      <c r="N1925" s="96"/>
      <c r="O1925" s="96"/>
      <c r="P1925" s="96"/>
      <c r="Q1925" s="96"/>
      <c r="R1925" s="96"/>
      <c r="S1925" s="96"/>
      <c r="T1925" s="98"/>
      <c r="U1925" s="96"/>
    </row>
    <row r="1926" spans="1:21" x14ac:dyDescent="0.2">
      <c r="A1926" s="103"/>
      <c r="B1926" s="103"/>
      <c r="D1926" s="95"/>
      <c r="E1926" s="101"/>
      <c r="F1926" s="98"/>
      <c r="G1926" s="98"/>
      <c r="H1926" s="97"/>
      <c r="I1926" s="96"/>
      <c r="J1926" s="98"/>
      <c r="K1926" s="96"/>
      <c r="L1926" s="96"/>
      <c r="M1926" s="96"/>
      <c r="N1926" s="96"/>
      <c r="O1926" s="96"/>
      <c r="P1926" s="96"/>
      <c r="Q1926" s="96"/>
      <c r="R1926" s="96"/>
      <c r="S1926" s="96"/>
      <c r="T1926" s="98"/>
      <c r="U1926" s="96"/>
    </row>
    <row r="1927" spans="1:21" x14ac:dyDescent="0.2">
      <c r="A1927" s="103"/>
      <c r="B1927" s="103"/>
      <c r="D1927" s="95"/>
      <c r="E1927" s="101"/>
      <c r="F1927" s="98"/>
      <c r="G1927" s="98"/>
      <c r="H1927" s="97"/>
      <c r="I1927" s="96"/>
      <c r="J1927" s="98"/>
      <c r="K1927" s="96"/>
      <c r="L1927" s="96"/>
      <c r="M1927" s="96"/>
      <c r="N1927" s="96"/>
      <c r="O1927" s="96"/>
      <c r="P1927" s="96"/>
      <c r="Q1927" s="96"/>
      <c r="R1927" s="96"/>
      <c r="S1927" s="96"/>
      <c r="T1927" s="98"/>
      <c r="U1927" s="96"/>
    </row>
    <row r="1928" spans="1:21" x14ac:dyDescent="0.2">
      <c r="A1928" s="103"/>
      <c r="B1928" s="103"/>
      <c r="D1928" s="95"/>
      <c r="E1928" s="101"/>
      <c r="F1928" s="98"/>
      <c r="G1928" s="98"/>
      <c r="H1928" s="97"/>
      <c r="I1928" s="96"/>
      <c r="J1928" s="98"/>
      <c r="K1928" s="96"/>
      <c r="L1928" s="96"/>
      <c r="M1928" s="96"/>
      <c r="N1928" s="96"/>
      <c r="O1928" s="96"/>
      <c r="P1928" s="96"/>
      <c r="Q1928" s="96"/>
      <c r="R1928" s="96"/>
      <c r="S1928" s="96"/>
      <c r="T1928" s="98"/>
      <c r="U1928" s="96"/>
    </row>
    <row r="1929" spans="1:21" x14ac:dyDescent="0.2">
      <c r="A1929" s="103"/>
      <c r="B1929" s="103"/>
      <c r="D1929" s="95"/>
      <c r="E1929" s="101"/>
      <c r="F1929" s="98"/>
      <c r="G1929" s="98"/>
      <c r="H1929" s="97"/>
      <c r="I1929" s="96"/>
      <c r="J1929" s="98"/>
      <c r="K1929" s="96"/>
      <c r="L1929" s="96"/>
      <c r="M1929" s="96"/>
      <c r="N1929" s="96"/>
      <c r="O1929" s="96"/>
      <c r="P1929" s="96"/>
      <c r="Q1929" s="96"/>
      <c r="R1929" s="96"/>
      <c r="S1929" s="96"/>
      <c r="T1929" s="98"/>
      <c r="U1929" s="96"/>
    </row>
    <row r="1930" spans="1:21" x14ac:dyDescent="0.2">
      <c r="A1930" s="103"/>
      <c r="B1930" s="103"/>
      <c r="D1930" s="95"/>
      <c r="E1930" s="101"/>
      <c r="F1930" s="98"/>
      <c r="G1930" s="98"/>
      <c r="H1930" s="97"/>
      <c r="I1930" s="96"/>
      <c r="J1930" s="98"/>
      <c r="K1930" s="96"/>
      <c r="L1930" s="96"/>
      <c r="M1930" s="96"/>
      <c r="N1930" s="96"/>
      <c r="O1930" s="96"/>
      <c r="P1930" s="96"/>
      <c r="Q1930" s="96"/>
      <c r="R1930" s="96"/>
      <c r="S1930" s="96"/>
      <c r="T1930" s="98"/>
      <c r="U1930" s="96"/>
    </row>
    <row r="1931" spans="1:21" x14ac:dyDescent="0.2">
      <c r="A1931" s="103"/>
      <c r="B1931" s="103"/>
      <c r="D1931" s="95"/>
      <c r="E1931" s="101"/>
      <c r="F1931" s="98"/>
      <c r="G1931" s="98"/>
      <c r="H1931" s="97"/>
      <c r="I1931" s="96"/>
      <c r="J1931" s="98"/>
      <c r="K1931" s="96"/>
      <c r="L1931" s="96"/>
      <c r="M1931" s="96"/>
      <c r="N1931" s="96"/>
      <c r="O1931" s="96"/>
      <c r="P1931" s="96"/>
      <c r="Q1931" s="96"/>
      <c r="R1931" s="96"/>
      <c r="S1931" s="96"/>
      <c r="T1931" s="98"/>
      <c r="U1931" s="96"/>
    </row>
    <row r="1932" spans="1:21" x14ac:dyDescent="0.2">
      <c r="A1932" s="103"/>
      <c r="B1932" s="103"/>
      <c r="D1932" s="95"/>
      <c r="E1932" s="101"/>
      <c r="F1932" s="98"/>
      <c r="G1932" s="98"/>
      <c r="H1932" s="97"/>
      <c r="I1932" s="96"/>
      <c r="J1932" s="98"/>
      <c r="K1932" s="96"/>
      <c r="L1932" s="96"/>
      <c r="M1932" s="96"/>
      <c r="N1932" s="96"/>
      <c r="O1932" s="96"/>
      <c r="P1932" s="96"/>
      <c r="Q1932" s="96"/>
      <c r="R1932" s="96"/>
      <c r="S1932" s="96"/>
      <c r="T1932" s="98"/>
      <c r="U1932" s="96"/>
    </row>
    <row r="1933" spans="1:21" x14ac:dyDescent="0.2">
      <c r="A1933" s="103"/>
      <c r="B1933" s="103"/>
      <c r="D1933" s="95"/>
      <c r="E1933" s="101"/>
      <c r="F1933" s="98"/>
      <c r="G1933" s="98"/>
      <c r="H1933" s="97"/>
      <c r="I1933" s="96"/>
      <c r="J1933" s="98"/>
      <c r="K1933" s="96"/>
      <c r="L1933" s="96"/>
      <c r="M1933" s="96"/>
      <c r="N1933" s="96"/>
      <c r="O1933" s="96"/>
      <c r="P1933" s="96"/>
      <c r="Q1933" s="96"/>
      <c r="R1933" s="96"/>
      <c r="S1933" s="96"/>
      <c r="T1933" s="98"/>
      <c r="U1933" s="96"/>
    </row>
    <row r="1934" spans="1:21" x14ac:dyDescent="0.2">
      <c r="A1934" s="103"/>
      <c r="B1934" s="103"/>
      <c r="D1934" s="95"/>
      <c r="E1934" s="101"/>
      <c r="F1934" s="98"/>
      <c r="G1934" s="98"/>
      <c r="H1934" s="97"/>
      <c r="I1934" s="96"/>
      <c r="J1934" s="98"/>
      <c r="K1934" s="96"/>
      <c r="L1934" s="96"/>
      <c r="M1934" s="96"/>
      <c r="N1934" s="96"/>
      <c r="O1934" s="96"/>
      <c r="P1934" s="96"/>
      <c r="Q1934" s="96"/>
      <c r="R1934" s="96"/>
      <c r="S1934" s="96"/>
      <c r="T1934" s="98"/>
      <c r="U1934" s="96"/>
    </row>
    <row r="1935" spans="1:21" x14ac:dyDescent="0.2">
      <c r="A1935" s="103"/>
      <c r="B1935" s="103"/>
      <c r="D1935" s="95"/>
      <c r="E1935" s="101"/>
      <c r="F1935" s="98"/>
      <c r="G1935" s="98"/>
      <c r="H1935" s="97"/>
      <c r="I1935" s="96"/>
      <c r="J1935" s="98"/>
      <c r="K1935" s="96"/>
      <c r="L1935" s="96"/>
      <c r="M1935" s="96"/>
      <c r="N1935" s="96"/>
      <c r="O1935" s="96"/>
      <c r="P1935" s="96"/>
      <c r="Q1935" s="96"/>
      <c r="R1935" s="96"/>
      <c r="S1935" s="96"/>
      <c r="T1935" s="98"/>
      <c r="U1935" s="96"/>
    </row>
    <row r="1936" spans="1:21" x14ac:dyDescent="0.2">
      <c r="A1936" s="103"/>
      <c r="B1936" s="103"/>
      <c r="D1936" s="95"/>
      <c r="E1936" s="101"/>
      <c r="F1936" s="98"/>
      <c r="G1936" s="98"/>
      <c r="H1936" s="97"/>
      <c r="I1936" s="96"/>
      <c r="J1936" s="98"/>
      <c r="K1936" s="96"/>
      <c r="L1936" s="96"/>
      <c r="M1936" s="96"/>
      <c r="N1936" s="96"/>
      <c r="O1936" s="96"/>
      <c r="P1936" s="96"/>
      <c r="Q1936" s="96"/>
      <c r="R1936" s="96"/>
      <c r="S1936" s="96"/>
      <c r="T1936" s="98"/>
      <c r="U1936" s="96"/>
    </row>
    <row r="1937" spans="1:21" x14ac:dyDescent="0.2">
      <c r="A1937" s="103"/>
      <c r="B1937" s="103"/>
      <c r="D1937" s="95"/>
      <c r="E1937" s="101"/>
      <c r="F1937" s="98"/>
      <c r="G1937" s="98"/>
      <c r="H1937" s="97"/>
      <c r="I1937" s="96"/>
      <c r="J1937" s="98"/>
      <c r="K1937" s="96"/>
      <c r="L1937" s="96"/>
      <c r="M1937" s="96"/>
      <c r="N1937" s="96"/>
      <c r="O1937" s="96"/>
      <c r="P1937" s="96"/>
      <c r="Q1937" s="96"/>
      <c r="R1937" s="96"/>
      <c r="S1937" s="96"/>
      <c r="T1937" s="98"/>
      <c r="U1937" s="96"/>
    </row>
    <row r="1938" spans="1:21" x14ac:dyDescent="0.2">
      <c r="A1938" s="103"/>
      <c r="B1938" s="103"/>
      <c r="D1938" s="95"/>
      <c r="E1938" s="101"/>
      <c r="F1938" s="98"/>
      <c r="G1938" s="98"/>
      <c r="H1938" s="97"/>
      <c r="I1938" s="96"/>
      <c r="J1938" s="98"/>
      <c r="K1938" s="96"/>
      <c r="L1938" s="96"/>
      <c r="M1938" s="96"/>
      <c r="N1938" s="96"/>
      <c r="O1938" s="96"/>
      <c r="P1938" s="96"/>
      <c r="Q1938" s="96"/>
      <c r="R1938" s="96"/>
      <c r="S1938" s="96"/>
      <c r="T1938" s="98"/>
      <c r="U1938" s="96"/>
    </row>
    <row r="1939" spans="1:21" x14ac:dyDescent="0.2">
      <c r="A1939" s="103"/>
      <c r="B1939" s="103"/>
      <c r="D1939" s="95"/>
      <c r="E1939" s="101"/>
      <c r="F1939" s="98"/>
      <c r="G1939" s="98"/>
      <c r="H1939" s="97"/>
      <c r="I1939" s="96"/>
      <c r="J1939" s="98"/>
      <c r="K1939" s="96"/>
      <c r="L1939" s="96"/>
      <c r="M1939" s="96"/>
      <c r="N1939" s="96"/>
      <c r="O1939" s="96"/>
      <c r="P1939" s="96"/>
      <c r="Q1939" s="96"/>
      <c r="R1939" s="96"/>
      <c r="S1939" s="96"/>
      <c r="T1939" s="98"/>
      <c r="U1939" s="96"/>
    </row>
    <row r="1940" spans="1:21" x14ac:dyDescent="0.2">
      <c r="A1940" s="103"/>
      <c r="B1940" s="103"/>
      <c r="D1940" s="95"/>
      <c r="E1940" s="101"/>
      <c r="F1940" s="98"/>
      <c r="G1940" s="98"/>
      <c r="H1940" s="97"/>
      <c r="I1940" s="96"/>
      <c r="J1940" s="98"/>
      <c r="K1940" s="96"/>
      <c r="L1940" s="96"/>
      <c r="M1940" s="96"/>
      <c r="N1940" s="96"/>
      <c r="O1940" s="96"/>
      <c r="P1940" s="96"/>
      <c r="Q1940" s="96"/>
      <c r="R1940" s="96"/>
      <c r="S1940" s="96"/>
      <c r="T1940" s="98"/>
      <c r="U1940" s="96"/>
    </row>
    <row r="1941" spans="1:21" x14ac:dyDescent="0.2">
      <c r="A1941" s="103"/>
      <c r="B1941" s="103"/>
      <c r="D1941" s="95"/>
      <c r="E1941" s="101"/>
      <c r="F1941" s="98"/>
      <c r="G1941" s="98"/>
      <c r="H1941" s="97"/>
      <c r="I1941" s="96"/>
      <c r="J1941" s="98"/>
      <c r="K1941" s="96"/>
      <c r="L1941" s="96"/>
      <c r="M1941" s="96"/>
      <c r="N1941" s="96"/>
      <c r="O1941" s="96"/>
      <c r="P1941" s="96"/>
      <c r="Q1941" s="96"/>
      <c r="R1941" s="96"/>
      <c r="S1941" s="96"/>
      <c r="T1941" s="98"/>
      <c r="U1941" s="96"/>
    </row>
    <row r="1942" spans="1:21" x14ac:dyDescent="0.2">
      <c r="A1942" s="103"/>
      <c r="B1942" s="103"/>
      <c r="D1942" s="95"/>
      <c r="E1942" s="101"/>
      <c r="F1942" s="98"/>
      <c r="G1942" s="98"/>
      <c r="H1942" s="97"/>
      <c r="I1942" s="96"/>
      <c r="J1942" s="98"/>
      <c r="K1942" s="96"/>
      <c r="L1942" s="96"/>
      <c r="M1942" s="96"/>
      <c r="N1942" s="96"/>
      <c r="O1942" s="96"/>
      <c r="P1942" s="96"/>
      <c r="Q1942" s="96"/>
      <c r="R1942" s="96"/>
      <c r="S1942" s="96"/>
      <c r="T1942" s="98"/>
      <c r="U1942" s="96"/>
    </row>
    <row r="1943" spans="1:21" x14ac:dyDescent="0.2">
      <c r="A1943" s="103"/>
      <c r="B1943" s="103"/>
      <c r="D1943" s="95"/>
      <c r="E1943" s="101"/>
      <c r="F1943" s="98"/>
      <c r="G1943" s="98"/>
      <c r="H1943" s="97"/>
      <c r="I1943" s="96"/>
      <c r="J1943" s="98"/>
      <c r="K1943" s="96"/>
      <c r="L1943" s="96"/>
      <c r="M1943" s="96"/>
      <c r="N1943" s="96"/>
      <c r="O1943" s="96"/>
      <c r="P1943" s="96"/>
      <c r="Q1943" s="96"/>
      <c r="R1943" s="96"/>
      <c r="S1943" s="96"/>
      <c r="T1943" s="98"/>
      <c r="U1943" s="96"/>
    </row>
    <row r="1944" spans="1:21" x14ac:dyDescent="0.2">
      <c r="A1944" s="103"/>
      <c r="B1944" s="103"/>
      <c r="D1944" s="95"/>
      <c r="E1944" s="101"/>
      <c r="F1944" s="98"/>
      <c r="G1944" s="98"/>
      <c r="H1944" s="97"/>
      <c r="I1944" s="96"/>
      <c r="J1944" s="98"/>
      <c r="K1944" s="96"/>
      <c r="L1944" s="96"/>
      <c r="M1944" s="96"/>
      <c r="N1944" s="96"/>
      <c r="O1944" s="96"/>
      <c r="P1944" s="96"/>
      <c r="Q1944" s="96"/>
      <c r="R1944" s="96"/>
      <c r="S1944" s="96"/>
      <c r="T1944" s="98"/>
      <c r="U1944" s="96"/>
    </row>
    <row r="1945" spans="1:21" x14ac:dyDescent="0.2">
      <c r="A1945" s="103"/>
      <c r="B1945" s="103"/>
      <c r="D1945" s="95"/>
      <c r="E1945" s="101"/>
      <c r="F1945" s="98"/>
      <c r="G1945" s="98"/>
      <c r="H1945" s="97"/>
      <c r="I1945" s="96"/>
      <c r="J1945" s="98"/>
      <c r="K1945" s="96"/>
      <c r="L1945" s="96"/>
      <c r="M1945" s="96"/>
      <c r="N1945" s="96"/>
      <c r="O1945" s="96"/>
      <c r="P1945" s="96"/>
      <c r="Q1945" s="96"/>
      <c r="R1945" s="96"/>
      <c r="S1945" s="96"/>
      <c r="T1945" s="98"/>
      <c r="U1945" s="96"/>
    </row>
    <row r="1946" spans="1:21" x14ac:dyDescent="0.2">
      <c r="A1946" s="103"/>
      <c r="B1946" s="103"/>
      <c r="D1946" s="95"/>
      <c r="E1946" s="101"/>
      <c r="F1946" s="98"/>
      <c r="G1946" s="98"/>
      <c r="H1946" s="97"/>
      <c r="I1946" s="96"/>
      <c r="J1946" s="98"/>
      <c r="K1946" s="96"/>
      <c r="L1946" s="96"/>
      <c r="M1946" s="96"/>
      <c r="N1946" s="96"/>
      <c r="O1946" s="96"/>
      <c r="P1946" s="96"/>
      <c r="Q1946" s="96"/>
      <c r="R1946" s="96"/>
      <c r="S1946" s="96"/>
      <c r="T1946" s="98"/>
      <c r="U1946" s="96"/>
    </row>
    <row r="1947" spans="1:21" x14ac:dyDescent="0.2">
      <c r="A1947" s="103"/>
      <c r="B1947" s="103"/>
      <c r="D1947" s="95"/>
      <c r="E1947" s="101"/>
      <c r="F1947" s="98"/>
      <c r="G1947" s="98"/>
      <c r="H1947" s="97"/>
      <c r="I1947" s="96"/>
      <c r="J1947" s="98"/>
      <c r="K1947" s="96"/>
      <c r="L1947" s="96"/>
      <c r="M1947" s="96"/>
      <c r="N1947" s="96"/>
      <c r="O1947" s="96"/>
      <c r="P1947" s="96"/>
      <c r="Q1947" s="96"/>
      <c r="R1947" s="96"/>
      <c r="S1947" s="96"/>
      <c r="T1947" s="98"/>
      <c r="U1947" s="96"/>
    </row>
    <row r="1948" spans="1:21" x14ac:dyDescent="0.2">
      <c r="A1948" s="103"/>
      <c r="B1948" s="103"/>
      <c r="D1948" s="95"/>
      <c r="E1948" s="101"/>
      <c r="F1948" s="98"/>
      <c r="G1948" s="98"/>
      <c r="H1948" s="97"/>
      <c r="I1948" s="96"/>
      <c r="J1948" s="98"/>
      <c r="K1948" s="96"/>
      <c r="L1948" s="96"/>
      <c r="M1948" s="96"/>
      <c r="N1948" s="96"/>
      <c r="O1948" s="96"/>
      <c r="P1948" s="96"/>
      <c r="Q1948" s="96"/>
      <c r="R1948" s="96"/>
      <c r="S1948" s="96"/>
      <c r="T1948" s="98"/>
      <c r="U1948" s="96"/>
    </row>
    <row r="1949" spans="1:21" x14ac:dyDescent="0.2">
      <c r="A1949" s="103"/>
      <c r="B1949" s="103"/>
      <c r="D1949" s="95"/>
      <c r="E1949" s="101"/>
      <c r="F1949" s="98"/>
      <c r="G1949" s="98"/>
      <c r="H1949" s="97"/>
      <c r="I1949" s="96"/>
      <c r="J1949" s="98"/>
      <c r="K1949" s="96"/>
      <c r="L1949" s="96"/>
      <c r="M1949" s="96"/>
      <c r="N1949" s="96"/>
      <c r="O1949" s="96"/>
      <c r="P1949" s="96"/>
      <c r="Q1949" s="96"/>
      <c r="R1949" s="96"/>
      <c r="S1949" s="96"/>
      <c r="T1949" s="98"/>
      <c r="U1949" s="96"/>
    </row>
    <row r="1950" spans="1:21" x14ac:dyDescent="0.2">
      <c r="A1950" s="103"/>
      <c r="B1950" s="103"/>
      <c r="D1950" s="95"/>
      <c r="E1950" s="101"/>
      <c r="F1950" s="98"/>
      <c r="G1950" s="98"/>
      <c r="H1950" s="97"/>
      <c r="I1950" s="96"/>
      <c r="J1950" s="98"/>
      <c r="K1950" s="96"/>
      <c r="L1950" s="96"/>
      <c r="M1950" s="96"/>
      <c r="N1950" s="96"/>
      <c r="O1950" s="96"/>
      <c r="P1950" s="96"/>
      <c r="Q1950" s="96"/>
      <c r="R1950" s="96"/>
      <c r="S1950" s="96"/>
      <c r="T1950" s="98"/>
      <c r="U1950" s="96"/>
    </row>
    <row r="1951" spans="1:21" x14ac:dyDescent="0.2">
      <c r="A1951" s="103"/>
      <c r="B1951" s="103"/>
      <c r="D1951" s="95"/>
      <c r="E1951" s="101"/>
      <c r="F1951" s="98"/>
      <c r="G1951" s="98"/>
      <c r="H1951" s="97"/>
      <c r="I1951" s="96"/>
      <c r="J1951" s="98"/>
      <c r="K1951" s="96"/>
      <c r="L1951" s="96"/>
      <c r="M1951" s="96"/>
      <c r="N1951" s="96"/>
      <c r="O1951" s="96"/>
      <c r="P1951" s="96"/>
      <c r="Q1951" s="96"/>
      <c r="R1951" s="96"/>
      <c r="S1951" s="96"/>
      <c r="T1951" s="98"/>
      <c r="U1951" s="96"/>
    </row>
    <row r="1952" spans="1:21" x14ac:dyDescent="0.2">
      <c r="A1952" s="103"/>
      <c r="B1952" s="103"/>
      <c r="D1952" s="95"/>
      <c r="E1952" s="101"/>
      <c r="F1952" s="98"/>
      <c r="G1952" s="98"/>
      <c r="H1952" s="97"/>
      <c r="I1952" s="96"/>
      <c r="J1952" s="98"/>
      <c r="K1952" s="96"/>
      <c r="L1952" s="96"/>
      <c r="M1952" s="96"/>
      <c r="N1952" s="96"/>
      <c r="O1952" s="96"/>
      <c r="P1952" s="96"/>
      <c r="Q1952" s="96"/>
      <c r="R1952" s="96"/>
      <c r="S1952" s="96"/>
      <c r="T1952" s="98"/>
      <c r="U1952" s="96"/>
    </row>
    <row r="1953" spans="1:21" x14ac:dyDescent="0.2">
      <c r="A1953" s="103"/>
      <c r="B1953" s="103"/>
      <c r="D1953" s="95"/>
      <c r="E1953" s="101"/>
      <c r="F1953" s="98"/>
      <c r="G1953" s="98"/>
      <c r="H1953" s="97"/>
      <c r="I1953" s="96"/>
      <c r="J1953" s="98"/>
      <c r="K1953" s="96"/>
      <c r="L1953" s="96"/>
      <c r="M1953" s="96"/>
      <c r="N1953" s="96"/>
      <c r="O1953" s="96"/>
      <c r="P1953" s="96"/>
      <c r="Q1953" s="96"/>
      <c r="R1953" s="96"/>
      <c r="S1953" s="96"/>
      <c r="T1953" s="98"/>
      <c r="U1953" s="96"/>
    </row>
    <row r="1954" spans="1:21" x14ac:dyDescent="0.2">
      <c r="A1954" s="103"/>
      <c r="B1954" s="103"/>
      <c r="D1954" s="95"/>
      <c r="E1954" s="101"/>
      <c r="F1954" s="98"/>
      <c r="G1954" s="98"/>
      <c r="H1954" s="97"/>
      <c r="I1954" s="96"/>
      <c r="J1954" s="98"/>
      <c r="K1954" s="96"/>
      <c r="L1954" s="96"/>
      <c r="M1954" s="96"/>
      <c r="N1954" s="96"/>
      <c r="O1954" s="96"/>
      <c r="P1954" s="96"/>
      <c r="Q1954" s="96"/>
      <c r="R1954" s="96"/>
      <c r="S1954" s="96"/>
      <c r="T1954" s="98"/>
      <c r="U1954" s="96"/>
    </row>
    <row r="1955" spans="1:21" x14ac:dyDescent="0.2">
      <c r="A1955" s="103"/>
      <c r="B1955" s="103"/>
      <c r="D1955" s="95"/>
      <c r="E1955" s="101"/>
      <c r="F1955" s="98"/>
      <c r="G1955" s="98"/>
      <c r="H1955" s="97"/>
      <c r="I1955" s="96"/>
      <c r="J1955" s="98"/>
      <c r="K1955" s="96"/>
      <c r="L1955" s="96"/>
      <c r="M1955" s="96"/>
      <c r="N1955" s="96"/>
      <c r="O1955" s="96"/>
      <c r="P1955" s="96"/>
      <c r="Q1955" s="96"/>
      <c r="R1955" s="96"/>
      <c r="S1955" s="96"/>
      <c r="T1955" s="98"/>
      <c r="U1955" s="96"/>
    </row>
    <row r="1956" spans="1:21" x14ac:dyDescent="0.2">
      <c r="A1956" s="103"/>
      <c r="B1956" s="103"/>
      <c r="D1956" s="95"/>
      <c r="E1956" s="101"/>
      <c r="F1956" s="98"/>
      <c r="G1956" s="98"/>
      <c r="H1956" s="97"/>
      <c r="I1956" s="96"/>
      <c r="J1956" s="98"/>
      <c r="K1956" s="96"/>
      <c r="L1956" s="96"/>
      <c r="M1956" s="96"/>
      <c r="N1956" s="96"/>
      <c r="O1956" s="96"/>
      <c r="P1956" s="96"/>
      <c r="Q1956" s="96"/>
      <c r="R1956" s="96"/>
      <c r="S1956" s="96"/>
      <c r="T1956" s="98"/>
      <c r="U1956" s="96"/>
    </row>
    <row r="1957" spans="1:21" x14ac:dyDescent="0.2">
      <c r="A1957" s="103"/>
      <c r="B1957" s="103"/>
      <c r="D1957" s="95"/>
      <c r="E1957" s="101"/>
      <c r="F1957" s="98"/>
      <c r="G1957" s="98"/>
      <c r="H1957" s="97"/>
      <c r="I1957" s="96"/>
      <c r="J1957" s="98"/>
      <c r="K1957" s="96"/>
      <c r="L1957" s="96"/>
      <c r="M1957" s="96"/>
      <c r="N1957" s="96"/>
      <c r="O1957" s="96"/>
      <c r="P1957" s="96"/>
      <c r="Q1957" s="96"/>
      <c r="R1957" s="96"/>
      <c r="S1957" s="96"/>
      <c r="T1957" s="98"/>
      <c r="U1957" s="96"/>
    </row>
    <row r="1958" spans="1:21" x14ac:dyDescent="0.2">
      <c r="A1958" s="103"/>
      <c r="B1958" s="103"/>
      <c r="D1958" s="95"/>
      <c r="E1958" s="101"/>
      <c r="F1958" s="98"/>
      <c r="G1958" s="98"/>
      <c r="H1958" s="97"/>
      <c r="I1958" s="96"/>
      <c r="J1958" s="98"/>
      <c r="K1958" s="96"/>
      <c r="L1958" s="96"/>
      <c r="M1958" s="96"/>
      <c r="N1958" s="96"/>
      <c r="O1958" s="96"/>
      <c r="P1958" s="96"/>
      <c r="Q1958" s="96"/>
      <c r="R1958" s="96"/>
      <c r="S1958" s="96"/>
      <c r="T1958" s="98"/>
      <c r="U1958" s="96"/>
    </row>
    <row r="1959" spans="1:21" x14ac:dyDescent="0.2">
      <c r="A1959" s="103"/>
      <c r="B1959" s="103"/>
      <c r="D1959" s="95"/>
      <c r="E1959" s="101"/>
      <c r="F1959" s="98"/>
      <c r="G1959" s="98"/>
      <c r="H1959" s="97"/>
      <c r="I1959" s="96"/>
      <c r="J1959" s="98"/>
      <c r="K1959" s="96"/>
      <c r="L1959" s="96"/>
      <c r="M1959" s="96"/>
      <c r="N1959" s="96"/>
      <c r="O1959" s="96"/>
      <c r="P1959" s="96"/>
      <c r="Q1959" s="96"/>
      <c r="R1959" s="96"/>
      <c r="S1959" s="96"/>
      <c r="T1959" s="98"/>
      <c r="U1959" s="96"/>
    </row>
    <row r="1960" spans="1:21" x14ac:dyDescent="0.2">
      <c r="A1960" s="103"/>
      <c r="B1960" s="103"/>
      <c r="D1960" s="95"/>
      <c r="E1960" s="101"/>
      <c r="F1960" s="98"/>
      <c r="G1960" s="98"/>
      <c r="H1960" s="97"/>
      <c r="I1960" s="96"/>
      <c r="J1960" s="98"/>
      <c r="K1960" s="96"/>
      <c r="L1960" s="96"/>
      <c r="M1960" s="96"/>
      <c r="N1960" s="96"/>
      <c r="O1960" s="96"/>
      <c r="P1960" s="96"/>
      <c r="Q1960" s="96"/>
      <c r="R1960" s="96"/>
      <c r="S1960" s="96"/>
      <c r="T1960" s="98"/>
      <c r="U1960" s="96"/>
    </row>
    <row r="1961" spans="1:21" x14ac:dyDescent="0.2">
      <c r="A1961" s="103"/>
      <c r="B1961" s="103"/>
      <c r="D1961" s="95"/>
      <c r="E1961" s="101"/>
      <c r="F1961" s="98"/>
      <c r="G1961" s="98"/>
      <c r="H1961" s="97"/>
      <c r="I1961" s="96"/>
      <c r="J1961" s="98"/>
      <c r="K1961" s="96"/>
      <c r="L1961" s="96"/>
      <c r="M1961" s="96"/>
      <c r="N1961" s="96"/>
      <c r="O1961" s="96"/>
      <c r="P1961" s="96"/>
      <c r="Q1961" s="96"/>
      <c r="R1961" s="96"/>
      <c r="S1961" s="96"/>
      <c r="T1961" s="98"/>
      <c r="U1961" s="96"/>
    </row>
    <row r="1962" spans="1:21" x14ac:dyDescent="0.2">
      <c r="A1962" s="103"/>
      <c r="B1962" s="103"/>
      <c r="D1962" s="95"/>
      <c r="E1962" s="101"/>
      <c r="F1962" s="98"/>
      <c r="G1962" s="98"/>
      <c r="H1962" s="97"/>
      <c r="I1962" s="96"/>
      <c r="J1962" s="98"/>
      <c r="K1962" s="96"/>
      <c r="L1962" s="96"/>
      <c r="M1962" s="96"/>
      <c r="N1962" s="96"/>
      <c r="O1962" s="96"/>
      <c r="P1962" s="96"/>
      <c r="Q1962" s="96"/>
      <c r="R1962" s="96"/>
      <c r="S1962" s="96"/>
      <c r="T1962" s="98"/>
      <c r="U1962" s="96"/>
    </row>
    <row r="1963" spans="1:21" x14ac:dyDescent="0.2">
      <c r="A1963" s="103"/>
      <c r="B1963" s="103"/>
      <c r="D1963" s="95"/>
      <c r="E1963" s="101"/>
      <c r="F1963" s="98"/>
      <c r="G1963" s="98"/>
      <c r="H1963" s="97"/>
      <c r="I1963" s="96"/>
      <c r="J1963" s="98"/>
      <c r="K1963" s="96"/>
      <c r="L1963" s="96"/>
      <c r="M1963" s="96"/>
      <c r="N1963" s="96"/>
      <c r="O1963" s="96"/>
      <c r="P1963" s="96"/>
      <c r="Q1963" s="96"/>
      <c r="R1963" s="96"/>
      <c r="S1963" s="96"/>
      <c r="T1963" s="98"/>
      <c r="U1963" s="96"/>
    </row>
    <row r="1964" spans="1:21" x14ac:dyDescent="0.2">
      <c r="A1964" s="103"/>
      <c r="B1964" s="103"/>
      <c r="D1964" s="95"/>
      <c r="E1964" s="101"/>
      <c r="F1964" s="98"/>
      <c r="G1964" s="98"/>
      <c r="H1964" s="97"/>
      <c r="I1964" s="96"/>
      <c r="J1964" s="98"/>
      <c r="K1964" s="96"/>
      <c r="L1964" s="96"/>
      <c r="M1964" s="96"/>
      <c r="N1964" s="96"/>
      <c r="O1964" s="96"/>
      <c r="P1964" s="96"/>
      <c r="Q1964" s="96"/>
      <c r="R1964" s="96"/>
      <c r="S1964" s="96"/>
      <c r="T1964" s="98"/>
      <c r="U1964" s="96"/>
    </row>
    <row r="1965" spans="1:21" x14ac:dyDescent="0.2">
      <c r="A1965" s="103"/>
      <c r="B1965" s="103"/>
      <c r="D1965" s="95"/>
      <c r="E1965" s="101"/>
      <c r="F1965" s="98"/>
      <c r="G1965" s="98"/>
      <c r="H1965" s="97"/>
      <c r="I1965" s="96"/>
      <c r="J1965" s="98"/>
      <c r="K1965" s="96"/>
      <c r="L1965" s="96"/>
      <c r="M1965" s="96"/>
      <c r="N1965" s="96"/>
      <c r="O1965" s="96"/>
      <c r="P1965" s="96"/>
      <c r="Q1965" s="96"/>
      <c r="R1965" s="96"/>
      <c r="S1965" s="96"/>
      <c r="T1965" s="98"/>
      <c r="U1965" s="96"/>
    </row>
    <row r="1966" spans="1:21" x14ac:dyDescent="0.2">
      <c r="A1966" s="103"/>
      <c r="B1966" s="103"/>
      <c r="D1966" s="95"/>
      <c r="E1966" s="101"/>
      <c r="F1966" s="98"/>
      <c r="G1966" s="98"/>
      <c r="H1966" s="97"/>
      <c r="I1966" s="96"/>
      <c r="J1966" s="98"/>
      <c r="K1966" s="96"/>
      <c r="L1966" s="96"/>
      <c r="M1966" s="96"/>
      <c r="N1966" s="96"/>
      <c r="O1966" s="96"/>
      <c r="P1966" s="96"/>
      <c r="Q1966" s="96"/>
      <c r="R1966" s="96"/>
      <c r="S1966" s="96"/>
      <c r="T1966" s="98"/>
      <c r="U1966" s="96"/>
    </row>
    <row r="1967" spans="1:21" x14ac:dyDescent="0.2">
      <c r="A1967" s="103"/>
      <c r="B1967" s="103"/>
      <c r="D1967" s="95"/>
      <c r="E1967" s="101"/>
      <c r="F1967" s="98"/>
      <c r="G1967" s="98"/>
      <c r="H1967" s="97"/>
      <c r="I1967" s="96"/>
      <c r="J1967" s="98"/>
      <c r="K1967" s="96"/>
      <c r="L1967" s="96"/>
      <c r="M1967" s="96"/>
      <c r="N1967" s="96"/>
      <c r="O1967" s="96"/>
      <c r="P1967" s="96"/>
      <c r="Q1967" s="96"/>
      <c r="R1967" s="96"/>
      <c r="S1967" s="96"/>
      <c r="T1967" s="98"/>
      <c r="U1967" s="96"/>
    </row>
    <row r="1968" spans="1:21" x14ac:dyDescent="0.2">
      <c r="A1968" s="103"/>
      <c r="B1968" s="103"/>
      <c r="D1968" s="95"/>
      <c r="E1968" s="101"/>
      <c r="F1968" s="98"/>
      <c r="G1968" s="98"/>
      <c r="H1968" s="97"/>
      <c r="I1968" s="96"/>
      <c r="J1968" s="98"/>
      <c r="K1968" s="96"/>
      <c r="L1968" s="96"/>
      <c r="M1968" s="96"/>
      <c r="N1968" s="96"/>
      <c r="O1968" s="96"/>
      <c r="P1968" s="96"/>
      <c r="Q1968" s="96"/>
      <c r="R1968" s="96"/>
      <c r="S1968" s="96"/>
      <c r="T1968" s="98"/>
      <c r="U1968" s="96"/>
    </row>
    <row r="1969" spans="1:21" x14ac:dyDescent="0.2">
      <c r="A1969" s="103"/>
      <c r="B1969" s="103"/>
      <c r="D1969" s="95"/>
      <c r="E1969" s="101"/>
      <c r="F1969" s="98"/>
      <c r="G1969" s="98"/>
      <c r="H1969" s="97"/>
      <c r="I1969" s="96"/>
      <c r="J1969" s="98"/>
      <c r="K1969" s="96"/>
      <c r="L1969" s="96"/>
      <c r="M1969" s="96"/>
      <c r="N1969" s="96"/>
      <c r="O1969" s="96"/>
      <c r="P1969" s="96"/>
      <c r="Q1969" s="96"/>
      <c r="R1969" s="96"/>
      <c r="S1969" s="96"/>
      <c r="T1969" s="98"/>
      <c r="U1969" s="96"/>
    </row>
    <row r="1970" spans="1:21" x14ac:dyDescent="0.2">
      <c r="A1970" s="103"/>
      <c r="B1970" s="103"/>
      <c r="D1970" s="95"/>
      <c r="E1970" s="101"/>
      <c r="F1970" s="98"/>
      <c r="G1970" s="98"/>
      <c r="H1970" s="97"/>
      <c r="I1970" s="96"/>
      <c r="J1970" s="98"/>
      <c r="K1970" s="96"/>
      <c r="L1970" s="96"/>
      <c r="M1970" s="96"/>
      <c r="N1970" s="96"/>
      <c r="O1970" s="96"/>
      <c r="P1970" s="96"/>
      <c r="Q1970" s="96"/>
      <c r="R1970" s="96"/>
      <c r="S1970" s="96"/>
      <c r="T1970" s="98"/>
      <c r="U1970" s="96"/>
    </row>
    <row r="1971" spans="1:21" x14ac:dyDescent="0.2">
      <c r="A1971" s="103"/>
      <c r="B1971" s="103"/>
      <c r="D1971" s="95"/>
      <c r="E1971" s="101"/>
      <c r="F1971" s="98"/>
      <c r="G1971" s="98"/>
      <c r="H1971" s="97"/>
      <c r="I1971" s="96"/>
      <c r="J1971" s="98"/>
      <c r="K1971" s="96"/>
      <c r="L1971" s="96"/>
      <c r="M1971" s="96"/>
      <c r="N1971" s="96"/>
      <c r="O1971" s="96"/>
      <c r="P1971" s="96"/>
      <c r="Q1971" s="96"/>
      <c r="R1971" s="96"/>
      <c r="S1971" s="96"/>
      <c r="T1971" s="98"/>
      <c r="U1971" s="96"/>
    </row>
    <row r="1972" spans="1:21" x14ac:dyDescent="0.2">
      <c r="A1972" s="103"/>
      <c r="B1972" s="103"/>
      <c r="D1972" s="95"/>
      <c r="E1972" s="101"/>
      <c r="F1972" s="98"/>
      <c r="G1972" s="98"/>
      <c r="H1972" s="97"/>
      <c r="I1972" s="96"/>
      <c r="J1972" s="98"/>
      <c r="K1972" s="96"/>
      <c r="L1972" s="96"/>
      <c r="M1972" s="96"/>
      <c r="N1972" s="96"/>
      <c r="O1972" s="96"/>
      <c r="P1972" s="96"/>
      <c r="Q1972" s="96"/>
      <c r="R1972" s="96"/>
      <c r="S1972" s="96"/>
      <c r="T1972" s="98"/>
      <c r="U1972" s="96"/>
    </row>
    <row r="1973" spans="1:21" x14ac:dyDescent="0.2">
      <c r="A1973" s="103"/>
      <c r="B1973" s="103"/>
      <c r="D1973" s="95"/>
      <c r="E1973" s="101"/>
      <c r="F1973" s="98"/>
      <c r="G1973" s="98"/>
      <c r="H1973" s="97"/>
      <c r="I1973" s="96"/>
      <c r="J1973" s="98"/>
      <c r="K1973" s="96"/>
      <c r="L1973" s="96"/>
      <c r="M1973" s="96"/>
      <c r="N1973" s="96"/>
      <c r="O1973" s="96"/>
      <c r="P1973" s="96"/>
      <c r="Q1973" s="96"/>
      <c r="R1973" s="96"/>
      <c r="S1973" s="96"/>
      <c r="T1973" s="98"/>
      <c r="U1973" s="96"/>
    </row>
    <row r="1974" spans="1:21" x14ac:dyDescent="0.2">
      <c r="A1974" s="103"/>
      <c r="B1974" s="103"/>
      <c r="D1974" s="95"/>
      <c r="E1974" s="101"/>
      <c r="F1974" s="98"/>
      <c r="G1974" s="98"/>
      <c r="H1974" s="97"/>
      <c r="I1974" s="96"/>
      <c r="J1974" s="98"/>
      <c r="K1974" s="96"/>
      <c r="L1974" s="96"/>
      <c r="M1974" s="96"/>
      <c r="N1974" s="96"/>
      <c r="O1974" s="96"/>
      <c r="P1974" s="96"/>
      <c r="Q1974" s="96"/>
      <c r="R1974" s="96"/>
      <c r="S1974" s="96"/>
      <c r="T1974" s="98"/>
      <c r="U1974" s="96"/>
    </row>
    <row r="1975" spans="1:21" x14ac:dyDescent="0.2">
      <c r="A1975" s="103"/>
      <c r="B1975" s="103"/>
      <c r="D1975" s="95"/>
      <c r="E1975" s="101"/>
      <c r="F1975" s="98"/>
      <c r="G1975" s="98"/>
      <c r="H1975" s="97"/>
      <c r="I1975" s="96"/>
      <c r="J1975" s="98"/>
      <c r="K1975" s="96"/>
      <c r="L1975" s="96"/>
      <c r="M1975" s="96"/>
      <c r="N1975" s="96"/>
      <c r="O1975" s="96"/>
      <c r="P1975" s="96"/>
      <c r="Q1975" s="96"/>
      <c r="R1975" s="96"/>
      <c r="S1975" s="96"/>
      <c r="T1975" s="98"/>
      <c r="U1975" s="96"/>
    </row>
    <row r="1976" spans="1:21" x14ac:dyDescent="0.2">
      <c r="A1976" s="103"/>
      <c r="B1976" s="103"/>
      <c r="D1976" s="95"/>
      <c r="E1976" s="101"/>
      <c r="F1976" s="98"/>
      <c r="G1976" s="98"/>
      <c r="H1976" s="97"/>
      <c r="I1976" s="96"/>
      <c r="J1976" s="98"/>
      <c r="K1976" s="96"/>
      <c r="L1976" s="96"/>
      <c r="M1976" s="96"/>
      <c r="N1976" s="96"/>
      <c r="O1976" s="96"/>
      <c r="P1976" s="96"/>
      <c r="Q1976" s="96"/>
      <c r="R1976" s="96"/>
      <c r="S1976" s="96"/>
      <c r="T1976" s="98"/>
      <c r="U1976" s="96"/>
    </row>
    <row r="1977" spans="1:21" x14ac:dyDescent="0.2">
      <c r="A1977" s="103"/>
      <c r="B1977" s="103"/>
      <c r="D1977" s="95"/>
      <c r="E1977" s="101"/>
      <c r="F1977" s="98"/>
      <c r="G1977" s="98"/>
      <c r="H1977" s="97"/>
      <c r="I1977" s="96"/>
      <c r="J1977" s="98"/>
      <c r="K1977" s="96"/>
      <c r="L1977" s="96"/>
      <c r="M1977" s="96"/>
      <c r="N1977" s="96"/>
      <c r="O1977" s="96"/>
      <c r="P1977" s="96"/>
      <c r="Q1977" s="96"/>
      <c r="R1977" s="96"/>
      <c r="S1977" s="96"/>
      <c r="T1977" s="98"/>
      <c r="U1977" s="96"/>
    </row>
    <row r="1978" spans="1:21" x14ac:dyDescent="0.2">
      <c r="A1978" s="103"/>
      <c r="B1978" s="103"/>
      <c r="D1978" s="95"/>
      <c r="E1978" s="101"/>
      <c r="F1978" s="98"/>
      <c r="G1978" s="98"/>
      <c r="H1978" s="97"/>
      <c r="I1978" s="96"/>
      <c r="J1978" s="98"/>
      <c r="K1978" s="96"/>
      <c r="L1978" s="96"/>
      <c r="M1978" s="96"/>
      <c r="N1978" s="96"/>
      <c r="O1978" s="96"/>
      <c r="P1978" s="96"/>
      <c r="Q1978" s="96"/>
      <c r="R1978" s="96"/>
      <c r="S1978" s="96"/>
      <c r="T1978" s="98"/>
      <c r="U1978" s="96"/>
    </row>
    <row r="1979" spans="1:21" x14ac:dyDescent="0.2">
      <c r="A1979" s="103"/>
      <c r="B1979" s="103"/>
      <c r="D1979" s="95"/>
      <c r="E1979" s="101"/>
      <c r="F1979" s="98"/>
      <c r="G1979" s="98"/>
      <c r="H1979" s="97"/>
      <c r="I1979" s="96"/>
      <c r="J1979" s="98"/>
      <c r="K1979" s="96"/>
      <c r="L1979" s="96"/>
      <c r="M1979" s="96"/>
      <c r="N1979" s="96"/>
      <c r="O1979" s="96"/>
      <c r="P1979" s="96"/>
      <c r="Q1979" s="96"/>
      <c r="R1979" s="96"/>
      <c r="S1979" s="96"/>
      <c r="T1979" s="98"/>
      <c r="U1979" s="96"/>
    </row>
    <row r="1980" spans="1:21" x14ac:dyDescent="0.2">
      <c r="A1980" s="103"/>
      <c r="B1980" s="103"/>
      <c r="D1980" s="95"/>
      <c r="E1980" s="101"/>
      <c r="F1980" s="98"/>
      <c r="G1980" s="98"/>
      <c r="H1980" s="97"/>
      <c r="I1980" s="96"/>
      <c r="J1980" s="98"/>
      <c r="K1980" s="96"/>
      <c r="L1980" s="96"/>
      <c r="M1980" s="96"/>
      <c r="N1980" s="96"/>
      <c r="O1980" s="96"/>
      <c r="P1980" s="96"/>
      <c r="Q1980" s="96"/>
      <c r="R1980" s="96"/>
      <c r="S1980" s="96"/>
      <c r="T1980" s="98"/>
      <c r="U1980" s="96"/>
    </row>
    <row r="1981" spans="1:21" x14ac:dyDescent="0.2">
      <c r="A1981" s="103"/>
      <c r="B1981" s="103"/>
      <c r="D1981" s="95"/>
      <c r="E1981" s="101"/>
      <c r="F1981" s="98"/>
      <c r="G1981" s="98"/>
      <c r="H1981" s="97"/>
      <c r="I1981" s="96"/>
      <c r="J1981" s="98"/>
      <c r="K1981" s="96"/>
      <c r="L1981" s="96"/>
      <c r="M1981" s="96"/>
      <c r="N1981" s="96"/>
      <c r="O1981" s="96"/>
      <c r="P1981" s="96"/>
      <c r="Q1981" s="96"/>
      <c r="R1981" s="96"/>
      <c r="S1981" s="96"/>
      <c r="T1981" s="98"/>
      <c r="U1981" s="96"/>
    </row>
    <row r="1982" spans="1:21" x14ac:dyDescent="0.2">
      <c r="A1982" s="103"/>
      <c r="B1982" s="103"/>
      <c r="D1982" s="95"/>
      <c r="E1982" s="101"/>
      <c r="F1982" s="98"/>
      <c r="G1982" s="98"/>
      <c r="H1982" s="97"/>
      <c r="I1982" s="96"/>
      <c r="J1982" s="98"/>
      <c r="K1982" s="96"/>
      <c r="L1982" s="96"/>
      <c r="M1982" s="96"/>
      <c r="N1982" s="96"/>
      <c r="O1982" s="96"/>
      <c r="P1982" s="96"/>
      <c r="Q1982" s="96"/>
      <c r="R1982" s="96"/>
      <c r="S1982" s="96"/>
      <c r="T1982" s="98"/>
      <c r="U1982" s="96"/>
    </row>
    <row r="1983" spans="1:21" x14ac:dyDescent="0.2">
      <c r="A1983" s="103"/>
      <c r="B1983" s="103"/>
      <c r="D1983" s="95"/>
      <c r="E1983" s="101"/>
      <c r="F1983" s="98"/>
      <c r="G1983" s="98"/>
      <c r="H1983" s="97"/>
      <c r="I1983" s="96"/>
      <c r="J1983" s="98"/>
      <c r="K1983" s="96"/>
      <c r="L1983" s="96"/>
      <c r="M1983" s="96"/>
      <c r="N1983" s="96"/>
      <c r="O1983" s="96"/>
      <c r="P1983" s="96"/>
      <c r="Q1983" s="96"/>
      <c r="R1983" s="96"/>
      <c r="S1983" s="96"/>
      <c r="T1983" s="98"/>
      <c r="U1983" s="96"/>
    </row>
    <row r="1984" spans="1:21" x14ac:dyDescent="0.2">
      <c r="A1984" s="103"/>
      <c r="B1984" s="103"/>
      <c r="D1984" s="95"/>
      <c r="E1984" s="101"/>
      <c r="F1984" s="98"/>
      <c r="G1984" s="98"/>
      <c r="H1984" s="97"/>
      <c r="I1984" s="96"/>
      <c r="J1984" s="98"/>
      <c r="K1984" s="96"/>
      <c r="L1984" s="96"/>
      <c r="M1984" s="96"/>
      <c r="N1984" s="96"/>
      <c r="O1984" s="96"/>
      <c r="P1984" s="96"/>
      <c r="Q1984" s="96"/>
      <c r="R1984" s="96"/>
      <c r="S1984" s="96"/>
      <c r="T1984" s="98"/>
      <c r="U1984" s="96"/>
    </row>
    <row r="1985" spans="1:21" x14ac:dyDescent="0.2">
      <c r="A1985" s="103"/>
      <c r="B1985" s="103"/>
      <c r="D1985" s="95"/>
      <c r="E1985" s="101"/>
      <c r="F1985" s="98"/>
      <c r="G1985" s="98"/>
      <c r="H1985" s="97"/>
      <c r="I1985" s="96"/>
      <c r="J1985" s="98"/>
      <c r="K1985" s="96"/>
      <c r="L1985" s="96"/>
      <c r="M1985" s="96"/>
      <c r="N1985" s="96"/>
      <c r="O1985" s="96"/>
      <c r="P1985" s="96"/>
      <c r="Q1985" s="96"/>
      <c r="R1985" s="96"/>
      <c r="S1985" s="96"/>
      <c r="T1985" s="98"/>
      <c r="U1985" s="96"/>
    </row>
    <row r="1986" spans="1:21" x14ac:dyDescent="0.2">
      <c r="A1986" s="103"/>
      <c r="B1986" s="103"/>
      <c r="D1986" s="95"/>
      <c r="E1986" s="101"/>
      <c r="F1986" s="98"/>
      <c r="G1986" s="98"/>
      <c r="H1986" s="97"/>
      <c r="I1986" s="96"/>
      <c r="J1986" s="98"/>
      <c r="K1986" s="96"/>
      <c r="L1986" s="96"/>
      <c r="M1986" s="96"/>
      <c r="N1986" s="96"/>
      <c r="O1986" s="96"/>
      <c r="P1986" s="96"/>
      <c r="Q1986" s="96"/>
      <c r="R1986" s="96"/>
      <c r="S1986" s="96"/>
      <c r="T1986" s="98"/>
      <c r="U1986" s="96"/>
    </row>
    <row r="1987" spans="1:21" x14ac:dyDescent="0.2">
      <c r="A1987" s="103"/>
      <c r="B1987" s="103"/>
      <c r="D1987" s="95"/>
      <c r="E1987" s="101"/>
      <c r="F1987" s="98"/>
      <c r="G1987" s="98"/>
      <c r="H1987" s="97"/>
      <c r="I1987" s="96"/>
      <c r="J1987" s="98"/>
      <c r="K1987" s="96"/>
      <c r="L1987" s="96"/>
      <c r="M1987" s="96"/>
      <c r="N1987" s="96"/>
      <c r="O1987" s="96"/>
      <c r="P1987" s="96"/>
      <c r="Q1987" s="96"/>
      <c r="R1987" s="96"/>
      <c r="S1987" s="96"/>
      <c r="T1987" s="98"/>
      <c r="U1987" s="96"/>
    </row>
    <row r="1988" spans="1:21" x14ac:dyDescent="0.2">
      <c r="A1988" s="103"/>
      <c r="B1988" s="103"/>
      <c r="D1988" s="95"/>
      <c r="E1988" s="101"/>
      <c r="F1988" s="98"/>
      <c r="G1988" s="98"/>
      <c r="H1988" s="97"/>
      <c r="I1988" s="96"/>
      <c r="J1988" s="98"/>
      <c r="K1988" s="96"/>
      <c r="L1988" s="96"/>
      <c r="M1988" s="96"/>
      <c r="N1988" s="96"/>
      <c r="O1988" s="96"/>
      <c r="P1988" s="96"/>
      <c r="Q1988" s="96"/>
      <c r="R1988" s="96"/>
      <c r="S1988" s="96"/>
      <c r="T1988" s="98"/>
      <c r="U1988" s="96"/>
    </row>
    <row r="1989" spans="1:21" x14ac:dyDescent="0.2">
      <c r="A1989" s="103"/>
      <c r="B1989" s="103"/>
      <c r="D1989" s="95"/>
      <c r="E1989" s="101"/>
      <c r="F1989" s="98"/>
      <c r="G1989" s="98"/>
      <c r="H1989" s="97"/>
      <c r="I1989" s="96"/>
      <c r="J1989" s="98"/>
      <c r="K1989" s="96"/>
      <c r="L1989" s="96"/>
      <c r="M1989" s="96"/>
      <c r="N1989" s="96"/>
      <c r="O1989" s="96"/>
      <c r="P1989" s="96"/>
      <c r="Q1989" s="96"/>
      <c r="R1989" s="96"/>
      <c r="S1989" s="96"/>
      <c r="T1989" s="98"/>
      <c r="U1989" s="96"/>
    </row>
    <row r="1990" spans="1:21" x14ac:dyDescent="0.2">
      <c r="A1990" s="103"/>
      <c r="B1990" s="103"/>
      <c r="D1990" s="95"/>
      <c r="E1990" s="101"/>
      <c r="F1990" s="98"/>
      <c r="G1990" s="98"/>
      <c r="H1990" s="97"/>
      <c r="I1990" s="96"/>
      <c r="J1990" s="98"/>
      <c r="K1990" s="96"/>
      <c r="L1990" s="96"/>
      <c r="M1990" s="96"/>
      <c r="N1990" s="96"/>
      <c r="O1990" s="96"/>
      <c r="P1990" s="96"/>
      <c r="Q1990" s="96"/>
      <c r="R1990" s="96"/>
      <c r="S1990" s="96"/>
      <c r="T1990" s="98"/>
      <c r="U1990" s="96"/>
    </row>
    <row r="1991" spans="1:21" x14ac:dyDescent="0.2">
      <c r="A1991" s="103"/>
      <c r="B1991" s="103"/>
      <c r="D1991" s="95"/>
      <c r="E1991" s="101"/>
      <c r="F1991" s="98"/>
      <c r="G1991" s="98"/>
      <c r="H1991" s="97"/>
      <c r="I1991" s="96"/>
      <c r="J1991" s="98"/>
      <c r="K1991" s="96"/>
      <c r="L1991" s="96"/>
      <c r="M1991" s="96"/>
      <c r="N1991" s="96"/>
      <c r="O1991" s="96"/>
      <c r="P1991" s="96"/>
      <c r="Q1991" s="96"/>
      <c r="R1991" s="96"/>
      <c r="S1991" s="96"/>
      <c r="T1991" s="98"/>
      <c r="U1991" s="96"/>
    </row>
    <row r="1992" spans="1:21" x14ac:dyDescent="0.2">
      <c r="A1992" s="103"/>
      <c r="B1992" s="103"/>
      <c r="D1992" s="95"/>
      <c r="E1992" s="101"/>
      <c r="F1992" s="98"/>
      <c r="G1992" s="98"/>
      <c r="H1992" s="97"/>
      <c r="I1992" s="96"/>
      <c r="J1992" s="98"/>
      <c r="K1992" s="96"/>
      <c r="L1992" s="96"/>
      <c r="M1992" s="96"/>
      <c r="N1992" s="96"/>
      <c r="O1992" s="96"/>
      <c r="P1992" s="96"/>
      <c r="Q1992" s="96"/>
      <c r="R1992" s="96"/>
      <c r="S1992" s="96"/>
      <c r="T1992" s="98"/>
      <c r="U1992" s="96"/>
    </row>
    <row r="1993" spans="1:21" x14ac:dyDescent="0.2">
      <c r="A1993" s="103"/>
      <c r="B1993" s="103"/>
      <c r="D1993" s="95"/>
      <c r="E1993" s="101"/>
      <c r="F1993" s="98"/>
      <c r="G1993" s="98"/>
      <c r="H1993" s="97"/>
      <c r="I1993" s="96"/>
      <c r="J1993" s="98"/>
      <c r="K1993" s="96"/>
      <c r="L1993" s="96"/>
      <c r="M1993" s="96"/>
      <c r="N1993" s="96"/>
      <c r="O1993" s="96"/>
      <c r="P1993" s="96"/>
      <c r="Q1993" s="96"/>
      <c r="R1993" s="96"/>
      <c r="S1993" s="96"/>
      <c r="T1993" s="98"/>
      <c r="U1993" s="96"/>
    </row>
    <row r="1994" spans="1:21" x14ac:dyDescent="0.2">
      <c r="A1994" s="103"/>
      <c r="B1994" s="103"/>
      <c r="D1994" s="95"/>
      <c r="E1994" s="101"/>
      <c r="F1994" s="98"/>
      <c r="G1994" s="98"/>
      <c r="H1994" s="97"/>
      <c r="I1994" s="96"/>
      <c r="J1994" s="98"/>
      <c r="K1994" s="96"/>
      <c r="L1994" s="96"/>
      <c r="M1994" s="96"/>
      <c r="N1994" s="96"/>
      <c r="O1994" s="96"/>
      <c r="P1994" s="96"/>
      <c r="Q1994" s="96"/>
      <c r="R1994" s="96"/>
      <c r="S1994" s="96"/>
      <c r="T1994" s="98"/>
      <c r="U1994" s="96"/>
    </row>
    <row r="1995" spans="1:21" x14ac:dyDescent="0.2">
      <c r="A1995" s="103"/>
      <c r="B1995" s="103"/>
      <c r="D1995" s="95"/>
      <c r="E1995" s="101"/>
      <c r="F1995" s="98"/>
      <c r="G1995" s="98"/>
      <c r="H1995" s="97"/>
      <c r="I1995" s="96"/>
      <c r="J1995" s="98"/>
      <c r="K1995" s="96"/>
      <c r="L1995" s="96"/>
      <c r="M1995" s="96"/>
      <c r="N1995" s="96"/>
      <c r="O1995" s="96"/>
      <c r="P1995" s="96"/>
      <c r="Q1995" s="96"/>
      <c r="R1995" s="96"/>
      <c r="S1995" s="96"/>
      <c r="T1995" s="98"/>
      <c r="U1995" s="96"/>
    </row>
    <row r="1996" spans="1:21" x14ac:dyDescent="0.2">
      <c r="A1996" s="103"/>
      <c r="B1996" s="103"/>
      <c r="D1996" s="95"/>
      <c r="E1996" s="101"/>
      <c r="F1996" s="98"/>
      <c r="G1996" s="98"/>
      <c r="H1996" s="97"/>
      <c r="I1996" s="96"/>
      <c r="J1996" s="98"/>
      <c r="K1996" s="96"/>
      <c r="L1996" s="96"/>
      <c r="M1996" s="96"/>
      <c r="N1996" s="96"/>
      <c r="O1996" s="96"/>
      <c r="P1996" s="96"/>
      <c r="Q1996" s="96"/>
      <c r="R1996" s="96"/>
      <c r="S1996" s="96"/>
      <c r="T1996" s="98"/>
      <c r="U1996" s="96"/>
    </row>
    <row r="1997" spans="1:21" x14ac:dyDescent="0.2">
      <c r="A1997" s="103"/>
      <c r="B1997" s="103"/>
      <c r="D1997" s="95"/>
      <c r="E1997" s="101"/>
      <c r="F1997" s="98"/>
      <c r="G1997" s="98"/>
      <c r="H1997" s="97"/>
      <c r="I1997" s="96"/>
      <c r="J1997" s="98"/>
      <c r="K1997" s="96"/>
      <c r="L1997" s="96"/>
      <c r="M1997" s="96"/>
      <c r="N1997" s="96"/>
      <c r="O1997" s="96"/>
      <c r="P1997" s="96"/>
      <c r="Q1997" s="96"/>
      <c r="R1997" s="96"/>
      <c r="S1997" s="96"/>
      <c r="T1997" s="98"/>
      <c r="U1997" s="96"/>
    </row>
    <row r="1998" spans="1:21" x14ac:dyDescent="0.2">
      <c r="A1998" s="103"/>
      <c r="B1998" s="103"/>
      <c r="D1998" s="95"/>
      <c r="E1998" s="101"/>
      <c r="F1998" s="98"/>
      <c r="G1998" s="98"/>
      <c r="H1998" s="97"/>
      <c r="I1998" s="96"/>
      <c r="J1998" s="98"/>
      <c r="K1998" s="96"/>
      <c r="L1998" s="96"/>
      <c r="M1998" s="96"/>
      <c r="N1998" s="96"/>
      <c r="O1998" s="96"/>
      <c r="P1998" s="96"/>
      <c r="Q1998" s="96"/>
      <c r="R1998" s="96"/>
      <c r="S1998" s="96"/>
      <c r="T1998" s="98"/>
      <c r="U1998" s="96"/>
    </row>
    <row r="1999" spans="1:21" x14ac:dyDescent="0.2">
      <c r="A1999" s="103"/>
      <c r="B1999" s="103"/>
      <c r="D1999" s="95"/>
      <c r="E1999" s="101"/>
      <c r="F1999" s="98"/>
      <c r="G1999" s="98"/>
      <c r="H1999" s="97"/>
      <c r="I1999" s="96"/>
      <c r="J1999" s="98"/>
      <c r="K1999" s="96"/>
      <c r="L1999" s="96"/>
      <c r="M1999" s="96"/>
      <c r="N1999" s="96"/>
      <c r="O1999" s="96"/>
      <c r="P1999" s="96"/>
      <c r="Q1999" s="96"/>
      <c r="R1999" s="96"/>
      <c r="S1999" s="96"/>
      <c r="T1999" s="98"/>
      <c r="U1999" s="96"/>
    </row>
    <row r="2000" spans="1:21" x14ac:dyDescent="0.2">
      <c r="A2000" s="103"/>
      <c r="B2000" s="103"/>
      <c r="D2000" s="95"/>
      <c r="E2000" s="101"/>
      <c r="F2000" s="98"/>
      <c r="G2000" s="98"/>
      <c r="H2000" s="97"/>
      <c r="I2000" s="96"/>
      <c r="J2000" s="98"/>
      <c r="K2000" s="96"/>
      <c r="L2000" s="96"/>
      <c r="M2000" s="96"/>
      <c r="N2000" s="96"/>
      <c r="O2000" s="96"/>
      <c r="P2000" s="96"/>
      <c r="Q2000" s="96"/>
      <c r="R2000" s="96"/>
      <c r="S2000" s="96"/>
      <c r="T2000" s="98"/>
      <c r="U2000" s="96"/>
    </row>
  </sheetData>
  <sheetProtection sheet="1" sort="0" autoFilter="0" pivotTables="0"/>
  <autoFilter ref="A10:U10" xr:uid="{00000000-0009-0000-0000-000002000000}"/>
  <mergeCells count="6">
    <mergeCell ref="T5:U5"/>
    <mergeCell ref="J5:M5"/>
    <mergeCell ref="F5:I5"/>
    <mergeCell ref="P5:Q5"/>
    <mergeCell ref="R5:S5"/>
    <mergeCell ref="N5:O5"/>
  </mergeCells>
  <phoneticPr fontId="2" type="noConversion"/>
  <conditionalFormatting sqref="G12:G2000">
    <cfRule type="iconSet" priority="10">
      <iconSet>
        <cfvo type="percent" val="0"/>
        <cfvo type="percentile" val="33"/>
        <cfvo type="percentile" val="67"/>
      </iconSet>
    </cfRule>
  </conditionalFormatting>
  <conditionalFormatting sqref="H12:H2000">
    <cfRule type="iconSet" priority="9">
      <iconSet>
        <cfvo type="percent" val="0"/>
        <cfvo type="percentile" val="50"/>
        <cfvo type="percentile" val="75"/>
      </iconSet>
    </cfRule>
  </conditionalFormatting>
  <conditionalFormatting sqref="K12:K2000">
    <cfRule type="iconSet" priority="8">
      <iconSet>
        <cfvo type="percent" val="0"/>
        <cfvo type="percentile" val="33"/>
        <cfvo type="percentile" val="67"/>
      </iconSet>
    </cfRule>
  </conditionalFormatting>
  <conditionalFormatting sqref="P12:P2000">
    <cfRule type="iconSet" priority="7">
      <iconSet reverse="1">
        <cfvo type="percent" val="0"/>
        <cfvo type="percentile" val="33"/>
        <cfvo type="percentile" val="67"/>
      </iconSet>
    </cfRule>
  </conditionalFormatting>
  <conditionalFormatting sqref="R12:R2000">
    <cfRule type="iconSet" priority="6">
      <iconSet>
        <cfvo type="percent" val="0"/>
        <cfvo type="percentile" val="33"/>
        <cfvo type="percentile" val="67"/>
      </iconSet>
    </cfRule>
  </conditionalFormatting>
  <conditionalFormatting sqref="T12:T2000">
    <cfRule type="iconSet" priority="5">
      <iconSet>
        <cfvo type="percent" val="0"/>
        <cfvo type="percentile" val="33"/>
        <cfvo type="percentile" val="67"/>
      </iconSet>
    </cfRule>
  </conditionalFormatting>
  <conditionalFormatting sqref="K1:L4">
    <cfRule type="iconSet" priority="4">
      <iconSet>
        <cfvo type="percent" val="0"/>
        <cfvo type="percent" val="33"/>
        <cfvo type="percent" val="67"/>
      </iconSet>
    </cfRule>
  </conditionalFormatting>
  <conditionalFormatting sqref="N12:N2000">
    <cfRule type="iconSet" priority="3">
      <iconSet reverse="1">
        <cfvo type="percent" val="0"/>
        <cfvo type="percentile" val="33"/>
        <cfvo type="percentile" val="67"/>
      </iconSet>
    </cfRule>
  </conditionalFormatting>
  <conditionalFormatting sqref="L12:L2000">
    <cfRule type="iconSet" priority="2">
      <iconSet>
        <cfvo type="percent" val="0"/>
        <cfvo type="percent" val="33"/>
        <cfvo type="percent" val="67"/>
      </iconSet>
    </cfRule>
  </conditionalFormatting>
  <conditionalFormatting sqref="M12:M2000">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3</vt:i4>
      </vt:variant>
    </vt:vector>
  </HeadingPairs>
  <TitlesOfParts>
    <vt:vector size="8" baseType="lpstr">
      <vt:lpstr>Leer</vt:lpstr>
      <vt:lpstr>tabhatos</vt:lpstr>
      <vt:lpstr>datos</vt:lpstr>
      <vt:lpstr>GráfHatos</vt:lpstr>
      <vt:lpstr>KGxDA</vt:lpstr>
      <vt:lpstr>datos!_FilterDatabase</vt:lpstr>
      <vt:lpstr>fecevalhatos</vt:lpstr>
      <vt:lpstr>hatos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2008-01-25T17:45:43Z</dcterms:created>
  <dcterms:modified xsi:type="dcterms:W3CDTF">2022-09-14T14:54:05Z</dcterms:modified>
</cp:coreProperties>
</file>