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chartsheets/sheet1.xml" ContentType="application/vnd.openxmlformats-officedocument.spreadsheetml.chart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pivotTables/pivotTable1.xml" ContentType="application/vnd.openxmlformats-officedocument.spreadsheetml.pivotTable+xml"/>
  <Override PartName="/xl/calcChain.xml" ContentType="application/vnd.openxmlformats-officedocument.spreadsheetml.calcChain+xml"/>
  <Override PartName="/xl/attachedToolbars.bin" ContentType="application/vnd.ms-excel.attachedToolbars"/>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PivotChartFilter="1" defaultThemeVersion="124226"/>
  <bookViews>
    <workbookView xWindow="270" yWindow="0" windowWidth="7695" windowHeight="8880" tabRatio="703"/>
  </bookViews>
  <sheets>
    <sheet sheetId="1" r:id="rId1" name="datos"/>
    <sheet sheetId="23" r:id="rId2" name="Gráfico"/>
    <sheet sheetId="22" state="hidden" r:id="rId3" name="Tabla"/>
  </sheets>
  <definedNames>
    <definedName name="_xlnm._FilterDatabase" localSheetId="0">'datos'!$A$11:$AF$190</definedName>
    <definedName name="fecevaltend">'datos'!$B$2:$B$3</definedName>
    <definedName name="tend">'datos'!$A$12:$AF$199</definedName>
  </definedNames>
  <calcPr calcId="145621" fullCalcOnLoad="true"/>
  <pivotCaches>
    <pivotCache cacheId="9" r:id="rId4"/>
  </pivotCaches>
</workbook>
</file>

<file path=xl/calcChain.xml><?xml version="1.0" encoding="utf-8"?>
<calcChain xmlns="http://schemas.openxmlformats.org/spreadsheetml/2006/main">
  <c r="C6" i="1" l="1"/>
  <c r="D6" i="1"/>
  <c r="E6" i="1"/>
  <c r="F6" i="1"/>
  <c r="G6" i="1"/>
  <c r="H6" i="1"/>
  <c r="I6" i="1"/>
  <c r="J6" i="1"/>
  <c r="K6" i="1"/>
  <c r="L6" i="1"/>
  <c r="M6" i="1"/>
  <c r="N6" i="1"/>
  <c r="O6" i="1"/>
  <c r="P6" i="1"/>
  <c r="Q6" i="1"/>
  <c r="R6" i="1"/>
  <c r="S6" i="1"/>
  <c r="T6" i="1"/>
  <c r="U6" i="1"/>
  <c r="V6" i="1"/>
  <c r="W6" i="1"/>
  <c r="X6" i="1"/>
  <c r="Y6" i="1"/>
  <c r="Z6" i="1"/>
  <c r="AA6" i="1"/>
  <c r="AB6" i="1"/>
  <c r="AC6" i="1"/>
  <c r="AD6" i="1"/>
  <c r="AE6" i="1"/>
  <c r="AF6" i="1"/>
  <c r="C7" i="1"/>
  <c r="D7" i="1"/>
  <c r="E7" i="1"/>
  <c r="F7" i="1"/>
  <c r="G7" i="1"/>
  <c r="H7" i="1"/>
  <c r="I7" i="1"/>
  <c r="J7" i="1"/>
  <c r="K7" i="1"/>
  <c r="L7" i="1"/>
  <c r="M7" i="1"/>
  <c r="N7" i="1"/>
  <c r="O7" i="1"/>
  <c r="P7" i="1"/>
  <c r="Q7" i="1"/>
  <c r="R7" i="1"/>
  <c r="S7" i="1"/>
  <c r="T7" i="1"/>
  <c r="U7" i="1"/>
  <c r="V7" i="1"/>
  <c r="W7" i="1"/>
  <c r="X7" i="1"/>
  <c r="Y7" i="1"/>
  <c r="Z7" i="1"/>
  <c r="AA7" i="1"/>
  <c r="AB7" i="1"/>
  <c r="AC7" i="1"/>
  <c r="AD7" i="1"/>
  <c r="AE7" i="1"/>
  <c r="AF7" i="1"/>
  <c r="C8" i="1"/>
  <c r="D8" i="1"/>
  <c r="E8" i="1"/>
  <c r="F8" i="1"/>
  <c r="G8" i="1"/>
  <c r="H8" i="1"/>
  <c r="I8" i="1"/>
  <c r="J8" i="1"/>
  <c r="K8" i="1"/>
  <c r="L8" i="1"/>
  <c r="M8" i="1"/>
  <c r="N8" i="1"/>
  <c r="O8" i="1"/>
  <c r="P8" i="1"/>
  <c r="Q8" i="1"/>
  <c r="R8" i="1"/>
  <c r="S8" i="1"/>
  <c r="T8" i="1"/>
  <c r="U8" i="1"/>
  <c r="V8" i="1"/>
  <c r="W8" i="1"/>
  <c r="X8" i="1"/>
  <c r="Y8" i="1"/>
  <c r="Z8" i="1"/>
  <c r="AA8" i="1"/>
  <c r="AB8" i="1"/>
  <c r="AC8" i="1"/>
  <c r="AD8" i="1"/>
  <c r="AE8" i="1"/>
  <c r="AF8" i="1"/>
  <c r="C9" i="1"/>
  <c r="D9" i="1"/>
  <c r="E9" i="1"/>
  <c r="F9" i="1"/>
  <c r="G9" i="1"/>
  <c r="H9" i="1"/>
  <c r="I9" i="1"/>
  <c r="J9" i="1"/>
  <c r="K9" i="1"/>
  <c r="L9" i="1"/>
  <c r="M9" i="1"/>
  <c r="N9" i="1"/>
  <c r="O9" i="1"/>
  <c r="P9" i="1"/>
  <c r="Q9" i="1"/>
  <c r="R9" i="1"/>
  <c r="S9" i="1"/>
  <c r="T9" i="1"/>
  <c r="U9" i="1"/>
  <c r="V9" i="1"/>
  <c r="W9" i="1"/>
  <c r="X9" i="1"/>
  <c r="Y9" i="1"/>
  <c r="Z9" i="1"/>
  <c r="AA9" i="1"/>
  <c r="AB9" i="1"/>
  <c r="AC9" i="1"/>
  <c r="AD9" i="1"/>
  <c r="AE9" i="1"/>
  <c r="AF9" i="1"/>
</calcChain>
</file>

<file path=xl/comments1.xml><?xml version="1.0" encoding="utf-8"?>
<comments xmlns="http://schemas.openxmlformats.org/spreadsheetml/2006/main">
  <authors>
    <author xml:space="preserve"> Bernardo Vargas</author>
  </authors>
  <commentList>
    <comment ref="B6" authorId="0">
      <text>
        <r>
          <rPr>
            <sz val="8"/>
            <color indexed="81"/>
            <rFont val="Tahoma"/>
            <family val="2"/>
          </rPr>
          <t xml:space="preserve">PROMEDIO DEL GRUPO SELECCIONADO ABAJO SEGUN LOS CRITERIOS DEFINIDOS
</t>
        </r>
      </text>
    </comment>
    <comment ref="B7" authorId="0">
      <text>
        <r>
          <rPr>
            <sz val="8"/>
            <color indexed="81"/>
            <rFont val="Tahoma"/>
            <family val="2"/>
          </rPr>
          <t xml:space="preserve">NUMERO DE  AÑOS  EN EL GRUPO SELECCIONADO ABAJO SEGUN LOS CRITERIOS DEFINIDOS
</t>
        </r>
      </text>
    </comment>
    <comment ref="B8" authorId="0">
      <text>
        <r>
          <rPr>
            <sz val="8"/>
            <color indexed="81"/>
            <rFont val="Tahoma"/>
            <family val="2"/>
          </rPr>
          <t xml:space="preserve">VALOR MINIMO ENTRE EL  GRUPO SELECCIONADO ABAJO SEGUN LOS CRITERIOS DEFINIDOS
</t>
        </r>
      </text>
    </comment>
    <comment ref="B9" authorId="0">
      <text>
        <r>
          <rPr>
            <sz val="8"/>
            <color indexed="81"/>
            <rFont val="Tahoma"/>
            <family val="2"/>
          </rPr>
          <t xml:space="preserve">VALOR MAXIMO ENTRE EL  GRUPO SELECCIONADO ABAJO SEGUN LOS CRITERIOS DEFINIDOS
</t>
        </r>
      </text>
    </comment>
    <comment ref="B11" authorId="0">
      <text>
        <r>
          <rPr>
            <b/>
            <sz val="8"/>
            <color indexed="81"/>
            <rFont val="Tahoma"/>
            <family val="2"/>
          </rPr>
          <t>Año de Nacimiento</t>
        </r>
      </text>
    </comment>
    <comment ref="C11" authorId="0">
      <text>
        <r>
          <rPr>
            <sz val="8"/>
            <color indexed="81"/>
            <rFont val="Tahoma"/>
            <family val="2"/>
          </rPr>
          <t xml:space="preserve">% de consanguinidad (promedio para las vacas nacidas en este año)
Rango: 0 a 100%
</t>
        </r>
      </text>
    </comment>
    <comment ref="D11" authorId="0">
      <text>
        <r>
          <rPr>
            <sz val="10"/>
            <color indexed="81"/>
            <rFont val="Tahoma"/>
            <family val="2"/>
          </rPr>
          <t xml:space="preserve">Vacas que contribuyeron al cálculo del promedio de producción corregida a 305 d (PC305) para cada año respectivo
</t>
        </r>
      </text>
    </comment>
    <comment ref="E11" authorId="0">
      <text>
        <r>
          <rPr>
            <sz val="10"/>
            <color indexed="81"/>
            <rFont val="Tahoma"/>
            <family val="2"/>
          </rPr>
          <t>kilogramos de producción de leche a 305 días CORREGIDA por edad y lactancia
*Corrección es a una base de 4 años de edad y tercera lactancia</t>
        </r>
        <r>
          <rPr>
            <sz val="8"/>
            <color indexed="81"/>
            <rFont val="Tahoma"/>
            <family val="2"/>
          </rPr>
          <t xml:space="preserve">
</t>
        </r>
      </text>
    </comment>
    <comment ref="F11" authorId="0">
      <text>
        <r>
          <rPr>
            <sz val="8"/>
            <color indexed="81"/>
            <rFont val="Tahoma"/>
            <family val="2"/>
          </rPr>
          <t xml:space="preserve"> Vacas que contribuyeron al cálculo de VC para cada año
*Incluye vacas sin registros de producción</t>
        </r>
      </text>
    </comment>
    <comment ref="G11" authorId="0">
      <text>
        <r>
          <rPr>
            <b/>
            <sz val="8"/>
            <color indexed="81"/>
            <rFont val="Tahoma"/>
            <family val="2"/>
          </rPr>
          <t>Promedio de valores de cría para las vacas nacidas en los años respectivos
Valor de Cría:</t>
        </r>
        <r>
          <rPr>
            <sz val="8"/>
            <color indexed="81"/>
            <rFont val="Tahoma"/>
            <family val="2"/>
          </rPr>
          <t xml:space="preserve">
Estimado del mérito genético de un animal. Contribución genética (aditiva) al rendimiento observado de un animal. 
Interpretación: Un VC = +300 kg para una vaca significa que bajo condiciones idénticas de manejo, cuando esta vaca esté en edad madura, se espera que produzca 300 kg más que el promedio del grupo de vacas utilizado como referencia o Base Genética
</t>
        </r>
      </text>
    </comment>
    <comment ref="H11" authorId="0">
      <text>
        <r>
          <rPr>
            <sz val="8"/>
            <color indexed="81"/>
            <rFont val="Tahoma"/>
            <family val="2"/>
          </rPr>
          <t xml:space="preserve">% de confiabilidad (promedio para vacas nacidas este año)
Rango: 0 a 100
</t>
        </r>
      </text>
    </comment>
    <comment ref="I11" authorId="0">
      <text>
        <r>
          <rPr>
            <sz val="8"/>
            <color indexed="81"/>
            <rFont val="Tahoma"/>
            <family val="2"/>
          </rPr>
          <t xml:space="preserve">Vacas que contribuyeron al cálculo del promedio de producción corregida a 305 d (PC305) para cada año respectivo
</t>
        </r>
      </text>
    </comment>
    <comment ref="J11" authorId="0">
      <text>
        <r>
          <rPr>
            <sz val="8"/>
            <color indexed="81"/>
            <rFont val="Tahoma"/>
            <family val="2"/>
          </rPr>
          <t xml:space="preserve">kilogramos de producción de grasa a 305 días CORREGIDA por edad y lactancia
*Corrección es a una base de 4 años de edad y tercera lactancia
</t>
        </r>
      </text>
    </comment>
    <comment ref="K11" authorId="0">
      <text>
        <r>
          <rPr>
            <b/>
            <sz val="8"/>
            <color indexed="81"/>
            <rFont val="Tahoma"/>
            <family val="2"/>
          </rPr>
          <t>Promedio de valores de cría para las vacas nacidas en los años respectivos
Valor de Cría:</t>
        </r>
        <r>
          <rPr>
            <sz val="8"/>
            <color indexed="81"/>
            <rFont val="Tahoma"/>
            <family val="2"/>
          </rPr>
          <t xml:space="preserve">
Estimado del mérito genético de un animal. Contribución genética (aditiva) al rendimiento observado de un animal. 
Interpretación: Un VC = +300 kg para una vaca significa que bajo condiciones idénticas de manejo, cuando esta vaca esté en edad madura, se espera que produzca 300 kg más que el promedio del grupo de vacas utilizado como referencia o Base Genética
</t>
        </r>
      </text>
    </comment>
    <comment ref="L11" authorId="0">
      <text>
        <r>
          <rPr>
            <sz val="8"/>
            <color indexed="81"/>
            <rFont val="Tahoma"/>
            <family val="2"/>
          </rPr>
          <t xml:space="preserve">% de confiabilidad (promedio para vacas nacidas este año)
Rango: 0 a 100
</t>
        </r>
      </text>
    </comment>
    <comment ref="M11" authorId="0">
      <text>
        <r>
          <rPr>
            <sz val="8"/>
            <color indexed="81"/>
            <rFont val="Tahoma"/>
            <family val="2"/>
          </rPr>
          <t xml:space="preserve">Vacas que contribuyeron al cálculo del promedio de producción corregida a 305 d (PC305) para cada año respectivo
</t>
        </r>
      </text>
    </comment>
    <comment ref="N11" authorId="0">
      <text>
        <r>
          <rPr>
            <sz val="8"/>
            <color indexed="81"/>
            <rFont val="Tahoma"/>
            <family val="2"/>
          </rPr>
          <t xml:space="preserve">kilogramos de producción de proteína  a 305 días CORREGIDA por edad y lactancia
*Corrección es a una base de 4 años de edad y tercera lactancia
</t>
        </r>
      </text>
    </comment>
    <comment ref="O11" authorId="0">
      <text>
        <r>
          <rPr>
            <b/>
            <sz val="8"/>
            <color indexed="81"/>
            <rFont val="Tahoma"/>
            <family val="2"/>
          </rPr>
          <t>Promedio de valores de cría para las vacas nacidas en los años respectivos
Valor de Cría:</t>
        </r>
        <r>
          <rPr>
            <sz val="8"/>
            <color indexed="81"/>
            <rFont val="Tahoma"/>
            <family val="2"/>
          </rPr>
          <t xml:space="preserve">
Estimado del mérito genético de un animal. Contribución genética (aditiva) al rendimiento observado de un animal. 
Interpretación: Un VC = +300 kg para una vaca significa que bajo condiciones idénticas de manejo, cuando esta vaca esté en edad madura, se espera que produzca 300 kg más que el promedio del grupo de vacas utilizado como referencia o Base Genética
</t>
        </r>
      </text>
    </comment>
    <comment ref="P11" authorId="0">
      <text>
        <r>
          <rPr>
            <sz val="8"/>
            <color indexed="81"/>
            <rFont val="Tahoma"/>
            <family val="2"/>
          </rPr>
          <t xml:space="preserve">% de confiabilidad (promedio para vacas nacidas este año)
Rango: 0 a 100
</t>
        </r>
      </text>
    </comment>
    <comment ref="Q11" authorId="0">
      <text>
        <r>
          <rPr>
            <sz val="8"/>
            <color indexed="81"/>
            <rFont val="Tahoma"/>
            <family val="2"/>
          </rPr>
          <t xml:space="preserve">Vacas que contribuyeron al cálculo del promedio de producción corregida a 305 d (PC305) para cada año respectivo
</t>
        </r>
      </text>
    </comment>
    <comment ref="R11" authorId="0">
      <text>
        <r>
          <rPr>
            <sz val="8"/>
            <color indexed="81"/>
            <rFont val="Tahoma"/>
            <family val="2"/>
          </rPr>
          <t xml:space="preserve">kilogramos de producción de sólidos  a 305 días CORREGIDO por edad y lactancia
*Corrección es a una base de 4 años de edad y tercera lactancia
</t>
        </r>
      </text>
    </comment>
    <comment ref="S11" authorId="0">
      <text>
        <r>
          <rPr>
            <b/>
            <sz val="8"/>
            <color indexed="81"/>
            <rFont val="Tahoma"/>
            <family val="2"/>
          </rPr>
          <t>Promedio de valores de cría para las vacas nacidas en los años respectivos
Valor de Cría:</t>
        </r>
        <r>
          <rPr>
            <sz val="8"/>
            <color indexed="81"/>
            <rFont val="Tahoma"/>
            <family val="2"/>
          </rPr>
          <t xml:space="preserve">
Estimado del mérito genético de un animal. Contribución genética (aditiva) al rendimiento observado de un animal. 
Interpretación: Un VC = +300 kg para una vaca significa que bajo condiciones idénticas de manejo, cuando esta vaca esté en edad madura, se espera que produzca 300 kg más que el promedio del grupo de vacas utilizado como referencia o Base Genética
</t>
        </r>
      </text>
    </comment>
    <comment ref="T11" authorId="0">
      <text>
        <r>
          <rPr>
            <sz val="8"/>
            <color indexed="81"/>
            <rFont val="Tahoma"/>
            <family val="2"/>
          </rPr>
          <t xml:space="preserve">% de confiabilidad (promedio para vacas nacidas este año)
Rango: 0 a 100
</t>
        </r>
      </text>
    </comment>
    <comment ref="U11" authorId="0">
      <text>
        <r>
          <rPr>
            <sz val="10"/>
            <color indexed="81"/>
            <rFont val="Tahoma"/>
            <family val="2"/>
          </rPr>
          <t xml:space="preserve">Vacas que contribuyeron al cálculo del promedio de días abiertos para cada año respectivo
</t>
        </r>
      </text>
    </comment>
    <comment ref="V11" authorId="0">
      <text>
        <r>
          <rPr>
            <b/>
            <sz val="10"/>
            <color indexed="81"/>
            <rFont val="Tahoma"/>
            <family val="2"/>
          </rPr>
          <t xml:space="preserve">Días  Abiertos </t>
        </r>
      </text>
    </comment>
    <comment ref="W11" authorId="0">
      <text>
        <r>
          <rPr>
            <sz val="10"/>
            <color indexed="81"/>
            <rFont val="Tahoma"/>
            <family val="2"/>
          </rPr>
          <t xml:space="preserve">Promedio de valores de cría para las vacas nacidas en los años respectivos
(Valor de Cría:
Estimado del mérito genético de un animal. Contribución genética (aditiva) al rendimiento observado de un animal. 
Interpretación: Un VC = -3 DA para una vaca significa que bajo condiciones idénticas de manejo, cuando esta vaca esté en edad madura, se espera que presente 3 días abiertos menos  que el promedio del grupo de vacas utilizado como referencia o Base Genética
</t>
        </r>
      </text>
    </comment>
    <comment ref="X11" authorId="0">
      <text>
        <r>
          <rPr>
            <sz val="10"/>
            <color indexed="81"/>
            <rFont val="Tahoma"/>
            <family val="2"/>
          </rPr>
          <t xml:space="preserve">% de confiabilidad (promedio para vacas nacidas este año)
Rango: 0 a 100
</t>
        </r>
      </text>
    </comment>
    <comment ref="Y11" authorId="0">
      <text>
        <r>
          <rPr>
            <sz val="8"/>
            <color indexed="81"/>
            <rFont val="Tahoma"/>
            <family val="2"/>
          </rPr>
          <t xml:space="preserve">Vacas que contribuyeron al cálculo del promedio de score de células somáticas  para cada año respectivo
</t>
        </r>
      </text>
    </comment>
    <comment ref="Z11" authorId="0">
      <text>
        <r>
          <rPr>
            <sz val="8"/>
            <color indexed="81"/>
            <rFont val="Tahoma"/>
            <family val="2"/>
          </rPr>
          <t>SCCS: Score de células somáticas. Se calcula como SCCS= log(CCS/1000) 
Equivalencias:
SCCS   CCS
5          32000
6          64000
7         128000
8         256000
9         512000
10       1024000</t>
        </r>
      </text>
    </comment>
    <comment ref="AA11" authorId="0">
      <text>
        <r>
          <rPr>
            <b/>
            <sz val="8"/>
            <color indexed="81"/>
            <rFont val="Tahoma"/>
            <family val="2"/>
          </rPr>
          <t>Promedio de valores de cría para las vacas nacidas en los años respectivos
Valor de Cría:</t>
        </r>
        <r>
          <rPr>
            <sz val="8"/>
            <color indexed="81"/>
            <rFont val="Tahoma"/>
            <family val="2"/>
          </rPr>
          <t xml:space="preserve">
Estimado del mérito genético de un animal. Contribución genética (aditiva) al rendimiento observado de un animal. 
Interpretación: Un VC = -1 en SCCS  para una vaca significa que bajo condiciones idénticas de manejo, se espera que presente 1 punto menos que el promedio de SCCS del grupo de vacas utilizado como referencia o Base Genética
</t>
        </r>
      </text>
    </comment>
    <comment ref="AB11" authorId="0">
      <text>
        <r>
          <rPr>
            <sz val="8"/>
            <color indexed="81"/>
            <rFont val="Tahoma"/>
            <family val="2"/>
          </rPr>
          <t xml:space="preserve">% de confiabilidad (promedio para vacas nacidas este año)
Rango: 0 a 100
</t>
        </r>
      </text>
    </comment>
    <comment ref="AC11" authorId="0">
      <text>
        <r>
          <rPr>
            <sz val="8"/>
            <color indexed="81"/>
            <rFont val="Tahoma"/>
            <family val="2"/>
          </rPr>
          <t xml:space="preserve">Vacas que contribuyeron al cálculo del promedio de vida productiva para cada año respectivo
</t>
        </r>
      </text>
    </comment>
    <comment ref="AD11" authorId="0">
      <text>
        <r>
          <rPr>
            <sz val="8"/>
            <color indexed="81"/>
            <rFont val="Tahoma"/>
            <family val="2"/>
          </rPr>
          <t xml:space="preserve">Vida productiva (aprox. en meses)*
</t>
        </r>
      </text>
    </comment>
    <comment ref="AE11" authorId="0">
      <text>
        <r>
          <rPr>
            <b/>
            <sz val="8"/>
            <color indexed="81"/>
            <rFont val="Tahoma"/>
            <family val="2"/>
          </rPr>
          <t>Promedio de valores de cría para las vacas nacidas en los años respectivos
Valor de Cría:</t>
        </r>
        <r>
          <rPr>
            <sz val="8"/>
            <color indexed="81"/>
            <rFont val="Tahoma"/>
            <family val="2"/>
          </rPr>
          <t xml:space="preserve">
Estimado del mérito genético de un animal. Contribución genética (aditiva) al rendimiento observado de un animal. 
Interpretación: Un VC = +3 en VP  para una vaca significa que bajo condiciones idénticas de manejo, se espera que presente 3 meses más que el promedio de vida productiva del grupo de vacas utilizado como referencia o Base Genética
</t>
        </r>
      </text>
    </comment>
    <comment ref="AF11" authorId="0">
      <text>
        <r>
          <rPr>
            <sz val="8"/>
            <color indexed="81"/>
            <rFont val="Tahoma"/>
            <family val="2"/>
          </rPr>
          <t xml:space="preserve">% de confiabilidad (promedio para vacas nacidas este año)
Rango: 0 a 100
</t>
        </r>
      </text>
    </comment>
  </commentList>
</comments>
</file>

<file path=xl/sharedStrings.xml><?xml version="1.0" encoding="utf-8"?>
<sst xmlns="http://schemas.openxmlformats.org/spreadsheetml/2006/main" count="280" uniqueCount="85">
  <si>
    <t>Raza</t>
  </si>
  <si>
    <t>Tendencias poblacionales por raza</t>
  </si>
  <si>
    <t>H8</t>
  </si>
  <si>
    <t>J8</t>
  </si>
  <si>
    <t>Leche</t>
  </si>
  <si>
    <t>Proteína</t>
  </si>
  <si>
    <t>Grasa</t>
  </si>
  <si>
    <t>% Cons</t>
  </si>
  <si>
    <t>Vida Productiva</t>
  </si>
  <si>
    <t>VP</t>
  </si>
  <si>
    <t>VC_VP</t>
  </si>
  <si>
    <t>n_VP</t>
  </si>
  <si>
    <t>Conf_VP</t>
  </si>
  <si>
    <t>n_305K</t>
  </si>
  <si>
    <t>VC_G</t>
  </si>
  <si>
    <t>Conf_G</t>
  </si>
  <si>
    <t>n_P</t>
  </si>
  <si>
    <t>PC305_P</t>
  </si>
  <si>
    <t>VC_P</t>
  </si>
  <si>
    <t>Conf_P</t>
  </si>
  <si>
    <t>Total general</t>
  </si>
  <si>
    <t>PC305_K</t>
  </si>
  <si>
    <t>VC_K</t>
  </si>
  <si>
    <t>n_VC_K</t>
  </si>
  <si>
    <t>Conf_K</t>
  </si>
  <si>
    <t>n_G</t>
  </si>
  <si>
    <t>PC305_G</t>
  </si>
  <si>
    <t>Año Nac</t>
  </si>
  <si>
    <t>n_DA</t>
  </si>
  <si>
    <t>DiasAb</t>
  </si>
  <si>
    <t>VC_DA</t>
  </si>
  <si>
    <t>Conf_DA</t>
  </si>
  <si>
    <t>Días Abiertos</t>
  </si>
  <si>
    <t>n==&gt;</t>
  </si>
  <si>
    <t>min==&gt;</t>
  </si>
  <si>
    <t>max==&gt;</t>
  </si>
  <si>
    <t>promedio==&gt;</t>
  </si>
  <si>
    <t>HXJ</t>
  </si>
  <si>
    <t>HXPS</t>
  </si>
  <si>
    <t>PS8</t>
  </si>
  <si>
    <t>JXPS</t>
  </si>
  <si>
    <t>G8</t>
  </si>
  <si>
    <r>
      <t>Puede seleccionar grupos utilizando los botones de abajo (</t>
    </r>
    <r>
      <rPr>
        <sz val="10"/>
        <rFont val="Calibri"/>
        <family val="2"/>
      </rPr>
      <t>▼)</t>
    </r>
  </si>
  <si>
    <r>
      <t xml:space="preserve">Puede combinar varios criterios de selección </t>
    </r>
    <r>
      <rPr>
        <i/>
        <sz val="10"/>
        <rFont val="Calibri"/>
        <family val="2"/>
      </rPr>
      <t>(Ej Raza H8+ Año Nac &gt;2000)</t>
    </r>
  </si>
  <si>
    <t>% Consanguinidad</t>
  </si>
  <si>
    <t>datos_leche_305K</t>
  </si>
  <si>
    <t>datos_valor de Cría_Leche</t>
  </si>
  <si>
    <t>Valor de Cría_Leche</t>
  </si>
  <si>
    <t>datos_Grasa</t>
  </si>
  <si>
    <t>Valor de Cría_Grasa</t>
  </si>
  <si>
    <t>%Confiabilidad_Grasa</t>
  </si>
  <si>
    <t>%Confiabilidad_Leche</t>
  </si>
  <si>
    <t>datos_Proteína</t>
  </si>
  <si>
    <t>Valor de Cría_Proteína</t>
  </si>
  <si>
    <t>%Confiabilidad_Proteína</t>
  </si>
  <si>
    <t>datos_Días Abiertos</t>
  </si>
  <si>
    <t>Valor Cría_DíasAbiertos</t>
  </si>
  <si>
    <t>%Confiabilidad_DíasAbiertos</t>
  </si>
  <si>
    <t>datos_VidaProductiva</t>
  </si>
  <si>
    <t>VidaProductiva_meses</t>
  </si>
  <si>
    <t>Valor de Cría_VidaProductiva</t>
  </si>
  <si>
    <t>% Confiabilidad_VidaProductiva</t>
  </si>
  <si>
    <t>Año Nacimiento</t>
  </si>
  <si>
    <t>n_SCCS</t>
  </si>
  <si>
    <t>SCCS</t>
  </si>
  <si>
    <t>VC_SCCS</t>
  </si>
  <si>
    <t>Conf_SCCS</t>
  </si>
  <si>
    <t>Score de Células Somáticas</t>
  </si>
  <si>
    <t>% Confiabilidad_CélulasSomáticas</t>
  </si>
  <si>
    <t>Valor de Cría_CélulasSomáticas</t>
  </si>
  <si>
    <t>CélulasSomáticas_score</t>
  </si>
  <si>
    <t>datos_CélulasSomáticas</t>
  </si>
  <si>
    <t>n_ST</t>
  </si>
  <si>
    <t>PC305_ST</t>
  </si>
  <si>
    <t>VC_ST</t>
  </si>
  <si>
    <t>Conf_ST</t>
  </si>
  <si>
    <t>datos_Sólidos</t>
  </si>
  <si>
    <t>Valor de Cría_Sólidos</t>
  </si>
  <si>
    <t>%Confiabilidad_Sólidos</t>
  </si>
  <si>
    <t>Sólidos Totales</t>
  </si>
  <si>
    <t>Producción Corregida 305d_Leche</t>
  </si>
  <si>
    <t>Producción  Corregida 305d_Grasa</t>
  </si>
  <si>
    <t>Producción Corregida_305d_Proteína</t>
  </si>
  <si>
    <t>Producción Corregida_305d_Sólidos</t>
  </si>
  <si>
    <t>Promedio de Producción Corregida 305d_Leche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</si>
</sst>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7" x14ac:knownFonts="1">
    <font>
      <sz val="10"/>
      <name val="Arial"/>
    </font>
    <font>
      <sz val="8"/>
      <name val="Arial"/>
      <family val="2"/>
    </font>
    <font>
      <sz val="8"/>
      <color indexed="81"/>
      <name val="Tahoma"/>
      <family val="2"/>
    </font>
    <font>
      <b/>
      <sz val="8"/>
      <color indexed="81"/>
      <name val="Tahoma"/>
      <family val="2"/>
    </font>
    <font>
      <b/>
      <sz val="10"/>
      <color indexed="81"/>
      <name val="Tahoma"/>
      <family val="2"/>
    </font>
    <font>
      <sz val="10"/>
      <color indexed="8"/>
      <name val="Calibri"/>
      <family val="2"/>
    </font>
    <font>
      <sz val="14"/>
      <color indexed="12"/>
      <name val="Calibri"/>
      <family val="2"/>
    </font>
    <font>
      <sz val="10"/>
      <name val="Calibri"/>
      <family val="2"/>
    </font>
    <font>
      <i/>
      <sz val="10"/>
      <color indexed="12"/>
      <name val="Calibri"/>
      <family val="2"/>
    </font>
    <font>
      <i/>
      <sz val="10"/>
      <name val="Calibri"/>
      <family val="2"/>
    </font>
    <font>
      <sz val="10"/>
      <color indexed="12"/>
      <name val="Calibri"/>
      <family val="2"/>
    </font>
    <font>
      <sz val="10"/>
      <color indexed="81"/>
      <name val="Tahoma"/>
      <family val="2"/>
    </font>
    <font>
      <sz val="14"/>
      <name val="Arial"/>
      <family val="2"/>
    </font>
    <font>
      <b/>
      <sz val="10"/>
      <color rgb="FFFF0000"/>
      <name val="Calibri"/>
      <family val="2"/>
    </font>
    <font>
      <sz val="9"/>
      <color indexed="12"/>
      <name val="Calibri"/>
      <family val="2"/>
    </font>
    <font>
      <sz val="9"/>
      <color indexed="8"/>
      <name val="Calibri"/>
      <family val="2"/>
    </font>
    <font>
      <sz val="9"/>
      <name val="Calibri"/>
      <family val="2"/>
    </font>
  </fonts>
  <fills count="10">
    <fill>
      <patternFill patternType="none"/>
    </fill>
    <fill>
      <patternFill patternType="gray125"/>
    </fill>
    <fill>
      <patternFill patternType="solid">
        <fgColor rgb="FFFFC000"/>
        <bgColor indexed="64"/>
      </patternFill>
    </fill>
    <fill>
      <patternFill patternType="solid">
        <fgColor theme="0"/>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0" tint="-0.249977111117893"/>
        <bgColor indexed="64"/>
      </patternFill>
    </fill>
    <fill>
      <patternFill patternType="solid">
        <fgColor theme="3" tint="0.79998168889431442"/>
        <bgColor indexed="64"/>
      </patternFill>
    </fill>
  </fills>
  <borders count="12">
    <border>
      <left/>
      <right/>
      <top/>
      <bottom/>
      <diagonal/>
    </border>
    <border>
      <left style="thin">
        <color indexed="8"/>
      </left>
      <right/>
      <top style="thin">
        <color indexed="8"/>
      </top>
      <bottom/>
      <diagonal/>
    </border>
    <border>
      <left style="thin">
        <color indexed="65"/>
      </left>
      <right/>
      <top style="thin">
        <color indexed="8"/>
      </top>
      <bottom/>
      <diagonal/>
    </border>
    <border>
      <left style="thin">
        <color indexed="65"/>
      </left>
      <right style="thin">
        <color indexed="8"/>
      </right>
      <top style="thin">
        <color indexed="8"/>
      </top>
      <bottom/>
      <diagonal/>
    </border>
    <border>
      <left style="thin">
        <color indexed="8"/>
      </left>
      <right style="thin">
        <color indexed="8"/>
      </right>
      <top style="thin">
        <color indexed="8"/>
      </top>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diagonal/>
    </border>
    <border>
      <left/>
      <right/>
      <top style="thin">
        <color indexed="8"/>
      </top>
      <bottom/>
      <diagonal/>
    </border>
    <border>
      <left style="thin">
        <color indexed="8"/>
      </left>
      <right/>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64"/>
      </right>
      <top/>
      <bottom/>
      <diagonal/>
    </border>
  </borders>
  <cellStyleXfs count="1">
    <xf numFmtId="0" fontId="0" fillId="0" borderId="0"/>
  </cellStyleXfs>
  <cellXfs count="94">
    <xf numFmtId="0" fontId="0" fillId="0" borderId="0" xfId="0"/>
    <xf numFmtId="0" fontId="0" fillId="0" borderId="1" xfId="0" applyBorder="1"/>
    <xf numFmtId="0" fontId="0" fillId="0" borderId="2" xfId="0" applyBorder="1"/>
    <xf numFmtId="0" fontId="0" fillId="0" borderId="3" xfId="0" applyBorder="1"/>
    <xf numFmtId="0" fontId="0" fillId="0" borderId="1" xfId="0" pivotButton="1" applyBorder="1"/>
    <xf numFmtId="0" fontId="0" fillId="0" borderId="4" xfId="0" applyBorder="1"/>
    <xf numFmtId="0" fontId="0" fillId="0" borderId="5" xfId="0" applyNumberFormat="1" applyBorder="1"/>
    <xf numFmtId="0" fontId="0" fillId="0" borderId="4" xfId="0" applyNumberFormat="1" applyBorder="1"/>
    <xf numFmtId="0" fontId="0" fillId="0" borderId="6" xfId="0" applyNumberFormat="1" applyBorder="1"/>
    <xf numFmtId="0" fontId="0" fillId="0" borderId="7" xfId="0" applyBorder="1"/>
    <xf numFmtId="0" fontId="0" fillId="0" borderId="1" xfId="0" applyNumberFormat="1" applyBorder="1"/>
    <xf numFmtId="0" fontId="0" fillId="0" borderId="7" xfId="0" applyNumberFormat="1" applyBorder="1"/>
    <xf numFmtId="0" fontId="0" fillId="0" borderId="8" xfId="0" applyNumberFormat="1" applyBorder="1"/>
    <xf numFmtId="0" fontId="0" fillId="0" borderId="0" xfId="0" applyNumberFormat="1"/>
    <xf numFmtId="0" fontId="0" fillId="0" borderId="9" xfId="0" applyNumberFormat="1" applyBorder="1"/>
    <xf numFmtId="0" fontId="0" fillId="0" borderId="10" xfId="0" applyNumberFormat="1" applyBorder="1"/>
    <xf numFmtId="0" fontId="0" fillId="0" borderId="9" xfId="0" applyBorder="1"/>
    <xf numFmtId="0" fontId="0" fillId="0" borderId="8" xfId="0" applyBorder="1"/>
    <xf numFmtId="0" fontId="5" fillId="3" borderId="0" xfId="0" applyFont="1" applyFill="1" applyBorder="1" applyAlignment="1"/>
    <xf numFmtId="0" fontId="7" fillId="3" borderId="0" xfId="0" applyFont="1" applyFill="1" applyBorder="1" applyAlignment="1">
      <alignment horizontal="left"/>
    </xf>
    <xf numFmtId="2" fontId="7" fillId="3" borderId="0" xfId="0" applyNumberFormat="1" applyFont="1" applyFill="1" applyBorder="1" applyAlignment="1">
      <alignment horizontal="right"/>
    </xf>
    <xf numFmtId="1" fontId="7" fillId="3" borderId="0" xfId="0" applyNumberFormat="1" applyFont="1" applyFill="1" applyBorder="1" applyAlignment="1">
      <alignment horizontal="right"/>
    </xf>
    <xf numFmtId="0" fontId="7" fillId="3" borderId="0" xfId="0" applyFont="1" applyFill="1" applyBorder="1" applyAlignment="1">
      <alignment horizontal="right"/>
    </xf>
    <xf numFmtId="164" fontId="7" fillId="3" borderId="0" xfId="0" applyNumberFormat="1" applyFont="1" applyFill="1" applyBorder="1" applyAlignment="1">
      <alignment horizontal="right"/>
    </xf>
    <xf numFmtId="0" fontId="5" fillId="0" borderId="0" xfId="0" applyFont="1" applyFill="1" applyBorder="1" applyAlignment="1"/>
    <xf numFmtId="0" fontId="6" fillId="0" borderId="0" xfId="0" applyFont="1" applyFill="1" applyBorder="1" applyAlignment="1">
      <alignment horizontal="left"/>
    </xf>
    <xf numFmtId="2" fontId="7" fillId="0" borderId="0" xfId="0" applyNumberFormat="1" applyFont="1" applyFill="1" applyBorder="1" applyAlignment="1">
      <alignment horizontal="left"/>
    </xf>
    <xf numFmtId="1" fontId="7" fillId="0" borderId="0" xfId="0" applyNumberFormat="1" applyFont="1" applyFill="1" applyBorder="1" applyAlignment="1">
      <alignment horizontal="left"/>
    </xf>
    <xf numFmtId="0" fontId="7" fillId="0" borderId="0" xfId="0" applyFont="1" applyFill="1" applyBorder="1" applyAlignment="1">
      <alignment horizontal="left"/>
    </xf>
    <xf numFmtId="164" fontId="7" fillId="0" borderId="0" xfId="0" applyNumberFormat="1" applyFont="1" applyFill="1" applyBorder="1" applyAlignment="1">
      <alignment horizontal="left"/>
    </xf>
    <xf numFmtId="164" fontId="13" fillId="0" borderId="0" xfId="0" applyNumberFormat="1" applyFont="1" applyFill="1" applyBorder="1" applyAlignment="1">
      <alignment horizontal="right"/>
    </xf>
    <xf numFmtId="1" fontId="13" fillId="0" borderId="0" xfId="0" applyNumberFormat="1" applyFont="1" applyFill="1" applyBorder="1" applyAlignment="1">
      <alignment horizontal="left"/>
    </xf>
    <xf numFmtId="17" fontId="6" fillId="0" borderId="0" xfId="0" applyNumberFormat="1" applyFont="1" applyFill="1" applyBorder="1" applyAlignment="1"/>
    <xf numFmtId="2" fontId="7" fillId="0" borderId="0" xfId="0" applyNumberFormat="1" applyFont="1" applyFill="1" applyBorder="1" applyAlignment="1">
      <alignment horizontal="right"/>
    </xf>
    <xf numFmtId="1" fontId="7" fillId="0" borderId="0" xfId="0" applyNumberFormat="1" applyFont="1" applyFill="1" applyBorder="1" applyAlignment="1">
      <alignment horizontal="right"/>
    </xf>
    <xf numFmtId="0" fontId="7" fillId="0" borderId="0" xfId="0" applyFont="1" applyFill="1" applyBorder="1" applyAlignment="1">
      <alignment horizontal="right"/>
    </xf>
    <xf numFmtId="164" fontId="7" fillId="0" borderId="0" xfId="0" applyNumberFormat="1" applyFont="1" applyFill="1" applyBorder="1" applyAlignment="1">
      <alignment horizontal="right"/>
    </xf>
    <xf numFmtId="17" fontId="6" fillId="0" borderId="0" xfId="0" applyNumberFormat="1" applyFont="1" applyFill="1" applyBorder="1" applyAlignment="1">
      <alignment horizontal="right"/>
    </xf>
    <xf numFmtId="17" fontId="9" fillId="0" borderId="0" xfId="0" applyNumberFormat="1" applyFont="1" applyFill="1" applyBorder="1" applyAlignment="1">
      <alignment horizontal="right"/>
    </xf>
    <xf numFmtId="1" fontId="9" fillId="0" borderId="0" xfId="0" applyNumberFormat="1" applyFont="1" applyFill="1" applyBorder="1" applyAlignment="1"/>
    <xf numFmtId="164" fontId="9" fillId="0" borderId="0" xfId="0" applyNumberFormat="1" applyFont="1" applyFill="1" applyBorder="1" applyAlignment="1"/>
    <xf numFmtId="1" fontId="10" fillId="0" borderId="0" xfId="0" applyNumberFormat="1" applyFont="1" applyFill="1" applyBorder="1" applyAlignment="1">
      <alignment horizontal="left"/>
    </xf>
    <xf numFmtId="0" fontId="8" fillId="0" borderId="0" xfId="0" applyFont="1" applyFill="1" applyBorder="1" applyAlignment="1"/>
    <xf numFmtId="17" fontId="6" fillId="0" borderId="0" xfId="0" applyNumberFormat="1" applyFont="1" applyFill="1" applyBorder="1" applyAlignment="1">
      <alignment horizontal="center"/>
    </xf>
    <xf numFmtId="0" fontId="7" fillId="0" borderId="0" xfId="0" applyFont="1" applyFill="1" applyBorder="1" applyAlignment="1">
      <alignment horizontal="center"/>
    </xf>
    <xf numFmtId="0" fontId="10" fillId="0" borderId="0" xfId="0" applyFont="1" applyFill="1" applyBorder="1" applyAlignment="1"/>
    <xf numFmtId="2" fontId="10" fillId="0" borderId="0" xfId="0" applyNumberFormat="1" applyFont="1" applyFill="1" applyBorder="1" applyAlignment="1">
      <alignment horizontal="left"/>
    </xf>
    <xf numFmtId="0" fontId="10" fillId="0" borderId="0" xfId="0" applyFont="1" applyFill="1" applyBorder="1" applyAlignment="1">
      <alignment horizontal="left"/>
    </xf>
    <xf numFmtId="164" fontId="10" fillId="0" borderId="0" xfId="0" applyNumberFormat="1" applyFont="1" applyFill="1" applyBorder="1" applyAlignment="1">
      <alignment horizontal="left"/>
    </xf>
    <xf numFmtId="0" fontId="14" fillId="3" borderId="0" xfId="0" applyFont="1" applyFill="1" applyBorder="1" applyAlignment="1"/>
    <xf numFmtId="1" fontId="14" fillId="3" borderId="0" xfId="0" applyNumberFormat="1" applyFont="1" applyFill="1" applyBorder="1" applyAlignment="1">
      <alignment horizontal="left"/>
    </xf>
    <xf numFmtId="2" fontId="14" fillId="3" borderId="0" xfId="0" applyNumberFormat="1" applyFont="1" applyFill="1" applyBorder="1" applyAlignment="1">
      <alignment horizontal="left"/>
    </xf>
    <xf numFmtId="0" fontId="14" fillId="3" borderId="0" xfId="0" applyFont="1" applyFill="1" applyBorder="1" applyAlignment="1">
      <alignment horizontal="left"/>
    </xf>
    <xf numFmtId="164" fontId="14" fillId="3" borderId="0" xfId="0" applyNumberFormat="1" applyFont="1" applyFill="1" applyBorder="1" applyAlignment="1">
      <alignment horizontal="left"/>
    </xf>
    <xf numFmtId="2" fontId="15" fillId="3" borderId="0" xfId="0" applyNumberFormat="1" applyFont="1" applyFill="1" applyBorder="1" applyAlignment="1"/>
    <xf numFmtId="1" fontId="16" fillId="3" borderId="0" xfId="0" applyNumberFormat="1" applyFont="1" applyFill="1" applyBorder="1" applyAlignment="1">
      <alignment horizontal="right"/>
    </xf>
    <xf numFmtId="2" fontId="16" fillId="3" borderId="0" xfId="0" applyNumberFormat="1" applyFont="1" applyFill="1" applyBorder="1" applyAlignment="1">
      <alignment horizontal="right"/>
    </xf>
    <xf numFmtId="164" fontId="16" fillId="3" borderId="0" xfId="0" applyNumberFormat="1" applyFont="1" applyFill="1" applyBorder="1" applyAlignment="1">
      <alignment horizontal="right"/>
    </xf>
    <xf numFmtId="0" fontId="16" fillId="3" borderId="0" xfId="0" applyFont="1" applyFill="1" applyBorder="1" applyAlignment="1">
      <alignment horizontal="right"/>
    </xf>
    <xf numFmtId="0" fontId="15" fillId="3" borderId="0" xfId="0" applyFont="1" applyFill="1" applyBorder="1" applyAlignment="1"/>
    <xf numFmtId="164" fontId="6" fillId="8" borderId="0" xfId="0" applyNumberFormat="1" applyFont="1" applyFill="1" applyBorder="1" applyAlignment="1">
      <alignment horizontal="center"/>
    </xf>
    <xf numFmtId="0" fontId="10" fillId="8" borderId="0" xfId="0" applyFont="1" applyFill="1" applyBorder="1" applyAlignment="1">
      <alignment horizontal="center"/>
    </xf>
    <xf numFmtId="164" fontId="6" fillId="6" borderId="0" xfId="0" applyNumberFormat="1" applyFont="1" applyFill="1" applyBorder="1" applyAlignment="1">
      <alignment horizontal="center"/>
    </xf>
    <xf numFmtId="0" fontId="10" fillId="6" borderId="0" xfId="0" applyFont="1" applyFill="1" applyBorder="1" applyAlignment="1">
      <alignment horizontal="center"/>
    </xf>
    <xf numFmtId="0" fontId="6" fillId="4" borderId="0" xfId="0" applyFont="1" applyFill="1" applyBorder="1" applyAlignment="1">
      <alignment horizontal="center"/>
    </xf>
    <xf numFmtId="0" fontId="7" fillId="4" borderId="0" xfId="0" applyFont="1" applyFill="1" applyBorder="1" applyAlignment="1">
      <alignment horizontal="center"/>
    </xf>
    <xf numFmtId="0" fontId="6" fillId="5" borderId="0" xfId="0" applyFont="1" applyFill="1" applyBorder="1" applyAlignment="1">
      <alignment horizontal="center"/>
    </xf>
    <xf numFmtId="0" fontId="10" fillId="5" borderId="0" xfId="0" applyFont="1" applyFill="1" applyBorder="1" applyAlignment="1">
      <alignment horizontal="center"/>
    </xf>
    <xf numFmtId="164" fontId="6" fillId="9" borderId="0" xfId="0" applyNumberFormat="1" applyFont="1" applyFill="1" applyBorder="1" applyAlignment="1">
      <alignment horizontal="center"/>
    </xf>
    <xf numFmtId="0" fontId="10" fillId="9" borderId="0" xfId="0" applyFont="1" applyFill="1" applyBorder="1" applyAlignment="1">
      <alignment horizontal="center"/>
    </xf>
    <xf numFmtId="164" fontId="6" fillId="7" borderId="0" xfId="0" applyNumberFormat="1" applyFont="1" applyFill="1" applyBorder="1" applyAlignment="1">
      <alignment horizontal="center"/>
    </xf>
    <xf numFmtId="0" fontId="10" fillId="7" borderId="0" xfId="0" applyFont="1" applyFill="1" applyBorder="1" applyAlignment="1">
      <alignment horizontal="center"/>
    </xf>
    <xf numFmtId="0" fontId="6" fillId="2" borderId="0" xfId="0" applyFont="1" applyFill="1" applyBorder="1" applyAlignment="1">
      <alignment horizontal="center"/>
    </xf>
    <xf numFmtId="0" fontId="12" fillId="2" borderId="0" xfId="0" applyFont="1" applyFill="1" applyBorder="1" applyAlignment="1">
      <alignment horizontal="center"/>
    </xf>
    <xf numFmtId="1" fontId="7" fillId="0" borderId="11" xfId="0" applyNumberFormat="1" applyFont="1" applyFill="1" applyBorder="1" applyAlignment="1">
      <alignment horizontal="left"/>
    </xf>
    <xf numFmtId="0" fontId="7" fillId="0" borderId="11" xfId="0" applyFont="1" applyFill="1" applyBorder="1" applyAlignment="1">
      <alignment horizontal="right"/>
    </xf>
    <xf numFmtId="1" fontId="7" fillId="0" borderId="11" xfId="0" applyNumberFormat="1" applyFont="1" applyFill="1" applyBorder="1" applyAlignment="1">
      <alignment horizontal="right"/>
    </xf>
    <xf numFmtId="164" fontId="9" fillId="0" borderId="11" xfId="0" applyNumberFormat="1" applyFont="1" applyFill="1" applyBorder="1" applyAlignment="1"/>
    <xf numFmtId="1" fontId="9" fillId="0" borderId="11" xfId="0" applyNumberFormat="1" applyFont="1" applyFill="1" applyBorder="1" applyAlignment="1"/>
    <xf numFmtId="1" fontId="10" fillId="0" borderId="11" xfId="0" applyNumberFormat="1" applyFont="1" applyFill="1" applyBorder="1" applyAlignment="1">
      <alignment horizontal="left"/>
    </xf>
    <xf numFmtId="1" fontId="14" fillId="3" borderId="11" xfId="0" applyNumberFormat="1" applyFont="1" applyFill="1" applyBorder="1" applyAlignment="1">
      <alignment horizontal="left"/>
    </xf>
    <xf numFmtId="1" fontId="16" fillId="3" borderId="11" xfId="0" applyNumberFormat="1" applyFont="1" applyFill="1" applyBorder="1" applyAlignment="1">
      <alignment horizontal="right"/>
    </xf>
    <xf numFmtId="1" fontId="7" fillId="3" borderId="11" xfId="0" applyNumberFormat="1" applyFont="1" applyFill="1" applyBorder="1" applyAlignment="1">
      <alignment horizontal="right"/>
    </xf>
    <xf numFmtId="0" fontId="7" fillId="0" borderId="11" xfId="0" applyFont="1" applyFill="1" applyBorder="1" applyAlignment="1">
      <alignment horizontal="left"/>
    </xf>
    <xf numFmtId="0" fontId="16" fillId="3" borderId="11" xfId="0" applyFont="1" applyFill="1" applyBorder="1" applyAlignment="1">
      <alignment horizontal="right"/>
    </xf>
    <xf numFmtId="0" fontId="7" fillId="3" borderId="11" xfId="0" applyFont="1" applyFill="1" applyBorder="1" applyAlignment="1">
      <alignment horizontal="right"/>
    </xf>
    <xf numFmtId="2" fontId="7" fillId="0" borderId="11" xfId="0" applyNumberFormat="1" applyFont="1" applyFill="1" applyBorder="1" applyAlignment="1">
      <alignment horizontal="left"/>
    </xf>
    <xf numFmtId="2" fontId="7" fillId="0" borderId="11" xfId="0" applyNumberFormat="1" applyFont="1" applyFill="1" applyBorder="1" applyAlignment="1">
      <alignment horizontal="right"/>
    </xf>
    <xf numFmtId="2" fontId="9" fillId="0" borderId="11" xfId="0" applyNumberFormat="1" applyFont="1" applyFill="1" applyBorder="1" applyAlignment="1"/>
    <xf numFmtId="2" fontId="7" fillId="0" borderId="11" xfId="0" applyNumberFormat="1" applyFont="1" applyFill="1" applyBorder="1" applyAlignment="1">
      <alignment horizontal="center"/>
    </xf>
    <xf numFmtId="2" fontId="10" fillId="0" borderId="11" xfId="0" applyNumberFormat="1" applyFont="1" applyFill="1" applyBorder="1" applyAlignment="1">
      <alignment horizontal="left"/>
    </xf>
    <xf numFmtId="2" fontId="14" fillId="3" borderId="11" xfId="0" applyNumberFormat="1" applyFont="1" applyFill="1" applyBorder="1" applyAlignment="1">
      <alignment horizontal="left"/>
    </xf>
    <xf numFmtId="2" fontId="16" fillId="3" borderId="11" xfId="0" applyNumberFormat="1" applyFont="1" applyFill="1" applyBorder="1" applyAlignment="1">
      <alignment horizontal="right"/>
    </xf>
    <xf numFmtId="2" fontId="7" fillId="3" borderId="11" xfId="0" applyNumberFormat="1" applyFont="1" applyFill="1" applyBorder="1" applyAlignment="1">
      <alignment horizontal="right"/>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2.xml"/><Relationship Id="rId7" Type="http://schemas.openxmlformats.org/officeDocument/2006/relationships/sharedStrings" Target="sharedStrings.xml"/><Relationship Id="rId2" Type="http://schemas.openxmlformats.org/officeDocument/2006/relationships/chartsheet" Target="chartsheets/sheet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pivotCacheDefinition" Target="pivotCache/pivotCacheDefinition1.xml"/><Relationship Id="rId9" Type="http://schemas.microsoft.com/office/2006/relationships/attachedToolbars" Target="attachedToolbars.bin"/></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[machtend.xlsx]Tabla!Tabla dinámica2</c:name>
    <c:fmtId val="0"/>
  </c:pivotSource>
  <c:chart>
    <c:autoTitleDeleted val="0"/>
    <c:pivotFmts>
      <c:pivotFmt>
        <c:idx val="0"/>
      </c:pivotFmt>
      <c:pivotFmt>
        <c:idx val="1"/>
      </c:pivotFmt>
      <c:pivotFmt>
        <c:idx val="2"/>
      </c:pivotFmt>
      <c:pivotFmt>
        <c:idx val="3"/>
      </c:pivotFmt>
      <c:pivotFmt>
        <c:idx val="4"/>
      </c:pivotFmt>
      <c:pivotFmt>
        <c:idx val="5"/>
      </c:pivotFmt>
      <c:pivotFmt>
        <c:idx val="6"/>
      </c:pivotFmt>
    </c:pivotFmts>
    <c:plotArea>
      <c:layout/>
      <c:lineChart>
        <c:grouping val="standard"/>
        <c:varyColors val="0"/>
        <c:ser>
          <c:idx val="0"/>
          <c:order val="0"/>
          <c:tx>
            <c:strRef>
              <c:f>Tabla!$B$1:$B$2</c:f>
              <c:strCache>
                <c:ptCount val="1"/>
                <c:pt idx="0">
                  <c:v>G8</c:v>
                </c:pt>
              </c:strCache>
            </c:strRef>
          </c:tx>
          <c:cat>
            <c:strRef>
              <c:f>Tabla!$A$3:$A$33</c:f>
              <c:strCache>
                <c:ptCount val="30"/>
                <c:pt idx="0">
                  <c:v>1987</c:v>
                </c:pt>
                <c:pt idx="1">
                  <c:v>1988</c:v>
                </c:pt>
                <c:pt idx="2">
                  <c:v>1989</c:v>
                </c:pt>
                <c:pt idx="3">
                  <c:v>1990</c:v>
                </c:pt>
                <c:pt idx="4">
                  <c:v>1991</c:v>
                </c:pt>
                <c:pt idx="5">
                  <c:v>1992</c:v>
                </c:pt>
                <c:pt idx="6">
                  <c:v>1993</c:v>
                </c:pt>
                <c:pt idx="7">
                  <c:v>1994</c:v>
                </c:pt>
                <c:pt idx="8">
                  <c:v>1995</c:v>
                </c:pt>
                <c:pt idx="9">
                  <c:v>1996</c:v>
                </c:pt>
                <c:pt idx="10">
                  <c:v>1997</c:v>
                </c:pt>
                <c:pt idx="11">
                  <c:v>1998</c:v>
                </c:pt>
                <c:pt idx="12">
                  <c:v>1999</c:v>
                </c:pt>
                <c:pt idx="13">
                  <c:v>2000</c:v>
                </c:pt>
                <c:pt idx="14">
                  <c:v>2001</c:v>
                </c:pt>
                <c:pt idx="15">
                  <c:v>2002</c:v>
                </c:pt>
                <c:pt idx="16">
                  <c:v>2003</c:v>
                </c:pt>
                <c:pt idx="17">
                  <c:v>2004</c:v>
                </c:pt>
                <c:pt idx="18">
                  <c:v>2005</c:v>
                </c:pt>
                <c:pt idx="19">
                  <c:v>2006</c:v>
                </c:pt>
                <c:pt idx="20">
                  <c:v>2007</c:v>
                </c:pt>
                <c:pt idx="21">
                  <c:v>2008</c:v>
                </c:pt>
                <c:pt idx="22">
                  <c:v>2009</c:v>
                </c:pt>
                <c:pt idx="23">
                  <c:v>2010</c:v>
                </c:pt>
                <c:pt idx="24">
                  <c:v>2011</c:v>
                </c:pt>
                <c:pt idx="25">
                  <c:v>2012</c:v>
                </c:pt>
                <c:pt idx="26">
                  <c:v>2013</c:v>
                </c:pt>
                <c:pt idx="27">
                  <c:v>2014</c:v>
                </c:pt>
                <c:pt idx="28">
                  <c:v>2015</c:v>
                </c:pt>
                <c:pt idx="29">
                  <c:v>2016</c:v>
                </c:pt>
              </c:strCache>
            </c:strRef>
          </c:cat>
          <c:val>
            <c:numRef>
              <c:f>Tabla!$B$3:$B$33</c:f>
              <c:numCache>
                <c:formatCode>General</c:formatCode>
                <c:ptCount val="30"/>
                <c:pt idx="2">
                  <c:v>4793.1129031999999</c:v>
                </c:pt>
                <c:pt idx="3">
                  <c:v>5220.7962963</c:v>
                </c:pt>
                <c:pt idx="4">
                  <c:v>5017.9846153999997</c:v>
                </c:pt>
                <c:pt idx="5">
                  <c:v>5176.5555555999999</c:v>
                </c:pt>
                <c:pt idx="6">
                  <c:v>4989.7303370999998</c:v>
                </c:pt>
                <c:pt idx="7">
                  <c:v>5188.0947367999997</c:v>
                </c:pt>
                <c:pt idx="8">
                  <c:v>5273.4117647000003</c:v>
                </c:pt>
                <c:pt idx="9">
                  <c:v>5264.7087379000004</c:v>
                </c:pt>
                <c:pt idx="10">
                  <c:v>5398.2906977000002</c:v>
                </c:pt>
                <c:pt idx="11">
                  <c:v>5625.9876543</c:v>
                </c:pt>
                <c:pt idx="12">
                  <c:v>6125.2470587999996</c:v>
                </c:pt>
                <c:pt idx="13">
                  <c:v>6337.25</c:v>
                </c:pt>
                <c:pt idx="15">
                  <c:v>5481.8596490999998</c:v>
                </c:pt>
                <c:pt idx="17">
                  <c:v>6221.8</c:v>
                </c:pt>
              </c:numCache>
            </c:numRef>
          </c:val>
          <c:smooth val="0"/>
        </c:ser>
        <c:ser>
          <c:idx val="1"/>
          <c:order val="1"/>
          <c:tx>
            <c:strRef>
              <c:f>Tabla!$C$1:$C$2</c:f>
              <c:strCache>
                <c:ptCount val="1"/>
                <c:pt idx="0">
                  <c:v>H8</c:v>
                </c:pt>
              </c:strCache>
            </c:strRef>
          </c:tx>
          <c:cat>
            <c:strRef>
              <c:f>Tabla!$A$3:$A$33</c:f>
              <c:strCache>
                <c:ptCount val="30"/>
                <c:pt idx="0">
                  <c:v>1987</c:v>
                </c:pt>
                <c:pt idx="1">
                  <c:v>1988</c:v>
                </c:pt>
                <c:pt idx="2">
                  <c:v>1989</c:v>
                </c:pt>
                <c:pt idx="3">
                  <c:v>1990</c:v>
                </c:pt>
                <c:pt idx="4">
                  <c:v>1991</c:v>
                </c:pt>
                <c:pt idx="5">
                  <c:v>1992</c:v>
                </c:pt>
                <c:pt idx="6">
                  <c:v>1993</c:v>
                </c:pt>
                <c:pt idx="7">
                  <c:v>1994</c:v>
                </c:pt>
                <c:pt idx="8">
                  <c:v>1995</c:v>
                </c:pt>
                <c:pt idx="9">
                  <c:v>1996</c:v>
                </c:pt>
                <c:pt idx="10">
                  <c:v>1997</c:v>
                </c:pt>
                <c:pt idx="11">
                  <c:v>1998</c:v>
                </c:pt>
                <c:pt idx="12">
                  <c:v>1999</c:v>
                </c:pt>
                <c:pt idx="13">
                  <c:v>2000</c:v>
                </c:pt>
                <c:pt idx="14">
                  <c:v>2001</c:v>
                </c:pt>
                <c:pt idx="15">
                  <c:v>2002</c:v>
                </c:pt>
                <c:pt idx="16">
                  <c:v>2003</c:v>
                </c:pt>
                <c:pt idx="17">
                  <c:v>2004</c:v>
                </c:pt>
                <c:pt idx="18">
                  <c:v>2005</c:v>
                </c:pt>
                <c:pt idx="19">
                  <c:v>2006</c:v>
                </c:pt>
                <c:pt idx="20">
                  <c:v>2007</c:v>
                </c:pt>
                <c:pt idx="21">
                  <c:v>2008</c:v>
                </c:pt>
                <c:pt idx="22">
                  <c:v>2009</c:v>
                </c:pt>
                <c:pt idx="23">
                  <c:v>2010</c:v>
                </c:pt>
                <c:pt idx="24">
                  <c:v>2011</c:v>
                </c:pt>
                <c:pt idx="25">
                  <c:v>2012</c:v>
                </c:pt>
                <c:pt idx="26">
                  <c:v>2013</c:v>
                </c:pt>
                <c:pt idx="27">
                  <c:v>2014</c:v>
                </c:pt>
                <c:pt idx="28">
                  <c:v>2015</c:v>
                </c:pt>
                <c:pt idx="29">
                  <c:v>2016</c:v>
                </c:pt>
              </c:strCache>
            </c:strRef>
          </c:cat>
          <c:val>
            <c:numRef>
              <c:f>Tabla!$C$3:$C$33</c:f>
              <c:numCache>
                <c:formatCode>General</c:formatCode>
                <c:ptCount val="30"/>
                <c:pt idx="0">
                  <c:v>5075.1926829000004</c:v>
                </c:pt>
                <c:pt idx="1">
                  <c:v>5260.4539999999997</c:v>
                </c:pt>
                <c:pt idx="2">
                  <c:v>5244.2905198999997</c:v>
                </c:pt>
                <c:pt idx="3">
                  <c:v>5401.9758915000002</c:v>
                </c:pt>
                <c:pt idx="4">
                  <c:v>5391.3609352000003</c:v>
                </c:pt>
                <c:pt idx="5">
                  <c:v>5570.5148225000003</c:v>
                </c:pt>
                <c:pt idx="6">
                  <c:v>5647.1844155999997</c:v>
                </c:pt>
                <c:pt idx="7">
                  <c:v>5788.1495259000003</c:v>
                </c:pt>
                <c:pt idx="8">
                  <c:v>5917.7353418000002</c:v>
                </c:pt>
                <c:pt idx="9">
                  <c:v>6056.0338357999999</c:v>
                </c:pt>
                <c:pt idx="10">
                  <c:v>6136.7150062999999</c:v>
                </c:pt>
                <c:pt idx="11">
                  <c:v>6180.4265895999997</c:v>
                </c:pt>
                <c:pt idx="12">
                  <c:v>6260.6222341000002</c:v>
                </c:pt>
                <c:pt idx="13">
                  <c:v>6290.2188394000004</c:v>
                </c:pt>
                <c:pt idx="14">
                  <c:v>6311.8969126000002</c:v>
                </c:pt>
                <c:pt idx="15">
                  <c:v>6381.3587707999995</c:v>
                </c:pt>
                <c:pt idx="16">
                  <c:v>6470.0613950999996</c:v>
                </c:pt>
                <c:pt idx="17">
                  <c:v>6561.8641318</c:v>
                </c:pt>
                <c:pt idx="18">
                  <c:v>6447.6980596000003</c:v>
                </c:pt>
                <c:pt idx="19">
                  <c:v>6639.9951969000003</c:v>
                </c:pt>
                <c:pt idx="20">
                  <c:v>6771.9502251000004</c:v>
                </c:pt>
                <c:pt idx="21">
                  <c:v>6806.6596724999999</c:v>
                </c:pt>
                <c:pt idx="22">
                  <c:v>6874.626432</c:v>
                </c:pt>
                <c:pt idx="23">
                  <c:v>7079.6797496999998</c:v>
                </c:pt>
                <c:pt idx="24">
                  <c:v>7142.7303293000004</c:v>
                </c:pt>
                <c:pt idx="25">
                  <c:v>7275.7366254999997</c:v>
                </c:pt>
                <c:pt idx="26">
                  <c:v>7880.8432955999997</c:v>
                </c:pt>
              </c:numCache>
            </c:numRef>
          </c:val>
          <c:smooth val="0"/>
        </c:ser>
        <c:ser>
          <c:idx val="2"/>
          <c:order val="2"/>
          <c:tx>
            <c:strRef>
              <c:f>Tabla!$D$1:$D$2</c:f>
              <c:strCache>
                <c:ptCount val="1"/>
                <c:pt idx="0">
                  <c:v>HXJ</c:v>
                </c:pt>
              </c:strCache>
            </c:strRef>
          </c:tx>
          <c:cat>
            <c:strRef>
              <c:f>Tabla!$A$3:$A$33</c:f>
              <c:strCache>
                <c:ptCount val="30"/>
                <c:pt idx="0">
                  <c:v>1987</c:v>
                </c:pt>
                <c:pt idx="1">
                  <c:v>1988</c:v>
                </c:pt>
                <c:pt idx="2">
                  <c:v>1989</c:v>
                </c:pt>
                <c:pt idx="3">
                  <c:v>1990</c:v>
                </c:pt>
                <c:pt idx="4">
                  <c:v>1991</c:v>
                </c:pt>
                <c:pt idx="5">
                  <c:v>1992</c:v>
                </c:pt>
                <c:pt idx="6">
                  <c:v>1993</c:v>
                </c:pt>
                <c:pt idx="7">
                  <c:v>1994</c:v>
                </c:pt>
                <c:pt idx="8">
                  <c:v>1995</c:v>
                </c:pt>
                <c:pt idx="9">
                  <c:v>1996</c:v>
                </c:pt>
                <c:pt idx="10">
                  <c:v>1997</c:v>
                </c:pt>
                <c:pt idx="11">
                  <c:v>1998</c:v>
                </c:pt>
                <c:pt idx="12">
                  <c:v>1999</c:v>
                </c:pt>
                <c:pt idx="13">
                  <c:v>2000</c:v>
                </c:pt>
                <c:pt idx="14">
                  <c:v>2001</c:v>
                </c:pt>
                <c:pt idx="15">
                  <c:v>2002</c:v>
                </c:pt>
                <c:pt idx="16">
                  <c:v>2003</c:v>
                </c:pt>
                <c:pt idx="17">
                  <c:v>2004</c:v>
                </c:pt>
                <c:pt idx="18">
                  <c:v>2005</c:v>
                </c:pt>
                <c:pt idx="19">
                  <c:v>2006</c:v>
                </c:pt>
                <c:pt idx="20">
                  <c:v>2007</c:v>
                </c:pt>
                <c:pt idx="21">
                  <c:v>2008</c:v>
                </c:pt>
                <c:pt idx="22">
                  <c:v>2009</c:v>
                </c:pt>
                <c:pt idx="23">
                  <c:v>2010</c:v>
                </c:pt>
                <c:pt idx="24">
                  <c:v>2011</c:v>
                </c:pt>
                <c:pt idx="25">
                  <c:v>2012</c:v>
                </c:pt>
                <c:pt idx="26">
                  <c:v>2013</c:v>
                </c:pt>
                <c:pt idx="27">
                  <c:v>2014</c:v>
                </c:pt>
                <c:pt idx="28">
                  <c:v>2015</c:v>
                </c:pt>
                <c:pt idx="29">
                  <c:v>2016</c:v>
                </c:pt>
              </c:strCache>
            </c:strRef>
          </c:cat>
          <c:val>
            <c:numRef>
              <c:f>Tabla!$D$3:$D$33</c:f>
              <c:numCache>
                <c:formatCode>General</c:formatCode>
                <c:ptCount val="30"/>
                <c:pt idx="0">
                  <c:v>3931.3518518999999</c:v>
                </c:pt>
                <c:pt idx="1">
                  <c:v>4203.6237623999996</c:v>
                </c:pt>
                <c:pt idx="2">
                  <c:v>4183.1198156999999</c:v>
                </c:pt>
                <c:pt idx="3">
                  <c:v>4220.7720207000002</c:v>
                </c:pt>
                <c:pt idx="4">
                  <c:v>4101.6514657999996</c:v>
                </c:pt>
                <c:pt idx="5">
                  <c:v>4332.8784194999998</c:v>
                </c:pt>
                <c:pt idx="6">
                  <c:v>4476.8387978000001</c:v>
                </c:pt>
                <c:pt idx="7">
                  <c:v>4466.9387754999998</c:v>
                </c:pt>
                <c:pt idx="8">
                  <c:v>4652.7017045000002</c:v>
                </c:pt>
                <c:pt idx="9">
                  <c:v>4502.5756578999999</c:v>
                </c:pt>
                <c:pt idx="10">
                  <c:v>4640.1615155</c:v>
                </c:pt>
                <c:pt idx="11">
                  <c:v>4578.4572147999997</c:v>
                </c:pt>
                <c:pt idx="12">
                  <c:v>4687.9648241000004</c:v>
                </c:pt>
                <c:pt idx="13">
                  <c:v>4793.4032033000003</c:v>
                </c:pt>
                <c:pt idx="14">
                  <c:v>4800.9024533000002</c:v>
                </c:pt>
                <c:pt idx="15">
                  <c:v>4871.9320491999997</c:v>
                </c:pt>
                <c:pt idx="16">
                  <c:v>4824.0475237999999</c:v>
                </c:pt>
                <c:pt idx="17">
                  <c:v>4912.4580726000004</c:v>
                </c:pt>
                <c:pt idx="18">
                  <c:v>4981.8662049000004</c:v>
                </c:pt>
                <c:pt idx="19">
                  <c:v>4987.0622612999996</c:v>
                </c:pt>
                <c:pt idx="20">
                  <c:v>4993.2983038000002</c:v>
                </c:pt>
                <c:pt idx="21">
                  <c:v>5030.6911674000003</c:v>
                </c:pt>
                <c:pt idx="22">
                  <c:v>5055.9860072000001</c:v>
                </c:pt>
                <c:pt idx="23">
                  <c:v>5056.4812414999997</c:v>
                </c:pt>
                <c:pt idx="24">
                  <c:v>5204.0346091000001</c:v>
                </c:pt>
                <c:pt idx="25">
                  <c:v>5532.5652708999996</c:v>
                </c:pt>
                <c:pt idx="26">
                  <c:v>5838.9327485000003</c:v>
                </c:pt>
              </c:numCache>
            </c:numRef>
          </c:val>
          <c:smooth val="0"/>
        </c:ser>
        <c:ser>
          <c:idx val="3"/>
          <c:order val="3"/>
          <c:tx>
            <c:strRef>
              <c:f>Tabla!$E$1:$E$2</c:f>
              <c:strCache>
                <c:ptCount val="1"/>
                <c:pt idx="0">
                  <c:v>HXPS</c:v>
                </c:pt>
              </c:strCache>
            </c:strRef>
          </c:tx>
          <c:cat>
            <c:strRef>
              <c:f>Tabla!$A$3:$A$33</c:f>
              <c:strCache>
                <c:ptCount val="30"/>
                <c:pt idx="0">
                  <c:v>1987</c:v>
                </c:pt>
                <c:pt idx="1">
                  <c:v>1988</c:v>
                </c:pt>
                <c:pt idx="2">
                  <c:v>1989</c:v>
                </c:pt>
                <c:pt idx="3">
                  <c:v>1990</c:v>
                </c:pt>
                <c:pt idx="4">
                  <c:v>1991</c:v>
                </c:pt>
                <c:pt idx="5">
                  <c:v>1992</c:v>
                </c:pt>
                <c:pt idx="6">
                  <c:v>1993</c:v>
                </c:pt>
                <c:pt idx="7">
                  <c:v>1994</c:v>
                </c:pt>
                <c:pt idx="8">
                  <c:v>1995</c:v>
                </c:pt>
                <c:pt idx="9">
                  <c:v>1996</c:v>
                </c:pt>
                <c:pt idx="10">
                  <c:v>1997</c:v>
                </c:pt>
                <c:pt idx="11">
                  <c:v>1998</c:v>
                </c:pt>
                <c:pt idx="12">
                  <c:v>1999</c:v>
                </c:pt>
                <c:pt idx="13">
                  <c:v>2000</c:v>
                </c:pt>
                <c:pt idx="14">
                  <c:v>2001</c:v>
                </c:pt>
                <c:pt idx="15">
                  <c:v>2002</c:v>
                </c:pt>
                <c:pt idx="16">
                  <c:v>2003</c:v>
                </c:pt>
                <c:pt idx="17">
                  <c:v>2004</c:v>
                </c:pt>
                <c:pt idx="18">
                  <c:v>2005</c:v>
                </c:pt>
                <c:pt idx="19">
                  <c:v>2006</c:v>
                </c:pt>
                <c:pt idx="20">
                  <c:v>2007</c:v>
                </c:pt>
                <c:pt idx="21">
                  <c:v>2008</c:v>
                </c:pt>
                <c:pt idx="22">
                  <c:v>2009</c:v>
                </c:pt>
                <c:pt idx="23">
                  <c:v>2010</c:v>
                </c:pt>
                <c:pt idx="24">
                  <c:v>2011</c:v>
                </c:pt>
                <c:pt idx="25">
                  <c:v>2012</c:v>
                </c:pt>
                <c:pt idx="26">
                  <c:v>2013</c:v>
                </c:pt>
                <c:pt idx="27">
                  <c:v>2014</c:v>
                </c:pt>
                <c:pt idx="28">
                  <c:v>2015</c:v>
                </c:pt>
                <c:pt idx="29">
                  <c:v>2016</c:v>
                </c:pt>
              </c:strCache>
            </c:strRef>
          </c:cat>
          <c:val>
            <c:numRef>
              <c:f>Tabla!$E$3:$E$33</c:f>
              <c:numCache>
                <c:formatCode>General</c:formatCode>
                <c:ptCount val="30"/>
                <c:pt idx="1">
                  <c:v>3809.6216215999998</c:v>
                </c:pt>
                <c:pt idx="2">
                  <c:v>4035.1724138</c:v>
                </c:pt>
                <c:pt idx="3">
                  <c:v>4299.1309523999998</c:v>
                </c:pt>
                <c:pt idx="4">
                  <c:v>4189.3838384000001</c:v>
                </c:pt>
                <c:pt idx="5">
                  <c:v>4717.7202797</c:v>
                </c:pt>
                <c:pt idx="6">
                  <c:v>4924.0506329</c:v>
                </c:pt>
                <c:pt idx="7">
                  <c:v>4925.1767676999998</c:v>
                </c:pt>
                <c:pt idx="8">
                  <c:v>4976.2171717000001</c:v>
                </c:pt>
                <c:pt idx="9">
                  <c:v>5132.0507245999997</c:v>
                </c:pt>
                <c:pt idx="10">
                  <c:v>5242.7386364000004</c:v>
                </c:pt>
                <c:pt idx="11">
                  <c:v>5071.6829268000001</c:v>
                </c:pt>
                <c:pt idx="12">
                  <c:v>5078.4130434999997</c:v>
                </c:pt>
                <c:pt idx="13">
                  <c:v>5013.0248756000001</c:v>
                </c:pt>
                <c:pt idx="14">
                  <c:v>4961.2603036999999</c:v>
                </c:pt>
                <c:pt idx="15">
                  <c:v>4884.4678663000004</c:v>
                </c:pt>
                <c:pt idx="16">
                  <c:v>5076.7146226000004</c:v>
                </c:pt>
                <c:pt idx="17">
                  <c:v>5191.1125828000004</c:v>
                </c:pt>
                <c:pt idx="18">
                  <c:v>4868.0521541999997</c:v>
                </c:pt>
                <c:pt idx="19">
                  <c:v>4896.1403509000002</c:v>
                </c:pt>
                <c:pt idx="20">
                  <c:v>4795.6232877000002</c:v>
                </c:pt>
                <c:pt idx="21">
                  <c:v>4955.8925926000002</c:v>
                </c:pt>
                <c:pt idx="22">
                  <c:v>5294.1216729999996</c:v>
                </c:pt>
                <c:pt idx="23">
                  <c:v>5121.0174672000003</c:v>
                </c:pt>
                <c:pt idx="24">
                  <c:v>5050.2557078</c:v>
                </c:pt>
                <c:pt idx="25">
                  <c:v>4948.5752211999998</c:v>
                </c:pt>
              </c:numCache>
            </c:numRef>
          </c:val>
          <c:smooth val="0"/>
        </c:ser>
        <c:ser>
          <c:idx val="4"/>
          <c:order val="4"/>
          <c:tx>
            <c:strRef>
              <c:f>Tabla!$F$1:$F$2</c:f>
              <c:strCache>
                <c:ptCount val="1"/>
                <c:pt idx="0">
                  <c:v>J8</c:v>
                </c:pt>
              </c:strCache>
            </c:strRef>
          </c:tx>
          <c:cat>
            <c:strRef>
              <c:f>Tabla!$A$3:$A$33</c:f>
              <c:strCache>
                <c:ptCount val="30"/>
                <c:pt idx="0">
                  <c:v>1987</c:v>
                </c:pt>
                <c:pt idx="1">
                  <c:v>1988</c:v>
                </c:pt>
                <c:pt idx="2">
                  <c:v>1989</c:v>
                </c:pt>
                <c:pt idx="3">
                  <c:v>1990</c:v>
                </c:pt>
                <c:pt idx="4">
                  <c:v>1991</c:v>
                </c:pt>
                <c:pt idx="5">
                  <c:v>1992</c:v>
                </c:pt>
                <c:pt idx="6">
                  <c:v>1993</c:v>
                </c:pt>
                <c:pt idx="7">
                  <c:v>1994</c:v>
                </c:pt>
                <c:pt idx="8">
                  <c:v>1995</c:v>
                </c:pt>
                <c:pt idx="9">
                  <c:v>1996</c:v>
                </c:pt>
                <c:pt idx="10">
                  <c:v>1997</c:v>
                </c:pt>
                <c:pt idx="11">
                  <c:v>1998</c:v>
                </c:pt>
                <c:pt idx="12">
                  <c:v>1999</c:v>
                </c:pt>
                <c:pt idx="13">
                  <c:v>2000</c:v>
                </c:pt>
                <c:pt idx="14">
                  <c:v>2001</c:v>
                </c:pt>
                <c:pt idx="15">
                  <c:v>2002</c:v>
                </c:pt>
                <c:pt idx="16">
                  <c:v>2003</c:v>
                </c:pt>
                <c:pt idx="17">
                  <c:v>2004</c:v>
                </c:pt>
                <c:pt idx="18">
                  <c:v>2005</c:v>
                </c:pt>
                <c:pt idx="19">
                  <c:v>2006</c:v>
                </c:pt>
                <c:pt idx="20">
                  <c:v>2007</c:v>
                </c:pt>
                <c:pt idx="21">
                  <c:v>2008</c:v>
                </c:pt>
                <c:pt idx="22">
                  <c:v>2009</c:v>
                </c:pt>
                <c:pt idx="23">
                  <c:v>2010</c:v>
                </c:pt>
                <c:pt idx="24">
                  <c:v>2011</c:v>
                </c:pt>
                <c:pt idx="25">
                  <c:v>2012</c:v>
                </c:pt>
                <c:pt idx="26">
                  <c:v>2013</c:v>
                </c:pt>
                <c:pt idx="27">
                  <c:v>2014</c:v>
                </c:pt>
                <c:pt idx="28">
                  <c:v>2015</c:v>
                </c:pt>
                <c:pt idx="29">
                  <c:v>2016</c:v>
                </c:pt>
              </c:strCache>
            </c:strRef>
          </c:cat>
          <c:val>
            <c:numRef>
              <c:f>Tabla!$F$3:$F$33</c:f>
              <c:numCache>
                <c:formatCode>General</c:formatCode>
                <c:ptCount val="30"/>
                <c:pt idx="0">
                  <c:v>3827</c:v>
                </c:pt>
                <c:pt idx="1">
                  <c:v>3939.7323944</c:v>
                </c:pt>
                <c:pt idx="2">
                  <c:v>4111.1643624999997</c:v>
                </c:pt>
                <c:pt idx="3">
                  <c:v>4183.2790054999996</c:v>
                </c:pt>
                <c:pt idx="4">
                  <c:v>4331.4857849</c:v>
                </c:pt>
                <c:pt idx="5">
                  <c:v>4347.5256545000002</c:v>
                </c:pt>
                <c:pt idx="6">
                  <c:v>4303.765324</c:v>
                </c:pt>
                <c:pt idx="7">
                  <c:v>4320.8780674999998</c:v>
                </c:pt>
                <c:pt idx="8">
                  <c:v>4589.8111331999999</c:v>
                </c:pt>
                <c:pt idx="9">
                  <c:v>4683.3514643999997</c:v>
                </c:pt>
                <c:pt idx="10">
                  <c:v>4661.1574127000004</c:v>
                </c:pt>
                <c:pt idx="11">
                  <c:v>4753.2466250999996</c:v>
                </c:pt>
                <c:pt idx="12">
                  <c:v>4730.4689265999996</c:v>
                </c:pt>
                <c:pt idx="13">
                  <c:v>4896.7200763000001</c:v>
                </c:pt>
                <c:pt idx="14">
                  <c:v>4874.612529</c:v>
                </c:pt>
                <c:pt idx="15">
                  <c:v>4890.5631536999999</c:v>
                </c:pt>
                <c:pt idx="16">
                  <c:v>4997.5936519999996</c:v>
                </c:pt>
                <c:pt idx="17">
                  <c:v>5138.2182362000003</c:v>
                </c:pt>
                <c:pt idx="18">
                  <c:v>4959.3173255000002</c:v>
                </c:pt>
                <c:pt idx="19">
                  <c:v>5029.4783811999996</c:v>
                </c:pt>
                <c:pt idx="20">
                  <c:v>5084.9837133999999</c:v>
                </c:pt>
                <c:pt idx="21">
                  <c:v>5083.8969741000001</c:v>
                </c:pt>
                <c:pt idx="22">
                  <c:v>5200.1021583000002</c:v>
                </c:pt>
                <c:pt idx="23">
                  <c:v>5308.3190298999998</c:v>
                </c:pt>
                <c:pt idx="24">
                  <c:v>5446.3656125999996</c:v>
                </c:pt>
                <c:pt idx="25">
                  <c:v>5669.2074756000002</c:v>
                </c:pt>
                <c:pt idx="26">
                  <c:v>6211.8353414000003</c:v>
                </c:pt>
              </c:numCache>
            </c:numRef>
          </c:val>
          <c:smooth val="0"/>
        </c:ser>
        <c:ser>
          <c:idx val="5"/>
          <c:order val="5"/>
          <c:tx>
            <c:strRef>
              <c:f>Tabla!$G$1:$G$2</c:f>
              <c:strCache>
                <c:ptCount val="1"/>
                <c:pt idx="0">
                  <c:v>JXPS</c:v>
                </c:pt>
              </c:strCache>
            </c:strRef>
          </c:tx>
          <c:cat>
            <c:strRef>
              <c:f>Tabla!$A$3:$A$33</c:f>
              <c:strCache>
                <c:ptCount val="30"/>
                <c:pt idx="0">
                  <c:v>1987</c:v>
                </c:pt>
                <c:pt idx="1">
                  <c:v>1988</c:v>
                </c:pt>
                <c:pt idx="2">
                  <c:v>1989</c:v>
                </c:pt>
                <c:pt idx="3">
                  <c:v>1990</c:v>
                </c:pt>
                <c:pt idx="4">
                  <c:v>1991</c:v>
                </c:pt>
                <c:pt idx="5">
                  <c:v>1992</c:v>
                </c:pt>
                <c:pt idx="6">
                  <c:v>1993</c:v>
                </c:pt>
                <c:pt idx="7">
                  <c:v>1994</c:v>
                </c:pt>
                <c:pt idx="8">
                  <c:v>1995</c:v>
                </c:pt>
                <c:pt idx="9">
                  <c:v>1996</c:v>
                </c:pt>
                <c:pt idx="10">
                  <c:v>1997</c:v>
                </c:pt>
                <c:pt idx="11">
                  <c:v>1998</c:v>
                </c:pt>
                <c:pt idx="12">
                  <c:v>1999</c:v>
                </c:pt>
                <c:pt idx="13">
                  <c:v>2000</c:v>
                </c:pt>
                <c:pt idx="14">
                  <c:v>2001</c:v>
                </c:pt>
                <c:pt idx="15">
                  <c:v>2002</c:v>
                </c:pt>
                <c:pt idx="16">
                  <c:v>2003</c:v>
                </c:pt>
                <c:pt idx="17">
                  <c:v>2004</c:v>
                </c:pt>
                <c:pt idx="18">
                  <c:v>2005</c:v>
                </c:pt>
                <c:pt idx="19">
                  <c:v>2006</c:v>
                </c:pt>
                <c:pt idx="20">
                  <c:v>2007</c:v>
                </c:pt>
                <c:pt idx="21">
                  <c:v>2008</c:v>
                </c:pt>
                <c:pt idx="22">
                  <c:v>2009</c:v>
                </c:pt>
                <c:pt idx="23">
                  <c:v>2010</c:v>
                </c:pt>
                <c:pt idx="24">
                  <c:v>2011</c:v>
                </c:pt>
                <c:pt idx="25">
                  <c:v>2012</c:v>
                </c:pt>
                <c:pt idx="26">
                  <c:v>2013</c:v>
                </c:pt>
                <c:pt idx="27">
                  <c:v>2014</c:v>
                </c:pt>
                <c:pt idx="28">
                  <c:v>2015</c:v>
                </c:pt>
                <c:pt idx="29">
                  <c:v>2016</c:v>
                </c:pt>
              </c:strCache>
            </c:strRef>
          </c:cat>
          <c:val>
            <c:numRef>
              <c:f>Tabla!$G$3:$G$33</c:f>
              <c:numCache>
                <c:formatCode>General</c:formatCode>
                <c:ptCount val="30"/>
                <c:pt idx="13">
                  <c:v>4390.5645161000002</c:v>
                </c:pt>
                <c:pt idx="14">
                  <c:v>4309.7377048999997</c:v>
                </c:pt>
                <c:pt idx="15">
                  <c:v>4276.6804124</c:v>
                </c:pt>
                <c:pt idx="16">
                  <c:v>4650.3937500000002</c:v>
                </c:pt>
                <c:pt idx="17">
                  <c:v>4601.8</c:v>
                </c:pt>
                <c:pt idx="18">
                  <c:v>4321.2739726</c:v>
                </c:pt>
                <c:pt idx="19">
                  <c:v>4559.7325580999996</c:v>
                </c:pt>
                <c:pt idx="20">
                  <c:v>4649.2913042999999</c:v>
                </c:pt>
                <c:pt idx="21">
                  <c:v>4755.3925233999998</c:v>
                </c:pt>
                <c:pt idx="22">
                  <c:v>4714.0334928000002</c:v>
                </c:pt>
                <c:pt idx="23">
                  <c:v>4925.6956522</c:v>
                </c:pt>
                <c:pt idx="24">
                  <c:v>4769.1256831000001</c:v>
                </c:pt>
                <c:pt idx="25">
                  <c:v>4783.3333333</c:v>
                </c:pt>
              </c:numCache>
            </c:numRef>
          </c:val>
          <c:smooth val="0"/>
        </c:ser>
        <c:ser>
          <c:idx val="6"/>
          <c:order val="6"/>
          <c:tx>
            <c:strRef>
              <c:f>Tabla!$H$1:$H$2</c:f>
              <c:strCache>
                <c:ptCount val="1"/>
                <c:pt idx="0">
                  <c:v>PS8</c:v>
                </c:pt>
              </c:strCache>
            </c:strRef>
          </c:tx>
          <c:cat>
            <c:strRef>
              <c:f>Tabla!$A$3:$A$33</c:f>
              <c:strCache>
                <c:ptCount val="30"/>
                <c:pt idx="0">
                  <c:v>1987</c:v>
                </c:pt>
                <c:pt idx="1">
                  <c:v>1988</c:v>
                </c:pt>
                <c:pt idx="2">
                  <c:v>1989</c:v>
                </c:pt>
                <c:pt idx="3">
                  <c:v>1990</c:v>
                </c:pt>
                <c:pt idx="4">
                  <c:v>1991</c:v>
                </c:pt>
                <c:pt idx="5">
                  <c:v>1992</c:v>
                </c:pt>
                <c:pt idx="6">
                  <c:v>1993</c:v>
                </c:pt>
                <c:pt idx="7">
                  <c:v>1994</c:v>
                </c:pt>
                <c:pt idx="8">
                  <c:v>1995</c:v>
                </c:pt>
                <c:pt idx="9">
                  <c:v>1996</c:v>
                </c:pt>
                <c:pt idx="10">
                  <c:v>1997</c:v>
                </c:pt>
                <c:pt idx="11">
                  <c:v>1998</c:v>
                </c:pt>
                <c:pt idx="12">
                  <c:v>1999</c:v>
                </c:pt>
                <c:pt idx="13">
                  <c:v>2000</c:v>
                </c:pt>
                <c:pt idx="14">
                  <c:v>2001</c:v>
                </c:pt>
                <c:pt idx="15">
                  <c:v>2002</c:v>
                </c:pt>
                <c:pt idx="16">
                  <c:v>2003</c:v>
                </c:pt>
                <c:pt idx="17">
                  <c:v>2004</c:v>
                </c:pt>
                <c:pt idx="18">
                  <c:v>2005</c:v>
                </c:pt>
                <c:pt idx="19">
                  <c:v>2006</c:v>
                </c:pt>
                <c:pt idx="20">
                  <c:v>2007</c:v>
                </c:pt>
                <c:pt idx="21">
                  <c:v>2008</c:v>
                </c:pt>
                <c:pt idx="22">
                  <c:v>2009</c:v>
                </c:pt>
                <c:pt idx="23">
                  <c:v>2010</c:v>
                </c:pt>
                <c:pt idx="24">
                  <c:v>2011</c:v>
                </c:pt>
                <c:pt idx="25">
                  <c:v>2012</c:v>
                </c:pt>
                <c:pt idx="26">
                  <c:v>2013</c:v>
                </c:pt>
                <c:pt idx="27">
                  <c:v>2014</c:v>
                </c:pt>
                <c:pt idx="28">
                  <c:v>2015</c:v>
                </c:pt>
                <c:pt idx="29">
                  <c:v>2016</c:v>
                </c:pt>
              </c:strCache>
            </c:strRef>
          </c:cat>
          <c:val>
            <c:numRef>
              <c:f>Tabla!$H$3:$H$33</c:f>
              <c:numCache>
                <c:formatCode>General</c:formatCode>
                <c:ptCount val="30"/>
                <c:pt idx="0">
                  <c:v>3327.6184970999998</c:v>
                </c:pt>
                <c:pt idx="1">
                  <c:v>3369.9954751</c:v>
                </c:pt>
                <c:pt idx="2">
                  <c:v>3468.3005463999998</c:v>
                </c:pt>
                <c:pt idx="3">
                  <c:v>3810.1216215999998</c:v>
                </c:pt>
                <c:pt idx="4">
                  <c:v>3781.8957055000001</c:v>
                </c:pt>
                <c:pt idx="5">
                  <c:v>3770.1603774</c:v>
                </c:pt>
                <c:pt idx="6">
                  <c:v>3687.6228571000001</c:v>
                </c:pt>
                <c:pt idx="7">
                  <c:v>4241.5684932000004</c:v>
                </c:pt>
                <c:pt idx="8">
                  <c:v>4738.2681159000003</c:v>
                </c:pt>
                <c:pt idx="9">
                  <c:v>4608.4728261</c:v>
                </c:pt>
                <c:pt idx="10">
                  <c:v>4503.8633540000001</c:v>
                </c:pt>
                <c:pt idx="11">
                  <c:v>4674.1201922999999</c:v>
                </c:pt>
                <c:pt idx="12">
                  <c:v>4612.75</c:v>
                </c:pt>
                <c:pt idx="13">
                  <c:v>4290.3517787000001</c:v>
                </c:pt>
                <c:pt idx="14">
                  <c:v>4169.9054877999997</c:v>
                </c:pt>
                <c:pt idx="15">
                  <c:v>4276.3801370000001</c:v>
                </c:pt>
                <c:pt idx="16">
                  <c:v>4506.5551181000001</c:v>
                </c:pt>
                <c:pt idx="17">
                  <c:v>4709.4682081000001</c:v>
                </c:pt>
                <c:pt idx="18">
                  <c:v>4771.7098765000001</c:v>
                </c:pt>
                <c:pt idx="19">
                  <c:v>4451.0141342999996</c:v>
                </c:pt>
                <c:pt idx="20">
                  <c:v>4304.1845493999999</c:v>
                </c:pt>
                <c:pt idx="21">
                  <c:v>4674.0583942000003</c:v>
                </c:pt>
                <c:pt idx="22">
                  <c:v>4451.8299319999996</c:v>
                </c:pt>
                <c:pt idx="23">
                  <c:v>4809.6830356999999</c:v>
                </c:pt>
                <c:pt idx="24">
                  <c:v>4796.1978022000003</c:v>
                </c:pt>
                <c:pt idx="25">
                  <c:v>4449.9636363999998</c:v>
                </c:pt>
              </c:numCache>
            </c:numRef>
          </c:val>
          <c:smooth val="0"/>
        </c:ser>
        <c:dLbls>
          <c:showLegendKey val="0"/>
          <c:showVal val="0"/>
          <c:showCatName val="0"/>
          <c:showSerName val="0"/>
          <c:showPercent val="0"/>
          <c:showBubbleSize val="0"/>
        </c:dLbls>
        <c:marker val="1"/>
        <c:smooth val="0"/>
        <c:axId val="88244992"/>
        <c:axId val="88246528"/>
      </c:lineChart>
      <c:catAx>
        <c:axId val="88244992"/>
        <c:scaling>
          <c:orientation val="minMax"/>
        </c:scaling>
        <c:delete val="0"/>
        <c:axPos val="b"/>
        <c:numFmt formatCode="General" sourceLinked="1"/>
        <c:majorTickMark val="out"/>
        <c:minorTickMark val="none"/>
        <c:tickLblPos val="nextTo"/>
        <c:txPr>
          <a:bodyPr/>
          <a:lstStyle/>
          <a:p>
            <a:pPr>
              <a:defRPr sz="900"/>
            </a:pPr>
            <a:endParaRPr lang="en-US"/>
          </a:p>
        </c:txPr>
        <c:crossAx val="88246528"/>
        <c:crosses val="autoZero"/>
        <c:auto val="0"/>
        <c:lblAlgn val="ctr"/>
        <c:lblOffset val="100"/>
        <c:noMultiLvlLbl val="0"/>
      </c:catAx>
      <c:valAx>
        <c:axId val="88246528"/>
        <c:scaling>
          <c:orientation val="minMax"/>
        </c:scaling>
        <c:delete val="0"/>
        <c:axPos val="l"/>
        <c:majorGridlines/>
        <c:numFmt formatCode="General" sourceLinked="1"/>
        <c:majorTickMark val="out"/>
        <c:minorTickMark val="none"/>
        <c:tickLblPos val="nextTo"/>
        <c:crossAx val="88244992"/>
        <c:crosses val="autoZero"/>
        <c:crossBetween val="between"/>
      </c:valAx>
    </c:plotArea>
    <c:legend>
      <c:legendPos val="r"/>
      <c:overlay val="0"/>
    </c:legend>
    <c:plotVisOnly val="1"/>
    <c:dispBlanksAs val="gap"/>
    <c:showDLblsOverMax val="0"/>
  </c:chart>
  <c:extLst>
    <c:ext xmlns:c14="http://schemas.microsoft.com/office/drawing/2007/8/2/chart" uri="{781A3756-C4B2-4CAC-9D66-4F8BD8637D16}">
      <c14:pivotOptions>
        <c14:dropZoneFilter val="1"/>
        <c14:dropZoneCategories val="1"/>
        <c14:dropZoneData val="1"/>
        <c14:dropZoneSeries val="1"/>
        <c14:dropZonesVisible val="1"/>
      </c14:pivotOptions>
    </c:ext>
  </c:extLs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chartsheets/sheet1.xml><?xml version="1.0" encoding="utf-8"?>
<chartsheet xmlns="http://schemas.openxmlformats.org/spreadsheetml/2006/main" xmlns:r="http://schemas.openxmlformats.org/officeDocument/2006/relationships">
  <sheetPr/>
  <sheetViews>
    <sheetView zoomScale="98" workbookViewId="0"/>
  </sheetViews>
  <pageMargins left="0.7" right="0.7" top="0.75" bottom="0.75" header="0.3" footer="0.3"/>
  <drawing r:id="rId1"/>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absoluteAnchor>
    <xdr:pos x="0" y="0"/>
    <xdr:ext cx="8669694" cy="6288444"/>
    <xdr:graphicFrame macro="">
      <xdr:nvGraphicFramePr>
        <xdr:cNvPr id="2" name="1 Gráfico"/>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OnLoad="1" refreshedBy="BVL" refreshedDate="42626.509648611114" createdVersion="4" refreshedVersion="4" minRefreshableVersion="3" recordCount="488">
  <cacheSource type="worksheet">
    <worksheetSource ref="A12:AF500" sheet="datos"/>
  </cacheSource>
  <cacheFields count="32">
    <cacheField name="Raza" numFmtId="0">
      <sharedItems containsBlank="1" count="8">
        <s v="J8"/>
        <s v="HXJ"/>
        <s v="H8"/>
        <s v="HXPS"/>
        <s v="PS8"/>
        <s v="JXPS"/>
        <s v="G8"/>
        <m/>
      </sharedItems>
    </cacheField>
    <cacheField name="Año Nacimiento" numFmtId="1">
      <sharedItems containsString="0" containsBlank="1" containsNumber="1" containsInteger="1" minValue="1987" maxValue="2016" count="31">
        <n v="1987"/>
        <n v="1988"/>
        <n v="1989"/>
        <n v="1990"/>
        <n v="1991"/>
        <n v="1992"/>
        <n v="1993"/>
        <n v="1994"/>
        <n v="1995"/>
        <n v="1996"/>
        <n v="1997"/>
        <n v="1998"/>
        <n v="1999"/>
        <n v="2000"/>
        <n v="2001"/>
        <n v="2002"/>
        <n v="2003"/>
        <n v="2004"/>
        <n v="2005"/>
        <n v="2006"/>
        <n v="2007"/>
        <n v="2008"/>
        <n v="2009"/>
        <n v="2010"/>
        <n v="2011"/>
        <n v="2012"/>
        <n v="2013"/>
        <n v="2014"/>
        <n v="2015"/>
        <n v="2016"/>
        <m/>
      </sharedItems>
    </cacheField>
    <cacheField name="% Consanguinidad" numFmtId="2">
      <sharedItems containsString="0" containsBlank="1" containsNumber="1" minValue="0" maxValue="1.6614814815000001"/>
    </cacheField>
    <cacheField name="datos_leche_305K" numFmtId="1">
      <sharedItems containsString="0" containsBlank="1" containsNumber="1" containsInteger="1" minValue="52" maxValue="4226"/>
    </cacheField>
    <cacheField name="Producción Corregida 305d_Leche" numFmtId="1">
      <sharedItems containsString="0" containsBlank="1" containsNumber="1" minValue="3327.6184970999998" maxValue="7880.8432955999997"/>
    </cacheField>
    <cacheField name="datos_valor de Cría_Leche" numFmtId="0">
      <sharedItems containsString="0" containsBlank="1" containsNumber="1" containsInteger="1" minValue="52" maxValue="7850"/>
    </cacheField>
    <cacheField name="Valor de Cría_Leche" numFmtId="164">
      <sharedItems containsString="0" containsBlank="1" containsNumber="1" minValue="-113.27200000000001" maxValue="385.05914286000001"/>
    </cacheField>
    <cacheField name="%Confiabilidad_Leche" numFmtId="1">
      <sharedItems containsString="0" containsBlank="1" containsNumber="1" minValue="9.6010309278000001" maxValue="35.653384000000003"/>
    </cacheField>
    <cacheField name="datos_Grasa" numFmtId="0">
      <sharedItems containsString="0" containsBlank="1" containsNumber="1" containsInteger="1" minValue="64" maxValue="545"/>
    </cacheField>
    <cacheField name="Producción  Corregida 305d_Grasa" numFmtId="1">
      <sharedItems containsString="0" containsBlank="1" containsNumber="1" minValue="179.6" maxValue="270.95454545000001"/>
    </cacheField>
    <cacheField name="Valor de Cría_Grasa" numFmtId="164">
      <sharedItems containsString="0" containsBlank="1" containsNumber="1" minValue="-3.0519355780000001" maxValue="5.6977367823999998"/>
    </cacheField>
    <cacheField name="%Confiabilidad_Grasa" numFmtId="1">
      <sharedItems containsString="0" containsBlank="1" containsNumber="1" minValue="9.2993826106000004" maxValue="20.246365317999999"/>
    </cacheField>
    <cacheField name="datos_Proteína" numFmtId="1">
      <sharedItems containsString="0" containsBlank="1" containsNumber="1" containsInteger="1" minValue="52" maxValue="543"/>
    </cacheField>
    <cacheField name="Producción Corregida_305d_Proteína" numFmtId="1">
      <sharedItems containsString="0" containsBlank="1" containsNumber="1" minValue="165.74489796" maxValue="252.91727494"/>
    </cacheField>
    <cacheField name="Valor de Cría_Proteína" numFmtId="164">
      <sharedItems containsString="0" containsBlank="1" containsNumber="1" minValue="-0.66970653499999999" maxValue="6.4911349078000002"/>
    </cacheField>
    <cacheField name="%Confiabilidad_Proteína" numFmtId="1">
      <sharedItems containsString="0" containsBlank="1" containsNumber="1" minValue="14.54847801" maxValue="27.080989330000001"/>
    </cacheField>
    <cacheField name="datos_Sólidos" numFmtId="1">
      <sharedItems containsString="0" containsBlank="1" containsNumber="1" containsInteger="1" minValue="59" maxValue="546"/>
    </cacheField>
    <cacheField name="Producción Corregida_305d_Sólidos" numFmtId="1">
      <sharedItems containsString="0" containsBlank="1" containsNumber="1" minValue="619.48979592000001" maxValue="964.69230769000001"/>
    </cacheField>
    <cacheField name="Valor de Cría_Sólidos" numFmtId="0">
      <sharedItems containsString="0" containsBlank="1" containsNumber="1" minValue="-5.6468720169999997" maxValue="20.870572277000001"/>
    </cacheField>
    <cacheField name="%Confiabilidad_Sólidos" numFmtId="1">
      <sharedItems containsString="0" containsBlank="1" containsNumber="1" minValue="5.2967350902000003" maxValue="17.418827891999999"/>
    </cacheField>
    <cacheField name="datos_Días Abiertos" numFmtId="1">
      <sharedItems containsString="0" containsBlank="1" containsNumber="1" containsInteger="1" minValue="52" maxValue="4226"/>
    </cacheField>
    <cacheField name="Días Abiertos" numFmtId="1">
      <sharedItems containsString="0" containsBlank="1" containsNumber="1" containsInteger="1" minValue="94" maxValue="167"/>
    </cacheField>
    <cacheField name="Valor Cría_DíasAbiertos" numFmtId="164">
      <sharedItems containsString="0" containsBlank="1" containsNumber="1" minValue="-2.9927980989999998" maxValue="4.7077534960999996"/>
    </cacheField>
    <cacheField name="%Confiabilidad_DíasAbiertos" numFmtId="1">
      <sharedItems containsString="0" containsBlank="1" containsNumber="1" minValue="6.0677315435999999" maxValue="20.085474981000001"/>
    </cacheField>
    <cacheField name="datos_CélulasSomáticas" numFmtId="0">
      <sharedItems containsString="0" containsBlank="1" containsNumber="1" containsInteger="1" minValue="74" maxValue="831"/>
    </cacheField>
    <cacheField name="CélulasSomáticas_score" numFmtId="0">
      <sharedItems containsString="0" containsBlank="1" containsNumber="1" minValue="2.5430000000000001" maxValue="4.0730000000000004"/>
    </cacheField>
    <cacheField name="Valor de Cría_CélulasSomáticas" numFmtId="0">
      <sharedItems containsString="0" containsBlank="1" containsNumber="1" minValue="-0.11803928299999999" maxValue="6.44274918E-2"/>
    </cacheField>
    <cacheField name="% Confiabilidad_CélulasSomáticas" numFmtId="0">
      <sharedItems containsString="0" containsBlank="1" containsNumber="1" minValue="6.5812479145999996" maxValue="18.622833530000001"/>
    </cacheField>
    <cacheField name="datos_VidaProductiva" numFmtId="0">
      <sharedItems containsString="0" containsBlank="1" containsNumber="1" containsInteger="1" minValue="51" maxValue="4198"/>
    </cacheField>
    <cacheField name="VidaProductiva_meses" numFmtId="164">
      <sharedItems containsString="0" containsBlank="1" containsNumber="1" minValue="17.571153846000001" maxValue="56.383333333000003"/>
    </cacheField>
    <cacheField name="Valor de Cría_VidaProductiva" numFmtId="2">
      <sharedItems containsString="0" containsBlank="1" containsNumber="1" minValue="-9.9287178479999998" maxValue="1.9452491582"/>
    </cacheField>
    <cacheField name="% Confiabilidad_VidaProductiva" numFmtId="1">
      <sharedItems containsString="0" containsBlank="1" containsNumber="1" minValue="4.9890624534999999" maxValue="17.11658234800000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488">
  <r>
    <x v="0"/>
    <x v="0"/>
    <n v="0.22778115500000001"/>
    <n v="415"/>
    <n v="3827"/>
    <n v="561"/>
    <n v="-99.265187170000004"/>
    <n v="30.742759358000001"/>
    <n v="80"/>
    <n v="179.6"/>
    <n v="-2.515826165"/>
    <n v="14.640673834999999"/>
    <m/>
    <m/>
    <m/>
    <m/>
    <m/>
    <m/>
    <m/>
    <m/>
    <n v="415"/>
    <n v="123"/>
    <n v="1.2034964286000001"/>
    <n v="13.401414286"/>
    <m/>
    <m/>
    <m/>
    <m/>
    <n v="413"/>
    <n v="41.072881356000003"/>
    <n v="0.48774141050000003"/>
    <n v="9.6263352621999996"/>
  </r>
  <r>
    <x v="0"/>
    <x v="1"/>
    <n v="0.15880195599999999"/>
    <n v="497"/>
    <n v="3939.7323944"/>
    <n v="685"/>
    <n v="-92.578072989999995"/>
    <n v="31.143522627999999"/>
    <n v="72"/>
    <n v="198.54166667000001"/>
    <n v="-3.0519355780000001"/>
    <n v="14.784209369999999"/>
    <m/>
    <m/>
    <m/>
    <m/>
    <m/>
    <m/>
    <m/>
    <m/>
    <n v="497"/>
    <n v="124"/>
    <n v="1.4022715327999999"/>
    <n v="14.267147445000001"/>
    <m/>
    <m/>
    <m/>
    <m/>
    <n v="497"/>
    <n v="40.024547284000001"/>
    <n v="0.60165000000000002"/>
    <n v="10.925551176000001"/>
  </r>
  <r>
    <x v="0"/>
    <x v="2"/>
    <n v="0.16742911150000001"/>
    <n v="651"/>
    <n v="4111.1643624999997"/>
    <n v="876"/>
    <n v="-52.865650680000002"/>
    <n v="32.811618721000002"/>
    <n v="84"/>
    <n v="211.15476190000001"/>
    <n v="-2.4182643019999999"/>
    <n v="15.144224255999999"/>
    <m/>
    <m/>
    <m/>
    <m/>
    <n v="59"/>
    <n v="701.13559322000003"/>
    <n v="-5.6468720169999997"/>
    <n v="10.695958785"/>
    <n v="651"/>
    <n v="120"/>
    <n v="0.62209028570000002"/>
    <n v="15.285046856999999"/>
    <m/>
    <m/>
    <m/>
    <m/>
    <n v="650"/>
    <n v="44.395384614999998"/>
    <n v="0.48752359029999998"/>
    <n v="11.419047526"/>
  </r>
  <r>
    <x v="0"/>
    <x v="3"/>
    <n v="0.23457251909999999"/>
    <n v="724"/>
    <n v="4183.2790054999996"/>
    <n v="1053"/>
    <n v="-36.242155750000002"/>
    <n v="32.456866097000002"/>
    <n v="95"/>
    <n v="213.89473684000001"/>
    <n v="-2.493825261"/>
    <n v="15.865054131000001"/>
    <m/>
    <m/>
    <m/>
    <m/>
    <n v="74"/>
    <n v="727.51351351000005"/>
    <n v="3.4056337999999999E-2"/>
    <n v="10.720158058999999"/>
    <n v="724"/>
    <n v="128"/>
    <n v="1.4225613700999999"/>
    <n v="15.776368221"/>
    <m/>
    <m/>
    <m/>
    <m/>
    <n v="724"/>
    <n v="41.303453038999997"/>
    <n v="0.87315340360000004"/>
    <n v="12.235178618999999"/>
  </r>
  <r>
    <x v="0"/>
    <x v="4"/>
    <n v="0.25752657690000003"/>
    <n v="809"/>
    <n v="4331.4857849"/>
    <n v="1190"/>
    <n v="25.468655462000001"/>
    <n v="34.093785713999999"/>
    <n v="120"/>
    <n v="230.55"/>
    <n v="-1.4843994949999999"/>
    <n v="17.289583684"/>
    <m/>
    <m/>
    <m/>
    <m/>
    <n v="110"/>
    <n v="739.69090908999999"/>
    <n v="1.5245163728"/>
    <n v="12.065070529"/>
    <n v="809"/>
    <n v="122"/>
    <n v="1.5302453782000001"/>
    <n v="17.376467226999999"/>
    <m/>
    <m/>
    <m/>
    <m/>
    <n v="807"/>
    <n v="41.055885998000001"/>
    <n v="1.2231402027"/>
    <n v="13.783009375000001"/>
  </r>
  <r>
    <x v="0"/>
    <x v="5"/>
    <n v="0.30849797800000001"/>
    <n v="955"/>
    <n v="4347.5256545000002"/>
    <n v="1427"/>
    <n v="29.071037141000001"/>
    <n v="33.612529782999999"/>
    <n v="136"/>
    <n v="221.83823529"/>
    <n v="-0.189950912"/>
    <n v="17.434738428999999"/>
    <m/>
    <m/>
    <m/>
    <m/>
    <n v="120"/>
    <n v="717.9"/>
    <n v="1.5945564854000001"/>
    <n v="12.410558577"/>
    <n v="955"/>
    <n v="123"/>
    <n v="1.4098618513000001"/>
    <n v="17.507120617000002"/>
    <m/>
    <m/>
    <m/>
    <m/>
    <n v="951"/>
    <n v="40.486119874000003"/>
    <n v="1.2445896892999999"/>
    <n v="14.182632203000001"/>
  </r>
  <r>
    <x v="0"/>
    <x v="6"/>
    <n v="0.20846908729999999"/>
    <n v="1142"/>
    <n v="4303.765324"/>
    <n v="1622"/>
    <n v="36.837817508999997"/>
    <n v="33.793059802999998"/>
    <n v="148"/>
    <n v="243.25675676"/>
    <n v="-4.3537368999999999E-2"/>
    <n v="17.780668314"/>
    <n v="55"/>
    <n v="195.70909090999999"/>
    <n v="-0.66970653499999999"/>
    <n v="25.194189272999999"/>
    <n v="146"/>
    <n v="728.52054795000004"/>
    <n v="1.1053719165"/>
    <n v="14.036160342000001"/>
    <n v="1142"/>
    <n v="126"/>
    <n v="1.5242487654000001"/>
    <n v="17.644682099000001"/>
    <m/>
    <m/>
    <m/>
    <m/>
    <n v="1132"/>
    <n v="37.917844522999999"/>
    <n v="1.3826670838999999"/>
    <n v="14.553909386999999"/>
  </r>
  <r>
    <x v="0"/>
    <x v="7"/>
    <n v="0.32459111660000001"/>
    <n v="1304"/>
    <n v="4320.8780674999998"/>
    <n v="1912"/>
    <n v="50.234435146000003"/>
    <n v="34.427437761999997"/>
    <n v="165"/>
    <n v="256.41212121000001"/>
    <n v="-0.10535465099999999"/>
    <n v="18.280802326"/>
    <n v="78"/>
    <n v="207.79487179"/>
    <n v="-0.53032774900000001"/>
    <n v="25.749779580999999"/>
    <n v="165"/>
    <n v="767.8969697"/>
    <n v="2.9040155738000002"/>
    <n v="15.109462295"/>
    <n v="1304"/>
    <n v="125"/>
    <n v="1.4457189645999999"/>
    <n v="18.339066560999999"/>
    <m/>
    <m/>
    <m/>
    <m/>
    <n v="1286"/>
    <n v="38.169440123999998"/>
    <n v="1.5111250668"/>
    <n v="15.173065793999999"/>
  </r>
  <r>
    <x v="0"/>
    <x v="8"/>
    <n v="0.47355926189999997"/>
    <n v="1509"/>
    <n v="4589.8111331999999"/>
    <n v="2259"/>
    <n v="86.811589198999997"/>
    <n v="35.013771579999997"/>
    <n v="262"/>
    <n v="243.75572518999999"/>
    <n v="-0.46802443399999999"/>
    <n v="19.545863172000001"/>
    <n v="169"/>
    <n v="199.17159763000001"/>
    <n v="0.18009437310000001"/>
    <n v="26.363053168"/>
    <n v="263"/>
    <n v="736.33460075999994"/>
    <n v="4.8500097149999997"/>
    <n v="16.182143135"/>
    <n v="1509"/>
    <n v="125"/>
    <n v="1.6227847314999999"/>
    <n v="19.270156235999998"/>
    <m/>
    <m/>
    <m/>
    <m/>
    <n v="1498"/>
    <n v="38.801602136"/>
    <n v="1.8287555953000001"/>
    <n v="16.241468441999999"/>
  </r>
  <r>
    <x v="0"/>
    <x v="9"/>
    <n v="0.54586057990000003"/>
    <n v="1673"/>
    <n v="4683.3514643999997"/>
    <n v="2607"/>
    <n v="83.455093977999994"/>
    <n v="35.133173378999999"/>
    <n v="249"/>
    <n v="247.17670683"/>
    <n v="-1.303424277"/>
    <n v="20.246365317999999"/>
    <n v="198"/>
    <n v="202.02525252999999"/>
    <n v="0.7754634896"/>
    <n v="27.032750192000002"/>
    <n v="251"/>
    <n v="755.19521912000005"/>
    <n v="4.3573259546000003"/>
    <n v="17.418827891999999"/>
    <n v="1673"/>
    <n v="124"/>
    <n v="1.3558614319"/>
    <n v="20.085474981000001"/>
    <n v="74"/>
    <n v="3.5310000000000001"/>
    <n v="-1.5142064E-2"/>
    <n v="13.720643729000001"/>
    <n v="1660"/>
    <n v="38.729036145000002"/>
    <n v="1.6216652411000001"/>
    <n v="17.116582348000001"/>
  </r>
  <r>
    <x v="0"/>
    <x v="10"/>
    <n v="0.60972010180000002"/>
    <n v="1747"/>
    <n v="4661.1574127000004"/>
    <n v="2723"/>
    <n v="74.710253397000002"/>
    <n v="35.027411678"/>
    <n v="238"/>
    <n v="240.76050420000001"/>
    <n v="-1.404242547"/>
    <n v="20.147885903999999"/>
    <n v="218"/>
    <n v="195.22477064"/>
    <n v="0.48634326709999998"/>
    <n v="27.080989330000001"/>
    <n v="239"/>
    <n v="729.91631799000004"/>
    <n v="4.5073144490999999"/>
    <n v="16.756510915"/>
    <n v="1747"/>
    <n v="125"/>
    <n v="1.216959116"/>
    <n v="19.921018415999999"/>
    <n v="135"/>
    <n v="3.7450000000000001"/>
    <n v="-2.8232402E-2"/>
    <n v="13.57194617"/>
    <n v="1714"/>
    <n v="37.899358225999997"/>
    <n v="1.6898195321"/>
    <n v="16.986977014000001"/>
  </r>
  <r>
    <x v="0"/>
    <x v="11"/>
    <n v="0.60312805469999997"/>
    <n v="1926"/>
    <n v="4753.2466250999996"/>
    <n v="3139"/>
    <n v="72.948534565000003"/>
    <n v="34.719214718000003"/>
    <n v="314"/>
    <n v="233.09872611"/>
    <n v="-1.315009901"/>
    <n v="19.986542319000002"/>
    <n v="307"/>
    <n v="193.90553746000001"/>
    <n v="0.92174712640000001"/>
    <n v="26.675004470000001"/>
    <n v="313"/>
    <n v="719.57827476"/>
    <n v="5.0067855228000004"/>
    <n v="16.143778374"/>
    <n v="1926"/>
    <n v="128"/>
    <n v="0.78382939299999999"/>
    <n v="19.643986901000002"/>
    <n v="157"/>
    <n v="3.8460000000000001"/>
    <n v="-3.910363E-3"/>
    <n v="12.930695234"/>
    <n v="1908"/>
    <n v="39.172222222000002"/>
    <n v="1.4429819413"/>
    <n v="16.688809868"/>
  </r>
  <r>
    <x v="0"/>
    <x v="12"/>
    <n v="0.68841095890000004"/>
    <n v="1947"/>
    <n v="4730.4689265999996"/>
    <n v="3444"/>
    <n v="65.008670151000004"/>
    <n v="33.376284843000001"/>
    <n v="334"/>
    <n v="231.20059879999999"/>
    <n v="-1.188775742"/>
    <n v="19.281486038000001"/>
    <n v="330"/>
    <n v="195.36060606000001"/>
    <n v="0.74002643810000002"/>
    <n v="25.652211505"/>
    <n v="334"/>
    <n v="720.31736526999998"/>
    <n v="3.7525012305000001"/>
    <n v="15.754088597000001"/>
    <n v="1947"/>
    <n v="130"/>
    <n v="0.80247891829999995"/>
    <n v="18.964091306"/>
    <n v="217"/>
    <n v="3.8220000000000001"/>
    <n v="-1.3292576E-2"/>
    <n v="13.134140532"/>
    <n v="1928"/>
    <n v="39.647354772"/>
    <n v="1.4284414783999999"/>
    <n v="16.098718010999999"/>
  </r>
  <r>
    <x v="0"/>
    <x v="13"/>
    <n v="0.62465314630000002"/>
    <n v="2097"/>
    <n v="4896.7200763000001"/>
    <n v="3779"/>
    <n v="90.916599629999993"/>
    <n v="32.703435036000002"/>
    <n v="400"/>
    <n v="235.45500000000001"/>
    <n v="-0.43866728500000002"/>
    <n v="19.045651909"/>
    <n v="392"/>
    <n v="199.15051020000001"/>
    <n v="1.7078659958"/>
    <n v="25.251661547000001"/>
    <n v="401"/>
    <n v="734.77306733"/>
    <n v="5.0988240776999998"/>
    <n v="16.093650874000001"/>
    <n v="2097"/>
    <n v="130"/>
    <n v="0.89028188809999997"/>
    <n v="18.469132591000001"/>
    <n v="258"/>
    <n v="3.74"/>
    <n v="1.7948288699999999E-2"/>
    <n v="14.045535714"/>
    <n v="2056"/>
    <n v="41.273103112999998"/>
    <n v="1.3209689340999999"/>
    <n v="15.689262159"/>
  </r>
  <r>
    <x v="0"/>
    <x v="14"/>
    <n v="0.60802941180000003"/>
    <n v="2155"/>
    <n v="4874.612529"/>
    <n v="3658"/>
    <n v="85.533343357000007"/>
    <n v="34.016062329"/>
    <n v="414"/>
    <n v="234.76086957000001"/>
    <n v="-0.80303121600000005"/>
    <n v="19.424127327000001"/>
    <n v="409"/>
    <n v="196.33740831"/>
    <n v="1.4352886823"/>
    <n v="25.979080098000001"/>
    <n v="416"/>
    <n v="729.77403846000004"/>
    <n v="4.6363760615"/>
    <n v="16.270031944999999"/>
    <n v="2155"/>
    <n v="132"/>
    <n v="0.79382412469999997"/>
    <n v="19.062872538000001"/>
    <n v="322"/>
    <n v="3.7480000000000002"/>
    <n v="3.2322876799999997E-2"/>
    <n v="14.938523335999999"/>
    <n v="2128"/>
    <n v="41.101033835000003"/>
    <n v="1.3115042948"/>
    <n v="16.254204156"/>
  </r>
  <r>
    <x v="0"/>
    <x v="15"/>
    <n v="0.55291235709999997"/>
    <n v="2486"/>
    <n v="4890.5631536999999"/>
    <n v="3906"/>
    <n v="94.262055812"/>
    <n v="33.510944700000003"/>
    <n v="359"/>
    <n v="235.03064067"/>
    <n v="-0.39685893799999999"/>
    <n v="18.540241086999998"/>
    <n v="359"/>
    <n v="196.50417827000001"/>
    <n v="1.6080566086000001"/>
    <n v="25.674576844000001"/>
    <n v="364"/>
    <n v="731.85164835"/>
    <n v="4.4285506431000004"/>
    <n v="16.197368167"/>
    <n v="2486"/>
    <n v="132"/>
    <n v="0.96336179489999996"/>
    <n v="18.475529486999999"/>
    <n v="359"/>
    <n v="3.8969999999999998"/>
    <n v="3.0415094300000001E-2"/>
    <n v="15.565660377"/>
    <n v="2454"/>
    <n v="39.557008965000001"/>
    <n v="1.2153928479"/>
    <n v="15.775743198000001"/>
  </r>
  <r>
    <x v="0"/>
    <x v="16"/>
    <n v="0.61156090320000001"/>
    <n v="2552"/>
    <n v="4997.5936519999996"/>
    <n v="4199"/>
    <n v="87.699885687000005"/>
    <n v="32.894759942999997"/>
    <n v="349"/>
    <n v="251.32091690999999"/>
    <n v="6.2988294299999997E-2"/>
    <n v="18.751799331000001"/>
    <n v="344"/>
    <n v="212.11627906999999"/>
    <n v="1.7707750238"/>
    <n v="25.570519065999999"/>
    <n v="350"/>
    <n v="786.1"/>
    <n v="6.5499339517999999"/>
    <n v="16.893692022"/>
    <n v="2552"/>
    <n v="130"/>
    <n v="0.84550775099999997"/>
    <n v="18.529332220000001"/>
    <n v="424"/>
    <n v="3.7709999999999999"/>
    <n v="2.2531740599999999E-2"/>
    <n v="16.502252559999999"/>
    <n v="2504"/>
    <n v="40.080031949000002"/>
    <n v="1.0143190050999999"/>
    <n v="16.073719681"/>
  </r>
  <r>
    <x v="0"/>
    <x v="17"/>
    <n v="0.61454310619999997"/>
    <n v="2676"/>
    <n v="5138.2182362000003"/>
    <n v="4461"/>
    <n v="70.633799597000007"/>
    <n v="32.879031607000002"/>
    <n v="356"/>
    <n v="258.21348315"/>
    <n v="-0.118672208"/>
    <n v="18.704782296000001"/>
    <n v="356"/>
    <n v="220.88483145999999"/>
    <n v="1.4029829558"/>
    <n v="25.575877327000001"/>
    <n v="359"/>
    <n v="814.52089135999995"/>
    <n v="6.3028524190999997"/>
    <n v="16.393806821999998"/>
    <n v="2676"/>
    <n v="129"/>
    <n v="0.47973541289999999"/>
    <n v="18.418096724000002"/>
    <n v="510"/>
    <n v="3.59"/>
    <n v="1.24437023E-2"/>
    <n v="17.072868957000001"/>
    <n v="2633"/>
    <n v="40.604443600000003"/>
    <n v="0.53160529290000003"/>
    <n v="16.008756570999999"/>
  </r>
  <r>
    <x v="0"/>
    <x v="18"/>
    <n v="0.55213289340000005"/>
    <n v="2707"/>
    <n v="4959.3173255000002"/>
    <n v="4752"/>
    <n v="49.980881734"/>
    <n v="31.827961069000001"/>
    <n v="374"/>
    <n v="245.76470588000001"/>
    <n v="0.20478481009999999"/>
    <n v="17.969585864999999"/>
    <n v="373"/>
    <n v="206.97319035000001"/>
    <n v="1.2832006316"/>
    <n v="24.653735158"/>
    <n v="374"/>
    <n v="765.90374331999999"/>
    <n v="5.5038100323999997"/>
    <n v="15.338373463"/>
    <n v="2707"/>
    <n v="129"/>
    <n v="0.2128417615"/>
    <n v="17.740118837000001"/>
    <n v="606"/>
    <n v="3.778"/>
    <n v="3.1885877700000002E-2"/>
    <n v="17.217765733"/>
    <n v="2674"/>
    <n v="39.573448018000001"/>
    <n v="0.64709260830000004"/>
    <n v="15.240645115"/>
  </r>
  <r>
    <x v="0"/>
    <x v="19"/>
    <n v="0.57689224139999995"/>
    <n v="2891"/>
    <n v="5029.4783811999996"/>
    <n v="5140"/>
    <n v="55.893025291999997"/>
    <n v="31.654774903"/>
    <n v="352"/>
    <n v="241.55397726999999"/>
    <n v="0.96948577000000002"/>
    <n v="17.877091032999999"/>
    <n v="355"/>
    <n v="208.72394366"/>
    <n v="1.8277099474"/>
    <n v="24.701129258000002"/>
    <n v="355"/>
    <n v="763.72676056"/>
    <n v="5.2534452685000002"/>
    <n v="15.150570454"/>
    <n v="2891"/>
    <n v="130"/>
    <n v="0.1385333074"/>
    <n v="17.787886443000001"/>
    <n v="634"/>
    <n v="3.601"/>
    <n v="3.7947871199999997E-2"/>
    <n v="17.477237990999999"/>
    <n v="2869"/>
    <n v="40.201951899999997"/>
    <n v="1.5948261722999999"/>
    <n v="15.290462135"/>
  </r>
  <r>
    <x v="0"/>
    <x v="20"/>
    <n v="0.56350014589999997"/>
    <n v="2763"/>
    <n v="5084.9837133999999"/>
    <n v="5082"/>
    <n v="41.218414009999996"/>
    <n v="31.511804408"/>
    <n v="343"/>
    <n v="251.09037900999999"/>
    <n v="1.2097401932"/>
    <n v="18.089128523999999"/>
    <n v="344"/>
    <n v="214.39534884"/>
    <n v="1.9369866115000001"/>
    <n v="24.690311478999998"/>
    <n v="345"/>
    <n v="789.96231883999997"/>
    <n v="5.3313588147999997"/>
    <n v="15.587388148"/>
    <n v="2763"/>
    <n v="130"/>
    <n v="-5.9446020000000002E-2"/>
    <n v="17.984426122999999"/>
    <n v="635"/>
    <n v="3.5529999999999999"/>
    <n v="1.8049704499999999E-2"/>
    <n v="17.919801182"/>
    <n v="2736"/>
    <n v="37.616959064"/>
    <n v="0.49235711450000003"/>
    <n v="15.541916667000001"/>
  </r>
  <r>
    <x v="0"/>
    <x v="21"/>
    <n v="0.54684702269999996"/>
    <n v="2776"/>
    <n v="5083.8969741000001"/>
    <n v="5261"/>
    <n v="20.115932332"/>
    <n v="30.425773617000001"/>
    <n v="351"/>
    <n v="253.54700854999999"/>
    <n v="1.0734057088"/>
    <n v="17.485113035000001"/>
    <n v="352"/>
    <n v="221.97443182000001"/>
    <n v="1.5321939532"/>
    <n v="23.887632059000001"/>
    <n v="354"/>
    <n v="814.22316383999998"/>
    <n v="4.4430159909000002"/>
    <n v="14.744868646"/>
    <n v="2776"/>
    <n v="127"/>
    <n v="-0.95824600500000001"/>
    <n v="17.117245053000001"/>
    <n v="629"/>
    <n v="3.476"/>
    <n v="4.28763214E-2"/>
    <n v="17.678858350999999"/>
    <n v="2729"/>
    <n v="33.411322829"/>
    <n v="-0.90893681800000004"/>
    <n v="14.665510607"/>
  </r>
  <r>
    <x v="0"/>
    <x v="22"/>
    <n v="0.61882860669999995"/>
    <n v="2780"/>
    <n v="5200.1021583000002"/>
    <n v="5554"/>
    <n v="52.810952467"/>
    <n v="30.324325171000002"/>
    <n v="334"/>
    <n v="249.93113772000001"/>
    <n v="1.3756362980000001"/>
    <n v="17.827707920000002"/>
    <n v="337"/>
    <n v="218.48367952999999"/>
    <n v="1.9696886486"/>
    <n v="24.008729729999999"/>
    <n v="338"/>
    <n v="800.92603550000001"/>
    <n v="5.3557421712000002"/>
    <n v="14.764803236000001"/>
    <n v="2780"/>
    <n v="127"/>
    <n v="-0.60345844599999998"/>
    <n v="17.368910402000001"/>
    <n v="678"/>
    <n v="3.4009999999999998"/>
    <n v="7.8003880999999997E-3"/>
    <n v="18.157870483"/>
    <n v="2716"/>
    <n v="30.690390279999999"/>
    <n v="-3.557647325"/>
    <n v="14.726109211000001"/>
  </r>
  <r>
    <x v="0"/>
    <x v="23"/>
    <n v="0.59961973420000003"/>
    <n v="2680"/>
    <n v="5308.3190298999998"/>
    <n v="5478"/>
    <n v="53.120983936000002"/>
    <n v="30.552855604000001"/>
    <n v="353"/>
    <n v="247.01983003000001"/>
    <n v="2.0791938962000001"/>
    <n v="18.489311769"/>
    <n v="355"/>
    <n v="217.41126761000001"/>
    <n v="1.9113055859999999"/>
    <n v="24.403087257999999"/>
    <n v="356"/>
    <n v="799.01685393000002"/>
    <n v="7.8553483969000002"/>
    <n v="14.828917445"/>
    <n v="2680"/>
    <n v="123"/>
    <n v="-1.180918707"/>
    <n v="17.880732919"/>
    <n v="679"/>
    <n v="3.1659999999999999"/>
    <n v="-5.3825265999999997E-2"/>
    <n v="18.622833530000001"/>
    <n v="2636"/>
    <n v="27.504059180999999"/>
    <n v="-5.566849468"/>
    <n v="14.670271598999999"/>
  </r>
  <r>
    <x v="0"/>
    <x v="24"/>
    <n v="0.63575530039999995"/>
    <n v="2530"/>
    <n v="5446.3656125999996"/>
    <n v="5462"/>
    <n v="58.822740754000002"/>
    <n v="28.977198827999999"/>
    <n v="359"/>
    <n v="254.82172702"/>
    <n v="3.1318092177999999"/>
    <n v="17.957263312999999"/>
    <n v="361"/>
    <n v="220.73407202000001"/>
    <n v="1.8601439823999999"/>
    <n v="23.356563473000001"/>
    <n v="361"/>
    <n v="813.88365651000004"/>
    <n v="6.3519010442999999"/>
    <n v="14.04276554"/>
    <n v="2530"/>
    <n v="119"/>
    <n v="-2.1846350459999999"/>
    <n v="16.876976147000001"/>
    <n v="759"/>
    <n v="2.9550000000000001"/>
    <n v="-9.4540508999999995E-2"/>
    <n v="18.209953704"/>
    <n v="2395"/>
    <n v="24.893152400999998"/>
    <n v="-7.822506465"/>
    <n v="13.301479959"/>
  </r>
  <r>
    <x v="0"/>
    <x v="25"/>
    <n v="0.67019082789999995"/>
    <n v="1846"/>
    <n v="5669.2074756000002"/>
    <n v="5296"/>
    <n v="59.912894637000001"/>
    <n v="26.566760196000001"/>
    <n v="237"/>
    <n v="253.91139240999999"/>
    <n v="2.9326642680999999"/>
    <n v="17.151472826999999"/>
    <n v="239"/>
    <n v="214.26359833000001"/>
    <n v="1.6071575265"/>
    <n v="21.963967095000001"/>
    <n v="239"/>
    <n v="795.00418409999997"/>
    <n v="2.9696674727999999"/>
    <n v="12.872133011000001"/>
    <n v="1846"/>
    <n v="113"/>
    <n v="-2.7768104880000002"/>
    <n v="15.829437713000001"/>
    <n v="533"/>
    <n v="3.0939999999999999"/>
    <n v="-0.109150713"/>
    <n v="16.828900138000002"/>
    <n v="1241"/>
    <n v="24.132232071000001"/>
    <n v="-9.1152956710000002"/>
    <n v="12.386792778"/>
  </r>
  <r>
    <x v="0"/>
    <x v="26"/>
    <n v="0.75690432149999998"/>
    <n v="747"/>
    <n v="6211.8353414000003"/>
    <n v="4744"/>
    <n v="63.198705734000001"/>
    <n v="22.977744730000001"/>
    <n v="88"/>
    <n v="270.95454545000001"/>
    <n v="2.5491151489999999"/>
    <n v="15.192526515999999"/>
    <n v="88"/>
    <n v="223.625"/>
    <n v="1.6414338468"/>
    <n v="19.134783077000002"/>
    <n v="88"/>
    <n v="844.96590908999997"/>
    <n v="2.0820782964000002"/>
    <n v="10.741357817000001"/>
    <n v="747"/>
    <n v="103"/>
    <n v="-2.9927980989999998"/>
    <n v="13.495372545"/>
    <n v="196"/>
    <n v="2.9049999999999998"/>
    <n v="-0.11803928299999999"/>
    <n v="13.987503069000001"/>
    <n v="79"/>
    <n v="23.512658227999999"/>
    <n v="-8.629038048"/>
    <n v="10.929380718000001"/>
  </r>
  <r>
    <x v="0"/>
    <x v="27"/>
    <n v="0.74258130079999995"/>
    <m/>
    <m/>
    <n v="4130"/>
    <n v="102.85669976"/>
    <n v="19.986520581000001"/>
    <m/>
    <m/>
    <m/>
    <m/>
    <m/>
    <m/>
    <m/>
    <m/>
    <m/>
    <m/>
    <m/>
    <m/>
    <m/>
    <m/>
    <m/>
    <m/>
    <m/>
    <m/>
    <m/>
    <m/>
    <m/>
    <m/>
    <m/>
    <m/>
  </r>
  <r>
    <x v="0"/>
    <x v="28"/>
    <n v="0.90734343839999998"/>
    <m/>
    <m/>
    <n v="2202"/>
    <n v="111.14446411999999"/>
    <n v="17.289373297000001"/>
    <m/>
    <m/>
    <m/>
    <m/>
    <m/>
    <m/>
    <m/>
    <m/>
    <m/>
    <m/>
    <m/>
    <m/>
    <m/>
    <m/>
    <m/>
    <m/>
    <m/>
    <m/>
    <m/>
    <m/>
    <m/>
    <m/>
    <m/>
    <m/>
  </r>
  <r>
    <x v="0"/>
    <x v="29"/>
    <n v="1.2737356322"/>
    <m/>
    <m/>
    <n v="167"/>
    <n v="155.9888024"/>
    <n v="16.174251497"/>
    <m/>
    <m/>
    <m/>
    <m/>
    <m/>
    <m/>
    <m/>
    <m/>
    <m/>
    <m/>
    <m/>
    <m/>
    <m/>
    <m/>
    <m/>
    <m/>
    <m/>
    <m/>
    <m/>
    <m/>
    <m/>
    <m/>
    <m/>
    <m/>
  </r>
  <r>
    <x v="1"/>
    <x v="0"/>
    <n v="0"/>
    <n v="108"/>
    <n v="3931.3518518999999"/>
    <n v="119"/>
    <n v="-90.811344539999993"/>
    <n v="28.979907563000001"/>
    <m/>
    <m/>
    <m/>
    <m/>
    <m/>
    <m/>
    <m/>
    <m/>
    <m/>
    <m/>
    <m/>
    <m/>
    <n v="108"/>
    <n v="123"/>
    <n v="1.3726302521"/>
    <n v="10.435226890999999"/>
    <m/>
    <m/>
    <m/>
    <m/>
    <n v="105"/>
    <n v="39.729523810000003"/>
    <n v="0.20934482760000001"/>
    <n v="7.1586034483000001"/>
  </r>
  <r>
    <x v="1"/>
    <x v="1"/>
    <n v="0"/>
    <n v="101"/>
    <n v="4203.6237623999996"/>
    <n v="131"/>
    <n v="-17.254198469999999"/>
    <n v="27.054916031000001"/>
    <m/>
    <m/>
    <m/>
    <m/>
    <m/>
    <m/>
    <m/>
    <m/>
    <m/>
    <m/>
    <m/>
    <m/>
    <n v="101"/>
    <n v="112"/>
    <n v="0.65402290080000003"/>
    <n v="10.37859542"/>
    <m/>
    <m/>
    <m/>
    <m/>
    <n v="100"/>
    <n v="38.667999999999999"/>
    <n v="0.1800775194"/>
    <n v="7.1976589146999999"/>
  </r>
  <r>
    <x v="1"/>
    <x v="2"/>
    <n v="2.7450980000000001E-3"/>
    <n v="217"/>
    <n v="4183.1198156999999"/>
    <n v="262"/>
    <n v="-17.46530534"/>
    <n v="28.327515266999999"/>
    <m/>
    <m/>
    <m/>
    <m/>
    <m/>
    <m/>
    <m/>
    <m/>
    <m/>
    <m/>
    <m/>
    <m/>
    <n v="217"/>
    <n v="123"/>
    <n v="0.82358778629999996"/>
    <n v="10.942431298000001"/>
    <m/>
    <m/>
    <m/>
    <m/>
    <n v="213"/>
    <n v="41.744600939000001"/>
    <n v="0.1035551181"/>
    <n v="7.8138566929"/>
  </r>
  <r>
    <x v="1"/>
    <x v="3"/>
    <n v="7.0921787700000002E-2"/>
    <n v="193"/>
    <n v="4220.7720207000002"/>
    <n v="257"/>
    <n v="-33.77451362"/>
    <n v="27.208875486"/>
    <m/>
    <m/>
    <m/>
    <m/>
    <m/>
    <m/>
    <m/>
    <m/>
    <m/>
    <m/>
    <m/>
    <m/>
    <n v="193"/>
    <n v="116"/>
    <n v="1.1860933852"/>
    <n v="11.587373541"/>
    <m/>
    <m/>
    <m/>
    <m/>
    <n v="187"/>
    <n v="42.885026738000001"/>
    <n v="0.33798780490000002"/>
    <n v="8.6058288617999992"/>
  </r>
  <r>
    <x v="1"/>
    <x v="4"/>
    <n v="2.4754653099999999E-2"/>
    <n v="307"/>
    <n v="4101.6514657999996"/>
    <n v="424"/>
    <n v="0.52636792450000003"/>
    <n v="28.224535376999999"/>
    <m/>
    <m/>
    <m/>
    <m/>
    <m/>
    <m/>
    <m/>
    <m/>
    <m/>
    <m/>
    <m/>
    <m/>
    <n v="307"/>
    <n v="119"/>
    <n v="0.94035849059999999"/>
    <n v="12.238724057000001"/>
    <m/>
    <m/>
    <m/>
    <m/>
    <n v="303"/>
    <n v="44.714851484999997"/>
    <n v="0.4671377672"/>
    <n v="8.9021396675000002"/>
  </r>
  <r>
    <x v="1"/>
    <x v="5"/>
    <n v="3.8065433900000001E-2"/>
    <n v="329"/>
    <n v="4332.8784194999998"/>
    <n v="439"/>
    <n v="-14.36539863"/>
    <n v="29.220045557999999"/>
    <m/>
    <m/>
    <m/>
    <m/>
    <m/>
    <m/>
    <m/>
    <m/>
    <m/>
    <m/>
    <m/>
    <m/>
    <n v="329"/>
    <n v="124"/>
    <n v="0.93875114159999995"/>
    <n v="12.252687215"/>
    <m/>
    <m/>
    <m/>
    <m/>
    <n v="326"/>
    <n v="41.891411042999998"/>
    <n v="0.59106511630000003"/>
    <n v="9.0450618605000006"/>
  </r>
  <r>
    <x v="1"/>
    <x v="6"/>
    <n v="7.1476683900000004E-2"/>
    <n v="366"/>
    <n v="4476.8387978000001"/>
    <n v="492"/>
    <n v="23.792764227999999"/>
    <n v="30.542410569000001"/>
    <m/>
    <m/>
    <m/>
    <m/>
    <m/>
    <m/>
    <m/>
    <m/>
    <m/>
    <m/>
    <m/>
    <m/>
    <n v="366"/>
    <n v="120"/>
    <n v="0.88586761709999995"/>
    <n v="13.708560081"/>
    <m/>
    <m/>
    <m/>
    <m/>
    <n v="361"/>
    <n v="44.849861496000003"/>
    <n v="0.65078008300000001"/>
    <n v="9.9780209543999998"/>
  </r>
  <r>
    <x v="1"/>
    <x v="7"/>
    <n v="1.60458453E-2"/>
    <n v="490"/>
    <n v="4466.9387754999998"/>
    <n v="671"/>
    <n v="35.534903129999996"/>
    <n v="29.284156483"/>
    <m/>
    <m/>
    <m/>
    <m/>
    <m/>
    <m/>
    <m/>
    <m/>
    <m/>
    <m/>
    <m/>
    <m/>
    <n v="490"/>
    <n v="126"/>
    <n v="1.3710432190999999"/>
    <n v="12.726658717999999"/>
    <m/>
    <m/>
    <m/>
    <m/>
    <n v="488"/>
    <n v="41.493237704999999"/>
    <n v="0.49734238310000001"/>
    <n v="9.5862446456000008"/>
  </r>
  <r>
    <x v="1"/>
    <x v="8"/>
    <n v="1.8931564200000001E-2"/>
    <n v="704"/>
    <n v="4652.7017045000002"/>
    <n v="939"/>
    <n v="33.492651756999997"/>
    <n v="29.54714164"/>
    <m/>
    <m/>
    <m/>
    <m/>
    <m/>
    <m/>
    <m/>
    <m/>
    <m/>
    <m/>
    <m/>
    <m/>
    <n v="704"/>
    <n v="125"/>
    <n v="1.403"/>
    <n v="12.992593184"/>
    <m/>
    <m/>
    <m/>
    <m/>
    <n v="692"/>
    <n v="41.111127168000003"/>
    <n v="0.58611713669999999"/>
    <n v="10.191666377000001"/>
  </r>
  <r>
    <x v="1"/>
    <x v="9"/>
    <n v="3.7260914800000003E-2"/>
    <n v="912"/>
    <n v="4502.5756578999999"/>
    <n v="1220"/>
    <n v="35.011163934000002"/>
    <n v="28.644096721"/>
    <m/>
    <m/>
    <m/>
    <m/>
    <m/>
    <m/>
    <m/>
    <m/>
    <m/>
    <m/>
    <m/>
    <m/>
    <n v="912"/>
    <n v="126"/>
    <n v="1.4212733989999999"/>
    <n v="12.506804598"/>
    <m/>
    <m/>
    <m/>
    <m/>
    <n v="899"/>
    <n v="38.863070078"/>
    <n v="0.55521838109999999"/>
    <n v="9.6350193086000004"/>
  </r>
  <r>
    <x v="1"/>
    <x v="10"/>
    <n v="1.9396668200000002E-2"/>
    <n v="1003"/>
    <n v="4640.1615155"/>
    <n v="1383"/>
    <n v="61.917187274"/>
    <n v="29.501616051999999"/>
    <m/>
    <m/>
    <m/>
    <m/>
    <m/>
    <m/>
    <m/>
    <m/>
    <m/>
    <m/>
    <m/>
    <m/>
    <n v="1003"/>
    <n v="128"/>
    <n v="0.74769202899999998"/>
    <n v="13.643884783000001"/>
    <n v="81"/>
    <n v="4.0730000000000004"/>
    <n v="-4.4752619999999998E-3"/>
    <n v="7.9725637181"/>
    <n v="988"/>
    <n v="39.759210525999997"/>
    <n v="0.73931365309999997"/>
    <n v="10.522000737999999"/>
  </r>
  <r>
    <x v="1"/>
    <x v="11"/>
    <n v="3.0527102800000001E-2"/>
    <n v="1192"/>
    <n v="4578.4572147999997"/>
    <n v="1654"/>
    <n v="54.102424425999999"/>
    <n v="28.775654171999999"/>
    <m/>
    <m/>
    <m/>
    <m/>
    <m/>
    <m/>
    <m/>
    <m/>
    <m/>
    <m/>
    <m/>
    <m/>
    <n v="1192"/>
    <n v="130"/>
    <n v="1.0148734867"/>
    <n v="13.198230629999999"/>
    <n v="98"/>
    <n v="3.92"/>
    <n v="3.5230179000000001E-3"/>
    <n v="9.2189258312"/>
    <n v="1185"/>
    <n v="36.075021096999997"/>
    <n v="0.4967376543"/>
    <n v="10.544844259"/>
  </r>
  <r>
    <x v="1"/>
    <x v="12"/>
    <n v="1.52884049E-2"/>
    <n v="1393"/>
    <n v="4687.9648241000004"/>
    <n v="2006"/>
    <n v="54.797063809000001"/>
    <n v="27.833635593"/>
    <m/>
    <m/>
    <m/>
    <m/>
    <m/>
    <m/>
    <m/>
    <m/>
    <m/>
    <m/>
    <m/>
    <m/>
    <n v="1393"/>
    <n v="130"/>
    <n v="0.9484987506"/>
    <n v="12.825263368"/>
    <n v="128"/>
    <n v="3.7949999999999999"/>
    <n v="1.1538140000000001E-2"/>
    <n v="9.5230929989999993"/>
    <n v="1366"/>
    <n v="38.719692533"/>
    <n v="0.49032718889999999"/>
    <n v="10.317067229999999"/>
  </r>
  <r>
    <x v="1"/>
    <x v="13"/>
    <n v="3.0276214799999999E-2"/>
    <n v="1436"/>
    <n v="4793.4032033000003"/>
    <n v="2200"/>
    <n v="79.621663635999994"/>
    <n v="27.822631818000001"/>
    <m/>
    <m/>
    <m/>
    <m/>
    <m/>
    <m/>
    <m/>
    <m/>
    <m/>
    <m/>
    <m/>
    <m/>
    <n v="1436"/>
    <n v="126"/>
    <n v="1.0459881711000001"/>
    <n v="13.198246133"/>
    <n v="154"/>
    <n v="3.6179999999999999"/>
    <n v="4.11012324E-2"/>
    <n v="10.286355634"/>
    <n v="1406"/>
    <n v="41.163726885000003"/>
    <n v="0.49764033460000001"/>
    <n v="10.641102649"/>
  </r>
  <r>
    <x v="1"/>
    <x v="14"/>
    <n v="2.4505518300000001E-2"/>
    <n v="1712"/>
    <n v="4800.9024533000002"/>
    <n v="2627"/>
    <n v="73.490072326000003"/>
    <n v="27.804105063000002"/>
    <n v="68"/>
    <n v="205.35294117999999"/>
    <n v="0.6553992381"/>
    <n v="11.858595428999999"/>
    <n v="67"/>
    <n v="176.89552239"/>
    <n v="1.6706968773999999"/>
    <n v="20.821872809999999"/>
    <n v="68"/>
    <n v="655.89705881999998"/>
    <n v="8.4616042216"/>
    <n v="10.978974493999999"/>
    <n v="1712"/>
    <n v="129"/>
    <n v="1.1464361905"/>
    <n v="13.261828952"/>
    <n v="175"/>
    <n v="3.4790000000000001"/>
    <n v="3.2245468300000003E-2"/>
    <n v="10.960800603999999"/>
    <n v="1684"/>
    <n v="42.101425178"/>
    <n v="0.53772338770000006"/>
    <n v="10.745282284"/>
  </r>
  <r>
    <x v="1"/>
    <x v="15"/>
    <n v="3.90429448E-2"/>
    <n v="1869"/>
    <n v="4871.9320491999997"/>
    <n v="2901"/>
    <n v="91.195573940000003"/>
    <n v="27.625791796000001"/>
    <n v="87"/>
    <n v="205.11494253000001"/>
    <n v="0.81638798759999998"/>
    <n v="11.921534000999999"/>
    <n v="88"/>
    <n v="179.51136364000001"/>
    <n v="1.7676798896000001"/>
    <n v="20.782737495999999"/>
    <n v="88"/>
    <n v="674.59090908999997"/>
    <n v="7.3775127413000003"/>
    <n v="10.840976061999999"/>
    <n v="1869"/>
    <n v="134"/>
    <n v="1.6806734553"/>
    <n v="13.329483259"/>
    <n v="213"/>
    <n v="3.73"/>
    <n v="1.9725687499999998E-2"/>
    <n v="11.222065728"/>
    <n v="1841"/>
    <n v="40.696740902000002"/>
    <n v="0.4918992982"/>
    <n v="11.088067648999999"/>
  </r>
  <r>
    <x v="1"/>
    <x v="16"/>
    <n v="5.2301675999999998E-2"/>
    <n v="1999"/>
    <n v="4824.0475237999999"/>
    <n v="3050"/>
    <n v="69.073111475000005"/>
    <n v="27.570825245999998"/>
    <n v="98"/>
    <n v="189.08163264999999"/>
    <n v="0.63315397240000004"/>
    <n v="11.915742613000001"/>
    <n v="98"/>
    <n v="165.74489796"/>
    <n v="1.4311977049"/>
    <n v="20.768873115000002"/>
    <n v="98"/>
    <n v="619.48979592000001"/>
    <n v="7.1915400748999998"/>
    <n v="11.025503370999999"/>
    <n v="1999"/>
    <n v="131"/>
    <n v="1.4490469159999999"/>
    <n v="13.284744422999999"/>
    <n v="231"/>
    <n v="3.5339999999999998"/>
    <n v="1.9795003200000001E-2"/>
    <n v="11.791543881999999"/>
    <n v="1979"/>
    <n v="40.845376453"/>
    <n v="0.29120348060000001"/>
    <n v="10.883529920000001"/>
  </r>
  <r>
    <x v="1"/>
    <x v="17"/>
    <n v="6.0233240700000003E-2"/>
    <n v="2397"/>
    <n v="4912.4580726000004"/>
    <n v="3709"/>
    <n v="70.790409814"/>
    <n v="27.024575087999999"/>
    <n v="107"/>
    <n v="207.08411215000001"/>
    <n v="0.98253120780000003"/>
    <n v="11.633108349"/>
    <n v="109"/>
    <n v="178.41284404000001"/>
    <n v="1.4956296196000001"/>
    <n v="20.342022119999999"/>
    <n v="111"/>
    <n v="674.21621621999998"/>
    <n v="9.7413923567000005"/>
    <n v="10.863752866"/>
    <n v="2397"/>
    <n v="132"/>
    <n v="1.3924344771999999"/>
    <n v="12.927064847"/>
    <n v="295"/>
    <n v="3.7570000000000001"/>
    <n v="3.7620485199999998E-2"/>
    <n v="12.418436657999999"/>
    <n v="2383"/>
    <n v="39.767897607999998"/>
    <n v="0.10987733769999999"/>
    <n v="10.697211469000001"/>
  </r>
  <r>
    <x v="1"/>
    <x v="18"/>
    <n v="4.8417275599999997E-2"/>
    <n v="2743"/>
    <n v="4981.8662049000004"/>
    <n v="4152"/>
    <n v="55.335455201999999"/>
    <n v="26.635125723000002"/>
    <n v="121"/>
    <n v="208.80991735999999"/>
    <n v="1.0379216301"/>
    <n v="10.912969374999999"/>
    <n v="123"/>
    <n v="185.29268293000001"/>
    <n v="1.3002977596"/>
    <n v="19.856489039"/>
    <n v="124"/>
    <n v="692.09677419000002"/>
    <n v="9.4959746129999996"/>
    <n v="10.048250155"/>
    <n v="2743"/>
    <n v="129"/>
    <n v="1.0490797974999999"/>
    <n v="12.085803279"/>
    <n v="390"/>
    <n v="3.7829999999999999"/>
    <n v="2.5023964100000001E-2"/>
    <n v="12.191263105000001"/>
    <n v="2726"/>
    <n v="38.476155538999997"/>
    <n v="0.16096718900000001"/>
    <n v="10.043968928"/>
  </r>
  <r>
    <x v="1"/>
    <x v="19"/>
    <n v="4.8467282100000002E-2"/>
    <n v="2618"/>
    <n v="4987.0622612999996"/>
    <n v="4352"/>
    <n v="72.074450827000007"/>
    <n v="25.881924402999999"/>
    <n v="108"/>
    <n v="203.69444444000001"/>
    <n v="1.5394193920000001"/>
    <n v="10.993529019"/>
    <n v="109"/>
    <n v="180.35779817"/>
    <n v="1.7096584637000001"/>
    <n v="19.445416742999999"/>
    <n v="112"/>
    <n v="671.02678571000001"/>
    <n v="9.8132168354000004"/>
    <n v="9.8756686201000008"/>
    <n v="2618"/>
    <n v="134"/>
    <n v="1.2126359871000001"/>
    <n v="12.19973815"/>
    <n v="349"/>
    <n v="3.6920000000000002"/>
    <n v="1.3929521300000001E-2"/>
    <n v="11.956560284"/>
    <n v="2598"/>
    <n v="38.251116242999998"/>
    <n v="1.1102127660000001"/>
    <n v="10.150797778999999"/>
  </r>
  <r>
    <x v="1"/>
    <x v="20"/>
    <n v="3.1340746400000001E-2"/>
    <n v="2712"/>
    <n v="4993.2983038000002"/>
    <n v="4513"/>
    <n v="69.810316861999993"/>
    <n v="25.159743630000001"/>
    <n v="90"/>
    <n v="232.33333332999999"/>
    <n v="1.4733987580000001"/>
    <n v="10.537465957"/>
    <n v="93"/>
    <n v="212.25806452"/>
    <n v="1.7926606074"/>
    <n v="18.940205719000001"/>
    <n v="93"/>
    <n v="789.21505376000005"/>
    <n v="9.3177686294999997"/>
    <n v="9.4933293382000006"/>
    <n v="2712"/>
    <n v="130"/>
    <n v="0.81210066520000002"/>
    <n v="11.673220176999999"/>
    <n v="387"/>
    <n v="3.411"/>
    <n v="5.4424475999999998E-3"/>
    <n v="12.043175011000001"/>
    <n v="2688"/>
    <n v="34.511197916999997"/>
    <n v="0.40643633509999999"/>
    <n v="9.8176376375000007"/>
  </r>
  <r>
    <x v="1"/>
    <x v="21"/>
    <n v="1.55446562E-2"/>
    <n v="3238"/>
    <n v="5030.6911674000003"/>
    <n v="5279"/>
    <n v="59.952854707"/>
    <n v="24.608262171"/>
    <n v="98"/>
    <n v="218.35714286000001"/>
    <n v="1.3469010802000001"/>
    <n v="10.096312678"/>
    <n v="100"/>
    <n v="197.79"/>
    <n v="1.6902680431999999"/>
    <n v="18.400760940000001"/>
    <n v="102"/>
    <n v="726.70588235000002"/>
    <n v="8.9276828915999999"/>
    <n v="9.5116616867000001"/>
    <n v="3238"/>
    <n v="126"/>
    <n v="0.49002236119999998"/>
    <n v="11.070805761000001"/>
    <n v="494"/>
    <n v="3.468"/>
    <n v="2.1160742499999999E-2"/>
    <n v="12.725157978"/>
    <n v="3180"/>
    <n v="32.467735849"/>
    <n v="-0.60520881199999998"/>
    <n v="9.2700231801000008"/>
  </r>
  <r>
    <x v="1"/>
    <x v="22"/>
    <n v="4.38636606E-2"/>
    <n v="3073"/>
    <n v="5055.9860072000001"/>
    <n v="5381"/>
    <n v="62.200204423000002"/>
    <n v="24.166675897000001"/>
    <n v="114"/>
    <n v="225.42105262999999"/>
    <n v="1.4003944185999999"/>
    <n v="10.449885023"/>
    <n v="117"/>
    <n v="210.84615385000001"/>
    <n v="1.7423327756"/>
    <n v="18.215511991"/>
    <n v="117"/>
    <n v="776.17094016999999"/>
    <n v="7.4231489637000001"/>
    <n v="9.6498864420999997"/>
    <n v="3073"/>
    <n v="125"/>
    <n v="0.48715117140000003"/>
    <n v="11.140936035999999"/>
    <n v="518"/>
    <n v="3.3540000000000001"/>
    <n v="9.0743626000000001E-3"/>
    <n v="12.981657223999999"/>
    <n v="3036"/>
    <n v="28.026515152000002"/>
    <n v="-2.0019341110000002"/>
    <n v="9.2516675264000003"/>
  </r>
  <r>
    <x v="1"/>
    <x v="23"/>
    <n v="5.4741170300000003E-2"/>
    <n v="2932"/>
    <n v="5056.4812414999997"/>
    <n v="5247"/>
    <n v="66.157733942999997"/>
    <n v="22.971159139000001"/>
    <n v="151"/>
    <n v="231.67549668999999"/>
    <n v="1.6934055344000001"/>
    <n v="10.193514122"/>
    <n v="154"/>
    <n v="204.73376622999999"/>
    <n v="1.6116179947"/>
    <n v="17.451491994000001"/>
    <n v="154"/>
    <n v="769.05844156000001"/>
    <n v="9.7963655140999997"/>
    <n v="9.6864068253000006"/>
    <n v="2932"/>
    <n v="122"/>
    <n v="0.49833536820000002"/>
    <n v="10.401546165999999"/>
    <n v="534"/>
    <n v="3.286"/>
    <n v="-3.2943326000000002E-2"/>
    <n v="13.357382550000001"/>
    <n v="2888"/>
    <n v="24.275415511999999"/>
    <n v="-2.683749325"/>
    <n v="8.5169760903"/>
  </r>
  <r>
    <x v="1"/>
    <x v="24"/>
    <n v="4.1627499999999998E-2"/>
    <n v="2456"/>
    <n v="5204.0346091000001"/>
    <n v="5001"/>
    <n v="70.118748249999996"/>
    <n v="21.135121175999998"/>
    <n v="91"/>
    <n v="234"/>
    <n v="1.7092305689"/>
    <n v="9.4723335337000005"/>
    <n v="94"/>
    <n v="217.65957447"/>
    <n v="1.6554446889000001"/>
    <n v="16.163253450999999"/>
    <n v="94"/>
    <n v="807.69148935999999"/>
    <n v="8.7148091703000006"/>
    <n v="8.4167934498000001"/>
    <n v="2456"/>
    <n v="121"/>
    <n v="-1.3822493E-2"/>
    <n v="9.4814456673999992"/>
    <n v="453"/>
    <n v="3.121"/>
    <n v="-5.6086446999999998E-2"/>
    <n v="12.157179487000001"/>
    <n v="2350"/>
    <n v="21.621702127999999"/>
    <n v="-3.7010292210000002"/>
    <n v="7.5351406250000004"/>
  </r>
  <r>
    <x v="1"/>
    <x v="25"/>
    <n v="3.9727709600000001E-2"/>
    <n v="1624"/>
    <n v="5532.5652708999996"/>
    <n v="4687"/>
    <n v="71.849797312000007"/>
    <n v="18.440758054"/>
    <n v="77"/>
    <n v="232.16883117"/>
    <n v="1.727243965"/>
    <n v="9.2993826106000004"/>
    <n v="78"/>
    <n v="226.20512821"/>
    <n v="1.5832788215"/>
    <n v="14.54847801"/>
    <n v="78"/>
    <n v="828.21794871999998"/>
    <n v="6.5616275320000002"/>
    <n v="8.2944559734999999"/>
    <n v="1624"/>
    <n v="109"/>
    <n v="-0.31403246499999998"/>
    <n v="8.8171947886000002"/>
    <n v="282"/>
    <n v="3.23"/>
    <n v="-6.5951332000000001E-2"/>
    <n v="11.036021313999999"/>
    <n v="915"/>
    <n v="20.267650273000001"/>
    <n v="-4.8195176980000003"/>
    <n v="7.2688318338000002"/>
  </r>
  <r>
    <x v="1"/>
    <x v="26"/>
    <n v="7.2383693799999996E-2"/>
    <n v="342"/>
    <n v="5838.9327485000003"/>
    <n v="3943"/>
    <n v="75.563185391999994"/>
    <n v="15.630595993"/>
    <m/>
    <m/>
    <m/>
    <m/>
    <m/>
    <m/>
    <m/>
    <m/>
    <m/>
    <m/>
    <m/>
    <m/>
    <n v="342"/>
    <n v="94"/>
    <n v="-0.63102720599999995"/>
    <n v="8.0494525807000006"/>
    <m/>
    <m/>
    <m/>
    <m/>
    <m/>
    <m/>
    <m/>
    <m/>
  </r>
  <r>
    <x v="1"/>
    <x v="27"/>
    <n v="4.8012782099999998E-2"/>
    <m/>
    <m/>
    <n v="3168"/>
    <n v="82.280457702000007"/>
    <n v="13.008785354"/>
    <m/>
    <m/>
    <m/>
    <m/>
    <m/>
    <m/>
    <m/>
    <m/>
    <m/>
    <m/>
    <m/>
    <m/>
    <m/>
    <m/>
    <m/>
    <m/>
    <m/>
    <m/>
    <m/>
    <m/>
    <m/>
    <m/>
    <m/>
    <m/>
  </r>
  <r>
    <x v="1"/>
    <x v="28"/>
    <n v="7.1674418599999998E-2"/>
    <m/>
    <m/>
    <n v="1126"/>
    <n v="96.930834813000004"/>
    <n v="11.437300177999999"/>
    <m/>
    <m/>
    <m/>
    <m/>
    <m/>
    <m/>
    <m/>
    <m/>
    <m/>
    <m/>
    <m/>
    <m/>
    <m/>
    <m/>
    <m/>
    <m/>
    <m/>
    <m/>
    <m/>
    <m/>
    <m/>
    <m/>
    <m/>
    <m/>
  </r>
  <r>
    <x v="2"/>
    <x v="0"/>
    <n v="9.77222222E-2"/>
    <n v="1230"/>
    <n v="5075.1926829000004"/>
    <n v="1562"/>
    <n v="-6.700448143"/>
    <n v="30.579488476000002"/>
    <n v="137"/>
    <n v="186.62773723000001"/>
    <n v="-0.576916506"/>
    <n v="11.755037893000001"/>
    <m/>
    <m/>
    <m/>
    <m/>
    <n v="64"/>
    <n v="779.984375"/>
    <n v="4.4011664355000004"/>
    <n v="5.2967350902000003"/>
    <n v="1230"/>
    <n v="138"/>
    <n v="2.1379588953000002"/>
    <n v="12.397432884000001"/>
    <m/>
    <m/>
    <m/>
    <m/>
    <n v="1229"/>
    <n v="42.872660699999997"/>
    <n v="0.1846262887"/>
    <n v="8.9952687499999993"/>
  </r>
  <r>
    <x v="2"/>
    <x v="1"/>
    <n v="0.1303326226"/>
    <n v="1500"/>
    <n v="5260.4539999999997"/>
    <n v="1913"/>
    <n v="-26.131468900000002"/>
    <n v="31.637208050000002"/>
    <n v="109"/>
    <n v="208.72477064"/>
    <n v="-0.83291204200000002"/>
    <n v="11.952158115"/>
    <m/>
    <m/>
    <m/>
    <m/>
    <n v="64"/>
    <n v="845.828125"/>
    <n v="4.4869812695000002"/>
    <n v="5.5241644121000002"/>
    <n v="1500"/>
    <n v="136"/>
    <n v="2.0414097331000001"/>
    <n v="13.616265829"/>
    <m/>
    <m/>
    <m/>
    <m/>
    <n v="1494"/>
    <n v="42.226639892999998"/>
    <n v="0.1133398211"/>
    <n v="10.258330352"/>
  </r>
  <r>
    <x v="2"/>
    <x v="2"/>
    <n v="0.20296616270000001"/>
    <n v="1635"/>
    <n v="5244.2905198999997"/>
    <n v="2187"/>
    <n v="5.0943301325999997"/>
    <n v="32.036225880000003"/>
    <n v="113"/>
    <n v="216.49557522000001"/>
    <n v="-0.229519063"/>
    <n v="12.130383095999999"/>
    <m/>
    <m/>
    <m/>
    <m/>
    <n v="66"/>
    <n v="867.09090908999997"/>
    <n v="4.5425770886999999"/>
    <n v="5.7239534884000003"/>
    <n v="1635"/>
    <n v="138"/>
    <n v="2.0568221814999998"/>
    <n v="14.308718606999999"/>
    <m/>
    <m/>
    <m/>
    <m/>
    <n v="1629"/>
    <n v="40.188581952"/>
    <n v="1.0359353300000001E-2"/>
    <n v="10.943063279"/>
  </r>
  <r>
    <x v="2"/>
    <x v="3"/>
    <n v="0.1403195938"/>
    <n v="1991"/>
    <n v="5401.9758915000002"/>
    <n v="2627"/>
    <n v="25.686410354"/>
    <n v="33.028849258000001"/>
    <n v="156"/>
    <n v="233.33333332999999"/>
    <n v="0.34481257139999999"/>
    <n v="12.762051429"/>
    <m/>
    <m/>
    <m/>
    <m/>
    <n v="130"/>
    <n v="844.8"/>
    <n v="5.6666203319999999"/>
    <n v="6.6955103734000003"/>
    <n v="1991"/>
    <n v="140"/>
    <n v="2.1953452607999999"/>
    <n v="14.890371525999999"/>
    <m/>
    <m/>
    <m/>
    <m/>
    <n v="1985"/>
    <n v="38.004030227000001"/>
    <n v="7.1136259499999993E-2"/>
    <n v="11.745690649"/>
  </r>
  <r>
    <x v="2"/>
    <x v="4"/>
    <n v="0.21892417189999999"/>
    <n v="2053"/>
    <n v="5391.3609352000003"/>
    <n v="2866"/>
    <n v="28.919738311"/>
    <n v="31.880540823"/>
    <n v="154"/>
    <n v="235.81818182000001"/>
    <n v="0.77869349200000004"/>
    <n v="13.025724983"/>
    <n v="52"/>
    <n v="217.59615385000001"/>
    <n v="0.57906524770000001"/>
    <n v="22.415179343999998"/>
    <n v="143"/>
    <n v="840.31468530999996"/>
    <n v="6.9874870435999998"/>
    <n v="7.3113451118999997"/>
    <n v="2053"/>
    <n v="140"/>
    <n v="2.7267265106999998"/>
    <n v="14.74564897"/>
    <m/>
    <m/>
    <m/>
    <m/>
    <n v="2050"/>
    <n v="37.062682926999997"/>
    <n v="-0.129001052"/>
    <n v="11.773231872"/>
  </r>
  <r>
    <x v="2"/>
    <x v="5"/>
    <n v="0.22309921190000001"/>
    <n v="2395"/>
    <n v="5570.5148225000003"/>
    <n v="3382"/>
    <n v="63.408911885999999"/>
    <n v="32.267394144999997"/>
    <n v="201"/>
    <n v="242.58706468"/>
    <n v="1.2111581284999999"/>
    <n v="13.9342443"/>
    <n v="70"/>
    <n v="228.71428571000001"/>
    <n v="1.2184735284999999"/>
    <n v="23.074117125000001"/>
    <n v="194"/>
    <n v="869.53092784"/>
    <n v="7.5742967084000004"/>
    <n v="7.9270996755000001"/>
    <n v="2395"/>
    <n v="143"/>
    <n v="2.9971354629000002"/>
    <n v="15.554551908000001"/>
    <m/>
    <m/>
    <m/>
    <m/>
    <n v="2384"/>
    <n v="36.874706375999999"/>
    <n v="-0.12749136899999999"/>
    <n v="12.715949345"/>
  </r>
  <r>
    <x v="2"/>
    <x v="6"/>
    <n v="0.33434723570000002"/>
    <n v="2695"/>
    <n v="5647.1844155999997"/>
    <n v="3997"/>
    <n v="85.107870903000006"/>
    <n v="32.432542157"/>
    <n v="243"/>
    <n v="235.26748971000001"/>
    <n v="1.4765399850000001"/>
    <n v="14.660682877999999"/>
    <n v="93"/>
    <n v="219.13978495000001"/>
    <n v="1.5798351262999999"/>
    <n v="23.404344007999999"/>
    <n v="250"/>
    <n v="829.22799999999995"/>
    <n v="9.1461319311999993"/>
    <n v="8.8563193117000001"/>
    <n v="2695"/>
    <n v="145"/>
    <n v="3.1781654154000001"/>
    <n v="15.905130881"/>
    <m/>
    <m/>
    <m/>
    <m/>
    <n v="2671"/>
    <n v="37.869674279000002"/>
    <n v="-0.174388289"/>
    <n v="13.09191229"/>
  </r>
  <r>
    <x v="2"/>
    <x v="7"/>
    <n v="0.29266258740000001"/>
    <n v="2742"/>
    <n v="5788.1495259000003"/>
    <n v="4433"/>
    <n v="114.01454997"/>
    <n v="31.681900518999999"/>
    <n v="283"/>
    <n v="235.36042402999999"/>
    <n v="1.8361171293"/>
    <n v="14.770561949999999"/>
    <n v="161"/>
    <n v="229.10559006"/>
    <n v="1.9287972028"/>
    <n v="23.015344462000002"/>
    <n v="287"/>
    <n v="822.44599302999995"/>
    <n v="10.686321617999999"/>
    <n v="9.2127884615000006"/>
    <n v="2742"/>
    <n v="144"/>
    <n v="3.9119695466"/>
    <n v="15.808683284000001"/>
    <n v="77"/>
    <n v="3.3929999999999998"/>
    <n v="4.4343343299999997E-2"/>
    <n v="6.5812479145999996"/>
    <n v="2722"/>
    <n v="36.977553270000001"/>
    <n v="-0.362698888"/>
    <n v="13.34873921"/>
  </r>
  <r>
    <x v="2"/>
    <x v="8"/>
    <n v="0.34831837129999998"/>
    <n v="3087"/>
    <n v="5917.7353418000002"/>
    <n v="4857"/>
    <n v="152.00351656999999"/>
    <n v="32.378932263000003"/>
    <n v="294"/>
    <n v="243.81972789"/>
    <n v="2.2396300721000002"/>
    <n v="15.023670443"/>
    <n v="203"/>
    <n v="223.85714286000001"/>
    <n v="2.6922682725999998"/>
    <n v="23.633779493999999"/>
    <n v="297"/>
    <n v="847.98653199"/>
    <n v="11.777630344"/>
    <n v="9.2485694774000002"/>
    <n v="3087"/>
    <n v="145"/>
    <n v="4.5592720346000002"/>
    <n v="16.342415362000001"/>
    <n v="93"/>
    <n v="3.4940000000000002"/>
    <n v="4.13416349E-2"/>
    <n v="6.9370641663999999"/>
    <n v="3067"/>
    <n v="36.615748287999999"/>
    <n v="-0.384803387"/>
    <n v="13.758393866"/>
  </r>
  <r>
    <x v="2"/>
    <x v="9"/>
    <n v="0.37989829400000003"/>
    <n v="2985"/>
    <n v="6056.0338357999999"/>
    <n v="4795"/>
    <n v="155.78930761000001"/>
    <n v="32.104527216000001"/>
    <n v="335"/>
    <n v="249.82089551999999"/>
    <n v="2.5119680584999999"/>
    <n v="15.056269729"/>
    <n v="275"/>
    <n v="230.12363636000001"/>
    <n v="2.9202323737999998"/>
    <n v="23.396025865999999"/>
    <n v="341"/>
    <n v="880.19648094000001"/>
    <n v="13.031300738000001"/>
    <n v="9.7863659287000004"/>
    <n v="2985"/>
    <n v="146"/>
    <n v="4.7077534960999996"/>
    <n v="16.188461281999999"/>
    <n v="127"/>
    <n v="3.4209999999999998"/>
    <n v="3.5608165800000001E-2"/>
    <n v="7.6606642291"/>
    <n v="2958"/>
    <n v="35.892123056000003"/>
    <n v="-0.53070598099999999"/>
    <n v="13.826163463"/>
  </r>
  <r>
    <x v="2"/>
    <x v="10"/>
    <n v="0.44731725700000002"/>
    <n v="3172"/>
    <n v="6136.7150062999999"/>
    <n v="5223"/>
    <n v="164.18373156999999"/>
    <n v="32.311521538999997"/>
    <n v="349"/>
    <n v="255.09455586999999"/>
    <n v="3.1138005753"/>
    <n v="15.553660594"/>
    <n v="346"/>
    <n v="234.05491329"/>
    <n v="3.2838211958999999"/>
    <n v="23.823890379000002"/>
    <n v="353"/>
    <n v="900.99150141999996"/>
    <n v="13.977215084999999"/>
    <n v="10.602097505"/>
    <n v="3172"/>
    <n v="147"/>
    <n v="4.6217279524999997"/>
    <n v="16.699195935999999"/>
    <n v="168"/>
    <n v="3.5750000000000002"/>
    <n v="4.0166146899999998E-2"/>
    <n v="8.8600226822000003"/>
    <n v="3148"/>
    <n v="38.127795425999999"/>
    <n v="-0.65140719400000002"/>
    <n v="14.214726196999999"/>
  </r>
  <r>
    <x v="2"/>
    <x v="11"/>
    <n v="0.44630379749999999"/>
    <n v="3460"/>
    <n v="6180.4265895999997"/>
    <n v="5651"/>
    <n v="178.47511059999999"/>
    <n v="32.926702177000003"/>
    <n v="388"/>
    <n v="255.78608247"/>
    <n v="3.1781218993999998"/>
    <n v="16.187735471"/>
    <n v="387"/>
    <n v="234.19638243"/>
    <n v="3.7150021235000001"/>
    <n v="24.408693505999999"/>
    <n v="396"/>
    <n v="904.20707071000004"/>
    <n v="15.097738963999999"/>
    <n v="10.934866803"/>
    <n v="3460"/>
    <n v="145"/>
    <n v="4.0972901911999999"/>
    <n v="17.263682719999998"/>
    <n v="277"/>
    <n v="3.5419999999999998"/>
    <n v="4.8952712799999999E-2"/>
    <n v="9.9688899949999996"/>
    <n v="3428"/>
    <n v="38.101108517999997"/>
    <n v="-0.81979335499999995"/>
    <n v="14.734488095"/>
  </r>
  <r>
    <x v="2"/>
    <x v="12"/>
    <n v="0.48435335010000002"/>
    <n v="3751"/>
    <n v="6260.6222341000002"/>
    <n v="6284"/>
    <n v="195.16132241"/>
    <n v="32.279195893999997"/>
    <n v="448"/>
    <n v="254.69642856999999"/>
    <n v="3.2253074960000001"/>
    <n v="16.491415789000001"/>
    <n v="448"/>
    <n v="237.08482143000001"/>
    <n v="4.1459565494000001"/>
    <n v="24.189205634"/>
    <n v="454"/>
    <n v="912.14096916000005"/>
    <n v="14.806684032"/>
    <n v="11.585435334"/>
    <n v="3751"/>
    <n v="147"/>
    <n v="3.6594216561000001"/>
    <n v="17.080937420000001"/>
    <n v="407"/>
    <n v="3.6269999999999998"/>
    <n v="5.038202E-2"/>
    <n v="11.358157603"/>
    <n v="3716"/>
    <n v="37.830005382000003"/>
    <n v="-1.082324004"/>
    <n v="14.722655973"/>
  </r>
  <r>
    <x v="2"/>
    <x v="13"/>
    <n v="0.43501768400000002"/>
    <n v="3843"/>
    <n v="6290.2188394000004"/>
    <n v="6320"/>
    <n v="211.64468353999999"/>
    <n v="32.163940347999997"/>
    <n v="476"/>
    <n v="252.64285713999999"/>
    <n v="3.9153470681"/>
    <n v="16.206262123999998"/>
    <n v="472"/>
    <n v="233.75"/>
    <n v="4.7070202531999996"/>
    <n v="24.095574525"/>
    <n v="486"/>
    <n v="891.38683128000002"/>
    <n v="14.800199728999999"/>
    <n v="11.223640759"/>
    <n v="3843"/>
    <n v="148"/>
    <n v="3.5297337765000001"/>
    <n v="16.965682336"/>
    <n v="464"/>
    <n v="3.5310000000000001"/>
    <n v="6.1727653E-2"/>
    <n v="11.498128577999999"/>
    <n v="3796"/>
    <n v="38.455848261"/>
    <n v="-1.0871179660000001"/>
    <n v="14.678275674"/>
  </r>
  <r>
    <x v="2"/>
    <x v="14"/>
    <n v="0.47971827760000002"/>
    <n v="3822"/>
    <n v="6311.8969126000002"/>
    <n v="6543"/>
    <n v="217.43312241999999"/>
    <n v="31.991173315000001"/>
    <n v="494"/>
    <n v="254.18218623000001"/>
    <n v="3.9832719889999999"/>
    <n v="16.185560986999999"/>
    <n v="493"/>
    <n v="233.73225152000001"/>
    <n v="4.9014934271000001"/>
    <n v="23.995237082999999"/>
    <n v="497"/>
    <n v="899.83299798999997"/>
    <n v="13.718944704"/>
    <n v="10.866502977"/>
    <n v="3822"/>
    <n v="150"/>
    <n v="4.1996835829999997"/>
    <n v="17.017198257"/>
    <n v="538"/>
    <n v="3.6709999999999998"/>
    <n v="6.44274918E-2"/>
    <n v="11.686172386000001"/>
    <n v="3787"/>
    <n v="37.547478214999998"/>
    <n v="-1.233290733"/>
    <n v="14.748336912999999"/>
  </r>
  <r>
    <x v="2"/>
    <x v="15"/>
    <n v="0.45805200340000002"/>
    <n v="3905"/>
    <n v="6381.3587707999995"/>
    <n v="6815"/>
    <n v="219.8863595"/>
    <n v="31.453512986"/>
    <n v="454"/>
    <n v="256.27973567999999"/>
    <n v="3.6665433951000002"/>
    <n v="16.356386731000001"/>
    <n v="453"/>
    <n v="237.88962472"/>
    <n v="4.4839508293000003"/>
    <n v="23.887364009999999"/>
    <n v="461"/>
    <n v="916.53796094999996"/>
    <n v="14.669572086000001"/>
    <n v="11.582641557000001"/>
    <n v="3905"/>
    <n v="152"/>
    <n v="4.5829268936999998"/>
    <n v="17.001286553"/>
    <n v="633"/>
    <n v="3.621"/>
    <n v="4.3611629300000003E-2"/>
    <n v="13.015638022999999"/>
    <n v="3885"/>
    <n v="38.313848133999997"/>
    <n v="-1.4633705990000001"/>
    <n v="14.745125335000001"/>
  </r>
  <r>
    <x v="2"/>
    <x v="16"/>
    <n v="0.48725092609999998"/>
    <n v="4186"/>
    <n v="6470.0613950999996"/>
    <n v="7422"/>
    <n v="216.16414578000001"/>
    <n v="30.936747777000001"/>
    <n v="439"/>
    <n v="254.21184510000001"/>
    <n v="4.0427006627999997"/>
    <n v="15.901970513"/>
    <n v="438"/>
    <n v="237.35388128"/>
    <n v="4.5665641854999999"/>
    <n v="23.507391451"/>
    <n v="440"/>
    <n v="909.63636364000001"/>
    <n v="15.046126782"/>
    <n v="10.991012139"/>
    <n v="4186"/>
    <n v="151"/>
    <n v="4.1664506339000003"/>
    <n v="16.610450904"/>
    <n v="764"/>
    <n v="3.625"/>
    <n v="3.4380251000000001E-2"/>
    <n v="13.112074923"/>
    <n v="4135"/>
    <n v="37.900217654000002"/>
    <n v="-1.4190949859999999"/>
    <n v="14.410353563999999"/>
  </r>
  <r>
    <x v="2"/>
    <x v="17"/>
    <n v="0.57354873930000005"/>
    <n v="4129"/>
    <n v="6561.8641318"/>
    <n v="7420"/>
    <n v="225.42635039999999"/>
    <n v="31.671507682000001"/>
    <n v="545"/>
    <n v="250.54311927000001"/>
    <n v="4.1038424684999999"/>
    <n v="16.809272160999999"/>
    <n v="543"/>
    <n v="241.1252302"/>
    <n v="4.7736796547999996"/>
    <n v="24.172995415999999"/>
    <n v="546"/>
    <n v="912.70695970999998"/>
    <n v="16.052742029000001"/>
    <n v="11.121774093999999"/>
    <n v="4129"/>
    <n v="151"/>
    <n v="3.9307350243000001"/>
    <n v="17.374939017999999"/>
    <n v="824"/>
    <n v="3.4209999999999998"/>
    <n v="4.7893839200000003E-2"/>
    <n v="13.689627567"/>
    <n v="4085"/>
    <n v="38.210232558000001"/>
    <n v="-1.728085257"/>
    <n v="15.186942288999999"/>
  </r>
  <r>
    <x v="2"/>
    <x v="18"/>
    <n v="0.48997734139999999"/>
    <n v="4226"/>
    <n v="6447.6980596000003"/>
    <n v="7756"/>
    <n v="228.28495358000001"/>
    <n v="30.370454358"/>
    <n v="388"/>
    <n v="252.31185567"/>
    <n v="4.3477778640000002"/>
    <n v="15.494622575999999"/>
    <n v="389"/>
    <n v="242.68380463"/>
    <n v="5.0206035082999998"/>
    <n v="23.155548433"/>
    <n v="391"/>
    <n v="915.72378517000004"/>
    <n v="16.570812218"/>
    <n v="10.343538586999999"/>
    <n v="4226"/>
    <n v="153"/>
    <n v="3.7178185219"/>
    <n v="16.393410163999999"/>
    <n v="820"/>
    <n v="3.472"/>
    <n v="2.59243511E-2"/>
    <n v="13.254713114999999"/>
    <n v="4198"/>
    <n v="37.501977132"/>
    <n v="-1.370926554"/>
    <n v="14.422080181"/>
  </r>
  <r>
    <x v="2"/>
    <x v="19"/>
    <n v="0.48839562530000002"/>
    <n v="4164"/>
    <n v="6639.9951969000003"/>
    <n v="7850"/>
    <n v="241.75117707000001"/>
    <n v="30.694901145999999"/>
    <n v="368"/>
    <n v="253.6875"/>
    <n v="4.2517774514999997"/>
    <n v="16.259931434999999"/>
    <n v="367"/>
    <n v="249.34877384000001"/>
    <n v="5.4862218965"/>
    <n v="23.726798496000001"/>
    <n v="368"/>
    <n v="934.54076086999999"/>
    <n v="17.937789058"/>
    <n v="10.636586177"/>
    <n v="4164"/>
    <n v="151"/>
    <n v="3.1824894186999999"/>
    <n v="16.872844977"/>
    <n v="831"/>
    <n v="3.464"/>
    <n v="3.4926047699999997E-2"/>
    <n v="14.014790467999999"/>
    <n v="4136"/>
    <n v="38.173283366"/>
    <n v="-0.55907701200000004"/>
    <n v="14.761333862000001"/>
  </r>
  <r>
    <x v="2"/>
    <x v="20"/>
    <n v="0.53929677050000002"/>
    <n v="3998"/>
    <n v="6771.9502251000004"/>
    <n v="7760"/>
    <n v="262.12524485"/>
    <n v="29.937619201"/>
    <n v="349"/>
    <n v="257.46991403999999"/>
    <n v="5.1760063365000004"/>
    <n v="15.603799690000001"/>
    <n v="349"/>
    <n v="243.53868195000001"/>
    <n v="5.8976225976999999"/>
    <n v="23.002140333"/>
    <n v="349"/>
    <n v="925.06017192000002"/>
    <n v="19.172495824999999"/>
    <n v="9.9956644049999994"/>
    <n v="3998"/>
    <n v="150"/>
    <n v="3.2504247936000001"/>
    <n v="16.172729102000002"/>
    <n v="785"/>
    <n v="3.2589999999999999"/>
    <n v="2.9685169999999999E-3"/>
    <n v="13.538773818999999"/>
    <n v="3975"/>
    <n v="36.502314464999998"/>
    <n v="-1.696322409"/>
    <n v="14.047358381"/>
  </r>
  <r>
    <x v="2"/>
    <x v="21"/>
    <n v="0.50029466290000002"/>
    <n v="3908"/>
    <n v="6806.6596724999999"/>
    <n v="7675"/>
    <n v="239.59276743000001"/>
    <n v="29.584704104"/>
    <n v="365"/>
    <n v="251.75616438"/>
    <n v="4.7070748529999999"/>
    <n v="15.523095493"/>
    <n v="370"/>
    <n v="248.93783783999999"/>
    <n v="5.5104332463999999"/>
    <n v="22.814083833000002"/>
    <n v="370"/>
    <n v="931.51081080999995"/>
    <n v="20.870572277000001"/>
    <n v="9.8848411313"/>
    <n v="3908"/>
    <n v="147"/>
    <n v="2.8993804121000002"/>
    <n v="16.010861894000001"/>
    <n v="778"/>
    <n v="3.2930000000000001"/>
    <n v="-2.5434681000000001E-2"/>
    <n v="13.620918622"/>
    <n v="3867"/>
    <n v="33.451590379999999"/>
    <n v="-3.9700709330000001"/>
    <n v="13.712362636"/>
  </r>
  <r>
    <x v="2"/>
    <x v="22"/>
    <n v="0.5093071669"/>
    <n v="3579"/>
    <n v="6874.626432"/>
    <n v="7241"/>
    <n v="238.54907333"/>
    <n v="29.273985775"/>
    <n v="409"/>
    <n v="255.04645477"/>
    <n v="4.6459615225000004"/>
    <n v="15.678034464"/>
    <n v="411"/>
    <n v="252.91727494"/>
    <n v="5.4236655152999997"/>
    <n v="22.505104033999999"/>
    <n v="410"/>
    <n v="949.08292683000002"/>
    <n v="18.031611682000001"/>
    <n v="9.7551526951999996"/>
    <n v="3579"/>
    <n v="145"/>
    <n v="2.3415233619000002"/>
    <n v="15.719177632999999"/>
    <n v="802"/>
    <n v="3.0680000000000001"/>
    <n v="-2.9616900000000002E-2"/>
    <n v="13.813202004000001"/>
    <n v="3534"/>
    <n v="29.961912847000001"/>
    <n v="-5.6881864240000004"/>
    <n v="13.128804775000001"/>
  </r>
  <r>
    <x v="2"/>
    <x v="23"/>
    <n v="0.6246611608"/>
    <n v="3516"/>
    <n v="7079.6797496999998"/>
    <n v="7021"/>
    <n v="285.75908133000001"/>
    <n v="29.086360347999999"/>
    <n v="345"/>
    <n v="251.35362319000001"/>
    <n v="5.1001575558000001"/>
    <n v="15.608115484000001"/>
    <n v="346"/>
    <n v="248.62716763"/>
    <n v="6.4748157595000002"/>
    <n v="22.476352807000001"/>
    <n v="344"/>
    <n v="939.38662791000002"/>
    <n v="19.369871249999999"/>
    <n v="9.1022664286000001"/>
    <n v="3516"/>
    <n v="143"/>
    <n v="2.3848695651999998"/>
    <n v="15.219132003"/>
    <n v="805"/>
    <n v="3.077"/>
    <n v="-5.4499056999999997E-2"/>
    <n v="13.406600377"/>
    <n v="3472"/>
    <n v="26.587413594000001"/>
    <n v="-7.167478118"/>
    <n v="12.367089674000001"/>
  </r>
  <r>
    <x v="2"/>
    <x v="24"/>
    <n v="0.70225828170000004"/>
    <n v="2885"/>
    <n v="7142.7303293000004"/>
    <n v="6185"/>
    <n v="289.07068715000003"/>
    <n v="27.542210185999998"/>
    <n v="239"/>
    <n v="256"/>
    <n v="5.6977367823999998"/>
    <n v="14.683649854"/>
    <n v="239"/>
    <n v="241.01255230000001"/>
    <n v="6.4911349078000002"/>
    <n v="21.369541896000001"/>
    <n v="239"/>
    <n v="922.82426778000001"/>
    <n v="18.570841389999998"/>
    <n v="8.0979796155999999"/>
    <n v="2885"/>
    <n v="140"/>
    <n v="2.1147600777000002"/>
    <n v="14.169003238"/>
    <n v="597"/>
    <n v="2.9470000000000001"/>
    <n v="-6.6977839999999997E-2"/>
    <n v="12.383568074999999"/>
    <n v="2774"/>
    <n v="23.487923576"/>
    <n v="-9.054099398"/>
    <n v="11.047895200999999"/>
  </r>
  <r>
    <x v="2"/>
    <x v="25"/>
    <n v="0.73402435310000003"/>
    <n v="1944"/>
    <n v="7275.7366254999997"/>
    <n v="5651"/>
    <n v="284.00310918000002"/>
    <n v="24.531095912000001"/>
    <n v="196"/>
    <n v="258.77551019999999"/>
    <n v="5.5716607522999997"/>
    <n v="13.659352732"/>
    <n v="199"/>
    <n v="247.04020101"/>
    <n v="6.0299194404999996"/>
    <n v="19.318034525000002"/>
    <n v="199"/>
    <n v="938.69849246000001"/>
    <n v="16.118091192000001"/>
    <n v="7.4710254921999999"/>
    <n v="1944"/>
    <n v="131"/>
    <n v="1.7680070833999999"/>
    <n v="12.587312378"/>
    <n v="522"/>
    <n v="2.8330000000000002"/>
    <n v="-8.2215836E-2"/>
    <n v="11.731330386"/>
    <n v="1285"/>
    <n v="21.788871595"/>
    <n v="-9.9287178479999998"/>
    <n v="9.8261898296000005"/>
  </r>
  <r>
    <x v="2"/>
    <x v="26"/>
    <n v="0.76121587670000002"/>
    <n v="619"/>
    <n v="7880.8432955999997"/>
    <n v="5283"/>
    <n v="277.15961575"/>
    <n v="19.403573915999999"/>
    <n v="64"/>
    <n v="268.125"/>
    <n v="5.5392335419999998"/>
    <n v="11.19588598"/>
    <n v="65"/>
    <n v="252.67692307999999"/>
    <n v="5.6535984847999998"/>
    <n v="15.435753598"/>
    <n v="65"/>
    <n v="964.69230769000001"/>
    <n v="15.567541629999999"/>
    <n v="6.1524182649999997"/>
    <n v="619"/>
    <n v="120"/>
    <n v="1.2881970442999999"/>
    <n v="10.219650246"/>
    <n v="131"/>
    <n v="2.5430000000000001"/>
    <n v="-0.104242366"/>
    <n v="9.2454622560999997"/>
    <n v="72"/>
    <n v="22.431944443999999"/>
    <n v="-8.9187353330000008"/>
    <n v="8.7238613988000004"/>
  </r>
  <r>
    <x v="2"/>
    <x v="27"/>
    <n v="0.89273581140000002"/>
    <m/>
    <m/>
    <n v="4681"/>
    <n v="274.48532578999999"/>
    <n v="16.274772057"/>
    <m/>
    <m/>
    <m/>
    <m/>
    <m/>
    <m/>
    <m/>
    <m/>
    <m/>
    <m/>
    <m/>
    <m/>
    <m/>
    <m/>
    <m/>
    <m/>
    <m/>
    <m/>
    <m/>
    <m/>
    <m/>
    <m/>
    <m/>
    <m/>
  </r>
  <r>
    <x v="2"/>
    <x v="28"/>
    <n v="1.0605515041"/>
    <m/>
    <m/>
    <n v="2084"/>
    <n v="334.92010076999998"/>
    <n v="15.365067179"/>
    <m/>
    <m/>
    <m/>
    <m/>
    <m/>
    <m/>
    <m/>
    <m/>
    <m/>
    <m/>
    <m/>
    <m/>
    <m/>
    <m/>
    <m/>
    <m/>
    <m/>
    <m/>
    <m/>
    <m/>
    <m/>
    <m/>
    <m/>
    <m/>
  </r>
  <r>
    <x v="2"/>
    <x v="29"/>
    <n v="1.3859859155000001"/>
    <m/>
    <m/>
    <n v="140"/>
    <n v="385.05914286000001"/>
    <n v="14.555"/>
    <m/>
    <m/>
    <m/>
    <m/>
    <m/>
    <m/>
    <m/>
    <m/>
    <m/>
    <m/>
    <m/>
    <m/>
    <m/>
    <m/>
    <m/>
    <m/>
    <m/>
    <m/>
    <m/>
    <m/>
    <m/>
    <m/>
    <m/>
    <m/>
  </r>
  <r>
    <x v="3"/>
    <x v="0"/>
    <n v="0"/>
    <m/>
    <m/>
    <n v="53"/>
    <n v="-90.84792453"/>
    <n v="32.112245283"/>
    <m/>
    <m/>
    <m/>
    <m/>
    <m/>
    <m/>
    <m/>
    <m/>
    <m/>
    <m/>
    <m/>
    <m/>
    <m/>
    <m/>
    <m/>
    <m/>
    <m/>
    <m/>
    <m/>
    <m/>
    <m/>
    <m/>
    <m/>
    <m/>
  </r>
  <r>
    <x v="3"/>
    <x v="1"/>
    <n v="0.24042735039999999"/>
    <n v="74"/>
    <n v="3809.6216215999998"/>
    <n v="88"/>
    <n v="-92.521477270000005"/>
    <n v="34.724477272999998"/>
    <m/>
    <m/>
    <m/>
    <m/>
    <m/>
    <m/>
    <m/>
    <m/>
    <m/>
    <m/>
    <m/>
    <m/>
    <n v="74"/>
    <n v="132"/>
    <n v="0.64793181820000001"/>
    <n v="16.000545455000001"/>
    <m/>
    <m/>
    <m/>
    <m/>
    <n v="72"/>
    <n v="48.945833333000003"/>
    <n v="0.1677471264"/>
    <n v="11.024252874"/>
  </r>
  <r>
    <x v="3"/>
    <x v="2"/>
    <n v="0"/>
    <n v="58"/>
    <n v="4035.1724138"/>
    <n v="69"/>
    <n v="-14.404927539999999"/>
    <n v="32.939376811999999"/>
    <m/>
    <m/>
    <m/>
    <m/>
    <m/>
    <m/>
    <m/>
    <m/>
    <m/>
    <m/>
    <m/>
    <m/>
    <n v="58"/>
    <n v="129"/>
    <n v="0.72084057970000004"/>
    <n v="15.137840580000001"/>
    <m/>
    <m/>
    <m/>
    <m/>
    <n v="58"/>
    <n v="44.115517240999999"/>
    <n v="0.29529850749999997"/>
    <n v="11.673089552"/>
  </r>
  <r>
    <x v="3"/>
    <x v="3"/>
    <n v="5.9036145000000003E-3"/>
    <n v="84"/>
    <n v="4299.1309523999998"/>
    <n v="98"/>
    <n v="-7.6233673470000003"/>
    <n v="32.064214286000002"/>
    <m/>
    <m/>
    <m/>
    <m/>
    <m/>
    <m/>
    <m/>
    <m/>
    <m/>
    <m/>
    <m/>
    <m/>
    <n v="84"/>
    <n v="134"/>
    <n v="1.7061122448999999"/>
    <n v="12.966653061000001"/>
    <m/>
    <m/>
    <m/>
    <m/>
    <n v="84"/>
    <n v="52.496428571000003"/>
    <n v="0.68170408159999996"/>
    <n v="9.3787346939000003"/>
  </r>
  <r>
    <x v="3"/>
    <x v="4"/>
    <n v="0"/>
    <n v="99"/>
    <n v="4189.3838384000001"/>
    <n v="127"/>
    <n v="-35.316062989999999"/>
    <n v="33.368204724000002"/>
    <m/>
    <m/>
    <m/>
    <m/>
    <m/>
    <m/>
    <m/>
    <m/>
    <m/>
    <m/>
    <m/>
    <m/>
    <n v="99"/>
    <n v="127"/>
    <n v="1.8921811023999999"/>
    <n v="14.762299213"/>
    <m/>
    <m/>
    <m/>
    <m/>
    <n v="98"/>
    <n v="39.415306121999997"/>
    <n v="0.3006141732"/>
    <n v="11.445637795"/>
  </r>
  <r>
    <x v="3"/>
    <x v="5"/>
    <n v="9.7644927500000006E-2"/>
    <n v="143"/>
    <n v="4717.7202797"/>
    <n v="188"/>
    <n v="-6.1244680850000002"/>
    <n v="33.930632979000002"/>
    <m/>
    <m/>
    <m/>
    <m/>
    <m/>
    <m/>
    <m/>
    <m/>
    <m/>
    <m/>
    <m/>
    <m/>
    <n v="143"/>
    <n v="131"/>
    <n v="1.2988138298"/>
    <n v="16.375734043000001"/>
    <m/>
    <m/>
    <m/>
    <m/>
    <n v="143"/>
    <n v="44.06013986"/>
    <n v="0.48210106380000001"/>
    <n v="13.489446809"/>
  </r>
  <r>
    <x v="3"/>
    <x v="6"/>
    <n v="7.4805825199999995E-2"/>
    <n v="237"/>
    <n v="4924.0506329"/>
    <n v="297"/>
    <n v="22.678585858999998"/>
    <n v="31.781548822000001"/>
    <m/>
    <m/>
    <m/>
    <m/>
    <m/>
    <m/>
    <m/>
    <m/>
    <m/>
    <m/>
    <m/>
    <m/>
    <n v="237"/>
    <n v="137"/>
    <n v="0.73812121210000003"/>
    <n v="13.657292929"/>
    <m/>
    <m/>
    <m/>
    <m/>
    <n v="232"/>
    <n v="44.003448276"/>
    <n v="0.35668027209999997"/>
    <n v="11.376070748"/>
  </r>
  <r>
    <x v="3"/>
    <x v="7"/>
    <n v="0.1885426009"/>
    <n v="198"/>
    <n v="4925.1767676999998"/>
    <n v="320"/>
    <n v="27.722375"/>
    <n v="32.437346875000003"/>
    <m/>
    <m/>
    <m/>
    <m/>
    <m/>
    <m/>
    <m/>
    <m/>
    <m/>
    <m/>
    <m/>
    <m/>
    <n v="198"/>
    <n v="137"/>
    <n v="2.0621468749999998"/>
    <n v="16.090837499999999"/>
    <m/>
    <m/>
    <m/>
    <m/>
    <n v="192"/>
    <n v="44.5"/>
    <n v="0.61112101910000005"/>
    <n v="13.728776115000001"/>
  </r>
  <r>
    <x v="3"/>
    <x v="8"/>
    <n v="0.29413145540000002"/>
    <n v="198"/>
    <n v="4976.2171717000001"/>
    <n v="308"/>
    <n v="32.384350648999998"/>
    <n v="32.873698052000002"/>
    <m/>
    <m/>
    <m/>
    <m/>
    <m/>
    <m/>
    <m/>
    <m/>
    <m/>
    <m/>
    <m/>
    <m/>
    <n v="198"/>
    <n v="144"/>
    <n v="2.1772337662000001"/>
    <n v="15.836061687999999"/>
    <m/>
    <m/>
    <m/>
    <m/>
    <n v="197"/>
    <n v="42.302538071000001"/>
    <n v="0.44923684209999998"/>
    <n v="13.418615789"/>
  </r>
  <r>
    <x v="3"/>
    <x v="9"/>
    <n v="0.16364389230000001"/>
    <n v="276"/>
    <n v="5132.0507245999997"/>
    <n v="378"/>
    <n v="82.320476189999994"/>
    <n v="34.390915344"/>
    <m/>
    <m/>
    <m/>
    <m/>
    <m/>
    <m/>
    <m/>
    <m/>
    <m/>
    <m/>
    <m/>
    <m/>
    <n v="276"/>
    <n v="142"/>
    <n v="2.3663994708999998"/>
    <n v="17.342708994999999"/>
    <m/>
    <m/>
    <m/>
    <m/>
    <n v="268"/>
    <n v="38.761940299000003"/>
    <n v="0.59051069519999999"/>
    <n v="15.058216845"/>
  </r>
  <r>
    <x v="3"/>
    <x v="10"/>
    <n v="0.1134807692"/>
    <n v="264"/>
    <n v="5242.7386364000004"/>
    <n v="386"/>
    <n v="48.684145078"/>
    <n v="34.508629534000001"/>
    <m/>
    <m/>
    <m/>
    <m/>
    <m/>
    <m/>
    <m/>
    <m/>
    <m/>
    <m/>
    <m/>
    <m/>
    <n v="264"/>
    <n v="139"/>
    <n v="3.0872435233000002"/>
    <n v="17.683914508000001"/>
    <m/>
    <m/>
    <m/>
    <m/>
    <n v="257"/>
    <n v="38.091828794000001"/>
    <n v="0.38797656250000001"/>
    <n v="15.340696354"/>
  </r>
  <r>
    <x v="3"/>
    <x v="11"/>
    <n v="5.0219780200000001E-2"/>
    <n v="287"/>
    <n v="5071.6829268000001"/>
    <n v="438"/>
    <n v="118.4206621"/>
    <n v="32.765436072999996"/>
    <m/>
    <m/>
    <m/>
    <m/>
    <m/>
    <m/>
    <m/>
    <m/>
    <m/>
    <m/>
    <m/>
    <m/>
    <n v="287"/>
    <n v="144"/>
    <n v="3.2042351598000001"/>
    <n v="16.695922373999998"/>
    <m/>
    <m/>
    <m/>
    <m/>
    <n v="278"/>
    <n v="37.918345324000001"/>
    <n v="0.79454861109999997"/>
    <n v="14.669177315000001"/>
  </r>
  <r>
    <x v="3"/>
    <x v="12"/>
    <n v="7.7667103500000001E-2"/>
    <n v="368"/>
    <n v="5078.4130434999997"/>
    <n v="562"/>
    <n v="157.90065835999999"/>
    <n v="32.665252668999997"/>
    <m/>
    <m/>
    <m/>
    <m/>
    <m/>
    <m/>
    <m/>
    <m/>
    <m/>
    <m/>
    <m/>
    <m/>
    <n v="368"/>
    <n v="149"/>
    <n v="3.0187953737000002"/>
    <n v="16.082962633000001"/>
    <m/>
    <m/>
    <m/>
    <m/>
    <n v="362"/>
    <n v="38.604419890000003"/>
    <n v="1.97297297E-2"/>
    <n v="14.195492973"/>
  </r>
  <r>
    <x v="3"/>
    <x v="13"/>
    <n v="0.1339810427"/>
    <n v="402"/>
    <n v="5013.0248756000001"/>
    <n v="606"/>
    <n v="173.93658416"/>
    <n v="32.570470297"/>
    <m/>
    <m/>
    <m/>
    <m/>
    <m/>
    <m/>
    <m/>
    <m/>
    <m/>
    <m/>
    <m/>
    <m/>
    <n v="402"/>
    <n v="150"/>
    <n v="2.4172677685999999"/>
    <n v="15.782049586999999"/>
    <m/>
    <m/>
    <m/>
    <m/>
    <n v="399"/>
    <n v="41.465162907"/>
    <n v="0.1196013289"/>
    <n v="13.815067109999999"/>
  </r>
  <r>
    <x v="3"/>
    <x v="14"/>
    <n v="0.1047745665"/>
    <n v="461"/>
    <n v="4961.2603036999999"/>
    <n v="628"/>
    <n v="174.34200637000001"/>
    <n v="33.600635349999997"/>
    <m/>
    <m/>
    <m/>
    <m/>
    <m/>
    <m/>
    <m/>
    <m/>
    <m/>
    <m/>
    <m/>
    <m/>
    <n v="461"/>
    <n v="157"/>
    <n v="2.7804203822"/>
    <n v="15.878794586"/>
    <m/>
    <m/>
    <m/>
    <m/>
    <n v="449"/>
    <n v="35.726503340999997"/>
    <n v="0.1935056543"/>
    <n v="14.513594507000001"/>
  </r>
  <r>
    <x v="3"/>
    <x v="15"/>
    <n v="9.2524630499999996E-2"/>
    <n v="389"/>
    <n v="4884.4678663000004"/>
    <n v="571"/>
    <n v="136.91022767000001"/>
    <n v="31.977014011000001"/>
    <m/>
    <m/>
    <m/>
    <m/>
    <m/>
    <m/>
    <m/>
    <m/>
    <m/>
    <m/>
    <m/>
    <m/>
    <n v="389"/>
    <n v="152"/>
    <n v="1.649061296"/>
    <n v="15.128824869000001"/>
    <m/>
    <m/>
    <m/>
    <m/>
    <n v="381"/>
    <n v="37.500787402"/>
    <n v="0.24742266190000001"/>
    <n v="13.423331474999999"/>
  </r>
  <r>
    <x v="3"/>
    <x v="16"/>
    <n v="0.145527192"/>
    <n v="424"/>
    <n v="5076.7146226000004"/>
    <n v="609"/>
    <n v="165.50630541999999"/>
    <n v="32.101793102999999"/>
    <m/>
    <m/>
    <m/>
    <m/>
    <m/>
    <m/>
    <m/>
    <m/>
    <m/>
    <m/>
    <m/>
    <m/>
    <n v="424"/>
    <n v="153"/>
    <n v="1.7585977011"/>
    <n v="15.240067323"/>
    <m/>
    <m/>
    <m/>
    <m/>
    <n v="410"/>
    <n v="36.726585366000002"/>
    <n v="0.32786789300000002"/>
    <n v="13.596586455000001"/>
  </r>
  <r>
    <x v="3"/>
    <x v="17"/>
    <n v="0.177125"/>
    <n v="453"/>
    <n v="5191.1125828000004"/>
    <n v="714"/>
    <n v="237.26133053000001"/>
    <n v="32.350967787000002"/>
    <m/>
    <m/>
    <m/>
    <m/>
    <m/>
    <m/>
    <m/>
    <m/>
    <m/>
    <m/>
    <m/>
    <m/>
    <n v="453"/>
    <n v="160"/>
    <n v="2.3711890755999998"/>
    <n v="15.672012605000001"/>
    <m/>
    <m/>
    <m/>
    <m/>
    <n v="445"/>
    <n v="37.425617977999998"/>
    <n v="0.65111315420000004"/>
    <n v="14.040476662"/>
  </r>
  <r>
    <x v="3"/>
    <x v="18"/>
    <n v="0.1509251969"/>
    <n v="441"/>
    <n v="4868.0521541999997"/>
    <n v="647"/>
    <n v="155.39621328999999"/>
    <n v="31.321998453999999"/>
    <m/>
    <m/>
    <m/>
    <m/>
    <m/>
    <m/>
    <m/>
    <m/>
    <m/>
    <m/>
    <m/>
    <m/>
    <n v="441"/>
    <n v="148"/>
    <n v="1.6198266254"/>
    <n v="14.340998451999999"/>
    <m/>
    <m/>
    <m/>
    <m/>
    <n v="433"/>
    <n v="34.992840647000001"/>
    <n v="0.73602351099999996"/>
    <n v="12.191058777"/>
  </r>
  <r>
    <x v="3"/>
    <x v="19"/>
    <n v="0.19530337079999999"/>
    <n v="342"/>
    <n v="4896.1403509000002"/>
    <n v="563"/>
    <n v="152.90010656999999"/>
    <n v="28.08660746"/>
    <m/>
    <m/>
    <m/>
    <m/>
    <m/>
    <m/>
    <m/>
    <m/>
    <m/>
    <m/>
    <m/>
    <m/>
    <n v="342"/>
    <n v="146"/>
    <n v="1.2147918149000001"/>
    <n v="12.773300711999999"/>
    <m/>
    <m/>
    <m/>
    <m/>
    <n v="333"/>
    <n v="36.448048047999997"/>
    <n v="1.1592648648999999"/>
    <n v="10.739971171000001"/>
  </r>
  <r>
    <x v="3"/>
    <x v="20"/>
    <n v="6.35192069E-2"/>
    <n v="292"/>
    <n v="4795.6232877000002"/>
    <n v="524"/>
    <n v="126.62028626"/>
    <n v="24.817074427000001"/>
    <m/>
    <m/>
    <m/>
    <m/>
    <m/>
    <m/>
    <m/>
    <m/>
    <m/>
    <m/>
    <m/>
    <m/>
    <n v="292"/>
    <n v="144"/>
    <n v="0.89941984730000002"/>
    <n v="10.626253817"/>
    <m/>
    <m/>
    <m/>
    <m/>
    <n v="290"/>
    <n v="33.747931033999997"/>
    <n v="0.60775968989999996"/>
    <n v="8.9413484495999995"/>
  </r>
  <r>
    <x v="3"/>
    <x v="21"/>
    <n v="9.4105145400000006E-2"/>
    <n v="270"/>
    <n v="4955.8925926000002"/>
    <n v="587"/>
    <n v="133.22166951"/>
    <n v="22.157226575999999"/>
    <m/>
    <m/>
    <m/>
    <m/>
    <m/>
    <m/>
    <m/>
    <m/>
    <m/>
    <m/>
    <m/>
    <m/>
    <n v="270"/>
    <n v="141"/>
    <n v="1.4013798978000001"/>
    <n v="9.4766984668000003"/>
    <m/>
    <m/>
    <m/>
    <m/>
    <n v="263"/>
    <n v="31.040684411000001"/>
    <n v="-0.22759106500000001"/>
    <n v="8.1328628865999999"/>
  </r>
  <r>
    <x v="3"/>
    <x v="22"/>
    <n v="0.16789999999999999"/>
    <n v="263"/>
    <n v="5294.1216729999996"/>
    <n v="529"/>
    <n v="163.56026464999999"/>
    <n v="23.923491493"/>
    <m/>
    <m/>
    <m/>
    <m/>
    <m/>
    <m/>
    <m/>
    <m/>
    <m/>
    <m/>
    <m/>
    <m/>
    <n v="263"/>
    <n v="138"/>
    <n v="1.3724800759"/>
    <n v="10.406726754999999"/>
    <m/>
    <m/>
    <m/>
    <m/>
    <n v="256"/>
    <n v="30.741406250000001"/>
    <n v="-1.1531190019999999"/>
    <n v="8.3811424183999996"/>
  </r>
  <r>
    <x v="3"/>
    <x v="23"/>
    <n v="5.7652068100000002E-2"/>
    <n v="229"/>
    <n v="5121.0174672000003"/>
    <n v="483"/>
    <n v="115.50028986"/>
    <n v="21.634650103999999"/>
    <m/>
    <m/>
    <m/>
    <m/>
    <m/>
    <m/>
    <m/>
    <m/>
    <m/>
    <m/>
    <m/>
    <m/>
    <n v="229"/>
    <n v="126"/>
    <n v="0.5249192547"/>
    <n v="8.8076997929999994"/>
    <m/>
    <m/>
    <m/>
    <m/>
    <n v="214"/>
    <n v="26.381308410999999"/>
    <n v="-1.6344621850000001"/>
    <n v="6.6875957983000003"/>
  </r>
  <r>
    <x v="3"/>
    <x v="24"/>
    <n v="5.7295980500000003E-2"/>
    <n v="219"/>
    <n v="5050.2557078"/>
    <n v="509"/>
    <n v="111.08626719"/>
    <n v="19.093870334000002"/>
    <m/>
    <m/>
    <m/>
    <m/>
    <m/>
    <m/>
    <m/>
    <m/>
    <m/>
    <m/>
    <m/>
    <m/>
    <n v="219"/>
    <n v="131"/>
    <n v="0.78781139489999996"/>
    <n v="7.433021611"/>
    <m/>
    <m/>
    <m/>
    <m/>
    <n v="212"/>
    <n v="18.858962263999999"/>
    <n v="-2.0864271460000001"/>
    <n v="6.0156081836000004"/>
  </r>
  <r>
    <x v="3"/>
    <x v="25"/>
    <n v="4.6022727300000003E-2"/>
    <n v="113"/>
    <n v="4948.5752211999998"/>
    <n v="298"/>
    <n v="94.075100671000001"/>
    <n v="15.756687919000001"/>
    <m/>
    <m/>
    <m/>
    <m/>
    <m/>
    <m/>
    <m/>
    <m/>
    <m/>
    <m/>
    <m/>
    <m/>
    <n v="113"/>
    <n v="105"/>
    <n v="0.51834228189999998"/>
    <n v="6.0677315435999999"/>
    <m/>
    <m/>
    <m/>
    <m/>
    <n v="65"/>
    <n v="17.889230769000001"/>
    <n v="-2.1596765800000002"/>
    <n v="4.9890624534999999"/>
  </r>
  <r>
    <x v="3"/>
    <x v="26"/>
    <n v="6.7548387099999996E-2"/>
    <m/>
    <m/>
    <n v="242"/>
    <n v="172.62971074000001"/>
    <n v="12.308272727"/>
    <m/>
    <m/>
    <m/>
    <m/>
    <m/>
    <m/>
    <m/>
    <m/>
    <m/>
    <m/>
    <m/>
    <m/>
    <m/>
    <m/>
    <m/>
    <m/>
    <m/>
    <m/>
    <m/>
    <m/>
    <m/>
    <m/>
    <m/>
    <m/>
  </r>
  <r>
    <x v="3"/>
    <x v="27"/>
    <n v="3.3677581900000003E-2"/>
    <m/>
    <m/>
    <n v="220"/>
    <n v="142.25259091000001"/>
    <n v="10.351363636"/>
    <m/>
    <m/>
    <m/>
    <m/>
    <m/>
    <m/>
    <m/>
    <m/>
    <m/>
    <m/>
    <m/>
    <m/>
    <m/>
    <m/>
    <m/>
    <m/>
    <m/>
    <m/>
    <m/>
    <m/>
    <m/>
    <m/>
    <m/>
    <m/>
  </r>
  <r>
    <x v="3"/>
    <x v="28"/>
    <n v="0.2089325843"/>
    <m/>
    <m/>
    <n v="97"/>
    <n v="105.21587629"/>
    <n v="9.6010309278000001"/>
    <m/>
    <m/>
    <m/>
    <m/>
    <m/>
    <m/>
    <m/>
    <m/>
    <m/>
    <m/>
    <m/>
    <m/>
    <m/>
    <m/>
    <m/>
    <m/>
    <m/>
    <m/>
    <m/>
    <m/>
    <m/>
    <m/>
    <m/>
    <m/>
  </r>
  <r>
    <x v="4"/>
    <x v="0"/>
    <n v="3.2008196699999998E-2"/>
    <n v="173"/>
    <n v="3327.6184970999998"/>
    <n v="202"/>
    <n v="-29.34712871"/>
    <n v="33.516044553999997"/>
    <m/>
    <m/>
    <m/>
    <m/>
    <m/>
    <m/>
    <m/>
    <m/>
    <m/>
    <m/>
    <m/>
    <m/>
    <n v="173"/>
    <n v="128"/>
    <n v="1.2163762376"/>
    <n v="17.43650495"/>
    <m/>
    <m/>
    <m/>
    <m/>
    <n v="171"/>
    <n v="41.092982456000001"/>
    <n v="0.64489054729999995"/>
    <n v="13.849592039999999"/>
  </r>
  <r>
    <x v="4"/>
    <x v="1"/>
    <n v="4.2567567600000002E-2"/>
    <n v="221"/>
    <n v="3369.9954751"/>
    <n v="245"/>
    <n v="-62.2995102"/>
    <n v="33.545559183999998"/>
    <m/>
    <m/>
    <m/>
    <m/>
    <m/>
    <m/>
    <m/>
    <m/>
    <m/>
    <m/>
    <m/>
    <m/>
    <n v="221"/>
    <n v="137"/>
    <n v="1.6662571428999999"/>
    <n v="17.312791836999999"/>
    <m/>
    <m/>
    <m/>
    <m/>
    <n v="220"/>
    <n v="39.950000000000003"/>
    <n v="0.56249586780000005"/>
    <n v="14.098801653000001"/>
  </r>
  <r>
    <x v="4"/>
    <x v="2"/>
    <n v="3.7889273399999999E-2"/>
    <n v="183"/>
    <n v="3468.3005463999998"/>
    <n v="229"/>
    <n v="-12.709781660000001"/>
    <n v="31.272126638"/>
    <m/>
    <m/>
    <m/>
    <m/>
    <m/>
    <m/>
    <m/>
    <m/>
    <m/>
    <m/>
    <m/>
    <m/>
    <n v="183"/>
    <n v="134"/>
    <n v="1.4170524016999999"/>
    <n v="14.907441048000001"/>
    <m/>
    <m/>
    <m/>
    <m/>
    <n v="182"/>
    <n v="38.002197801999998"/>
    <n v="0.50686222219999999"/>
    <n v="11.964655556"/>
  </r>
  <r>
    <x v="4"/>
    <x v="3"/>
    <n v="0.1150557621"/>
    <n v="148"/>
    <n v="3810.1216215999998"/>
    <n v="188"/>
    <n v="-97.626968090000005"/>
    <n v="34.071319148999997"/>
    <m/>
    <m/>
    <m/>
    <m/>
    <m/>
    <m/>
    <m/>
    <m/>
    <m/>
    <m/>
    <m/>
    <m/>
    <n v="148"/>
    <n v="143"/>
    <n v="2.4023138298000002"/>
    <n v="16.059452128"/>
    <m/>
    <m/>
    <m/>
    <m/>
    <n v="146"/>
    <n v="44.521232877000003"/>
    <n v="0.55161497329999998"/>
    <n v="12.990695187"/>
  </r>
  <r>
    <x v="4"/>
    <x v="4"/>
    <n v="8.4387096800000005E-2"/>
    <n v="163"/>
    <n v="3781.8957055000001"/>
    <n v="209"/>
    <n v="-89.714306219999997"/>
    <n v="34.734708134000002"/>
    <m/>
    <m/>
    <m/>
    <m/>
    <m/>
    <m/>
    <m/>
    <m/>
    <m/>
    <m/>
    <m/>
    <m/>
    <n v="163"/>
    <n v="133"/>
    <n v="1.9647703349000001"/>
    <n v="17.569617224999998"/>
    <m/>
    <m/>
    <m/>
    <m/>
    <n v="158"/>
    <n v="35.575949367"/>
    <n v="1.1546116504999999"/>
    <n v="15.650058251999999"/>
  </r>
  <r>
    <x v="4"/>
    <x v="5"/>
    <n v="0.1008705357"/>
    <n v="212"/>
    <n v="3770.1603774"/>
    <n v="302"/>
    <n v="-65.263841060000004"/>
    <n v="33.100956953999997"/>
    <m/>
    <m/>
    <m/>
    <m/>
    <m/>
    <m/>
    <m/>
    <m/>
    <m/>
    <m/>
    <m/>
    <m/>
    <n v="212"/>
    <n v="130"/>
    <n v="0.99558940399999996"/>
    <n v="17.271043045999999"/>
    <m/>
    <m/>
    <m/>
    <m/>
    <n v="210"/>
    <n v="37.419523810000001"/>
    <n v="1.3763118644000001"/>
    <n v="15.31579661"/>
  </r>
  <r>
    <x v="4"/>
    <x v="6"/>
    <n v="9.4573990999999996E-2"/>
    <n v="175"/>
    <n v="3687.6228571000001"/>
    <n v="275"/>
    <n v="16.833381817999999"/>
    <n v="27.307785455000001"/>
    <m/>
    <m/>
    <m/>
    <m/>
    <m/>
    <m/>
    <m/>
    <m/>
    <m/>
    <m/>
    <m/>
    <m/>
    <n v="175"/>
    <n v="134"/>
    <n v="1.0502254545"/>
    <n v="12.607934545000001"/>
    <m/>
    <m/>
    <m/>
    <m/>
    <n v="173"/>
    <n v="37.087861271999998"/>
    <n v="0.93298529409999997"/>
    <n v="9.7032397058999997"/>
  </r>
  <r>
    <x v="4"/>
    <x v="7"/>
    <n v="0.35326086960000003"/>
    <n v="146"/>
    <n v="4241.5684932000004"/>
    <n v="334"/>
    <n v="17.977155689"/>
    <n v="30.482610778000002"/>
    <m/>
    <m/>
    <m/>
    <m/>
    <m/>
    <m/>
    <m/>
    <m/>
    <m/>
    <m/>
    <m/>
    <m/>
    <n v="146"/>
    <n v="149"/>
    <n v="4.1152994011999997"/>
    <n v="16.779080837999999"/>
    <m/>
    <m/>
    <m/>
    <m/>
    <n v="141"/>
    <n v="43.114184397000002"/>
    <n v="1.6880481928"/>
    <n v="13.271237349"/>
  </r>
  <r>
    <x v="4"/>
    <x v="8"/>
    <n v="1.0357522124"/>
    <n v="138"/>
    <n v="4738.2681159000003"/>
    <n v="250"/>
    <n v="33.653480000000002"/>
    <n v="35.653384000000003"/>
    <m/>
    <m/>
    <m/>
    <m/>
    <m/>
    <m/>
    <m/>
    <m/>
    <m/>
    <m/>
    <m/>
    <m/>
    <n v="138"/>
    <n v="152"/>
    <n v="2.573264"/>
    <n v="18.729904000000001"/>
    <m/>
    <m/>
    <m/>
    <m/>
    <n v="133"/>
    <n v="47.709774435999996"/>
    <n v="1.7382469136000001"/>
    <n v="15.911062551000001"/>
  </r>
  <r>
    <x v="4"/>
    <x v="9"/>
    <n v="0.52303430080000002"/>
    <n v="184"/>
    <n v="4608.4728261"/>
    <n v="288"/>
    <n v="37.127951389000003"/>
    <n v="33.801614583000003"/>
    <m/>
    <m/>
    <m/>
    <m/>
    <m/>
    <m/>
    <m/>
    <m/>
    <m/>
    <m/>
    <m/>
    <m/>
    <n v="184"/>
    <n v="147"/>
    <n v="0.42464111500000001"/>
    <n v="17.234494774000002"/>
    <m/>
    <m/>
    <m/>
    <m/>
    <n v="179"/>
    <n v="41.320670391"/>
    <n v="1.6535425532000001"/>
    <n v="14.843697163"/>
  </r>
  <r>
    <x v="4"/>
    <x v="10"/>
    <n v="0.28819672130000001"/>
    <n v="161"/>
    <n v="4503.8633540000001"/>
    <n v="288"/>
    <n v="55.385763889000003"/>
    <n v="31.931618056000001"/>
    <m/>
    <m/>
    <m/>
    <m/>
    <m/>
    <m/>
    <m/>
    <m/>
    <m/>
    <m/>
    <m/>
    <m/>
    <n v="161"/>
    <n v="151"/>
    <n v="0.94463541669999995"/>
    <n v="15.996041667"/>
    <m/>
    <m/>
    <m/>
    <m/>
    <n v="159"/>
    <n v="52.724528302000003"/>
    <n v="1.7269859648999999"/>
    <n v="13.340884560999999"/>
  </r>
  <r>
    <x v="4"/>
    <x v="11"/>
    <n v="0.58782101170000001"/>
    <n v="208"/>
    <n v="4674.1201922999999"/>
    <n v="335"/>
    <n v="120.18364179"/>
    <n v="33.452549253999997"/>
    <m/>
    <m/>
    <m/>
    <m/>
    <m/>
    <m/>
    <m/>
    <m/>
    <m/>
    <m/>
    <m/>
    <m/>
    <n v="208"/>
    <n v="163"/>
    <n v="2.2305778442999999"/>
    <n v="16.832323353"/>
    <m/>
    <m/>
    <m/>
    <m/>
    <n v="207"/>
    <n v="50.896135266000002"/>
    <n v="1.6053202417000001"/>
    <n v="14.406754079000001"/>
  </r>
  <r>
    <x v="4"/>
    <x v="12"/>
    <n v="0.58371196749999998"/>
    <n v="180"/>
    <n v="4612.75"/>
    <n v="337"/>
    <n v="195.51643917000001"/>
    <n v="31.409575667999999"/>
    <m/>
    <m/>
    <m/>
    <m/>
    <m/>
    <m/>
    <m/>
    <m/>
    <m/>
    <m/>
    <m/>
    <m/>
    <n v="180"/>
    <n v="150"/>
    <n v="2.4766246245999999"/>
    <n v="16.359603604"/>
    <m/>
    <m/>
    <m/>
    <m/>
    <n v="179"/>
    <n v="49.972625698000002"/>
    <n v="1.4779365558999999"/>
    <n v="13.902798792"/>
  </r>
  <r>
    <x v="4"/>
    <x v="13"/>
    <n v="0.66027675279999998"/>
    <n v="253"/>
    <n v="4290.3517787000001"/>
    <n v="372"/>
    <n v="168.02983871000001"/>
    <n v="32.021895161000003"/>
    <m/>
    <m/>
    <m/>
    <m/>
    <m/>
    <m/>
    <m/>
    <m/>
    <m/>
    <m/>
    <m/>
    <m/>
    <n v="253"/>
    <n v="161"/>
    <n v="1.8307607527"/>
    <n v="15.384927419"/>
    <m/>
    <m/>
    <m/>
    <m/>
    <n v="250"/>
    <n v="49.662799999999997"/>
    <n v="1.0788086253"/>
    <n v="13.589085174999999"/>
  </r>
  <r>
    <x v="4"/>
    <x v="14"/>
    <n v="0.36308510640000002"/>
    <n v="328"/>
    <n v="4169.9054877999997"/>
    <n v="446"/>
    <n v="159.86636770999999"/>
    <n v="31.724403587000001"/>
    <m/>
    <m/>
    <m/>
    <m/>
    <m/>
    <m/>
    <m/>
    <m/>
    <m/>
    <m/>
    <m/>
    <m/>
    <n v="328"/>
    <n v="164"/>
    <n v="2.3399820627999999"/>
    <n v="14.926479820999999"/>
    <m/>
    <m/>
    <m/>
    <m/>
    <n v="327"/>
    <n v="39.680428135"/>
    <n v="0.71005168539999997"/>
    <n v="13.473378651999999"/>
  </r>
  <r>
    <x v="4"/>
    <x v="15"/>
    <n v="0.38446524059999998"/>
    <n v="292"/>
    <n v="4276.3801370000001"/>
    <n v="419"/>
    <n v="137.31887828000001"/>
    <n v="33.799663484"/>
    <m/>
    <m/>
    <m/>
    <m/>
    <m/>
    <m/>
    <m/>
    <m/>
    <m/>
    <m/>
    <m/>
    <m/>
    <n v="292"/>
    <n v="161"/>
    <n v="2.6755799523000001"/>
    <n v="16.397396181000001"/>
    <m/>
    <m/>
    <m/>
    <m/>
    <n v="287"/>
    <n v="40.480487805000003"/>
    <n v="0.77431127450000004"/>
    <n v="14.672487255"/>
  </r>
  <r>
    <x v="4"/>
    <x v="16"/>
    <n v="0.4014263804"/>
    <n v="254"/>
    <n v="4506.5551181000001"/>
    <n v="393"/>
    <n v="183.65898218999999"/>
    <n v="31.538048346"/>
    <m/>
    <m/>
    <m/>
    <m/>
    <m/>
    <m/>
    <m/>
    <m/>
    <m/>
    <m/>
    <m/>
    <m/>
    <n v="254"/>
    <n v="163"/>
    <n v="2.0756454082000002"/>
    <n v="15.164609693999999"/>
    <m/>
    <m/>
    <m/>
    <m/>
    <n v="248"/>
    <n v="39.058467741999998"/>
    <n v="0.83889203079999997"/>
    <n v="13.873484318999999"/>
  </r>
  <r>
    <x v="4"/>
    <x v="17"/>
    <n v="0.85044359950000004"/>
    <n v="346"/>
    <n v="4709.4682081000001"/>
    <n v="530"/>
    <n v="271.27718867999999"/>
    <n v="33.761867924999997"/>
    <m/>
    <m/>
    <m/>
    <m/>
    <m/>
    <m/>
    <m/>
    <m/>
    <m/>
    <m/>
    <m/>
    <m/>
    <n v="346"/>
    <n v="167"/>
    <n v="2.3902226414999999"/>
    <n v="16.570573585000002"/>
    <m/>
    <m/>
    <m/>
    <m/>
    <n v="338"/>
    <n v="40.165680473000002"/>
    <n v="1.52712"/>
    <n v="15.333284000000001"/>
  </r>
  <r>
    <x v="4"/>
    <x v="18"/>
    <n v="0.54184149179999996"/>
    <n v="324"/>
    <n v="4771.7098765000001"/>
    <n v="551"/>
    <n v="251.23765879999999"/>
    <n v="32.434471868999999"/>
    <m/>
    <m/>
    <m/>
    <m/>
    <m/>
    <m/>
    <m/>
    <m/>
    <m/>
    <m/>
    <m/>
    <m/>
    <n v="324"/>
    <n v="165"/>
    <n v="2.3569872958000002"/>
    <n v="15.901753176"/>
    <m/>
    <m/>
    <m/>
    <m/>
    <n v="315"/>
    <n v="46.846349205999999"/>
    <n v="1.6656238532000001"/>
    <n v="13.763938898999999"/>
  </r>
  <r>
    <x v="4"/>
    <x v="19"/>
    <n v="0.58904269080000005"/>
    <n v="283"/>
    <n v="4451.0141342999996"/>
    <n v="472"/>
    <n v="237.58322034"/>
    <n v="30.951716101999999"/>
    <m/>
    <m/>
    <m/>
    <m/>
    <m/>
    <m/>
    <m/>
    <m/>
    <m/>
    <m/>
    <m/>
    <m/>
    <n v="283"/>
    <n v="158"/>
    <n v="1.5932229299"/>
    <n v="14.734384288999999"/>
    <m/>
    <m/>
    <m/>
    <m/>
    <n v="275"/>
    <n v="41.323272727000003"/>
    <n v="1.9190887446"/>
    <n v="12.747856926000001"/>
  </r>
  <r>
    <x v="4"/>
    <x v="20"/>
    <n v="0.38582677170000002"/>
    <n v="233"/>
    <n v="4304.1845493999999"/>
    <n v="376"/>
    <n v="205.92021277000001"/>
    <n v="29.500210106000001"/>
    <m/>
    <m/>
    <m/>
    <m/>
    <m/>
    <m/>
    <m/>
    <m/>
    <m/>
    <m/>
    <m/>
    <m/>
    <n v="233"/>
    <n v="156"/>
    <n v="1.8918563829999999"/>
    <n v="13.531537234"/>
    <m/>
    <m/>
    <m/>
    <m/>
    <n v="226"/>
    <n v="36.661946903"/>
    <n v="0.89400270270000004"/>
    <n v="11.628276486000001"/>
  </r>
  <r>
    <x v="4"/>
    <x v="21"/>
    <n v="0.58880503139999996"/>
    <n v="274"/>
    <n v="4674.0583942000003"/>
    <n v="533"/>
    <n v="233.88410881999999"/>
    <n v="27.745373357999998"/>
    <m/>
    <m/>
    <m/>
    <m/>
    <m/>
    <m/>
    <m/>
    <m/>
    <m/>
    <m/>
    <m/>
    <m/>
    <n v="274"/>
    <n v="160"/>
    <n v="2.3702213884000001"/>
    <n v="12.698555346999999"/>
    <m/>
    <m/>
    <m/>
    <m/>
    <n v="269"/>
    <n v="32.216356877000003"/>
    <n v="0.48243560610000003"/>
    <n v="11.386189205000001"/>
  </r>
  <r>
    <x v="4"/>
    <x v="22"/>
    <n v="0.4346640316"/>
    <n v="294"/>
    <n v="4451.8299319999996"/>
    <n v="546"/>
    <n v="189.96959706999999"/>
    <n v="25.403598900999999"/>
    <m/>
    <m/>
    <m/>
    <m/>
    <m/>
    <m/>
    <m/>
    <m/>
    <m/>
    <m/>
    <m/>
    <m/>
    <n v="294"/>
    <n v="152"/>
    <n v="1.7610989011"/>
    <n v="10.711150183000001"/>
    <m/>
    <m/>
    <m/>
    <m/>
    <n v="288"/>
    <n v="25.276041667000001"/>
    <n v="-0.34699072399999997"/>
    <n v="9.1355994434000003"/>
  </r>
  <r>
    <x v="4"/>
    <x v="23"/>
    <n v="0.47960784309999999"/>
    <n v="224"/>
    <n v="4809.6830356999999"/>
    <n v="423"/>
    <n v="204.97810874999999"/>
    <n v="25.468775414"/>
    <m/>
    <m/>
    <m/>
    <m/>
    <m/>
    <m/>
    <m/>
    <m/>
    <m/>
    <m/>
    <m/>
    <m/>
    <n v="224"/>
    <n v="145"/>
    <n v="1.8728463357"/>
    <n v="11.218966903"/>
    <m/>
    <m/>
    <m/>
    <m/>
    <n v="206"/>
    <n v="22.210194175000002"/>
    <n v="-1.131356459"/>
    <n v="8.6298492823000004"/>
  </r>
  <r>
    <x v="4"/>
    <x v="24"/>
    <n v="0.5005788712"/>
    <n v="182"/>
    <n v="4796.1978022000003"/>
    <n v="507"/>
    <n v="217.88927021999999"/>
    <n v="21.770418146000001"/>
    <m/>
    <m/>
    <m/>
    <m/>
    <m/>
    <m/>
    <m/>
    <m/>
    <m/>
    <m/>
    <m/>
    <m/>
    <n v="182"/>
    <n v="145"/>
    <n v="1.8531380671"/>
    <n v="9.8765759369000001"/>
    <m/>
    <m/>
    <m/>
    <m/>
    <n v="179"/>
    <n v="18.537430168"/>
    <n v="-1.61470297"/>
    <n v="8.5900756436000005"/>
  </r>
  <r>
    <x v="4"/>
    <x v="25"/>
    <n v="0.38222940230000002"/>
    <n v="110"/>
    <n v="4449.9636363999998"/>
    <n v="455"/>
    <n v="225.97883515999999"/>
    <n v="16.482907692000001"/>
    <m/>
    <m/>
    <m/>
    <m/>
    <m/>
    <m/>
    <m/>
    <m/>
    <m/>
    <m/>
    <m/>
    <m/>
    <n v="110"/>
    <n v="116"/>
    <n v="1.4540703296999999"/>
    <n v="7.1706549450999999"/>
    <m/>
    <m/>
    <m/>
    <m/>
    <n v="52"/>
    <n v="17.571153846000001"/>
    <n v="-0.95355777799999997"/>
    <n v="5.7742555555999999"/>
  </r>
  <r>
    <x v="4"/>
    <x v="26"/>
    <n v="0.39828693790000003"/>
    <m/>
    <m/>
    <n v="340"/>
    <n v="201.97238235"/>
    <n v="12.790273529"/>
    <m/>
    <m/>
    <m/>
    <m/>
    <m/>
    <m/>
    <m/>
    <m/>
    <m/>
    <m/>
    <m/>
    <m/>
    <m/>
    <m/>
    <m/>
    <m/>
    <m/>
    <m/>
    <m/>
    <m/>
    <m/>
    <m/>
    <m/>
    <m/>
  </r>
  <r>
    <x v="4"/>
    <x v="27"/>
    <n v="0.39447761190000002"/>
    <m/>
    <m/>
    <n v="283"/>
    <n v="217.86989399000001"/>
    <n v="11.50459364"/>
    <m/>
    <m/>
    <m/>
    <m/>
    <m/>
    <m/>
    <m/>
    <m/>
    <m/>
    <m/>
    <m/>
    <m/>
    <m/>
    <m/>
    <m/>
    <m/>
    <m/>
    <m/>
    <m/>
    <m/>
    <m/>
    <m/>
    <m/>
    <m/>
  </r>
  <r>
    <x v="4"/>
    <x v="28"/>
    <n v="0.44516393440000002"/>
    <m/>
    <m/>
    <n v="90"/>
    <n v="230.79922221999999"/>
    <n v="11.015555556000001"/>
    <m/>
    <m/>
    <m/>
    <m/>
    <m/>
    <m/>
    <m/>
    <m/>
    <m/>
    <m/>
    <m/>
    <m/>
    <m/>
    <m/>
    <m/>
    <m/>
    <m/>
    <m/>
    <m/>
    <m/>
    <m/>
    <m/>
    <m/>
    <m/>
  </r>
  <r>
    <x v="5"/>
    <x v="10"/>
    <n v="6.2357723599999998E-2"/>
    <m/>
    <m/>
    <n v="61"/>
    <n v="55.956557377000003"/>
    <n v="22.505426230000001"/>
    <m/>
    <m/>
    <m/>
    <m/>
    <m/>
    <m/>
    <m/>
    <m/>
    <m/>
    <m/>
    <m/>
    <m/>
    <m/>
    <m/>
    <m/>
    <m/>
    <m/>
    <m/>
    <m/>
    <m/>
    <m/>
    <m/>
    <m/>
    <m/>
  </r>
  <r>
    <x v="5"/>
    <x v="11"/>
    <n v="0.1508227848"/>
    <m/>
    <m/>
    <n v="62"/>
    <n v="68.013709676999994"/>
    <n v="22.683483871"/>
    <m/>
    <m/>
    <m/>
    <m/>
    <m/>
    <m/>
    <m/>
    <m/>
    <m/>
    <m/>
    <m/>
    <m/>
    <m/>
    <m/>
    <m/>
    <m/>
    <m/>
    <m/>
    <m/>
    <m/>
    <m/>
    <m/>
    <m/>
    <m/>
  </r>
  <r>
    <x v="5"/>
    <x v="12"/>
    <n v="5.4844720499999999E-2"/>
    <m/>
    <m/>
    <n v="88"/>
    <n v="96.078863635999994"/>
    <n v="25.237488635999998"/>
    <m/>
    <m/>
    <m/>
    <m/>
    <m/>
    <m/>
    <m/>
    <m/>
    <m/>
    <m/>
    <m/>
    <m/>
    <m/>
    <m/>
    <m/>
    <m/>
    <m/>
    <m/>
    <m/>
    <m/>
    <m/>
    <m/>
    <m/>
    <m/>
  </r>
  <r>
    <x v="5"/>
    <x v="13"/>
    <n v="1.1875E-2"/>
    <n v="62"/>
    <n v="4390.5645161000002"/>
    <n v="109"/>
    <n v="53.688715596000002"/>
    <n v="25.222623853000002"/>
    <m/>
    <m/>
    <m/>
    <m/>
    <m/>
    <m/>
    <m/>
    <m/>
    <m/>
    <m/>
    <m/>
    <m/>
    <n v="62"/>
    <n v="123"/>
    <n v="0.33509174310000001"/>
    <n v="11.021724771000001"/>
    <m/>
    <m/>
    <m/>
    <m/>
    <n v="59"/>
    <n v="48.950847457999998"/>
    <n v="0.94673076919999999"/>
    <n v="8.9479249999999997"/>
  </r>
  <r>
    <x v="5"/>
    <x v="14"/>
    <n v="6.4644351500000002E-2"/>
    <n v="61"/>
    <n v="4309.7377048999997"/>
    <n v="112"/>
    <n v="147.57982143000001"/>
    <n v="23.346428571000001"/>
    <m/>
    <m/>
    <m/>
    <m/>
    <m/>
    <m/>
    <m/>
    <m/>
    <m/>
    <m/>
    <m/>
    <m/>
    <n v="61"/>
    <n v="121"/>
    <n v="-0.114419643"/>
    <n v="10.40925"/>
    <m/>
    <m/>
    <m/>
    <m/>
    <n v="58"/>
    <n v="49.151724137999999"/>
    <n v="1.4679816513999999"/>
    <n v="8.4719752293999999"/>
  </r>
  <r>
    <x v="5"/>
    <x v="15"/>
    <n v="0.1102539683"/>
    <n v="97"/>
    <n v="4276.6804124"/>
    <n v="167"/>
    <n v="109.89550898"/>
    <n v="25.538604790000001"/>
    <m/>
    <m/>
    <m/>
    <m/>
    <m/>
    <m/>
    <m/>
    <m/>
    <m/>
    <m/>
    <m/>
    <m/>
    <n v="97"/>
    <n v="127"/>
    <n v="0.72360479040000003"/>
    <n v="11.897119760000001"/>
    <m/>
    <m/>
    <m/>
    <m/>
    <n v="92"/>
    <n v="46.430434783000003"/>
    <n v="1.2726352201"/>
    <n v="10.340928302"/>
  </r>
  <r>
    <x v="5"/>
    <x v="16"/>
    <n v="1.4478672999999999E-2"/>
    <n v="160"/>
    <n v="4650.3937500000002"/>
    <n v="244"/>
    <n v="65.082172130999993"/>
    <n v="28.589918033"/>
    <m/>
    <m/>
    <m/>
    <m/>
    <m/>
    <m/>
    <m/>
    <m/>
    <m/>
    <m/>
    <m/>
    <m/>
    <n v="160"/>
    <n v="134"/>
    <n v="1.0913155738"/>
    <n v="13.340540984"/>
    <m/>
    <m/>
    <m/>
    <m/>
    <n v="153"/>
    <n v="44.556862744999997"/>
    <n v="1.1354599156"/>
    <n v="11.716092827000001"/>
  </r>
  <r>
    <x v="5"/>
    <x v="17"/>
    <n v="6.1615720499999999E-2"/>
    <n v="145"/>
    <n v="4601.8"/>
    <n v="233"/>
    <n v="60.386652361000003"/>
    <n v="26.438532189"/>
    <m/>
    <m/>
    <m/>
    <m/>
    <m/>
    <m/>
    <m/>
    <m/>
    <m/>
    <m/>
    <m/>
    <m/>
    <n v="145"/>
    <n v="140"/>
    <n v="1.0924291845"/>
    <n v="12.546948498000001"/>
    <m/>
    <m/>
    <m/>
    <m/>
    <n v="136"/>
    <n v="44.919117647"/>
    <n v="1.0469773756"/>
    <n v="11.009771041"/>
  </r>
  <r>
    <x v="5"/>
    <x v="18"/>
    <n v="0.1161099796"/>
    <n v="146"/>
    <n v="4321.2739726"/>
    <n v="273"/>
    <n v="44.167545787999998"/>
    <n v="25.545234432000001"/>
    <m/>
    <m/>
    <m/>
    <m/>
    <m/>
    <m/>
    <m/>
    <m/>
    <m/>
    <m/>
    <m/>
    <m/>
    <n v="146"/>
    <n v="131"/>
    <n v="0.38619852939999999"/>
    <n v="12.129628675999999"/>
    <m/>
    <m/>
    <m/>
    <m/>
    <n v="139"/>
    <n v="41.830935252000003"/>
    <n v="0.98157794679999999"/>
    <n v="10.022791635000001"/>
  </r>
  <r>
    <x v="5"/>
    <x v="19"/>
    <n v="0.1844506518"/>
    <n v="172"/>
    <n v="4559.7325580999996"/>
    <n v="309"/>
    <n v="38.130776699000002"/>
    <n v="25.614042071"/>
    <m/>
    <m/>
    <m/>
    <m/>
    <m/>
    <m/>
    <m/>
    <m/>
    <m/>
    <m/>
    <m/>
    <m/>
    <n v="172"/>
    <n v="134"/>
    <n v="0.88077922080000004"/>
    <n v="12.275805195"/>
    <m/>
    <m/>
    <m/>
    <m/>
    <n v="161"/>
    <n v="41.945341614999997"/>
    <n v="1.9452491582"/>
    <n v="10.580789899000001"/>
  </r>
  <r>
    <x v="5"/>
    <x v="20"/>
    <n v="1.5793780699999999E-2"/>
    <n v="230"/>
    <n v="4649.2913042999999"/>
    <n v="392"/>
    <n v="58.155306121999999"/>
    <n v="27.790714286"/>
    <m/>
    <m/>
    <m/>
    <m/>
    <m/>
    <m/>
    <m/>
    <m/>
    <m/>
    <m/>
    <m/>
    <m/>
    <n v="230"/>
    <n v="130"/>
    <n v="0.26263520410000002"/>
    <n v="13.695497448999999"/>
    <m/>
    <m/>
    <m/>
    <m/>
    <n v="222"/>
    <n v="41.192792793000002"/>
    <n v="1.2137461140000001"/>
    <n v="11.757602331999999"/>
  </r>
  <r>
    <x v="5"/>
    <x v="21"/>
    <n v="6.6947040499999999E-2"/>
    <n v="214"/>
    <n v="4755.3925233999998"/>
    <n v="407"/>
    <n v="64.337788697999997"/>
    <n v="25.445213759000001"/>
    <m/>
    <m/>
    <m/>
    <m/>
    <m/>
    <m/>
    <m/>
    <m/>
    <m/>
    <m/>
    <m/>
    <m/>
    <n v="214"/>
    <n v="124"/>
    <n v="0.39975429979999999"/>
    <n v="12.015090909"/>
    <m/>
    <m/>
    <m/>
    <m/>
    <n v="207"/>
    <n v="37.277777778000001"/>
    <n v="0.45896992479999998"/>
    <n v="10.325685463999999"/>
  </r>
  <r>
    <x v="5"/>
    <x v="22"/>
    <n v="0.1187171053"/>
    <n v="209"/>
    <n v="4714.0334928000002"/>
    <n v="386"/>
    <n v="48.772642486999999"/>
    <n v="25.698409326"/>
    <m/>
    <m/>
    <m/>
    <m/>
    <m/>
    <m/>
    <m/>
    <m/>
    <m/>
    <m/>
    <m/>
    <m/>
    <n v="209"/>
    <n v="127"/>
    <n v="0.2417564767"/>
    <n v="12.460137306"/>
    <m/>
    <m/>
    <m/>
    <m/>
    <n v="204"/>
    <n v="27.570588234999999"/>
    <n v="-1.2251105259999999"/>
    <n v="10.850429474"/>
  </r>
  <r>
    <x v="5"/>
    <x v="23"/>
    <n v="7.5348837200000005E-2"/>
    <n v="253"/>
    <n v="4925.6956522"/>
    <n v="408"/>
    <n v="86.940808824000001"/>
    <n v="25.192499999999999"/>
    <m/>
    <m/>
    <m/>
    <m/>
    <m/>
    <m/>
    <m/>
    <m/>
    <m/>
    <m/>
    <m/>
    <m/>
    <n v="253"/>
    <n v="125"/>
    <n v="-0.72901715700000003"/>
    <n v="11.806598039000001"/>
    <m/>
    <m/>
    <m/>
    <m/>
    <n v="223"/>
    <n v="25.778923766999998"/>
    <n v="-1.5926572889999999"/>
    <n v="9.1272841432000007"/>
  </r>
  <r>
    <x v="5"/>
    <x v="24"/>
    <n v="8.0743550799999994E-2"/>
    <n v="183"/>
    <n v="4769.1256831000001"/>
    <n v="408"/>
    <n v="60.143235294"/>
    <n v="22.409674020000001"/>
    <m/>
    <m/>
    <m/>
    <m/>
    <m/>
    <m/>
    <m/>
    <m/>
    <m/>
    <m/>
    <m/>
    <m/>
    <n v="183"/>
    <n v="119"/>
    <n v="0.457252451"/>
    <n v="10.523607843000001"/>
    <m/>
    <m/>
    <m/>
    <m/>
    <n v="170"/>
    <n v="23.661176471000001"/>
    <n v="-3.191176617"/>
    <n v="8.6735000000000007"/>
  </r>
  <r>
    <x v="5"/>
    <x v="25"/>
    <n v="0.13667768599999999"/>
    <n v="132"/>
    <n v="4783.3333333"/>
    <n v="385"/>
    <n v="81.618337662000002"/>
    <n v="18.575225973999999"/>
    <m/>
    <m/>
    <m/>
    <m/>
    <m/>
    <m/>
    <m/>
    <m/>
    <m/>
    <m/>
    <m/>
    <m/>
    <n v="132"/>
    <n v="105"/>
    <n v="6.1827676200000001E-2"/>
    <n v="8.7843368145999996"/>
    <m/>
    <m/>
    <m/>
    <m/>
    <n v="62"/>
    <n v="23.324193548"/>
    <n v="-3.2654029410000001"/>
    <n v="7.6279597059000004"/>
  </r>
  <r>
    <x v="5"/>
    <x v="26"/>
    <n v="0.122953125"/>
    <m/>
    <m/>
    <n v="328"/>
    <n v="104.20795732000001"/>
    <n v="14.117637195"/>
    <m/>
    <m/>
    <m/>
    <m/>
    <m/>
    <m/>
    <m/>
    <m/>
    <m/>
    <m/>
    <m/>
    <m/>
    <m/>
    <m/>
    <m/>
    <m/>
    <m/>
    <m/>
    <m/>
    <m/>
    <m/>
    <m/>
    <m/>
    <m/>
  </r>
  <r>
    <x v="5"/>
    <x v="27"/>
    <n v="4.4356846499999998E-2"/>
    <m/>
    <m/>
    <n v="278"/>
    <n v="116.04064748"/>
    <n v="14.152158273"/>
    <m/>
    <m/>
    <m/>
    <m/>
    <m/>
    <m/>
    <m/>
    <m/>
    <m/>
    <m/>
    <m/>
    <m/>
    <m/>
    <m/>
    <m/>
    <m/>
    <m/>
    <m/>
    <m/>
    <m/>
    <m/>
    <m/>
    <m/>
    <m/>
  </r>
  <r>
    <x v="5"/>
    <x v="28"/>
    <n v="0.17847953220000001"/>
    <m/>
    <m/>
    <n v="95"/>
    <n v="87.865894737000005"/>
    <n v="10.227368421"/>
    <m/>
    <m/>
    <m/>
    <m/>
    <m/>
    <m/>
    <m/>
    <m/>
    <m/>
    <m/>
    <m/>
    <m/>
    <m/>
    <m/>
    <m/>
    <m/>
    <m/>
    <m/>
    <m/>
    <m/>
    <m/>
    <m/>
    <m/>
    <m/>
  </r>
  <r>
    <x v="6"/>
    <x v="0"/>
    <n v="8.3098592000000002E-3"/>
    <m/>
    <m/>
    <n v="55"/>
    <n v="-113.27200000000001"/>
    <n v="27.139818181999999"/>
    <m/>
    <m/>
    <m/>
    <m/>
    <m/>
    <m/>
    <m/>
    <m/>
    <m/>
    <m/>
    <m/>
    <m/>
    <m/>
    <m/>
    <m/>
    <m/>
    <m/>
    <m/>
    <m/>
    <m/>
    <m/>
    <m/>
    <m/>
    <m/>
  </r>
  <r>
    <x v="6"/>
    <x v="1"/>
    <n v="3.6923076899999997E-2"/>
    <m/>
    <m/>
    <n v="52"/>
    <n v="-22.199615380000001"/>
    <n v="30.262711538000001"/>
    <m/>
    <m/>
    <m/>
    <m/>
    <m/>
    <m/>
    <m/>
    <m/>
    <m/>
    <m/>
    <m/>
    <m/>
    <m/>
    <m/>
    <m/>
    <m/>
    <m/>
    <m/>
    <m/>
    <m/>
    <m/>
    <m/>
    <m/>
    <m/>
  </r>
  <r>
    <x v="6"/>
    <x v="2"/>
    <n v="0.16727272730000001"/>
    <n v="62"/>
    <n v="4793.1129031999999"/>
    <n v="82"/>
    <n v="-90.647560979999994"/>
    <n v="29.151975610000001"/>
    <m/>
    <m/>
    <m/>
    <m/>
    <m/>
    <m/>
    <m/>
    <m/>
    <m/>
    <m/>
    <m/>
    <m/>
    <n v="62"/>
    <n v="144"/>
    <n v="1.3007926829000001"/>
    <n v="11.992134146"/>
    <m/>
    <m/>
    <m/>
    <m/>
    <n v="60"/>
    <n v="56.383333333000003"/>
    <n v="7.1961538500000005E-2"/>
    <n v="9.2883333333000007"/>
  </r>
  <r>
    <x v="6"/>
    <x v="3"/>
    <n v="0.17749999999999999"/>
    <n v="54"/>
    <n v="5220.7962963"/>
    <n v="82"/>
    <n v="-27.644512200000001"/>
    <n v="28.192146341000001"/>
    <m/>
    <m/>
    <m/>
    <m/>
    <m/>
    <m/>
    <m/>
    <m/>
    <m/>
    <m/>
    <m/>
    <m/>
    <n v="54"/>
    <n v="157"/>
    <n v="1.2111463414999999"/>
    <n v="11.113792683"/>
    <m/>
    <m/>
    <m/>
    <m/>
    <n v="54"/>
    <n v="51.798148148000003"/>
    <n v="-2.7728394999999999E-2"/>
    <n v="8.9893827159999997"/>
  </r>
  <r>
    <x v="6"/>
    <x v="4"/>
    <n v="7.7286821699999994E-2"/>
    <n v="65"/>
    <n v="5017.9846153999997"/>
    <n v="89"/>
    <n v="-48.199213479999997"/>
    <n v="30.271359551"/>
    <m/>
    <m/>
    <m/>
    <m/>
    <m/>
    <m/>
    <m/>
    <m/>
    <m/>
    <m/>
    <m/>
    <m/>
    <n v="65"/>
    <n v="150"/>
    <n v="1.1576853933"/>
    <n v="11.641404494"/>
    <m/>
    <m/>
    <m/>
    <m/>
    <n v="65"/>
    <n v="51.030769231000001"/>
    <n v="1.1258427E-2"/>
    <n v="9.3142696628999992"/>
  </r>
  <r>
    <x v="6"/>
    <x v="5"/>
    <n v="0.24159235670000001"/>
    <n v="90"/>
    <n v="5176.5555555999999"/>
    <n v="115"/>
    <n v="81.261652174000005"/>
    <n v="32.075608696000003"/>
    <m/>
    <m/>
    <m/>
    <m/>
    <m/>
    <m/>
    <m/>
    <m/>
    <m/>
    <m/>
    <m/>
    <m/>
    <n v="90"/>
    <n v="152"/>
    <n v="2.0291826086999998"/>
    <n v="12.9"/>
    <m/>
    <m/>
    <m/>
    <m/>
    <n v="87"/>
    <n v="48.816091954000001"/>
    <n v="0.2067090909"/>
    <n v="10.581"/>
  </r>
  <r>
    <x v="6"/>
    <x v="6"/>
    <n v="0.49493827159999998"/>
    <n v="89"/>
    <n v="4989.7303370999998"/>
    <n v="125"/>
    <n v="-62.034559999999999"/>
    <n v="30.971664000000001"/>
    <m/>
    <m/>
    <m/>
    <m/>
    <m/>
    <m/>
    <m/>
    <m/>
    <m/>
    <m/>
    <m/>
    <m/>
    <n v="89"/>
    <n v="144"/>
    <n v="1.5256959999999999"/>
    <n v="12.003568"/>
    <m/>
    <m/>
    <m/>
    <m/>
    <n v="84"/>
    <n v="48.001190475999998"/>
    <n v="-0.46534999999999999"/>
    <n v="9.6639508332999995"/>
  </r>
  <r>
    <x v="6"/>
    <x v="7"/>
    <n v="0.64477419349999998"/>
    <n v="95"/>
    <n v="5188.0947367999997"/>
    <n v="130"/>
    <n v="14.679923077"/>
    <n v="34.512261537999997"/>
    <m/>
    <m/>
    <m/>
    <m/>
    <m/>
    <m/>
    <m/>
    <m/>
    <m/>
    <m/>
    <m/>
    <m/>
    <n v="95"/>
    <n v="124"/>
    <n v="0.1066769231"/>
    <n v="14.463576923"/>
    <m/>
    <m/>
    <m/>
    <m/>
    <n v="88"/>
    <n v="46.942045454999999"/>
    <n v="-0.87067460299999999"/>
    <n v="11.600314286"/>
  </r>
  <r>
    <x v="6"/>
    <x v="8"/>
    <n v="0.3765"/>
    <n v="68"/>
    <n v="5273.4117647000003"/>
    <n v="121"/>
    <n v="-30.147190080000001"/>
    <n v="29.181933883999999"/>
    <m/>
    <m/>
    <m/>
    <m/>
    <m/>
    <m/>
    <m/>
    <m/>
    <m/>
    <m/>
    <m/>
    <m/>
    <n v="68"/>
    <n v="129"/>
    <n v="-1.126024793"/>
    <n v="11.924033057999999"/>
    <m/>
    <m/>
    <m/>
    <m/>
    <n v="64"/>
    <n v="39.104687499999997"/>
    <n v="-1.2492796610000001"/>
    <n v="9.6955593219999994"/>
  </r>
  <r>
    <x v="6"/>
    <x v="9"/>
    <n v="0.7091623037"/>
    <n v="103"/>
    <n v="5264.7087379000004"/>
    <n v="150"/>
    <n v="27.947399999999998"/>
    <n v="31.59216"/>
    <m/>
    <m/>
    <m/>
    <m/>
    <m/>
    <m/>
    <m/>
    <m/>
    <m/>
    <m/>
    <m/>
    <m/>
    <n v="103"/>
    <n v="132"/>
    <n v="-0.53904794499999997"/>
    <n v="12.758924658"/>
    <m/>
    <m/>
    <m/>
    <m/>
    <n v="101"/>
    <n v="47.040594059"/>
    <n v="-0.87314788700000001"/>
    <n v="10.308782394"/>
  </r>
  <r>
    <x v="6"/>
    <x v="10"/>
    <n v="0.44866666669999999"/>
    <n v="86"/>
    <n v="5398.2906977000002"/>
    <n v="120"/>
    <n v="-46.991333330000003"/>
    <n v="33.915608333000002"/>
    <m/>
    <m/>
    <m/>
    <m/>
    <m/>
    <m/>
    <m/>
    <m/>
    <m/>
    <m/>
    <m/>
    <m/>
    <n v="86"/>
    <n v="138"/>
    <n v="-1.3632500000000001"/>
    <n v="14.100466666999999"/>
    <m/>
    <m/>
    <m/>
    <m/>
    <n v="80"/>
    <n v="50.206249999999997"/>
    <n v="-0.384695652"/>
    <n v="11.586982609"/>
  </r>
  <r>
    <x v="6"/>
    <x v="11"/>
    <n v="0.42880952379999998"/>
    <n v="81"/>
    <n v="5625.9876543"/>
    <n v="129"/>
    <n v="-8.5661240309999993"/>
    <n v="32.621627906999997"/>
    <m/>
    <m/>
    <m/>
    <m/>
    <m/>
    <m/>
    <m/>
    <m/>
    <m/>
    <m/>
    <m/>
    <m/>
    <n v="81"/>
    <n v="132"/>
    <n v="-2.692635659"/>
    <n v="14.114705426"/>
    <m/>
    <m/>
    <m/>
    <m/>
    <n v="78"/>
    <n v="49.362820513000003"/>
    <n v="-0.75607258099999997"/>
    <n v="11.881903226"/>
  </r>
  <r>
    <x v="6"/>
    <x v="12"/>
    <n v="0.57455555560000005"/>
    <n v="85"/>
    <n v="6125.2470587999996"/>
    <n v="139"/>
    <n v="113.31482013999999"/>
    <n v="31.459877698"/>
    <m/>
    <m/>
    <m/>
    <m/>
    <m/>
    <m/>
    <m/>
    <m/>
    <m/>
    <m/>
    <m/>
    <m/>
    <n v="85"/>
    <n v="145"/>
    <n v="-0.57026618699999998"/>
    <n v="12.374640288"/>
    <m/>
    <m/>
    <m/>
    <m/>
    <n v="82"/>
    <n v="52.846341463000002"/>
    <n v="-1.0699191180000001"/>
    <n v="10.253308823999999"/>
  </r>
  <r>
    <x v="6"/>
    <x v="13"/>
    <n v="0.52161764710000003"/>
    <n v="52"/>
    <n v="6337.25"/>
    <n v="86"/>
    <n v="133.86918605"/>
    <n v="30.913639535000002"/>
    <m/>
    <m/>
    <m/>
    <m/>
    <m/>
    <m/>
    <m/>
    <m/>
    <m/>
    <m/>
    <m/>
    <m/>
    <n v="52"/>
    <n v="165"/>
    <n v="0.77463953490000004"/>
    <n v="11.934848837000001"/>
    <m/>
    <m/>
    <m/>
    <m/>
    <n v="51"/>
    <n v="54.880392157000003"/>
    <n v="-0.92523809499999998"/>
    <n v="9.5669714286000005"/>
  </r>
  <r>
    <x v="6"/>
    <x v="14"/>
    <n v="0.29542483660000002"/>
    <m/>
    <m/>
    <n v="85"/>
    <n v="139.62682353"/>
    <n v="26.241"/>
    <m/>
    <m/>
    <m/>
    <m/>
    <m/>
    <m/>
    <m/>
    <m/>
    <m/>
    <m/>
    <m/>
    <m/>
    <m/>
    <m/>
    <m/>
    <m/>
    <m/>
    <m/>
    <m/>
    <m/>
    <m/>
    <m/>
    <m/>
    <m/>
  </r>
  <r>
    <x v="6"/>
    <x v="15"/>
    <n v="0.43652173909999997"/>
    <n v="57"/>
    <n v="5481.8596490999998"/>
    <n v="79"/>
    <n v="241.82075949"/>
    <n v="29.338151899"/>
    <m/>
    <m/>
    <m/>
    <m/>
    <m/>
    <m/>
    <m/>
    <m/>
    <m/>
    <m/>
    <m/>
    <m/>
    <n v="57"/>
    <n v="129"/>
    <n v="-1.507620253"/>
    <n v="10.841582278000001"/>
    <m/>
    <m/>
    <m/>
    <m/>
    <n v="54"/>
    <n v="45.890740741000002"/>
    <n v="-0.69841025599999995"/>
    <n v="8.7376025640999995"/>
  </r>
  <r>
    <x v="6"/>
    <x v="16"/>
    <n v="0.25211009169999998"/>
    <m/>
    <m/>
    <n v="60"/>
    <n v="195.26783333"/>
    <n v="28.964583333"/>
    <m/>
    <m/>
    <m/>
    <m/>
    <m/>
    <m/>
    <m/>
    <m/>
    <m/>
    <m/>
    <m/>
    <m/>
    <m/>
    <m/>
    <m/>
    <m/>
    <m/>
    <m/>
    <m/>
    <m/>
    <m/>
    <m/>
    <m/>
    <m/>
  </r>
  <r>
    <x v="6"/>
    <x v="17"/>
    <n v="0.35967213110000001"/>
    <n v="55"/>
    <n v="6221.8"/>
    <n v="69"/>
    <n v="221.23173912999999"/>
    <n v="35.628579709999997"/>
    <m/>
    <m/>
    <m/>
    <m/>
    <m/>
    <m/>
    <m/>
    <m/>
    <m/>
    <m/>
    <m/>
    <m/>
    <n v="55"/>
    <n v="148"/>
    <n v="-1.2984782610000001"/>
    <n v="13.485202899000001"/>
    <m/>
    <m/>
    <m/>
    <m/>
    <n v="53"/>
    <n v="55.030188678999998"/>
    <n v="-1.8555312500000001"/>
    <n v="10.791606249999999"/>
  </r>
  <r>
    <x v="6"/>
    <x v="18"/>
    <n v="1.0912222222000001"/>
    <m/>
    <m/>
    <n v="58"/>
    <n v="273.45155172"/>
    <n v="34.901620690000001"/>
    <m/>
    <m/>
    <m/>
    <m/>
    <m/>
    <m/>
    <m/>
    <m/>
    <m/>
    <m/>
    <m/>
    <m/>
    <m/>
    <m/>
    <m/>
    <m/>
    <m/>
    <m/>
    <m/>
    <m/>
    <m/>
    <m/>
    <m/>
    <m/>
  </r>
  <r>
    <x v="6"/>
    <x v="19"/>
    <n v="1.1068674699000001"/>
    <m/>
    <m/>
    <n v="52"/>
    <n v="272.84673077000002"/>
    <n v="35.084038462000002"/>
    <m/>
    <m/>
    <m/>
    <m/>
    <m/>
    <m/>
    <m/>
    <m/>
    <m/>
    <m/>
    <m/>
    <m/>
    <m/>
    <m/>
    <m/>
    <m/>
    <m/>
    <m/>
    <m/>
    <m/>
    <m/>
    <m/>
    <m/>
    <m/>
  </r>
  <r>
    <x v="6"/>
    <x v="20"/>
    <n v="1.4128282828000001"/>
    <m/>
    <m/>
    <n v="64"/>
    <n v="219.99578124999999"/>
    <n v="34.988468750000003"/>
    <m/>
    <m/>
    <m/>
    <m/>
    <m/>
    <m/>
    <m/>
    <m/>
    <m/>
    <m/>
    <m/>
    <m/>
    <m/>
    <m/>
    <m/>
    <m/>
    <m/>
    <m/>
    <m/>
    <m/>
    <m/>
    <m/>
    <m/>
    <m/>
  </r>
  <r>
    <x v="6"/>
    <x v="21"/>
    <n v="1.6614814815000001"/>
    <m/>
    <m/>
    <n v="52"/>
    <n v="96.005961537999994"/>
    <n v="29.328057692000002"/>
    <m/>
    <m/>
    <m/>
    <m/>
    <m/>
    <m/>
    <m/>
    <m/>
    <m/>
    <m/>
    <m/>
    <m/>
    <m/>
    <m/>
    <m/>
    <m/>
    <m/>
    <m/>
    <m/>
    <m/>
    <m/>
    <m/>
    <m/>
    <m/>
  </r>
  <r>
    <x v="6"/>
    <x v="22"/>
    <n v="0.63920454550000005"/>
    <m/>
    <m/>
    <n v="65"/>
    <n v="146.72200000000001"/>
    <n v="31.095061538"/>
    <m/>
    <m/>
    <m/>
    <m/>
    <m/>
    <m/>
    <m/>
    <m/>
    <m/>
    <m/>
    <m/>
    <m/>
    <m/>
    <m/>
    <m/>
    <m/>
    <m/>
    <m/>
    <m/>
    <m/>
    <m/>
    <m/>
    <m/>
    <m/>
  </r>
  <r>
    <x v="6"/>
    <x v="23"/>
    <n v="0.73435483869999996"/>
    <m/>
    <m/>
    <n v="52"/>
    <n v="149.32211538000001"/>
    <n v="28.283538461999999"/>
    <m/>
    <m/>
    <m/>
    <m/>
    <m/>
    <m/>
    <m/>
    <m/>
    <m/>
    <m/>
    <m/>
    <m/>
    <m/>
    <m/>
    <m/>
    <m/>
    <m/>
    <m/>
    <m/>
    <m/>
    <m/>
    <m/>
    <m/>
    <m/>
  </r>
  <r>
    <x v="7"/>
    <x v="30"/>
    <m/>
    <m/>
    <m/>
    <m/>
    <m/>
    <m/>
    <m/>
    <m/>
    <m/>
    <m/>
    <m/>
    <m/>
    <m/>
    <m/>
    <m/>
    <m/>
    <m/>
    <m/>
    <m/>
    <m/>
    <m/>
    <m/>
    <m/>
    <m/>
    <m/>
    <m/>
    <m/>
    <m/>
    <m/>
    <m/>
  </r>
  <r>
    <x v="7"/>
    <x v="30"/>
    <m/>
    <m/>
    <m/>
    <m/>
    <m/>
    <m/>
    <m/>
    <m/>
    <m/>
    <m/>
    <m/>
    <m/>
    <m/>
    <m/>
    <m/>
    <m/>
    <m/>
    <m/>
    <m/>
    <m/>
    <m/>
    <m/>
    <m/>
    <m/>
    <m/>
    <m/>
    <m/>
    <m/>
    <m/>
    <m/>
  </r>
  <r>
    <x v="7"/>
    <x v="30"/>
    <m/>
    <m/>
    <m/>
    <m/>
    <m/>
    <m/>
    <m/>
    <m/>
    <m/>
    <m/>
    <m/>
    <m/>
    <m/>
    <m/>
    <m/>
    <m/>
    <m/>
    <m/>
    <m/>
    <m/>
    <m/>
    <m/>
    <m/>
    <m/>
    <m/>
    <m/>
    <m/>
    <m/>
    <m/>
    <m/>
  </r>
  <r>
    <x v="7"/>
    <x v="30"/>
    <m/>
    <m/>
    <m/>
    <m/>
    <m/>
    <m/>
    <m/>
    <m/>
    <m/>
    <m/>
    <m/>
    <m/>
    <m/>
    <m/>
    <m/>
    <m/>
    <m/>
    <m/>
    <m/>
    <m/>
    <m/>
    <m/>
    <m/>
    <m/>
    <m/>
    <m/>
    <m/>
    <m/>
    <m/>
    <m/>
  </r>
  <r>
    <x v="7"/>
    <x v="30"/>
    <m/>
    <m/>
    <m/>
    <m/>
    <m/>
    <m/>
    <m/>
    <m/>
    <m/>
    <m/>
    <m/>
    <m/>
    <m/>
    <m/>
    <m/>
    <m/>
    <m/>
    <m/>
    <m/>
    <m/>
    <m/>
    <m/>
    <m/>
    <m/>
    <m/>
    <m/>
    <m/>
    <m/>
    <m/>
    <m/>
  </r>
  <r>
    <x v="7"/>
    <x v="30"/>
    <m/>
    <m/>
    <m/>
    <m/>
    <m/>
    <m/>
    <m/>
    <m/>
    <m/>
    <m/>
    <m/>
    <m/>
    <m/>
    <m/>
    <m/>
    <m/>
    <m/>
    <m/>
    <m/>
    <m/>
    <m/>
    <m/>
    <m/>
    <m/>
    <m/>
    <m/>
    <m/>
    <m/>
    <m/>
    <m/>
  </r>
  <r>
    <x v="7"/>
    <x v="30"/>
    <m/>
    <m/>
    <m/>
    <m/>
    <m/>
    <m/>
    <m/>
    <m/>
    <m/>
    <m/>
    <m/>
    <m/>
    <m/>
    <m/>
    <m/>
    <m/>
    <m/>
    <m/>
    <m/>
    <m/>
    <m/>
    <m/>
    <m/>
    <m/>
    <m/>
    <m/>
    <m/>
    <m/>
    <m/>
    <m/>
  </r>
  <r>
    <x v="7"/>
    <x v="30"/>
    <m/>
    <m/>
    <m/>
    <m/>
    <m/>
    <m/>
    <m/>
    <m/>
    <m/>
    <m/>
    <m/>
    <m/>
    <m/>
    <m/>
    <m/>
    <m/>
    <m/>
    <m/>
    <m/>
    <m/>
    <m/>
    <m/>
    <m/>
    <m/>
    <m/>
    <m/>
    <m/>
    <m/>
    <m/>
    <m/>
  </r>
  <r>
    <x v="7"/>
    <x v="30"/>
    <m/>
    <m/>
    <m/>
    <m/>
    <m/>
    <m/>
    <m/>
    <m/>
    <m/>
    <m/>
    <m/>
    <m/>
    <m/>
    <m/>
    <m/>
    <m/>
    <m/>
    <m/>
    <m/>
    <m/>
    <m/>
    <m/>
    <m/>
    <m/>
    <m/>
    <m/>
    <m/>
    <m/>
    <m/>
    <m/>
  </r>
  <r>
    <x v="7"/>
    <x v="30"/>
    <m/>
    <m/>
    <m/>
    <m/>
    <m/>
    <m/>
    <m/>
    <m/>
    <m/>
    <m/>
    <m/>
    <m/>
    <m/>
    <m/>
    <m/>
    <m/>
    <m/>
    <m/>
    <m/>
    <m/>
    <m/>
    <m/>
    <m/>
    <m/>
    <m/>
    <m/>
    <m/>
    <m/>
    <m/>
    <m/>
  </r>
  <r>
    <x v="7"/>
    <x v="30"/>
    <m/>
    <m/>
    <m/>
    <m/>
    <m/>
    <m/>
    <m/>
    <m/>
    <m/>
    <m/>
    <m/>
    <m/>
    <m/>
    <m/>
    <m/>
    <m/>
    <m/>
    <m/>
    <m/>
    <m/>
    <m/>
    <m/>
    <m/>
    <m/>
    <m/>
    <m/>
    <m/>
    <m/>
    <m/>
    <m/>
  </r>
  <r>
    <x v="7"/>
    <x v="30"/>
    <m/>
    <m/>
    <m/>
    <m/>
    <m/>
    <m/>
    <m/>
    <m/>
    <m/>
    <m/>
    <m/>
    <m/>
    <m/>
    <m/>
    <m/>
    <m/>
    <m/>
    <m/>
    <m/>
    <m/>
    <m/>
    <m/>
    <m/>
    <m/>
    <m/>
    <m/>
    <m/>
    <m/>
    <m/>
    <m/>
  </r>
  <r>
    <x v="7"/>
    <x v="30"/>
    <m/>
    <m/>
    <m/>
    <m/>
    <m/>
    <m/>
    <m/>
    <m/>
    <m/>
    <m/>
    <m/>
    <m/>
    <m/>
    <m/>
    <m/>
    <m/>
    <m/>
    <m/>
    <m/>
    <m/>
    <m/>
    <m/>
    <m/>
    <m/>
    <m/>
    <m/>
    <m/>
    <m/>
    <m/>
    <m/>
  </r>
  <r>
    <x v="7"/>
    <x v="30"/>
    <m/>
    <m/>
    <m/>
    <m/>
    <m/>
    <m/>
    <m/>
    <m/>
    <m/>
    <m/>
    <m/>
    <m/>
    <m/>
    <m/>
    <m/>
    <m/>
    <m/>
    <m/>
    <m/>
    <m/>
    <m/>
    <m/>
    <m/>
    <m/>
    <m/>
    <m/>
    <m/>
    <m/>
    <m/>
    <m/>
  </r>
  <r>
    <x v="7"/>
    <x v="30"/>
    <m/>
    <m/>
    <m/>
    <m/>
    <m/>
    <m/>
    <m/>
    <m/>
    <m/>
    <m/>
    <m/>
    <m/>
    <m/>
    <m/>
    <m/>
    <m/>
    <m/>
    <m/>
    <m/>
    <m/>
    <m/>
    <m/>
    <m/>
    <m/>
    <m/>
    <m/>
    <m/>
    <m/>
    <m/>
    <m/>
  </r>
  <r>
    <x v="7"/>
    <x v="30"/>
    <m/>
    <m/>
    <m/>
    <m/>
    <m/>
    <m/>
    <m/>
    <m/>
    <m/>
    <m/>
    <m/>
    <m/>
    <m/>
    <m/>
    <m/>
    <m/>
    <m/>
    <m/>
    <m/>
    <m/>
    <m/>
    <m/>
    <m/>
    <m/>
    <m/>
    <m/>
    <m/>
    <m/>
    <m/>
    <m/>
  </r>
  <r>
    <x v="7"/>
    <x v="30"/>
    <m/>
    <m/>
    <m/>
    <m/>
    <m/>
    <m/>
    <m/>
    <m/>
    <m/>
    <m/>
    <m/>
    <m/>
    <m/>
    <m/>
    <m/>
    <m/>
    <m/>
    <m/>
    <m/>
    <m/>
    <m/>
    <m/>
    <m/>
    <m/>
    <m/>
    <m/>
    <m/>
    <m/>
    <m/>
    <m/>
  </r>
  <r>
    <x v="7"/>
    <x v="30"/>
    <m/>
    <m/>
    <m/>
    <m/>
    <m/>
    <m/>
    <m/>
    <m/>
    <m/>
    <m/>
    <m/>
    <m/>
    <m/>
    <m/>
    <m/>
    <m/>
    <m/>
    <m/>
    <m/>
    <m/>
    <m/>
    <m/>
    <m/>
    <m/>
    <m/>
    <m/>
    <m/>
    <m/>
    <m/>
    <m/>
  </r>
  <r>
    <x v="7"/>
    <x v="30"/>
    <m/>
    <m/>
    <m/>
    <m/>
    <m/>
    <m/>
    <m/>
    <m/>
    <m/>
    <m/>
    <m/>
    <m/>
    <m/>
    <m/>
    <m/>
    <m/>
    <m/>
    <m/>
    <m/>
    <m/>
    <m/>
    <m/>
    <m/>
    <m/>
    <m/>
    <m/>
    <m/>
    <m/>
    <m/>
    <m/>
  </r>
  <r>
    <x v="7"/>
    <x v="30"/>
    <m/>
    <m/>
    <m/>
    <m/>
    <m/>
    <m/>
    <m/>
    <m/>
    <m/>
    <m/>
    <m/>
    <m/>
    <m/>
    <m/>
    <m/>
    <m/>
    <m/>
    <m/>
    <m/>
    <m/>
    <m/>
    <m/>
    <m/>
    <m/>
    <m/>
    <m/>
    <m/>
    <m/>
    <m/>
    <m/>
  </r>
  <r>
    <x v="7"/>
    <x v="30"/>
    <m/>
    <m/>
    <m/>
    <m/>
    <m/>
    <m/>
    <m/>
    <m/>
    <m/>
    <m/>
    <m/>
    <m/>
    <m/>
    <m/>
    <m/>
    <m/>
    <m/>
    <m/>
    <m/>
    <m/>
    <m/>
    <m/>
    <m/>
    <m/>
    <m/>
    <m/>
    <m/>
    <m/>
    <m/>
    <m/>
  </r>
  <r>
    <x v="7"/>
    <x v="30"/>
    <m/>
    <m/>
    <m/>
    <m/>
    <m/>
    <m/>
    <m/>
    <m/>
    <m/>
    <m/>
    <m/>
    <m/>
    <m/>
    <m/>
    <m/>
    <m/>
    <m/>
    <m/>
    <m/>
    <m/>
    <m/>
    <m/>
    <m/>
    <m/>
    <m/>
    <m/>
    <m/>
    <m/>
    <m/>
    <m/>
  </r>
  <r>
    <x v="7"/>
    <x v="30"/>
    <m/>
    <m/>
    <m/>
    <m/>
    <m/>
    <m/>
    <m/>
    <m/>
    <m/>
    <m/>
    <m/>
    <m/>
    <m/>
    <m/>
    <m/>
    <m/>
    <m/>
    <m/>
    <m/>
    <m/>
    <m/>
    <m/>
    <m/>
    <m/>
    <m/>
    <m/>
    <m/>
    <m/>
    <m/>
    <m/>
  </r>
  <r>
    <x v="7"/>
    <x v="30"/>
    <m/>
    <m/>
    <m/>
    <m/>
    <m/>
    <m/>
    <m/>
    <m/>
    <m/>
    <m/>
    <m/>
    <m/>
    <m/>
    <m/>
    <m/>
    <m/>
    <m/>
    <m/>
    <m/>
    <m/>
    <m/>
    <m/>
    <m/>
    <m/>
    <m/>
    <m/>
    <m/>
    <m/>
    <m/>
    <m/>
  </r>
  <r>
    <x v="7"/>
    <x v="30"/>
    <m/>
    <m/>
    <m/>
    <m/>
    <m/>
    <m/>
    <m/>
    <m/>
    <m/>
    <m/>
    <m/>
    <m/>
    <m/>
    <m/>
    <m/>
    <m/>
    <m/>
    <m/>
    <m/>
    <m/>
    <m/>
    <m/>
    <m/>
    <m/>
    <m/>
    <m/>
    <m/>
    <m/>
    <m/>
    <m/>
  </r>
  <r>
    <x v="7"/>
    <x v="30"/>
    <m/>
    <m/>
    <m/>
    <m/>
    <m/>
    <m/>
    <m/>
    <m/>
    <m/>
    <m/>
    <m/>
    <m/>
    <m/>
    <m/>
    <m/>
    <m/>
    <m/>
    <m/>
    <m/>
    <m/>
    <m/>
    <m/>
    <m/>
    <m/>
    <m/>
    <m/>
    <m/>
    <m/>
    <m/>
    <m/>
  </r>
  <r>
    <x v="7"/>
    <x v="30"/>
    <m/>
    <m/>
    <m/>
    <m/>
    <m/>
    <m/>
    <m/>
    <m/>
    <m/>
    <m/>
    <m/>
    <m/>
    <m/>
    <m/>
    <m/>
    <m/>
    <m/>
    <m/>
    <m/>
    <m/>
    <m/>
    <m/>
    <m/>
    <m/>
    <m/>
    <m/>
    <m/>
    <m/>
    <m/>
    <m/>
  </r>
  <r>
    <x v="7"/>
    <x v="30"/>
    <m/>
    <m/>
    <m/>
    <m/>
    <m/>
    <m/>
    <m/>
    <m/>
    <m/>
    <m/>
    <m/>
    <m/>
    <m/>
    <m/>
    <m/>
    <m/>
    <m/>
    <m/>
    <m/>
    <m/>
    <m/>
    <m/>
    <m/>
    <m/>
    <m/>
    <m/>
    <m/>
    <m/>
    <m/>
    <m/>
  </r>
  <r>
    <x v="7"/>
    <x v="30"/>
    <m/>
    <m/>
    <m/>
    <m/>
    <m/>
    <m/>
    <m/>
    <m/>
    <m/>
    <m/>
    <m/>
    <m/>
    <m/>
    <m/>
    <m/>
    <m/>
    <m/>
    <m/>
    <m/>
    <m/>
    <m/>
    <m/>
    <m/>
    <m/>
    <m/>
    <m/>
    <m/>
    <m/>
    <m/>
    <m/>
  </r>
  <r>
    <x v="7"/>
    <x v="30"/>
    <m/>
    <m/>
    <m/>
    <m/>
    <m/>
    <m/>
    <m/>
    <m/>
    <m/>
    <m/>
    <m/>
    <m/>
    <m/>
    <m/>
    <m/>
    <m/>
    <m/>
    <m/>
    <m/>
    <m/>
    <m/>
    <m/>
    <m/>
    <m/>
    <m/>
    <m/>
    <m/>
    <m/>
    <m/>
    <m/>
  </r>
  <r>
    <x v="7"/>
    <x v="30"/>
    <m/>
    <m/>
    <m/>
    <m/>
    <m/>
    <m/>
    <m/>
    <m/>
    <m/>
    <m/>
    <m/>
    <m/>
    <m/>
    <m/>
    <m/>
    <m/>
    <m/>
    <m/>
    <m/>
    <m/>
    <m/>
    <m/>
    <m/>
    <m/>
    <m/>
    <m/>
    <m/>
    <m/>
    <m/>
    <m/>
  </r>
  <r>
    <x v="7"/>
    <x v="30"/>
    <m/>
    <m/>
    <m/>
    <m/>
    <m/>
    <m/>
    <m/>
    <m/>
    <m/>
    <m/>
    <m/>
    <m/>
    <m/>
    <m/>
    <m/>
    <m/>
    <m/>
    <m/>
    <m/>
    <m/>
    <m/>
    <m/>
    <m/>
    <m/>
    <m/>
    <m/>
    <m/>
    <m/>
    <m/>
    <m/>
  </r>
  <r>
    <x v="7"/>
    <x v="30"/>
    <m/>
    <m/>
    <m/>
    <m/>
    <m/>
    <m/>
    <m/>
    <m/>
    <m/>
    <m/>
    <m/>
    <m/>
    <m/>
    <m/>
    <m/>
    <m/>
    <m/>
    <m/>
    <m/>
    <m/>
    <m/>
    <m/>
    <m/>
    <m/>
    <m/>
    <m/>
    <m/>
    <m/>
    <m/>
    <m/>
  </r>
  <r>
    <x v="7"/>
    <x v="30"/>
    <m/>
    <m/>
    <m/>
    <m/>
    <m/>
    <m/>
    <m/>
    <m/>
    <m/>
    <m/>
    <m/>
    <m/>
    <m/>
    <m/>
    <m/>
    <m/>
    <m/>
    <m/>
    <m/>
    <m/>
    <m/>
    <m/>
    <m/>
    <m/>
    <m/>
    <m/>
    <m/>
    <m/>
    <m/>
    <m/>
  </r>
  <r>
    <x v="7"/>
    <x v="30"/>
    <m/>
    <m/>
    <m/>
    <m/>
    <m/>
    <m/>
    <m/>
    <m/>
    <m/>
    <m/>
    <m/>
    <m/>
    <m/>
    <m/>
    <m/>
    <m/>
    <m/>
    <m/>
    <m/>
    <m/>
    <m/>
    <m/>
    <m/>
    <m/>
    <m/>
    <m/>
    <m/>
    <m/>
    <m/>
    <m/>
  </r>
  <r>
    <x v="7"/>
    <x v="30"/>
    <m/>
    <m/>
    <m/>
    <m/>
    <m/>
    <m/>
    <m/>
    <m/>
    <m/>
    <m/>
    <m/>
    <m/>
    <m/>
    <m/>
    <m/>
    <m/>
    <m/>
    <m/>
    <m/>
    <m/>
    <m/>
    <m/>
    <m/>
    <m/>
    <m/>
    <m/>
    <m/>
    <m/>
    <m/>
    <m/>
  </r>
  <r>
    <x v="7"/>
    <x v="30"/>
    <m/>
    <m/>
    <m/>
    <m/>
    <m/>
    <m/>
    <m/>
    <m/>
    <m/>
    <m/>
    <m/>
    <m/>
    <m/>
    <m/>
    <m/>
    <m/>
    <m/>
    <m/>
    <m/>
    <m/>
    <m/>
    <m/>
    <m/>
    <m/>
    <m/>
    <m/>
    <m/>
    <m/>
    <m/>
    <m/>
  </r>
  <r>
    <x v="7"/>
    <x v="30"/>
    <m/>
    <m/>
    <m/>
    <m/>
    <m/>
    <m/>
    <m/>
    <m/>
    <m/>
    <m/>
    <m/>
    <m/>
    <m/>
    <m/>
    <m/>
    <m/>
    <m/>
    <m/>
    <m/>
    <m/>
    <m/>
    <m/>
    <m/>
    <m/>
    <m/>
    <m/>
    <m/>
    <m/>
    <m/>
    <m/>
  </r>
  <r>
    <x v="7"/>
    <x v="30"/>
    <m/>
    <m/>
    <m/>
    <m/>
    <m/>
    <m/>
    <m/>
    <m/>
    <m/>
    <m/>
    <m/>
    <m/>
    <m/>
    <m/>
    <m/>
    <m/>
    <m/>
    <m/>
    <m/>
    <m/>
    <m/>
    <m/>
    <m/>
    <m/>
    <m/>
    <m/>
    <m/>
    <m/>
    <m/>
    <m/>
  </r>
  <r>
    <x v="7"/>
    <x v="30"/>
    <m/>
    <m/>
    <m/>
    <m/>
    <m/>
    <m/>
    <m/>
    <m/>
    <m/>
    <m/>
    <m/>
    <m/>
    <m/>
    <m/>
    <m/>
    <m/>
    <m/>
    <m/>
    <m/>
    <m/>
    <m/>
    <m/>
    <m/>
    <m/>
    <m/>
    <m/>
    <m/>
    <m/>
    <m/>
    <m/>
  </r>
  <r>
    <x v="7"/>
    <x v="30"/>
    <m/>
    <m/>
    <m/>
    <m/>
    <m/>
    <m/>
    <m/>
    <m/>
    <m/>
    <m/>
    <m/>
    <m/>
    <m/>
    <m/>
    <m/>
    <m/>
    <m/>
    <m/>
    <m/>
    <m/>
    <m/>
    <m/>
    <m/>
    <m/>
    <m/>
    <m/>
    <m/>
    <m/>
    <m/>
    <m/>
  </r>
  <r>
    <x v="7"/>
    <x v="30"/>
    <m/>
    <m/>
    <m/>
    <m/>
    <m/>
    <m/>
    <m/>
    <m/>
    <m/>
    <m/>
    <m/>
    <m/>
    <m/>
    <m/>
    <m/>
    <m/>
    <m/>
    <m/>
    <m/>
    <m/>
    <m/>
    <m/>
    <m/>
    <m/>
    <m/>
    <m/>
    <m/>
    <m/>
    <m/>
    <m/>
  </r>
  <r>
    <x v="7"/>
    <x v="30"/>
    <m/>
    <m/>
    <m/>
    <m/>
    <m/>
    <m/>
    <m/>
    <m/>
    <m/>
    <m/>
    <m/>
    <m/>
    <m/>
    <m/>
    <m/>
    <m/>
    <m/>
    <m/>
    <m/>
    <m/>
    <m/>
    <m/>
    <m/>
    <m/>
    <m/>
    <m/>
    <m/>
    <m/>
    <m/>
    <m/>
  </r>
  <r>
    <x v="7"/>
    <x v="30"/>
    <m/>
    <m/>
    <m/>
    <m/>
    <m/>
    <m/>
    <m/>
    <m/>
    <m/>
    <m/>
    <m/>
    <m/>
    <m/>
    <m/>
    <m/>
    <m/>
    <m/>
    <m/>
    <m/>
    <m/>
    <m/>
    <m/>
    <m/>
    <m/>
    <m/>
    <m/>
    <m/>
    <m/>
    <m/>
    <m/>
  </r>
  <r>
    <x v="7"/>
    <x v="30"/>
    <m/>
    <m/>
    <m/>
    <m/>
    <m/>
    <m/>
    <m/>
    <m/>
    <m/>
    <m/>
    <m/>
    <m/>
    <m/>
    <m/>
    <m/>
    <m/>
    <m/>
    <m/>
    <m/>
    <m/>
    <m/>
    <m/>
    <m/>
    <m/>
    <m/>
    <m/>
    <m/>
    <m/>
    <m/>
    <m/>
  </r>
  <r>
    <x v="7"/>
    <x v="30"/>
    <m/>
    <m/>
    <m/>
    <m/>
    <m/>
    <m/>
    <m/>
    <m/>
    <m/>
    <m/>
    <m/>
    <m/>
    <m/>
    <m/>
    <m/>
    <m/>
    <m/>
    <m/>
    <m/>
    <m/>
    <m/>
    <m/>
    <m/>
    <m/>
    <m/>
    <m/>
    <m/>
    <m/>
    <m/>
    <m/>
  </r>
  <r>
    <x v="7"/>
    <x v="30"/>
    <m/>
    <m/>
    <m/>
    <m/>
    <m/>
    <m/>
    <m/>
    <m/>
    <m/>
    <m/>
    <m/>
    <m/>
    <m/>
    <m/>
    <m/>
    <m/>
    <m/>
    <m/>
    <m/>
    <m/>
    <m/>
    <m/>
    <m/>
    <m/>
    <m/>
    <m/>
    <m/>
    <m/>
    <m/>
    <m/>
  </r>
  <r>
    <x v="7"/>
    <x v="30"/>
    <m/>
    <m/>
    <m/>
    <m/>
    <m/>
    <m/>
    <m/>
    <m/>
    <m/>
    <m/>
    <m/>
    <m/>
    <m/>
    <m/>
    <m/>
    <m/>
    <m/>
    <m/>
    <m/>
    <m/>
    <m/>
    <m/>
    <m/>
    <m/>
    <m/>
    <m/>
    <m/>
    <m/>
    <m/>
    <m/>
  </r>
  <r>
    <x v="7"/>
    <x v="30"/>
    <m/>
    <m/>
    <m/>
    <m/>
    <m/>
    <m/>
    <m/>
    <m/>
    <m/>
    <m/>
    <m/>
    <m/>
    <m/>
    <m/>
    <m/>
    <m/>
    <m/>
    <m/>
    <m/>
    <m/>
    <m/>
    <m/>
    <m/>
    <m/>
    <m/>
    <m/>
    <m/>
    <m/>
    <m/>
    <m/>
  </r>
  <r>
    <x v="7"/>
    <x v="30"/>
    <m/>
    <m/>
    <m/>
    <m/>
    <m/>
    <m/>
    <m/>
    <m/>
    <m/>
    <m/>
    <m/>
    <m/>
    <m/>
    <m/>
    <m/>
    <m/>
    <m/>
    <m/>
    <m/>
    <m/>
    <m/>
    <m/>
    <m/>
    <m/>
    <m/>
    <m/>
    <m/>
    <m/>
    <m/>
    <m/>
  </r>
  <r>
    <x v="7"/>
    <x v="30"/>
    <m/>
    <m/>
    <m/>
    <m/>
    <m/>
    <m/>
    <m/>
    <m/>
    <m/>
    <m/>
    <m/>
    <m/>
    <m/>
    <m/>
    <m/>
    <m/>
    <m/>
    <m/>
    <m/>
    <m/>
    <m/>
    <m/>
    <m/>
    <m/>
    <m/>
    <m/>
    <m/>
    <m/>
    <m/>
    <m/>
  </r>
  <r>
    <x v="7"/>
    <x v="30"/>
    <m/>
    <m/>
    <m/>
    <m/>
    <m/>
    <m/>
    <m/>
    <m/>
    <m/>
    <m/>
    <m/>
    <m/>
    <m/>
    <m/>
    <m/>
    <m/>
    <m/>
    <m/>
    <m/>
    <m/>
    <m/>
    <m/>
    <m/>
    <m/>
    <m/>
    <m/>
    <m/>
    <m/>
    <m/>
    <m/>
  </r>
  <r>
    <x v="7"/>
    <x v="30"/>
    <m/>
    <m/>
    <m/>
    <m/>
    <m/>
    <m/>
    <m/>
    <m/>
    <m/>
    <m/>
    <m/>
    <m/>
    <m/>
    <m/>
    <m/>
    <m/>
    <m/>
    <m/>
    <m/>
    <m/>
    <m/>
    <m/>
    <m/>
    <m/>
    <m/>
    <m/>
    <m/>
    <m/>
    <m/>
    <m/>
  </r>
  <r>
    <x v="7"/>
    <x v="30"/>
    <m/>
    <m/>
    <m/>
    <m/>
    <m/>
    <m/>
    <m/>
    <m/>
    <m/>
    <m/>
    <m/>
    <m/>
    <m/>
    <m/>
    <m/>
    <m/>
    <m/>
    <m/>
    <m/>
    <m/>
    <m/>
    <m/>
    <m/>
    <m/>
    <m/>
    <m/>
    <m/>
    <m/>
    <m/>
    <m/>
  </r>
  <r>
    <x v="7"/>
    <x v="30"/>
    <m/>
    <m/>
    <m/>
    <m/>
    <m/>
    <m/>
    <m/>
    <m/>
    <m/>
    <m/>
    <m/>
    <m/>
    <m/>
    <m/>
    <m/>
    <m/>
    <m/>
    <m/>
    <m/>
    <m/>
    <m/>
    <m/>
    <m/>
    <m/>
    <m/>
    <m/>
    <m/>
    <m/>
    <m/>
    <m/>
  </r>
  <r>
    <x v="7"/>
    <x v="30"/>
    <m/>
    <m/>
    <m/>
    <m/>
    <m/>
    <m/>
    <m/>
    <m/>
    <m/>
    <m/>
    <m/>
    <m/>
    <m/>
    <m/>
    <m/>
    <m/>
    <m/>
    <m/>
    <m/>
    <m/>
    <m/>
    <m/>
    <m/>
    <m/>
    <m/>
    <m/>
    <m/>
    <m/>
    <m/>
    <m/>
  </r>
  <r>
    <x v="7"/>
    <x v="30"/>
    <m/>
    <m/>
    <m/>
    <m/>
    <m/>
    <m/>
    <m/>
    <m/>
    <m/>
    <m/>
    <m/>
    <m/>
    <m/>
    <m/>
    <m/>
    <m/>
    <m/>
    <m/>
    <m/>
    <m/>
    <m/>
    <m/>
    <m/>
    <m/>
    <m/>
    <m/>
    <m/>
    <m/>
    <m/>
    <m/>
  </r>
  <r>
    <x v="7"/>
    <x v="30"/>
    <m/>
    <m/>
    <m/>
    <m/>
    <m/>
    <m/>
    <m/>
    <m/>
    <m/>
    <m/>
    <m/>
    <m/>
    <m/>
    <m/>
    <m/>
    <m/>
    <m/>
    <m/>
    <m/>
    <m/>
    <m/>
    <m/>
    <m/>
    <m/>
    <m/>
    <m/>
    <m/>
    <m/>
    <m/>
    <m/>
  </r>
  <r>
    <x v="7"/>
    <x v="30"/>
    <m/>
    <m/>
    <m/>
    <m/>
    <m/>
    <m/>
    <m/>
    <m/>
    <m/>
    <m/>
    <m/>
    <m/>
    <m/>
    <m/>
    <m/>
    <m/>
    <m/>
    <m/>
    <m/>
    <m/>
    <m/>
    <m/>
    <m/>
    <m/>
    <m/>
    <m/>
    <m/>
    <m/>
    <m/>
    <m/>
  </r>
  <r>
    <x v="7"/>
    <x v="30"/>
    <m/>
    <m/>
    <m/>
    <m/>
    <m/>
    <m/>
    <m/>
    <m/>
    <m/>
    <m/>
    <m/>
    <m/>
    <m/>
    <m/>
    <m/>
    <m/>
    <m/>
    <m/>
    <m/>
    <m/>
    <m/>
    <m/>
    <m/>
    <m/>
    <m/>
    <m/>
    <m/>
    <m/>
    <m/>
    <m/>
  </r>
  <r>
    <x v="7"/>
    <x v="30"/>
    <m/>
    <m/>
    <m/>
    <m/>
    <m/>
    <m/>
    <m/>
    <m/>
    <m/>
    <m/>
    <m/>
    <m/>
    <m/>
    <m/>
    <m/>
    <m/>
    <m/>
    <m/>
    <m/>
    <m/>
    <m/>
    <m/>
    <m/>
    <m/>
    <m/>
    <m/>
    <m/>
    <m/>
    <m/>
    <m/>
  </r>
  <r>
    <x v="7"/>
    <x v="30"/>
    <m/>
    <m/>
    <m/>
    <m/>
    <m/>
    <m/>
    <m/>
    <m/>
    <m/>
    <m/>
    <m/>
    <m/>
    <m/>
    <m/>
    <m/>
    <m/>
    <m/>
    <m/>
    <m/>
    <m/>
    <m/>
    <m/>
    <m/>
    <m/>
    <m/>
    <m/>
    <m/>
    <m/>
    <m/>
    <m/>
  </r>
  <r>
    <x v="7"/>
    <x v="30"/>
    <m/>
    <m/>
    <m/>
    <m/>
    <m/>
    <m/>
    <m/>
    <m/>
    <m/>
    <m/>
    <m/>
    <m/>
    <m/>
    <m/>
    <m/>
    <m/>
    <m/>
    <m/>
    <m/>
    <m/>
    <m/>
    <m/>
    <m/>
    <m/>
    <m/>
    <m/>
    <m/>
    <m/>
    <m/>
    <m/>
  </r>
  <r>
    <x v="7"/>
    <x v="30"/>
    <m/>
    <m/>
    <m/>
    <m/>
    <m/>
    <m/>
    <m/>
    <m/>
    <m/>
    <m/>
    <m/>
    <m/>
    <m/>
    <m/>
    <m/>
    <m/>
    <m/>
    <m/>
    <m/>
    <m/>
    <m/>
    <m/>
    <m/>
    <m/>
    <m/>
    <m/>
    <m/>
    <m/>
    <m/>
    <m/>
  </r>
  <r>
    <x v="7"/>
    <x v="30"/>
    <m/>
    <m/>
    <m/>
    <m/>
    <m/>
    <m/>
    <m/>
    <m/>
    <m/>
    <m/>
    <m/>
    <m/>
    <m/>
    <m/>
    <m/>
    <m/>
    <m/>
    <m/>
    <m/>
    <m/>
    <m/>
    <m/>
    <m/>
    <m/>
    <m/>
    <m/>
    <m/>
    <m/>
    <m/>
    <m/>
  </r>
  <r>
    <x v="7"/>
    <x v="30"/>
    <m/>
    <m/>
    <m/>
    <m/>
    <m/>
    <m/>
    <m/>
    <m/>
    <m/>
    <m/>
    <m/>
    <m/>
    <m/>
    <m/>
    <m/>
    <m/>
    <m/>
    <m/>
    <m/>
    <m/>
    <m/>
    <m/>
    <m/>
    <m/>
    <m/>
    <m/>
    <m/>
    <m/>
    <m/>
    <m/>
  </r>
  <r>
    <x v="7"/>
    <x v="30"/>
    <m/>
    <m/>
    <m/>
    <m/>
    <m/>
    <m/>
    <m/>
    <m/>
    <m/>
    <m/>
    <m/>
    <m/>
    <m/>
    <m/>
    <m/>
    <m/>
    <m/>
    <m/>
    <m/>
    <m/>
    <m/>
    <m/>
    <m/>
    <m/>
    <m/>
    <m/>
    <m/>
    <m/>
    <m/>
    <m/>
  </r>
  <r>
    <x v="7"/>
    <x v="30"/>
    <m/>
    <m/>
    <m/>
    <m/>
    <m/>
    <m/>
    <m/>
    <m/>
    <m/>
    <m/>
    <m/>
    <m/>
    <m/>
    <m/>
    <m/>
    <m/>
    <m/>
    <m/>
    <m/>
    <m/>
    <m/>
    <m/>
    <m/>
    <m/>
    <m/>
    <m/>
    <m/>
    <m/>
    <m/>
    <m/>
  </r>
  <r>
    <x v="7"/>
    <x v="30"/>
    <m/>
    <m/>
    <m/>
    <m/>
    <m/>
    <m/>
    <m/>
    <m/>
    <m/>
    <m/>
    <m/>
    <m/>
    <m/>
    <m/>
    <m/>
    <m/>
    <m/>
    <m/>
    <m/>
    <m/>
    <m/>
    <m/>
    <m/>
    <m/>
    <m/>
    <m/>
    <m/>
    <m/>
    <m/>
    <m/>
  </r>
  <r>
    <x v="7"/>
    <x v="30"/>
    <m/>
    <m/>
    <m/>
    <m/>
    <m/>
    <m/>
    <m/>
    <m/>
    <m/>
    <m/>
    <m/>
    <m/>
    <m/>
    <m/>
    <m/>
    <m/>
    <m/>
    <m/>
    <m/>
    <m/>
    <m/>
    <m/>
    <m/>
    <m/>
    <m/>
    <m/>
    <m/>
    <m/>
    <m/>
    <m/>
  </r>
  <r>
    <x v="7"/>
    <x v="30"/>
    <m/>
    <m/>
    <m/>
    <m/>
    <m/>
    <m/>
    <m/>
    <m/>
    <m/>
    <m/>
    <m/>
    <m/>
    <m/>
    <m/>
    <m/>
    <m/>
    <m/>
    <m/>
    <m/>
    <m/>
    <m/>
    <m/>
    <m/>
    <m/>
    <m/>
    <m/>
    <m/>
    <m/>
    <m/>
    <m/>
  </r>
  <r>
    <x v="7"/>
    <x v="30"/>
    <m/>
    <m/>
    <m/>
    <m/>
    <m/>
    <m/>
    <m/>
    <m/>
    <m/>
    <m/>
    <m/>
    <m/>
    <m/>
    <m/>
    <m/>
    <m/>
    <m/>
    <m/>
    <m/>
    <m/>
    <m/>
    <m/>
    <m/>
    <m/>
    <m/>
    <m/>
    <m/>
    <m/>
    <m/>
    <m/>
  </r>
  <r>
    <x v="7"/>
    <x v="30"/>
    <m/>
    <m/>
    <m/>
    <m/>
    <m/>
    <m/>
    <m/>
    <m/>
    <m/>
    <m/>
    <m/>
    <m/>
    <m/>
    <m/>
    <m/>
    <m/>
    <m/>
    <m/>
    <m/>
    <m/>
    <m/>
    <m/>
    <m/>
    <m/>
    <m/>
    <m/>
    <m/>
    <m/>
    <m/>
    <m/>
  </r>
  <r>
    <x v="7"/>
    <x v="30"/>
    <m/>
    <m/>
    <m/>
    <m/>
    <m/>
    <m/>
    <m/>
    <m/>
    <m/>
    <m/>
    <m/>
    <m/>
    <m/>
    <m/>
    <m/>
    <m/>
    <m/>
    <m/>
    <m/>
    <m/>
    <m/>
    <m/>
    <m/>
    <m/>
    <m/>
    <m/>
    <m/>
    <m/>
    <m/>
    <m/>
  </r>
  <r>
    <x v="7"/>
    <x v="30"/>
    <m/>
    <m/>
    <m/>
    <m/>
    <m/>
    <m/>
    <m/>
    <m/>
    <m/>
    <m/>
    <m/>
    <m/>
    <m/>
    <m/>
    <m/>
    <m/>
    <m/>
    <m/>
    <m/>
    <m/>
    <m/>
    <m/>
    <m/>
    <m/>
    <m/>
    <m/>
    <m/>
    <m/>
    <m/>
    <m/>
  </r>
  <r>
    <x v="7"/>
    <x v="30"/>
    <m/>
    <m/>
    <m/>
    <m/>
    <m/>
    <m/>
    <m/>
    <m/>
    <m/>
    <m/>
    <m/>
    <m/>
    <m/>
    <m/>
    <m/>
    <m/>
    <m/>
    <m/>
    <m/>
    <m/>
    <m/>
    <m/>
    <m/>
    <m/>
    <m/>
    <m/>
    <m/>
    <m/>
    <m/>
    <m/>
  </r>
  <r>
    <x v="7"/>
    <x v="30"/>
    <m/>
    <m/>
    <m/>
    <m/>
    <m/>
    <m/>
    <m/>
    <m/>
    <m/>
    <m/>
    <m/>
    <m/>
    <m/>
    <m/>
    <m/>
    <m/>
    <m/>
    <m/>
    <m/>
    <m/>
    <m/>
    <m/>
    <m/>
    <m/>
    <m/>
    <m/>
    <m/>
    <m/>
    <m/>
    <m/>
  </r>
  <r>
    <x v="7"/>
    <x v="30"/>
    <m/>
    <m/>
    <m/>
    <m/>
    <m/>
    <m/>
    <m/>
    <m/>
    <m/>
    <m/>
    <m/>
    <m/>
    <m/>
    <m/>
    <m/>
    <m/>
    <m/>
    <m/>
    <m/>
    <m/>
    <m/>
    <m/>
    <m/>
    <m/>
    <m/>
    <m/>
    <m/>
    <m/>
    <m/>
    <m/>
  </r>
  <r>
    <x v="7"/>
    <x v="30"/>
    <m/>
    <m/>
    <m/>
    <m/>
    <m/>
    <m/>
    <m/>
    <m/>
    <m/>
    <m/>
    <m/>
    <m/>
    <m/>
    <m/>
    <m/>
    <m/>
    <m/>
    <m/>
    <m/>
    <m/>
    <m/>
    <m/>
    <m/>
    <m/>
    <m/>
    <m/>
    <m/>
    <m/>
    <m/>
    <m/>
  </r>
  <r>
    <x v="7"/>
    <x v="30"/>
    <m/>
    <m/>
    <m/>
    <m/>
    <m/>
    <m/>
    <m/>
    <m/>
    <m/>
    <m/>
    <m/>
    <m/>
    <m/>
    <m/>
    <m/>
    <m/>
    <m/>
    <m/>
    <m/>
    <m/>
    <m/>
    <m/>
    <m/>
    <m/>
    <m/>
    <m/>
    <m/>
    <m/>
    <m/>
    <m/>
  </r>
  <r>
    <x v="7"/>
    <x v="30"/>
    <m/>
    <m/>
    <m/>
    <m/>
    <m/>
    <m/>
    <m/>
    <m/>
    <m/>
    <m/>
    <m/>
    <m/>
    <m/>
    <m/>
    <m/>
    <m/>
    <m/>
    <m/>
    <m/>
    <m/>
    <m/>
    <m/>
    <m/>
    <m/>
    <m/>
    <m/>
    <m/>
    <m/>
    <m/>
    <m/>
  </r>
  <r>
    <x v="7"/>
    <x v="30"/>
    <m/>
    <m/>
    <m/>
    <m/>
    <m/>
    <m/>
    <m/>
    <m/>
    <m/>
    <m/>
    <m/>
    <m/>
    <m/>
    <m/>
    <m/>
    <m/>
    <m/>
    <m/>
    <m/>
    <m/>
    <m/>
    <m/>
    <m/>
    <m/>
    <m/>
    <m/>
    <m/>
    <m/>
    <m/>
    <m/>
  </r>
  <r>
    <x v="7"/>
    <x v="30"/>
    <m/>
    <m/>
    <m/>
    <m/>
    <m/>
    <m/>
    <m/>
    <m/>
    <m/>
    <m/>
    <m/>
    <m/>
    <m/>
    <m/>
    <m/>
    <m/>
    <m/>
    <m/>
    <m/>
    <m/>
    <m/>
    <m/>
    <m/>
    <m/>
    <m/>
    <m/>
    <m/>
    <m/>
    <m/>
    <m/>
  </r>
  <r>
    <x v="7"/>
    <x v="30"/>
    <m/>
    <m/>
    <m/>
    <m/>
    <m/>
    <m/>
    <m/>
    <m/>
    <m/>
    <m/>
    <m/>
    <m/>
    <m/>
    <m/>
    <m/>
    <m/>
    <m/>
    <m/>
    <m/>
    <m/>
    <m/>
    <m/>
    <m/>
    <m/>
    <m/>
    <m/>
    <m/>
    <m/>
    <m/>
    <m/>
  </r>
  <r>
    <x v="7"/>
    <x v="30"/>
    <m/>
    <m/>
    <m/>
    <m/>
    <m/>
    <m/>
    <m/>
    <m/>
    <m/>
    <m/>
    <m/>
    <m/>
    <m/>
    <m/>
    <m/>
    <m/>
    <m/>
    <m/>
    <m/>
    <m/>
    <m/>
    <m/>
    <m/>
    <m/>
    <m/>
    <m/>
    <m/>
    <m/>
    <m/>
    <m/>
  </r>
  <r>
    <x v="7"/>
    <x v="30"/>
    <m/>
    <m/>
    <m/>
    <m/>
    <m/>
    <m/>
    <m/>
    <m/>
    <m/>
    <m/>
    <m/>
    <m/>
    <m/>
    <m/>
    <m/>
    <m/>
    <m/>
    <m/>
    <m/>
    <m/>
    <m/>
    <m/>
    <m/>
    <m/>
    <m/>
    <m/>
    <m/>
    <m/>
    <m/>
    <m/>
  </r>
  <r>
    <x v="7"/>
    <x v="30"/>
    <m/>
    <m/>
    <m/>
    <m/>
    <m/>
    <m/>
    <m/>
    <m/>
    <m/>
    <m/>
    <m/>
    <m/>
    <m/>
    <m/>
    <m/>
    <m/>
    <m/>
    <m/>
    <m/>
    <m/>
    <m/>
    <m/>
    <m/>
    <m/>
    <m/>
    <m/>
    <m/>
    <m/>
    <m/>
    <m/>
  </r>
  <r>
    <x v="7"/>
    <x v="30"/>
    <m/>
    <m/>
    <m/>
    <m/>
    <m/>
    <m/>
    <m/>
    <m/>
    <m/>
    <m/>
    <m/>
    <m/>
    <m/>
    <m/>
    <m/>
    <m/>
    <m/>
    <m/>
    <m/>
    <m/>
    <m/>
    <m/>
    <m/>
    <m/>
    <m/>
    <m/>
    <m/>
    <m/>
    <m/>
    <m/>
  </r>
  <r>
    <x v="7"/>
    <x v="30"/>
    <m/>
    <m/>
    <m/>
    <m/>
    <m/>
    <m/>
    <m/>
    <m/>
    <m/>
    <m/>
    <m/>
    <m/>
    <m/>
    <m/>
    <m/>
    <m/>
    <m/>
    <m/>
    <m/>
    <m/>
    <m/>
    <m/>
    <m/>
    <m/>
    <m/>
    <m/>
    <m/>
    <m/>
    <m/>
    <m/>
  </r>
  <r>
    <x v="7"/>
    <x v="30"/>
    <m/>
    <m/>
    <m/>
    <m/>
    <m/>
    <m/>
    <m/>
    <m/>
    <m/>
    <m/>
    <m/>
    <m/>
    <m/>
    <m/>
    <m/>
    <m/>
    <m/>
    <m/>
    <m/>
    <m/>
    <m/>
    <m/>
    <m/>
    <m/>
    <m/>
    <m/>
    <m/>
    <m/>
    <m/>
    <m/>
  </r>
  <r>
    <x v="7"/>
    <x v="30"/>
    <m/>
    <m/>
    <m/>
    <m/>
    <m/>
    <m/>
    <m/>
    <m/>
    <m/>
    <m/>
    <m/>
    <m/>
    <m/>
    <m/>
    <m/>
    <m/>
    <m/>
    <m/>
    <m/>
    <m/>
    <m/>
    <m/>
    <m/>
    <m/>
    <m/>
    <m/>
    <m/>
    <m/>
    <m/>
    <m/>
  </r>
  <r>
    <x v="7"/>
    <x v="30"/>
    <m/>
    <m/>
    <m/>
    <m/>
    <m/>
    <m/>
    <m/>
    <m/>
    <m/>
    <m/>
    <m/>
    <m/>
    <m/>
    <m/>
    <m/>
    <m/>
    <m/>
    <m/>
    <m/>
    <m/>
    <m/>
    <m/>
    <m/>
    <m/>
    <m/>
    <m/>
    <m/>
    <m/>
    <m/>
    <m/>
  </r>
  <r>
    <x v="7"/>
    <x v="30"/>
    <m/>
    <m/>
    <m/>
    <m/>
    <m/>
    <m/>
    <m/>
    <m/>
    <m/>
    <m/>
    <m/>
    <m/>
    <m/>
    <m/>
    <m/>
    <m/>
    <m/>
    <m/>
    <m/>
    <m/>
    <m/>
    <m/>
    <m/>
    <m/>
    <m/>
    <m/>
    <m/>
    <m/>
    <m/>
    <m/>
  </r>
  <r>
    <x v="7"/>
    <x v="30"/>
    <m/>
    <m/>
    <m/>
    <m/>
    <m/>
    <m/>
    <m/>
    <m/>
    <m/>
    <m/>
    <m/>
    <m/>
    <m/>
    <m/>
    <m/>
    <m/>
    <m/>
    <m/>
    <m/>
    <m/>
    <m/>
    <m/>
    <m/>
    <m/>
    <m/>
    <m/>
    <m/>
    <m/>
    <m/>
    <m/>
  </r>
  <r>
    <x v="7"/>
    <x v="30"/>
    <m/>
    <m/>
    <m/>
    <m/>
    <m/>
    <m/>
    <m/>
    <m/>
    <m/>
    <m/>
    <m/>
    <m/>
    <m/>
    <m/>
    <m/>
    <m/>
    <m/>
    <m/>
    <m/>
    <m/>
    <m/>
    <m/>
    <m/>
    <m/>
    <m/>
    <m/>
    <m/>
    <m/>
    <m/>
    <m/>
  </r>
  <r>
    <x v="7"/>
    <x v="30"/>
    <m/>
    <m/>
    <m/>
    <m/>
    <m/>
    <m/>
    <m/>
    <m/>
    <m/>
    <m/>
    <m/>
    <m/>
    <m/>
    <m/>
    <m/>
    <m/>
    <m/>
    <m/>
    <m/>
    <m/>
    <m/>
    <m/>
    <m/>
    <m/>
    <m/>
    <m/>
    <m/>
    <m/>
    <m/>
    <m/>
  </r>
  <r>
    <x v="7"/>
    <x v="30"/>
    <m/>
    <m/>
    <m/>
    <m/>
    <m/>
    <m/>
    <m/>
    <m/>
    <m/>
    <m/>
    <m/>
    <m/>
    <m/>
    <m/>
    <m/>
    <m/>
    <m/>
    <m/>
    <m/>
    <m/>
    <m/>
    <m/>
    <m/>
    <m/>
    <m/>
    <m/>
    <m/>
    <m/>
    <m/>
    <m/>
  </r>
  <r>
    <x v="7"/>
    <x v="30"/>
    <m/>
    <m/>
    <m/>
    <m/>
    <m/>
    <m/>
    <m/>
    <m/>
    <m/>
    <m/>
    <m/>
    <m/>
    <m/>
    <m/>
    <m/>
    <m/>
    <m/>
    <m/>
    <m/>
    <m/>
    <m/>
    <m/>
    <m/>
    <m/>
    <m/>
    <m/>
    <m/>
    <m/>
    <m/>
    <m/>
  </r>
  <r>
    <x v="7"/>
    <x v="30"/>
    <m/>
    <m/>
    <m/>
    <m/>
    <m/>
    <m/>
    <m/>
    <m/>
    <m/>
    <m/>
    <m/>
    <m/>
    <m/>
    <m/>
    <m/>
    <m/>
    <m/>
    <m/>
    <m/>
    <m/>
    <m/>
    <m/>
    <m/>
    <m/>
    <m/>
    <m/>
    <m/>
    <m/>
    <m/>
    <m/>
  </r>
  <r>
    <x v="7"/>
    <x v="30"/>
    <m/>
    <m/>
    <m/>
    <m/>
    <m/>
    <m/>
    <m/>
    <m/>
    <m/>
    <m/>
    <m/>
    <m/>
    <m/>
    <m/>
    <m/>
    <m/>
    <m/>
    <m/>
    <m/>
    <m/>
    <m/>
    <m/>
    <m/>
    <m/>
    <m/>
    <m/>
    <m/>
    <m/>
    <m/>
    <m/>
  </r>
  <r>
    <x v="7"/>
    <x v="30"/>
    <m/>
    <m/>
    <m/>
    <m/>
    <m/>
    <m/>
    <m/>
    <m/>
    <m/>
    <m/>
    <m/>
    <m/>
    <m/>
    <m/>
    <m/>
    <m/>
    <m/>
    <m/>
    <m/>
    <m/>
    <m/>
    <m/>
    <m/>
    <m/>
    <m/>
    <m/>
    <m/>
    <m/>
    <m/>
    <m/>
  </r>
  <r>
    <x v="7"/>
    <x v="30"/>
    <m/>
    <m/>
    <m/>
    <m/>
    <m/>
    <m/>
    <m/>
    <m/>
    <m/>
    <m/>
    <m/>
    <m/>
    <m/>
    <m/>
    <m/>
    <m/>
    <m/>
    <m/>
    <m/>
    <m/>
    <m/>
    <m/>
    <m/>
    <m/>
    <m/>
    <m/>
    <m/>
    <m/>
    <m/>
    <m/>
  </r>
  <r>
    <x v="7"/>
    <x v="30"/>
    <m/>
    <m/>
    <m/>
    <m/>
    <m/>
    <m/>
    <m/>
    <m/>
    <m/>
    <m/>
    <m/>
    <m/>
    <m/>
    <m/>
    <m/>
    <m/>
    <m/>
    <m/>
    <m/>
    <m/>
    <m/>
    <m/>
    <m/>
    <m/>
    <m/>
    <m/>
    <m/>
    <m/>
    <m/>
    <m/>
  </r>
  <r>
    <x v="7"/>
    <x v="30"/>
    <m/>
    <m/>
    <m/>
    <m/>
    <m/>
    <m/>
    <m/>
    <m/>
    <m/>
    <m/>
    <m/>
    <m/>
    <m/>
    <m/>
    <m/>
    <m/>
    <m/>
    <m/>
    <m/>
    <m/>
    <m/>
    <m/>
    <m/>
    <m/>
    <m/>
    <m/>
    <m/>
    <m/>
    <m/>
    <m/>
  </r>
  <r>
    <x v="7"/>
    <x v="30"/>
    <m/>
    <m/>
    <m/>
    <m/>
    <m/>
    <m/>
    <m/>
    <m/>
    <m/>
    <m/>
    <m/>
    <m/>
    <m/>
    <m/>
    <m/>
    <m/>
    <m/>
    <m/>
    <m/>
    <m/>
    <m/>
    <m/>
    <m/>
    <m/>
    <m/>
    <m/>
    <m/>
    <m/>
    <m/>
    <m/>
  </r>
  <r>
    <x v="7"/>
    <x v="30"/>
    <m/>
    <m/>
    <m/>
    <m/>
    <m/>
    <m/>
    <m/>
    <m/>
    <m/>
    <m/>
    <m/>
    <m/>
    <m/>
    <m/>
    <m/>
    <m/>
    <m/>
    <m/>
    <m/>
    <m/>
    <m/>
    <m/>
    <m/>
    <m/>
    <m/>
    <m/>
    <m/>
    <m/>
    <m/>
    <m/>
  </r>
  <r>
    <x v="7"/>
    <x v="30"/>
    <m/>
    <m/>
    <m/>
    <m/>
    <m/>
    <m/>
    <m/>
    <m/>
    <m/>
    <m/>
    <m/>
    <m/>
    <m/>
    <m/>
    <m/>
    <m/>
    <m/>
    <m/>
    <m/>
    <m/>
    <m/>
    <m/>
    <m/>
    <m/>
    <m/>
    <m/>
    <m/>
    <m/>
    <m/>
    <m/>
  </r>
  <r>
    <x v="7"/>
    <x v="30"/>
    <m/>
    <m/>
    <m/>
    <m/>
    <m/>
    <m/>
    <m/>
    <m/>
    <m/>
    <m/>
    <m/>
    <m/>
    <m/>
    <m/>
    <m/>
    <m/>
    <m/>
    <m/>
    <m/>
    <m/>
    <m/>
    <m/>
    <m/>
    <m/>
    <m/>
    <m/>
    <m/>
    <m/>
    <m/>
    <m/>
  </r>
  <r>
    <x v="7"/>
    <x v="30"/>
    <m/>
    <m/>
    <m/>
    <m/>
    <m/>
    <m/>
    <m/>
    <m/>
    <m/>
    <m/>
    <m/>
    <m/>
    <m/>
    <m/>
    <m/>
    <m/>
    <m/>
    <m/>
    <m/>
    <m/>
    <m/>
    <m/>
    <m/>
    <m/>
    <m/>
    <m/>
    <m/>
    <m/>
    <m/>
    <m/>
  </r>
  <r>
    <x v="7"/>
    <x v="30"/>
    <m/>
    <m/>
    <m/>
    <m/>
    <m/>
    <m/>
    <m/>
    <m/>
    <m/>
    <m/>
    <m/>
    <m/>
    <m/>
    <m/>
    <m/>
    <m/>
    <m/>
    <m/>
    <m/>
    <m/>
    <m/>
    <m/>
    <m/>
    <m/>
    <m/>
    <m/>
    <m/>
    <m/>
    <m/>
    <m/>
  </r>
  <r>
    <x v="7"/>
    <x v="30"/>
    <m/>
    <m/>
    <m/>
    <m/>
    <m/>
    <m/>
    <m/>
    <m/>
    <m/>
    <m/>
    <m/>
    <m/>
    <m/>
    <m/>
    <m/>
    <m/>
    <m/>
    <m/>
    <m/>
    <m/>
    <m/>
    <m/>
    <m/>
    <m/>
    <m/>
    <m/>
    <m/>
    <m/>
    <m/>
    <m/>
  </r>
  <r>
    <x v="7"/>
    <x v="30"/>
    <m/>
    <m/>
    <m/>
    <m/>
    <m/>
    <m/>
    <m/>
    <m/>
    <m/>
    <m/>
    <m/>
    <m/>
    <m/>
    <m/>
    <m/>
    <m/>
    <m/>
    <m/>
    <m/>
    <m/>
    <m/>
    <m/>
    <m/>
    <m/>
    <m/>
    <m/>
    <m/>
    <m/>
    <m/>
    <m/>
  </r>
  <r>
    <x v="7"/>
    <x v="30"/>
    <m/>
    <m/>
    <m/>
    <m/>
    <m/>
    <m/>
    <m/>
    <m/>
    <m/>
    <m/>
    <m/>
    <m/>
    <m/>
    <m/>
    <m/>
    <m/>
    <m/>
    <m/>
    <m/>
    <m/>
    <m/>
    <m/>
    <m/>
    <m/>
    <m/>
    <m/>
    <m/>
    <m/>
    <m/>
    <m/>
  </r>
  <r>
    <x v="7"/>
    <x v="30"/>
    <m/>
    <m/>
    <m/>
    <m/>
    <m/>
    <m/>
    <m/>
    <m/>
    <m/>
    <m/>
    <m/>
    <m/>
    <m/>
    <m/>
    <m/>
    <m/>
    <m/>
    <m/>
    <m/>
    <m/>
    <m/>
    <m/>
    <m/>
    <m/>
    <m/>
    <m/>
    <m/>
    <m/>
    <m/>
    <m/>
  </r>
  <r>
    <x v="7"/>
    <x v="30"/>
    <m/>
    <m/>
    <m/>
    <m/>
    <m/>
    <m/>
    <m/>
    <m/>
    <m/>
    <m/>
    <m/>
    <m/>
    <m/>
    <m/>
    <m/>
    <m/>
    <m/>
    <m/>
    <m/>
    <m/>
    <m/>
    <m/>
    <m/>
    <m/>
    <m/>
    <m/>
    <m/>
    <m/>
    <m/>
    <m/>
  </r>
  <r>
    <x v="7"/>
    <x v="30"/>
    <m/>
    <m/>
    <m/>
    <m/>
    <m/>
    <m/>
    <m/>
    <m/>
    <m/>
    <m/>
    <m/>
    <m/>
    <m/>
    <m/>
    <m/>
    <m/>
    <m/>
    <m/>
    <m/>
    <m/>
    <m/>
    <m/>
    <m/>
    <m/>
    <m/>
    <m/>
    <m/>
    <m/>
    <m/>
    <m/>
  </r>
  <r>
    <x v="7"/>
    <x v="30"/>
    <m/>
    <m/>
    <m/>
    <m/>
    <m/>
    <m/>
    <m/>
    <m/>
    <m/>
    <m/>
    <m/>
    <m/>
    <m/>
    <m/>
    <m/>
    <m/>
    <m/>
    <m/>
    <m/>
    <m/>
    <m/>
    <m/>
    <m/>
    <m/>
    <m/>
    <m/>
    <m/>
    <m/>
    <m/>
    <m/>
  </r>
  <r>
    <x v="7"/>
    <x v="30"/>
    <m/>
    <m/>
    <m/>
    <m/>
    <m/>
    <m/>
    <m/>
    <m/>
    <m/>
    <m/>
    <m/>
    <m/>
    <m/>
    <m/>
    <m/>
    <m/>
    <m/>
    <m/>
    <m/>
    <m/>
    <m/>
    <m/>
    <m/>
    <m/>
    <m/>
    <m/>
    <m/>
    <m/>
    <m/>
    <m/>
  </r>
  <r>
    <x v="7"/>
    <x v="30"/>
    <m/>
    <m/>
    <m/>
    <m/>
    <m/>
    <m/>
    <m/>
    <m/>
    <m/>
    <m/>
    <m/>
    <m/>
    <m/>
    <m/>
    <m/>
    <m/>
    <m/>
    <m/>
    <m/>
    <m/>
    <m/>
    <m/>
    <m/>
    <m/>
    <m/>
    <m/>
    <m/>
    <m/>
    <m/>
    <m/>
  </r>
  <r>
    <x v="7"/>
    <x v="30"/>
    <m/>
    <m/>
    <m/>
    <m/>
    <m/>
    <m/>
    <m/>
    <m/>
    <m/>
    <m/>
    <m/>
    <m/>
    <m/>
    <m/>
    <m/>
    <m/>
    <m/>
    <m/>
    <m/>
    <m/>
    <m/>
    <m/>
    <m/>
    <m/>
    <m/>
    <m/>
    <m/>
    <m/>
    <m/>
    <m/>
  </r>
  <r>
    <x v="7"/>
    <x v="30"/>
    <m/>
    <m/>
    <m/>
    <m/>
    <m/>
    <m/>
    <m/>
    <m/>
    <m/>
    <m/>
    <m/>
    <m/>
    <m/>
    <m/>
    <m/>
    <m/>
    <m/>
    <m/>
    <m/>
    <m/>
    <m/>
    <m/>
    <m/>
    <m/>
    <m/>
    <m/>
    <m/>
    <m/>
    <m/>
    <m/>
  </r>
  <r>
    <x v="7"/>
    <x v="30"/>
    <m/>
    <m/>
    <m/>
    <m/>
    <m/>
    <m/>
    <m/>
    <m/>
    <m/>
    <m/>
    <m/>
    <m/>
    <m/>
    <m/>
    <m/>
    <m/>
    <m/>
    <m/>
    <m/>
    <m/>
    <m/>
    <m/>
    <m/>
    <m/>
    <m/>
    <m/>
    <m/>
    <m/>
    <m/>
    <m/>
  </r>
  <r>
    <x v="7"/>
    <x v="30"/>
    <m/>
    <m/>
    <m/>
    <m/>
    <m/>
    <m/>
    <m/>
    <m/>
    <m/>
    <m/>
    <m/>
    <m/>
    <m/>
    <m/>
    <m/>
    <m/>
    <m/>
    <m/>
    <m/>
    <m/>
    <m/>
    <m/>
    <m/>
    <m/>
    <m/>
    <m/>
    <m/>
    <m/>
    <m/>
    <m/>
  </r>
  <r>
    <x v="7"/>
    <x v="30"/>
    <m/>
    <m/>
    <m/>
    <m/>
    <m/>
    <m/>
    <m/>
    <m/>
    <m/>
    <m/>
    <m/>
    <m/>
    <m/>
    <m/>
    <m/>
    <m/>
    <m/>
    <m/>
    <m/>
    <m/>
    <m/>
    <m/>
    <m/>
    <m/>
    <m/>
    <m/>
    <m/>
    <m/>
    <m/>
    <m/>
  </r>
  <r>
    <x v="7"/>
    <x v="30"/>
    <m/>
    <m/>
    <m/>
    <m/>
    <m/>
    <m/>
    <m/>
    <m/>
    <m/>
    <m/>
    <m/>
    <m/>
    <m/>
    <m/>
    <m/>
    <m/>
    <m/>
    <m/>
    <m/>
    <m/>
    <m/>
    <m/>
    <m/>
    <m/>
    <m/>
    <m/>
    <m/>
    <m/>
    <m/>
    <m/>
  </r>
  <r>
    <x v="7"/>
    <x v="30"/>
    <m/>
    <m/>
    <m/>
    <m/>
    <m/>
    <m/>
    <m/>
    <m/>
    <m/>
    <m/>
    <m/>
    <m/>
    <m/>
    <m/>
    <m/>
    <m/>
    <m/>
    <m/>
    <m/>
    <m/>
    <m/>
    <m/>
    <m/>
    <m/>
    <m/>
    <m/>
    <m/>
    <m/>
    <m/>
    <m/>
  </r>
  <r>
    <x v="7"/>
    <x v="30"/>
    <m/>
    <m/>
    <m/>
    <m/>
    <m/>
    <m/>
    <m/>
    <m/>
    <m/>
    <m/>
    <m/>
    <m/>
    <m/>
    <m/>
    <m/>
    <m/>
    <m/>
    <m/>
    <m/>
    <m/>
    <m/>
    <m/>
    <m/>
    <m/>
    <m/>
    <m/>
    <m/>
    <m/>
    <m/>
    <m/>
  </r>
  <r>
    <x v="7"/>
    <x v="30"/>
    <m/>
    <m/>
    <m/>
    <m/>
    <m/>
    <m/>
    <m/>
    <m/>
    <m/>
    <m/>
    <m/>
    <m/>
    <m/>
    <m/>
    <m/>
    <m/>
    <m/>
    <m/>
    <m/>
    <m/>
    <m/>
    <m/>
    <m/>
    <m/>
    <m/>
    <m/>
    <m/>
    <m/>
    <m/>
    <m/>
  </r>
  <r>
    <x v="7"/>
    <x v="30"/>
    <m/>
    <m/>
    <m/>
    <m/>
    <m/>
    <m/>
    <m/>
    <m/>
    <m/>
    <m/>
    <m/>
    <m/>
    <m/>
    <m/>
    <m/>
    <m/>
    <m/>
    <m/>
    <m/>
    <m/>
    <m/>
    <m/>
    <m/>
    <m/>
    <m/>
    <m/>
    <m/>
    <m/>
    <m/>
    <m/>
  </r>
  <r>
    <x v="7"/>
    <x v="30"/>
    <m/>
    <m/>
    <m/>
    <m/>
    <m/>
    <m/>
    <m/>
    <m/>
    <m/>
    <m/>
    <m/>
    <m/>
    <m/>
    <m/>
    <m/>
    <m/>
    <m/>
    <m/>
    <m/>
    <m/>
    <m/>
    <m/>
    <m/>
    <m/>
    <m/>
    <m/>
    <m/>
    <m/>
    <m/>
    <m/>
  </r>
  <r>
    <x v="7"/>
    <x v="30"/>
    <m/>
    <m/>
    <m/>
    <m/>
    <m/>
    <m/>
    <m/>
    <m/>
    <m/>
    <m/>
    <m/>
    <m/>
    <m/>
    <m/>
    <m/>
    <m/>
    <m/>
    <m/>
    <m/>
    <m/>
    <m/>
    <m/>
    <m/>
    <m/>
    <m/>
    <m/>
    <m/>
    <m/>
    <m/>
    <m/>
  </r>
  <r>
    <x v="7"/>
    <x v="30"/>
    <m/>
    <m/>
    <m/>
    <m/>
    <m/>
    <m/>
    <m/>
    <m/>
    <m/>
    <m/>
    <m/>
    <m/>
    <m/>
    <m/>
    <m/>
    <m/>
    <m/>
    <m/>
    <m/>
    <m/>
    <m/>
    <m/>
    <m/>
    <m/>
    <m/>
    <m/>
    <m/>
    <m/>
    <m/>
    <m/>
  </r>
  <r>
    <x v="7"/>
    <x v="30"/>
    <m/>
    <m/>
    <m/>
    <m/>
    <m/>
    <m/>
    <m/>
    <m/>
    <m/>
    <m/>
    <m/>
    <m/>
    <m/>
    <m/>
    <m/>
    <m/>
    <m/>
    <m/>
    <m/>
    <m/>
    <m/>
    <m/>
    <m/>
    <m/>
    <m/>
    <m/>
    <m/>
    <m/>
    <m/>
    <m/>
  </r>
  <r>
    <x v="7"/>
    <x v="30"/>
    <m/>
    <m/>
    <m/>
    <m/>
    <m/>
    <m/>
    <m/>
    <m/>
    <m/>
    <m/>
    <m/>
    <m/>
    <m/>
    <m/>
    <m/>
    <m/>
    <m/>
    <m/>
    <m/>
    <m/>
    <m/>
    <m/>
    <m/>
    <m/>
    <m/>
    <m/>
    <m/>
    <m/>
    <m/>
    <m/>
  </r>
  <r>
    <x v="7"/>
    <x v="30"/>
    <m/>
    <m/>
    <m/>
    <m/>
    <m/>
    <m/>
    <m/>
    <m/>
    <m/>
    <m/>
    <m/>
    <m/>
    <m/>
    <m/>
    <m/>
    <m/>
    <m/>
    <m/>
    <m/>
    <m/>
    <m/>
    <m/>
    <m/>
    <m/>
    <m/>
    <m/>
    <m/>
    <m/>
    <m/>
    <m/>
  </r>
  <r>
    <x v="7"/>
    <x v="30"/>
    <m/>
    <m/>
    <m/>
    <m/>
    <m/>
    <m/>
    <m/>
    <m/>
    <m/>
    <m/>
    <m/>
    <m/>
    <m/>
    <m/>
    <m/>
    <m/>
    <m/>
    <m/>
    <m/>
    <m/>
    <m/>
    <m/>
    <m/>
    <m/>
    <m/>
    <m/>
    <m/>
    <m/>
    <m/>
    <m/>
  </r>
  <r>
    <x v="7"/>
    <x v="30"/>
    <m/>
    <m/>
    <m/>
    <m/>
    <m/>
    <m/>
    <m/>
    <m/>
    <m/>
    <m/>
    <m/>
    <m/>
    <m/>
    <m/>
    <m/>
    <m/>
    <m/>
    <m/>
    <m/>
    <m/>
    <m/>
    <m/>
    <m/>
    <m/>
    <m/>
    <m/>
    <m/>
    <m/>
    <m/>
    <m/>
  </r>
  <r>
    <x v="7"/>
    <x v="30"/>
    <m/>
    <m/>
    <m/>
    <m/>
    <m/>
    <m/>
    <m/>
    <m/>
    <m/>
    <m/>
    <m/>
    <m/>
    <m/>
    <m/>
    <m/>
    <m/>
    <m/>
    <m/>
    <m/>
    <m/>
    <m/>
    <m/>
    <m/>
    <m/>
    <m/>
    <m/>
    <m/>
    <m/>
    <m/>
    <m/>
  </r>
  <r>
    <x v="7"/>
    <x v="30"/>
    <m/>
    <m/>
    <m/>
    <m/>
    <m/>
    <m/>
    <m/>
    <m/>
    <m/>
    <m/>
    <m/>
    <m/>
    <m/>
    <m/>
    <m/>
    <m/>
    <m/>
    <m/>
    <m/>
    <m/>
    <m/>
    <m/>
    <m/>
    <m/>
    <m/>
    <m/>
    <m/>
    <m/>
    <m/>
    <m/>
  </r>
  <r>
    <x v="7"/>
    <x v="30"/>
    <m/>
    <m/>
    <m/>
    <m/>
    <m/>
    <m/>
    <m/>
    <m/>
    <m/>
    <m/>
    <m/>
    <m/>
    <m/>
    <m/>
    <m/>
    <m/>
    <m/>
    <m/>
    <m/>
    <m/>
    <m/>
    <m/>
    <m/>
    <m/>
    <m/>
    <m/>
    <m/>
    <m/>
    <m/>
    <m/>
  </r>
  <r>
    <x v="7"/>
    <x v="30"/>
    <m/>
    <m/>
    <m/>
    <m/>
    <m/>
    <m/>
    <m/>
    <m/>
    <m/>
    <m/>
    <m/>
    <m/>
    <m/>
    <m/>
    <m/>
    <m/>
    <m/>
    <m/>
    <m/>
    <m/>
    <m/>
    <m/>
    <m/>
    <m/>
    <m/>
    <m/>
    <m/>
    <m/>
    <m/>
    <m/>
  </r>
  <r>
    <x v="7"/>
    <x v="30"/>
    <m/>
    <m/>
    <m/>
    <m/>
    <m/>
    <m/>
    <m/>
    <m/>
    <m/>
    <m/>
    <m/>
    <m/>
    <m/>
    <m/>
    <m/>
    <m/>
    <m/>
    <m/>
    <m/>
    <m/>
    <m/>
    <m/>
    <m/>
    <m/>
    <m/>
    <m/>
    <m/>
    <m/>
    <m/>
    <m/>
  </r>
  <r>
    <x v="7"/>
    <x v="30"/>
    <m/>
    <m/>
    <m/>
    <m/>
    <m/>
    <m/>
    <m/>
    <m/>
    <m/>
    <m/>
    <m/>
    <m/>
    <m/>
    <m/>
    <m/>
    <m/>
    <m/>
    <m/>
    <m/>
    <m/>
    <m/>
    <m/>
    <m/>
    <m/>
    <m/>
    <m/>
    <m/>
    <m/>
    <m/>
    <m/>
  </r>
  <r>
    <x v="7"/>
    <x v="30"/>
    <m/>
    <m/>
    <m/>
    <m/>
    <m/>
    <m/>
    <m/>
    <m/>
    <m/>
    <m/>
    <m/>
    <m/>
    <m/>
    <m/>
    <m/>
    <m/>
    <m/>
    <m/>
    <m/>
    <m/>
    <m/>
    <m/>
    <m/>
    <m/>
    <m/>
    <m/>
    <m/>
    <m/>
    <m/>
    <m/>
  </r>
  <r>
    <x v="7"/>
    <x v="30"/>
    <m/>
    <m/>
    <m/>
    <m/>
    <m/>
    <m/>
    <m/>
    <m/>
    <m/>
    <m/>
    <m/>
    <m/>
    <m/>
    <m/>
    <m/>
    <m/>
    <m/>
    <m/>
    <m/>
    <m/>
    <m/>
    <m/>
    <m/>
    <m/>
    <m/>
    <m/>
    <m/>
    <m/>
    <m/>
    <m/>
  </r>
  <r>
    <x v="7"/>
    <x v="30"/>
    <m/>
    <m/>
    <m/>
    <m/>
    <m/>
    <m/>
    <m/>
    <m/>
    <m/>
    <m/>
    <m/>
    <m/>
    <m/>
    <m/>
    <m/>
    <m/>
    <m/>
    <m/>
    <m/>
    <m/>
    <m/>
    <m/>
    <m/>
    <m/>
    <m/>
    <m/>
    <m/>
    <m/>
    <m/>
    <m/>
  </r>
  <r>
    <x v="7"/>
    <x v="30"/>
    <m/>
    <m/>
    <m/>
    <m/>
    <m/>
    <m/>
    <m/>
    <m/>
    <m/>
    <m/>
    <m/>
    <m/>
    <m/>
    <m/>
    <m/>
    <m/>
    <m/>
    <m/>
    <m/>
    <m/>
    <m/>
    <m/>
    <m/>
    <m/>
    <m/>
    <m/>
    <m/>
    <m/>
    <m/>
    <m/>
  </r>
  <r>
    <x v="7"/>
    <x v="30"/>
    <m/>
    <m/>
    <m/>
    <m/>
    <m/>
    <m/>
    <m/>
    <m/>
    <m/>
    <m/>
    <m/>
    <m/>
    <m/>
    <m/>
    <m/>
    <m/>
    <m/>
    <m/>
    <m/>
    <m/>
    <m/>
    <m/>
    <m/>
    <m/>
    <m/>
    <m/>
    <m/>
    <m/>
    <m/>
    <m/>
  </r>
  <r>
    <x v="7"/>
    <x v="30"/>
    <m/>
    <m/>
    <m/>
    <m/>
    <m/>
    <m/>
    <m/>
    <m/>
    <m/>
    <m/>
    <m/>
    <m/>
    <m/>
    <m/>
    <m/>
    <m/>
    <m/>
    <m/>
    <m/>
    <m/>
    <m/>
    <m/>
    <m/>
    <m/>
    <m/>
    <m/>
    <m/>
    <m/>
    <m/>
    <m/>
  </r>
  <r>
    <x v="7"/>
    <x v="30"/>
    <m/>
    <m/>
    <m/>
    <m/>
    <m/>
    <m/>
    <m/>
    <m/>
    <m/>
    <m/>
    <m/>
    <m/>
    <m/>
    <m/>
    <m/>
    <m/>
    <m/>
    <m/>
    <m/>
    <m/>
    <m/>
    <m/>
    <m/>
    <m/>
    <m/>
    <m/>
    <m/>
    <m/>
    <m/>
    <m/>
  </r>
  <r>
    <x v="7"/>
    <x v="30"/>
    <m/>
    <m/>
    <m/>
    <m/>
    <m/>
    <m/>
    <m/>
    <m/>
    <m/>
    <m/>
    <m/>
    <m/>
    <m/>
    <m/>
    <m/>
    <m/>
    <m/>
    <m/>
    <m/>
    <m/>
    <m/>
    <m/>
    <m/>
    <m/>
    <m/>
    <m/>
    <m/>
    <m/>
    <m/>
    <m/>
  </r>
  <r>
    <x v="7"/>
    <x v="30"/>
    <m/>
    <m/>
    <m/>
    <m/>
    <m/>
    <m/>
    <m/>
    <m/>
    <m/>
    <m/>
    <m/>
    <m/>
    <m/>
    <m/>
    <m/>
    <m/>
    <m/>
    <m/>
    <m/>
    <m/>
    <m/>
    <m/>
    <m/>
    <m/>
    <m/>
    <m/>
    <m/>
    <m/>
    <m/>
    <m/>
  </r>
  <r>
    <x v="7"/>
    <x v="30"/>
    <m/>
    <m/>
    <m/>
    <m/>
    <m/>
    <m/>
    <m/>
    <m/>
    <m/>
    <m/>
    <m/>
    <m/>
    <m/>
    <m/>
    <m/>
    <m/>
    <m/>
    <m/>
    <m/>
    <m/>
    <m/>
    <m/>
    <m/>
    <m/>
    <m/>
    <m/>
    <m/>
    <m/>
    <m/>
    <m/>
  </r>
  <r>
    <x v="7"/>
    <x v="30"/>
    <m/>
    <m/>
    <m/>
    <m/>
    <m/>
    <m/>
    <m/>
    <m/>
    <m/>
    <m/>
    <m/>
    <m/>
    <m/>
    <m/>
    <m/>
    <m/>
    <m/>
    <m/>
    <m/>
    <m/>
    <m/>
    <m/>
    <m/>
    <m/>
    <m/>
    <m/>
    <m/>
    <m/>
    <m/>
    <m/>
  </r>
  <r>
    <x v="7"/>
    <x v="30"/>
    <m/>
    <m/>
    <m/>
    <m/>
    <m/>
    <m/>
    <m/>
    <m/>
    <m/>
    <m/>
    <m/>
    <m/>
    <m/>
    <m/>
    <m/>
    <m/>
    <m/>
    <m/>
    <m/>
    <m/>
    <m/>
    <m/>
    <m/>
    <m/>
    <m/>
    <m/>
    <m/>
    <m/>
    <m/>
    <m/>
  </r>
  <r>
    <x v="7"/>
    <x v="30"/>
    <m/>
    <m/>
    <m/>
    <m/>
    <m/>
    <m/>
    <m/>
    <m/>
    <m/>
    <m/>
    <m/>
    <m/>
    <m/>
    <m/>
    <m/>
    <m/>
    <m/>
    <m/>
    <m/>
    <m/>
    <m/>
    <m/>
    <m/>
    <m/>
    <m/>
    <m/>
    <m/>
    <m/>
    <m/>
    <m/>
  </r>
  <r>
    <x v="7"/>
    <x v="30"/>
    <m/>
    <m/>
    <m/>
    <m/>
    <m/>
    <m/>
    <m/>
    <m/>
    <m/>
    <m/>
    <m/>
    <m/>
    <m/>
    <m/>
    <m/>
    <m/>
    <m/>
    <m/>
    <m/>
    <m/>
    <m/>
    <m/>
    <m/>
    <m/>
    <m/>
    <m/>
    <m/>
    <m/>
    <m/>
    <m/>
  </r>
  <r>
    <x v="7"/>
    <x v="30"/>
    <m/>
    <m/>
    <m/>
    <m/>
    <m/>
    <m/>
    <m/>
    <m/>
    <m/>
    <m/>
    <m/>
    <m/>
    <m/>
    <m/>
    <m/>
    <m/>
    <m/>
    <m/>
    <m/>
    <m/>
    <m/>
    <m/>
    <m/>
    <m/>
    <m/>
    <m/>
    <m/>
    <m/>
    <m/>
    <m/>
  </r>
  <r>
    <x v="7"/>
    <x v="30"/>
    <m/>
    <m/>
    <m/>
    <m/>
    <m/>
    <m/>
    <m/>
    <m/>
    <m/>
    <m/>
    <m/>
    <m/>
    <m/>
    <m/>
    <m/>
    <m/>
    <m/>
    <m/>
    <m/>
    <m/>
    <m/>
    <m/>
    <m/>
    <m/>
    <m/>
    <m/>
    <m/>
    <m/>
    <m/>
    <m/>
  </r>
  <r>
    <x v="7"/>
    <x v="30"/>
    <m/>
    <m/>
    <m/>
    <m/>
    <m/>
    <m/>
    <m/>
    <m/>
    <m/>
    <m/>
    <m/>
    <m/>
    <m/>
    <m/>
    <m/>
    <m/>
    <m/>
    <m/>
    <m/>
    <m/>
    <m/>
    <m/>
    <m/>
    <m/>
    <m/>
    <m/>
    <m/>
    <m/>
    <m/>
    <m/>
  </r>
  <r>
    <x v="7"/>
    <x v="30"/>
    <m/>
    <m/>
    <m/>
    <m/>
    <m/>
    <m/>
    <m/>
    <m/>
    <m/>
    <m/>
    <m/>
    <m/>
    <m/>
    <m/>
    <m/>
    <m/>
    <m/>
    <m/>
    <m/>
    <m/>
    <m/>
    <m/>
    <m/>
    <m/>
    <m/>
    <m/>
    <m/>
    <m/>
    <m/>
    <m/>
  </r>
  <r>
    <x v="7"/>
    <x v="30"/>
    <m/>
    <m/>
    <m/>
    <m/>
    <m/>
    <m/>
    <m/>
    <m/>
    <m/>
    <m/>
    <m/>
    <m/>
    <m/>
    <m/>
    <m/>
    <m/>
    <m/>
    <m/>
    <m/>
    <m/>
    <m/>
    <m/>
    <m/>
    <m/>
    <m/>
    <m/>
    <m/>
    <m/>
    <m/>
    <m/>
  </r>
  <r>
    <x v="7"/>
    <x v="30"/>
    <m/>
    <m/>
    <m/>
    <m/>
    <m/>
    <m/>
    <m/>
    <m/>
    <m/>
    <m/>
    <m/>
    <m/>
    <m/>
    <m/>
    <m/>
    <m/>
    <m/>
    <m/>
    <m/>
    <m/>
    <m/>
    <m/>
    <m/>
    <m/>
    <m/>
    <m/>
    <m/>
    <m/>
    <m/>
    <m/>
  </r>
  <r>
    <x v="7"/>
    <x v="30"/>
    <m/>
    <m/>
    <m/>
    <m/>
    <m/>
    <m/>
    <m/>
    <m/>
    <m/>
    <m/>
    <m/>
    <m/>
    <m/>
    <m/>
    <m/>
    <m/>
    <m/>
    <m/>
    <m/>
    <m/>
    <m/>
    <m/>
    <m/>
    <m/>
    <m/>
    <m/>
    <m/>
    <m/>
    <m/>
    <m/>
  </r>
  <r>
    <x v="7"/>
    <x v="30"/>
    <m/>
    <m/>
    <m/>
    <m/>
    <m/>
    <m/>
    <m/>
    <m/>
    <m/>
    <m/>
    <m/>
    <m/>
    <m/>
    <m/>
    <m/>
    <m/>
    <m/>
    <m/>
    <m/>
    <m/>
    <m/>
    <m/>
    <m/>
    <m/>
    <m/>
    <m/>
    <m/>
    <m/>
    <m/>
    <m/>
  </r>
  <r>
    <x v="7"/>
    <x v="30"/>
    <m/>
    <m/>
    <m/>
    <m/>
    <m/>
    <m/>
    <m/>
    <m/>
    <m/>
    <m/>
    <m/>
    <m/>
    <m/>
    <m/>
    <m/>
    <m/>
    <m/>
    <m/>
    <m/>
    <m/>
    <m/>
    <m/>
    <m/>
    <m/>
    <m/>
    <m/>
    <m/>
    <m/>
    <m/>
    <m/>
  </r>
  <r>
    <x v="7"/>
    <x v="30"/>
    <m/>
    <m/>
    <m/>
    <m/>
    <m/>
    <m/>
    <m/>
    <m/>
    <m/>
    <m/>
    <m/>
    <m/>
    <m/>
    <m/>
    <m/>
    <m/>
    <m/>
    <m/>
    <m/>
    <m/>
    <m/>
    <m/>
    <m/>
    <m/>
    <m/>
    <m/>
    <m/>
    <m/>
    <m/>
    <m/>
  </r>
  <r>
    <x v="7"/>
    <x v="30"/>
    <m/>
    <m/>
    <m/>
    <m/>
    <m/>
    <m/>
    <m/>
    <m/>
    <m/>
    <m/>
    <m/>
    <m/>
    <m/>
    <m/>
    <m/>
    <m/>
    <m/>
    <m/>
    <m/>
    <m/>
    <m/>
    <m/>
    <m/>
    <m/>
    <m/>
    <m/>
    <m/>
    <m/>
    <m/>
    <m/>
  </r>
  <r>
    <x v="7"/>
    <x v="30"/>
    <m/>
    <m/>
    <m/>
    <m/>
    <m/>
    <m/>
    <m/>
    <m/>
    <m/>
    <m/>
    <m/>
    <m/>
    <m/>
    <m/>
    <m/>
    <m/>
    <m/>
    <m/>
    <m/>
    <m/>
    <m/>
    <m/>
    <m/>
    <m/>
    <m/>
    <m/>
    <m/>
    <m/>
    <m/>
    <m/>
  </r>
  <r>
    <x v="7"/>
    <x v="30"/>
    <m/>
    <m/>
    <m/>
    <m/>
    <m/>
    <m/>
    <m/>
    <m/>
    <m/>
    <m/>
    <m/>
    <m/>
    <m/>
    <m/>
    <m/>
    <m/>
    <m/>
    <m/>
    <m/>
    <m/>
    <m/>
    <m/>
    <m/>
    <m/>
    <m/>
    <m/>
    <m/>
    <m/>
    <m/>
    <m/>
  </r>
  <r>
    <x v="7"/>
    <x v="30"/>
    <m/>
    <m/>
    <m/>
    <m/>
    <m/>
    <m/>
    <m/>
    <m/>
    <m/>
    <m/>
    <m/>
    <m/>
    <m/>
    <m/>
    <m/>
    <m/>
    <m/>
    <m/>
    <m/>
    <m/>
    <m/>
    <m/>
    <m/>
    <m/>
    <m/>
    <m/>
    <m/>
    <m/>
    <m/>
    <m/>
  </r>
  <r>
    <x v="7"/>
    <x v="30"/>
    <m/>
    <m/>
    <m/>
    <m/>
    <m/>
    <m/>
    <m/>
    <m/>
    <m/>
    <m/>
    <m/>
    <m/>
    <m/>
    <m/>
    <m/>
    <m/>
    <m/>
    <m/>
    <m/>
    <m/>
    <m/>
    <m/>
    <m/>
    <m/>
    <m/>
    <m/>
    <m/>
    <m/>
    <m/>
    <m/>
  </r>
  <r>
    <x v="7"/>
    <x v="30"/>
    <m/>
    <m/>
    <m/>
    <m/>
    <m/>
    <m/>
    <m/>
    <m/>
    <m/>
    <m/>
    <m/>
    <m/>
    <m/>
    <m/>
    <m/>
    <m/>
    <m/>
    <m/>
    <m/>
    <m/>
    <m/>
    <m/>
    <m/>
    <m/>
    <m/>
    <m/>
    <m/>
    <m/>
    <m/>
    <m/>
  </r>
  <r>
    <x v="7"/>
    <x v="30"/>
    <m/>
    <m/>
    <m/>
    <m/>
    <m/>
    <m/>
    <m/>
    <m/>
    <m/>
    <m/>
    <m/>
    <m/>
    <m/>
    <m/>
    <m/>
    <m/>
    <m/>
    <m/>
    <m/>
    <m/>
    <m/>
    <m/>
    <m/>
    <m/>
    <m/>
    <m/>
    <m/>
    <m/>
    <m/>
    <m/>
  </r>
  <r>
    <x v="7"/>
    <x v="30"/>
    <m/>
    <m/>
    <m/>
    <m/>
    <m/>
    <m/>
    <m/>
    <m/>
    <m/>
    <m/>
    <m/>
    <m/>
    <m/>
    <m/>
    <m/>
    <m/>
    <m/>
    <m/>
    <m/>
    <m/>
    <m/>
    <m/>
    <m/>
    <m/>
    <m/>
    <m/>
    <m/>
    <m/>
    <m/>
    <m/>
  </r>
  <r>
    <x v="7"/>
    <x v="30"/>
    <m/>
    <m/>
    <m/>
    <m/>
    <m/>
    <m/>
    <m/>
    <m/>
    <m/>
    <m/>
    <m/>
    <m/>
    <m/>
    <m/>
    <m/>
    <m/>
    <m/>
    <m/>
    <m/>
    <m/>
    <m/>
    <m/>
    <m/>
    <m/>
    <m/>
    <m/>
    <m/>
    <m/>
    <m/>
    <m/>
  </r>
  <r>
    <x v="7"/>
    <x v="30"/>
    <m/>
    <m/>
    <m/>
    <m/>
    <m/>
    <m/>
    <m/>
    <m/>
    <m/>
    <m/>
    <m/>
    <m/>
    <m/>
    <m/>
    <m/>
    <m/>
    <m/>
    <m/>
    <m/>
    <m/>
    <m/>
    <m/>
    <m/>
    <m/>
    <m/>
    <m/>
    <m/>
    <m/>
    <m/>
    <m/>
  </r>
  <r>
    <x v="7"/>
    <x v="30"/>
    <m/>
    <m/>
    <m/>
    <m/>
    <m/>
    <m/>
    <m/>
    <m/>
    <m/>
    <m/>
    <m/>
    <m/>
    <m/>
    <m/>
    <m/>
    <m/>
    <m/>
    <m/>
    <m/>
    <m/>
    <m/>
    <m/>
    <m/>
    <m/>
    <m/>
    <m/>
    <m/>
    <m/>
    <m/>
    <m/>
  </r>
  <r>
    <x v="7"/>
    <x v="30"/>
    <m/>
    <m/>
    <m/>
    <m/>
    <m/>
    <m/>
    <m/>
    <m/>
    <m/>
    <m/>
    <m/>
    <m/>
    <m/>
    <m/>
    <m/>
    <m/>
    <m/>
    <m/>
    <m/>
    <m/>
    <m/>
    <m/>
    <m/>
    <m/>
    <m/>
    <m/>
    <m/>
    <m/>
    <m/>
    <m/>
  </r>
  <r>
    <x v="7"/>
    <x v="30"/>
    <m/>
    <m/>
    <m/>
    <m/>
    <m/>
    <m/>
    <m/>
    <m/>
    <m/>
    <m/>
    <m/>
    <m/>
    <m/>
    <m/>
    <m/>
    <m/>
    <m/>
    <m/>
    <m/>
    <m/>
    <m/>
    <m/>
    <m/>
    <m/>
    <m/>
    <m/>
    <m/>
    <m/>
    <m/>
    <m/>
  </r>
  <r>
    <x v="7"/>
    <x v="30"/>
    <m/>
    <m/>
    <m/>
    <m/>
    <m/>
    <m/>
    <m/>
    <m/>
    <m/>
    <m/>
    <m/>
    <m/>
    <m/>
    <m/>
    <m/>
    <m/>
    <m/>
    <m/>
    <m/>
    <m/>
    <m/>
    <m/>
    <m/>
    <m/>
    <m/>
    <m/>
    <m/>
    <m/>
    <m/>
    <m/>
  </r>
  <r>
    <x v="7"/>
    <x v="30"/>
    <m/>
    <m/>
    <m/>
    <m/>
    <m/>
    <m/>
    <m/>
    <m/>
    <m/>
    <m/>
    <m/>
    <m/>
    <m/>
    <m/>
    <m/>
    <m/>
    <m/>
    <m/>
    <m/>
    <m/>
    <m/>
    <m/>
    <m/>
    <m/>
    <m/>
    <m/>
    <m/>
    <m/>
    <m/>
    <m/>
  </r>
  <r>
    <x v="7"/>
    <x v="30"/>
    <m/>
    <m/>
    <m/>
    <m/>
    <m/>
    <m/>
    <m/>
    <m/>
    <m/>
    <m/>
    <m/>
    <m/>
    <m/>
    <m/>
    <m/>
    <m/>
    <m/>
    <m/>
    <m/>
    <m/>
    <m/>
    <m/>
    <m/>
    <m/>
    <m/>
    <m/>
    <m/>
    <m/>
    <m/>
    <m/>
  </r>
  <r>
    <x v="7"/>
    <x v="30"/>
    <m/>
    <m/>
    <m/>
    <m/>
    <m/>
    <m/>
    <m/>
    <m/>
    <m/>
    <m/>
    <m/>
    <m/>
    <m/>
    <m/>
    <m/>
    <m/>
    <m/>
    <m/>
    <m/>
    <m/>
    <m/>
    <m/>
    <m/>
    <m/>
    <m/>
    <m/>
    <m/>
    <m/>
    <m/>
    <m/>
  </r>
  <r>
    <x v="7"/>
    <x v="30"/>
    <m/>
    <m/>
    <m/>
    <m/>
    <m/>
    <m/>
    <m/>
    <m/>
    <m/>
    <m/>
    <m/>
    <m/>
    <m/>
    <m/>
    <m/>
    <m/>
    <m/>
    <m/>
    <m/>
    <m/>
    <m/>
    <m/>
    <m/>
    <m/>
    <m/>
    <m/>
    <m/>
    <m/>
    <m/>
    <m/>
  </r>
  <r>
    <x v="7"/>
    <x v="30"/>
    <m/>
    <m/>
    <m/>
    <m/>
    <m/>
    <m/>
    <m/>
    <m/>
    <m/>
    <m/>
    <m/>
    <m/>
    <m/>
    <m/>
    <m/>
    <m/>
    <m/>
    <m/>
    <m/>
    <m/>
    <m/>
    <m/>
    <m/>
    <m/>
    <m/>
    <m/>
    <m/>
    <m/>
    <m/>
    <m/>
  </r>
  <r>
    <x v="7"/>
    <x v="30"/>
    <m/>
    <m/>
    <m/>
    <m/>
    <m/>
    <m/>
    <m/>
    <m/>
    <m/>
    <m/>
    <m/>
    <m/>
    <m/>
    <m/>
    <m/>
    <m/>
    <m/>
    <m/>
    <m/>
    <m/>
    <m/>
    <m/>
    <m/>
    <m/>
    <m/>
    <m/>
    <m/>
    <m/>
    <m/>
    <m/>
  </r>
  <r>
    <x v="7"/>
    <x v="30"/>
    <m/>
    <m/>
    <m/>
    <m/>
    <m/>
    <m/>
    <m/>
    <m/>
    <m/>
    <m/>
    <m/>
    <m/>
    <m/>
    <m/>
    <m/>
    <m/>
    <m/>
    <m/>
    <m/>
    <m/>
    <m/>
    <m/>
    <m/>
    <m/>
    <m/>
    <m/>
    <m/>
    <m/>
    <m/>
    <m/>
  </r>
  <r>
    <x v="7"/>
    <x v="30"/>
    <m/>
    <m/>
    <m/>
    <m/>
    <m/>
    <m/>
    <m/>
    <m/>
    <m/>
    <m/>
    <m/>
    <m/>
    <m/>
    <m/>
    <m/>
    <m/>
    <m/>
    <m/>
    <m/>
    <m/>
    <m/>
    <m/>
    <m/>
    <m/>
    <m/>
    <m/>
    <m/>
    <m/>
    <m/>
    <m/>
  </r>
  <r>
    <x v="7"/>
    <x v="30"/>
    <m/>
    <m/>
    <m/>
    <m/>
    <m/>
    <m/>
    <m/>
    <m/>
    <m/>
    <m/>
    <m/>
    <m/>
    <m/>
    <m/>
    <m/>
    <m/>
    <m/>
    <m/>
    <m/>
    <m/>
    <m/>
    <m/>
    <m/>
    <m/>
    <m/>
    <m/>
    <m/>
    <m/>
    <m/>
    <m/>
  </r>
  <r>
    <x v="7"/>
    <x v="30"/>
    <m/>
    <m/>
    <m/>
    <m/>
    <m/>
    <m/>
    <m/>
    <m/>
    <m/>
    <m/>
    <m/>
    <m/>
    <m/>
    <m/>
    <m/>
    <m/>
    <m/>
    <m/>
    <m/>
    <m/>
    <m/>
    <m/>
    <m/>
    <m/>
    <m/>
    <m/>
    <m/>
    <m/>
    <m/>
    <m/>
  </r>
  <r>
    <x v="7"/>
    <x v="30"/>
    <m/>
    <m/>
    <m/>
    <m/>
    <m/>
    <m/>
    <m/>
    <m/>
    <m/>
    <m/>
    <m/>
    <m/>
    <m/>
    <m/>
    <m/>
    <m/>
    <m/>
    <m/>
    <m/>
    <m/>
    <m/>
    <m/>
    <m/>
    <m/>
    <m/>
    <m/>
    <m/>
    <m/>
    <m/>
    <m/>
  </r>
  <r>
    <x v="7"/>
    <x v="30"/>
    <m/>
    <m/>
    <m/>
    <m/>
    <m/>
    <m/>
    <m/>
    <m/>
    <m/>
    <m/>
    <m/>
    <m/>
    <m/>
    <m/>
    <m/>
    <m/>
    <m/>
    <m/>
    <m/>
    <m/>
    <m/>
    <m/>
    <m/>
    <m/>
    <m/>
    <m/>
    <m/>
    <m/>
    <m/>
    <m/>
  </r>
  <r>
    <x v="7"/>
    <x v="30"/>
    <m/>
    <m/>
    <m/>
    <m/>
    <m/>
    <m/>
    <m/>
    <m/>
    <m/>
    <m/>
    <m/>
    <m/>
    <m/>
    <m/>
    <m/>
    <m/>
    <m/>
    <m/>
    <m/>
    <m/>
    <m/>
    <m/>
    <m/>
    <m/>
    <m/>
    <m/>
    <m/>
    <m/>
    <m/>
    <m/>
  </r>
  <r>
    <x v="7"/>
    <x v="30"/>
    <m/>
    <m/>
    <m/>
    <m/>
    <m/>
    <m/>
    <m/>
    <m/>
    <m/>
    <m/>
    <m/>
    <m/>
    <m/>
    <m/>
    <m/>
    <m/>
    <m/>
    <m/>
    <m/>
    <m/>
    <m/>
    <m/>
    <m/>
    <m/>
    <m/>
    <m/>
    <m/>
    <m/>
    <m/>
    <m/>
  </r>
  <r>
    <x v="7"/>
    <x v="30"/>
    <m/>
    <m/>
    <m/>
    <m/>
    <m/>
    <m/>
    <m/>
    <m/>
    <m/>
    <m/>
    <m/>
    <m/>
    <m/>
    <m/>
    <m/>
    <m/>
    <m/>
    <m/>
    <m/>
    <m/>
    <m/>
    <m/>
    <m/>
    <m/>
    <m/>
    <m/>
    <m/>
    <m/>
    <m/>
    <m/>
  </r>
  <r>
    <x v="7"/>
    <x v="30"/>
    <m/>
    <m/>
    <m/>
    <m/>
    <m/>
    <m/>
    <m/>
    <m/>
    <m/>
    <m/>
    <m/>
    <m/>
    <m/>
    <m/>
    <m/>
    <m/>
    <m/>
    <m/>
    <m/>
    <m/>
    <m/>
    <m/>
    <m/>
    <m/>
    <m/>
    <m/>
    <m/>
    <m/>
    <m/>
    <m/>
  </r>
  <r>
    <x v="7"/>
    <x v="30"/>
    <m/>
    <m/>
    <m/>
    <m/>
    <m/>
    <m/>
    <m/>
    <m/>
    <m/>
    <m/>
    <m/>
    <m/>
    <m/>
    <m/>
    <m/>
    <m/>
    <m/>
    <m/>
    <m/>
    <m/>
    <m/>
    <m/>
    <m/>
    <m/>
    <m/>
    <m/>
    <m/>
    <m/>
    <m/>
    <m/>
  </r>
  <r>
    <x v="7"/>
    <x v="30"/>
    <m/>
    <m/>
    <m/>
    <m/>
    <m/>
    <m/>
    <m/>
    <m/>
    <m/>
    <m/>
    <m/>
    <m/>
    <m/>
    <m/>
    <m/>
    <m/>
    <m/>
    <m/>
    <m/>
    <m/>
    <m/>
    <m/>
    <m/>
    <m/>
    <m/>
    <m/>
    <m/>
    <m/>
    <m/>
    <m/>
  </r>
  <r>
    <x v="7"/>
    <x v="30"/>
    <m/>
    <m/>
    <m/>
    <m/>
    <m/>
    <m/>
    <m/>
    <m/>
    <m/>
    <m/>
    <m/>
    <m/>
    <m/>
    <m/>
    <m/>
    <m/>
    <m/>
    <m/>
    <m/>
    <m/>
    <m/>
    <m/>
    <m/>
    <m/>
    <m/>
    <m/>
    <m/>
    <m/>
    <m/>
    <m/>
  </r>
  <r>
    <x v="7"/>
    <x v="30"/>
    <m/>
    <m/>
    <m/>
    <m/>
    <m/>
    <m/>
    <m/>
    <m/>
    <m/>
    <m/>
    <m/>
    <m/>
    <m/>
    <m/>
    <m/>
    <m/>
    <m/>
    <m/>
    <m/>
    <m/>
    <m/>
    <m/>
    <m/>
    <m/>
    <m/>
    <m/>
    <m/>
    <m/>
    <m/>
    <m/>
  </r>
  <r>
    <x v="7"/>
    <x v="30"/>
    <m/>
    <m/>
    <m/>
    <m/>
    <m/>
    <m/>
    <m/>
    <m/>
    <m/>
    <m/>
    <m/>
    <m/>
    <m/>
    <m/>
    <m/>
    <m/>
    <m/>
    <m/>
    <m/>
    <m/>
    <m/>
    <m/>
    <m/>
    <m/>
    <m/>
    <m/>
    <m/>
    <m/>
    <m/>
    <m/>
  </r>
  <r>
    <x v="7"/>
    <x v="30"/>
    <m/>
    <m/>
    <m/>
    <m/>
    <m/>
    <m/>
    <m/>
    <m/>
    <m/>
    <m/>
    <m/>
    <m/>
    <m/>
    <m/>
    <m/>
    <m/>
    <m/>
    <m/>
    <m/>
    <m/>
    <m/>
    <m/>
    <m/>
    <m/>
    <m/>
    <m/>
    <m/>
    <m/>
    <m/>
    <m/>
  </r>
  <r>
    <x v="7"/>
    <x v="30"/>
    <m/>
    <m/>
    <m/>
    <m/>
    <m/>
    <m/>
    <m/>
    <m/>
    <m/>
    <m/>
    <m/>
    <m/>
    <m/>
    <m/>
    <m/>
    <m/>
    <m/>
    <m/>
    <m/>
    <m/>
    <m/>
    <m/>
    <m/>
    <m/>
    <m/>
    <m/>
    <m/>
    <m/>
    <m/>
    <m/>
  </r>
  <r>
    <x v="7"/>
    <x v="30"/>
    <m/>
    <m/>
    <m/>
    <m/>
    <m/>
    <m/>
    <m/>
    <m/>
    <m/>
    <m/>
    <m/>
    <m/>
    <m/>
    <m/>
    <m/>
    <m/>
    <m/>
    <m/>
    <m/>
    <m/>
    <m/>
    <m/>
    <m/>
    <m/>
    <m/>
    <m/>
    <m/>
    <m/>
    <m/>
    <m/>
  </r>
  <r>
    <x v="7"/>
    <x v="30"/>
    <m/>
    <m/>
    <m/>
    <m/>
    <m/>
    <m/>
    <m/>
    <m/>
    <m/>
    <m/>
    <m/>
    <m/>
    <m/>
    <m/>
    <m/>
    <m/>
    <m/>
    <m/>
    <m/>
    <m/>
    <m/>
    <m/>
    <m/>
    <m/>
    <m/>
    <m/>
    <m/>
    <m/>
    <m/>
    <m/>
  </r>
  <r>
    <x v="7"/>
    <x v="30"/>
    <m/>
    <m/>
    <m/>
    <m/>
    <m/>
    <m/>
    <m/>
    <m/>
    <m/>
    <m/>
    <m/>
    <m/>
    <m/>
    <m/>
    <m/>
    <m/>
    <m/>
    <m/>
    <m/>
    <m/>
    <m/>
    <m/>
    <m/>
    <m/>
    <m/>
    <m/>
    <m/>
    <m/>
    <m/>
    <m/>
  </r>
  <r>
    <x v="7"/>
    <x v="30"/>
    <m/>
    <m/>
    <m/>
    <m/>
    <m/>
    <m/>
    <m/>
    <m/>
    <m/>
    <m/>
    <m/>
    <m/>
    <m/>
    <m/>
    <m/>
    <m/>
    <m/>
    <m/>
    <m/>
    <m/>
    <m/>
    <m/>
    <m/>
    <m/>
    <m/>
    <m/>
    <m/>
    <m/>
    <m/>
    <m/>
  </r>
  <r>
    <x v="7"/>
    <x v="30"/>
    <m/>
    <m/>
    <m/>
    <m/>
    <m/>
    <m/>
    <m/>
    <m/>
    <m/>
    <m/>
    <m/>
    <m/>
    <m/>
    <m/>
    <m/>
    <m/>
    <m/>
    <m/>
    <m/>
    <m/>
    <m/>
    <m/>
    <m/>
    <m/>
    <m/>
    <m/>
    <m/>
    <m/>
    <m/>
    <m/>
  </r>
  <r>
    <x v="7"/>
    <x v="30"/>
    <m/>
    <m/>
    <m/>
    <m/>
    <m/>
    <m/>
    <m/>
    <m/>
    <m/>
    <m/>
    <m/>
    <m/>
    <m/>
    <m/>
    <m/>
    <m/>
    <m/>
    <m/>
    <m/>
    <m/>
    <m/>
    <m/>
    <m/>
    <m/>
    <m/>
    <m/>
    <m/>
    <m/>
    <m/>
    <m/>
  </r>
  <r>
    <x v="7"/>
    <x v="30"/>
    <m/>
    <m/>
    <m/>
    <m/>
    <m/>
    <m/>
    <m/>
    <m/>
    <m/>
    <m/>
    <m/>
    <m/>
    <m/>
    <m/>
    <m/>
    <m/>
    <m/>
    <m/>
    <m/>
    <m/>
    <m/>
    <m/>
    <m/>
    <m/>
    <m/>
    <m/>
    <m/>
    <m/>
    <m/>
    <m/>
  </r>
  <r>
    <x v="7"/>
    <x v="30"/>
    <m/>
    <m/>
    <m/>
    <m/>
    <m/>
    <m/>
    <m/>
    <m/>
    <m/>
    <m/>
    <m/>
    <m/>
    <m/>
    <m/>
    <m/>
    <m/>
    <m/>
    <m/>
    <m/>
    <m/>
    <m/>
    <m/>
    <m/>
    <m/>
    <m/>
    <m/>
    <m/>
    <m/>
    <m/>
    <m/>
  </r>
  <r>
    <x v="7"/>
    <x v="30"/>
    <m/>
    <m/>
    <m/>
    <m/>
    <m/>
    <m/>
    <m/>
    <m/>
    <m/>
    <m/>
    <m/>
    <m/>
    <m/>
    <m/>
    <m/>
    <m/>
    <m/>
    <m/>
    <m/>
    <m/>
    <m/>
    <m/>
    <m/>
    <m/>
    <m/>
    <m/>
    <m/>
    <m/>
    <m/>
    <m/>
  </r>
  <r>
    <x v="7"/>
    <x v="30"/>
    <m/>
    <m/>
    <m/>
    <m/>
    <m/>
    <m/>
    <m/>
    <m/>
    <m/>
    <m/>
    <m/>
    <m/>
    <m/>
    <m/>
    <m/>
    <m/>
    <m/>
    <m/>
    <m/>
    <m/>
    <m/>
    <m/>
    <m/>
    <m/>
    <m/>
    <m/>
    <m/>
    <m/>
    <m/>
    <m/>
  </r>
  <r>
    <x v="7"/>
    <x v="30"/>
    <m/>
    <m/>
    <m/>
    <m/>
    <m/>
    <m/>
    <m/>
    <m/>
    <m/>
    <m/>
    <m/>
    <m/>
    <m/>
    <m/>
    <m/>
    <m/>
    <m/>
    <m/>
    <m/>
    <m/>
    <m/>
    <m/>
    <m/>
    <m/>
    <m/>
    <m/>
    <m/>
    <m/>
    <m/>
    <m/>
  </r>
  <r>
    <x v="7"/>
    <x v="30"/>
    <m/>
    <m/>
    <m/>
    <m/>
    <m/>
    <m/>
    <m/>
    <m/>
    <m/>
    <m/>
    <m/>
    <m/>
    <m/>
    <m/>
    <m/>
    <m/>
    <m/>
    <m/>
    <m/>
    <m/>
    <m/>
    <m/>
    <m/>
    <m/>
    <m/>
    <m/>
    <m/>
    <m/>
    <m/>
    <m/>
  </r>
  <r>
    <x v="7"/>
    <x v="30"/>
    <m/>
    <m/>
    <m/>
    <m/>
    <m/>
    <m/>
    <m/>
    <m/>
    <m/>
    <m/>
    <m/>
    <m/>
    <m/>
    <m/>
    <m/>
    <m/>
    <m/>
    <m/>
    <m/>
    <m/>
    <m/>
    <m/>
    <m/>
    <m/>
    <m/>
    <m/>
    <m/>
    <m/>
    <m/>
    <m/>
  </r>
  <r>
    <x v="7"/>
    <x v="30"/>
    <m/>
    <m/>
    <m/>
    <m/>
    <m/>
    <m/>
    <m/>
    <m/>
    <m/>
    <m/>
    <m/>
    <m/>
    <m/>
    <m/>
    <m/>
    <m/>
    <m/>
    <m/>
    <m/>
    <m/>
    <m/>
    <m/>
    <m/>
    <m/>
    <m/>
    <m/>
    <m/>
    <m/>
    <m/>
    <m/>
  </r>
  <r>
    <x v="7"/>
    <x v="30"/>
    <m/>
    <m/>
    <m/>
    <m/>
    <m/>
    <m/>
    <m/>
    <m/>
    <m/>
    <m/>
    <m/>
    <m/>
    <m/>
    <m/>
    <m/>
    <m/>
    <m/>
    <m/>
    <m/>
    <m/>
    <m/>
    <m/>
    <m/>
    <m/>
    <m/>
    <m/>
    <m/>
    <m/>
    <m/>
    <m/>
  </r>
  <r>
    <x v="7"/>
    <x v="30"/>
    <m/>
    <m/>
    <m/>
    <m/>
    <m/>
    <m/>
    <m/>
    <m/>
    <m/>
    <m/>
    <m/>
    <m/>
    <m/>
    <m/>
    <m/>
    <m/>
    <m/>
    <m/>
    <m/>
    <m/>
    <m/>
    <m/>
    <m/>
    <m/>
    <m/>
    <m/>
    <m/>
    <m/>
    <m/>
    <m/>
  </r>
  <r>
    <x v="7"/>
    <x v="30"/>
    <m/>
    <m/>
    <m/>
    <m/>
    <m/>
    <m/>
    <m/>
    <m/>
    <m/>
    <m/>
    <m/>
    <m/>
    <m/>
    <m/>
    <m/>
    <m/>
    <m/>
    <m/>
    <m/>
    <m/>
    <m/>
    <m/>
    <m/>
    <m/>
    <m/>
    <m/>
    <m/>
    <m/>
    <m/>
    <m/>
  </r>
  <r>
    <x v="7"/>
    <x v="30"/>
    <m/>
    <m/>
    <m/>
    <m/>
    <m/>
    <m/>
    <m/>
    <m/>
    <m/>
    <m/>
    <m/>
    <m/>
    <m/>
    <m/>
    <m/>
    <m/>
    <m/>
    <m/>
    <m/>
    <m/>
    <m/>
    <m/>
    <m/>
    <m/>
    <m/>
    <m/>
    <m/>
    <m/>
    <m/>
    <m/>
  </r>
  <r>
    <x v="7"/>
    <x v="30"/>
    <m/>
    <m/>
    <m/>
    <m/>
    <m/>
    <m/>
    <m/>
    <m/>
    <m/>
    <m/>
    <m/>
    <m/>
    <m/>
    <m/>
    <m/>
    <m/>
    <m/>
    <m/>
    <m/>
    <m/>
    <m/>
    <m/>
    <m/>
    <m/>
    <m/>
    <m/>
    <m/>
    <m/>
    <m/>
    <m/>
  </r>
  <r>
    <x v="7"/>
    <x v="30"/>
    <m/>
    <m/>
    <m/>
    <m/>
    <m/>
    <m/>
    <m/>
    <m/>
    <m/>
    <m/>
    <m/>
    <m/>
    <m/>
    <m/>
    <m/>
    <m/>
    <m/>
    <m/>
    <m/>
    <m/>
    <m/>
    <m/>
    <m/>
    <m/>
    <m/>
    <m/>
    <m/>
    <m/>
    <m/>
    <m/>
  </r>
  <r>
    <x v="7"/>
    <x v="30"/>
    <m/>
    <m/>
    <m/>
    <m/>
    <m/>
    <m/>
    <m/>
    <m/>
    <m/>
    <m/>
    <m/>
    <m/>
    <m/>
    <m/>
    <m/>
    <m/>
    <m/>
    <m/>
    <m/>
    <m/>
    <m/>
    <m/>
    <m/>
    <m/>
    <m/>
    <m/>
    <m/>
    <m/>
    <m/>
    <m/>
  </r>
  <r>
    <x v="7"/>
    <x v="30"/>
    <m/>
    <m/>
    <m/>
    <m/>
    <m/>
    <m/>
    <m/>
    <m/>
    <m/>
    <m/>
    <m/>
    <m/>
    <m/>
    <m/>
    <m/>
    <m/>
    <m/>
    <m/>
    <m/>
    <m/>
    <m/>
    <m/>
    <m/>
    <m/>
    <m/>
    <m/>
    <m/>
    <m/>
    <m/>
    <m/>
  </r>
  <r>
    <x v="7"/>
    <x v="30"/>
    <m/>
    <m/>
    <m/>
    <m/>
    <m/>
    <m/>
    <m/>
    <m/>
    <m/>
    <m/>
    <m/>
    <m/>
    <m/>
    <m/>
    <m/>
    <m/>
    <m/>
    <m/>
    <m/>
    <m/>
    <m/>
    <m/>
    <m/>
    <m/>
    <m/>
    <m/>
    <m/>
    <m/>
    <m/>
    <m/>
  </r>
  <r>
    <x v="7"/>
    <x v="30"/>
    <m/>
    <m/>
    <m/>
    <m/>
    <m/>
    <m/>
    <m/>
    <m/>
    <m/>
    <m/>
    <m/>
    <m/>
    <m/>
    <m/>
    <m/>
    <m/>
    <m/>
    <m/>
    <m/>
    <m/>
    <m/>
    <m/>
    <m/>
    <m/>
    <m/>
    <m/>
    <m/>
    <m/>
    <m/>
    <m/>
  </r>
  <r>
    <x v="7"/>
    <x v="30"/>
    <m/>
    <m/>
    <m/>
    <m/>
    <m/>
    <m/>
    <m/>
    <m/>
    <m/>
    <m/>
    <m/>
    <m/>
    <m/>
    <m/>
    <m/>
    <m/>
    <m/>
    <m/>
    <m/>
    <m/>
    <m/>
    <m/>
    <m/>
    <m/>
    <m/>
    <m/>
    <m/>
    <m/>
    <m/>
    <m/>
  </r>
  <r>
    <x v="7"/>
    <x v="30"/>
    <m/>
    <m/>
    <m/>
    <m/>
    <m/>
    <m/>
    <m/>
    <m/>
    <m/>
    <m/>
    <m/>
    <m/>
    <m/>
    <m/>
    <m/>
    <m/>
    <m/>
    <m/>
    <m/>
    <m/>
    <m/>
    <m/>
    <m/>
    <m/>
    <m/>
    <m/>
    <m/>
    <m/>
    <m/>
    <m/>
  </r>
  <r>
    <x v="7"/>
    <x v="30"/>
    <m/>
    <m/>
    <m/>
    <m/>
    <m/>
    <m/>
    <m/>
    <m/>
    <m/>
    <m/>
    <m/>
    <m/>
    <m/>
    <m/>
    <m/>
    <m/>
    <m/>
    <m/>
    <m/>
    <m/>
    <m/>
    <m/>
    <m/>
    <m/>
    <m/>
    <m/>
    <m/>
    <m/>
    <m/>
    <m/>
  </r>
  <r>
    <x v="7"/>
    <x v="30"/>
    <m/>
    <m/>
    <m/>
    <m/>
    <m/>
    <m/>
    <m/>
    <m/>
    <m/>
    <m/>
    <m/>
    <m/>
    <m/>
    <m/>
    <m/>
    <m/>
    <m/>
    <m/>
    <m/>
    <m/>
    <m/>
    <m/>
    <m/>
    <m/>
    <m/>
    <m/>
    <m/>
    <m/>
    <m/>
    <m/>
  </r>
  <r>
    <x v="7"/>
    <x v="30"/>
    <m/>
    <m/>
    <m/>
    <m/>
    <m/>
    <m/>
    <m/>
    <m/>
    <m/>
    <m/>
    <m/>
    <m/>
    <m/>
    <m/>
    <m/>
    <m/>
    <m/>
    <m/>
    <m/>
    <m/>
    <m/>
    <m/>
    <m/>
    <m/>
    <m/>
    <m/>
    <m/>
    <m/>
    <m/>
    <m/>
  </r>
  <r>
    <x v="7"/>
    <x v="30"/>
    <m/>
    <m/>
    <m/>
    <m/>
    <m/>
    <m/>
    <m/>
    <m/>
    <m/>
    <m/>
    <m/>
    <m/>
    <m/>
    <m/>
    <m/>
    <m/>
    <m/>
    <m/>
    <m/>
    <m/>
    <m/>
    <m/>
    <m/>
    <m/>
    <m/>
    <m/>
    <m/>
    <m/>
    <m/>
    <m/>
  </r>
  <r>
    <x v="7"/>
    <x v="30"/>
    <m/>
    <m/>
    <m/>
    <m/>
    <m/>
    <m/>
    <m/>
    <m/>
    <m/>
    <m/>
    <m/>
    <m/>
    <m/>
    <m/>
    <m/>
    <m/>
    <m/>
    <m/>
    <m/>
    <m/>
    <m/>
    <m/>
    <m/>
    <m/>
    <m/>
    <m/>
    <m/>
    <m/>
    <m/>
    <m/>
  </r>
  <r>
    <x v="7"/>
    <x v="30"/>
    <m/>
    <m/>
    <m/>
    <m/>
    <m/>
    <m/>
    <m/>
    <m/>
    <m/>
    <m/>
    <m/>
    <m/>
    <m/>
    <m/>
    <m/>
    <m/>
    <m/>
    <m/>
    <m/>
    <m/>
    <m/>
    <m/>
    <m/>
    <m/>
    <m/>
    <m/>
    <m/>
    <m/>
    <m/>
    <m/>
  </r>
  <r>
    <x v="7"/>
    <x v="30"/>
    <m/>
    <m/>
    <m/>
    <m/>
    <m/>
    <m/>
    <m/>
    <m/>
    <m/>
    <m/>
    <m/>
    <m/>
    <m/>
    <m/>
    <m/>
    <m/>
    <m/>
    <m/>
    <m/>
    <m/>
    <m/>
    <m/>
    <m/>
    <m/>
    <m/>
    <m/>
    <m/>
    <m/>
    <m/>
    <m/>
  </r>
  <r>
    <x v="7"/>
    <x v="30"/>
    <m/>
    <m/>
    <m/>
    <m/>
    <m/>
    <m/>
    <m/>
    <m/>
    <m/>
    <m/>
    <m/>
    <m/>
    <m/>
    <m/>
    <m/>
    <m/>
    <m/>
    <m/>
    <m/>
    <m/>
    <m/>
    <m/>
    <m/>
    <m/>
    <m/>
    <m/>
    <m/>
    <m/>
    <m/>
    <m/>
  </r>
  <r>
    <x v="7"/>
    <x v="30"/>
    <m/>
    <m/>
    <m/>
    <m/>
    <m/>
    <m/>
    <m/>
    <m/>
    <m/>
    <m/>
    <m/>
    <m/>
    <m/>
    <m/>
    <m/>
    <m/>
    <m/>
    <m/>
    <m/>
    <m/>
    <m/>
    <m/>
    <m/>
    <m/>
    <m/>
    <m/>
    <m/>
    <m/>
    <m/>
    <m/>
  </r>
  <r>
    <x v="7"/>
    <x v="30"/>
    <m/>
    <m/>
    <m/>
    <m/>
    <m/>
    <m/>
    <m/>
    <m/>
    <m/>
    <m/>
    <m/>
    <m/>
    <m/>
    <m/>
    <m/>
    <m/>
    <m/>
    <m/>
    <m/>
    <m/>
    <m/>
    <m/>
    <m/>
    <m/>
    <m/>
    <m/>
    <m/>
    <m/>
    <m/>
    <m/>
  </r>
  <r>
    <x v="7"/>
    <x v="30"/>
    <m/>
    <m/>
    <m/>
    <m/>
    <m/>
    <m/>
    <m/>
    <m/>
    <m/>
    <m/>
    <m/>
    <m/>
    <m/>
    <m/>
    <m/>
    <m/>
    <m/>
    <m/>
    <m/>
    <m/>
    <m/>
    <m/>
    <m/>
    <m/>
    <m/>
    <m/>
    <m/>
    <m/>
    <m/>
    <m/>
  </r>
  <r>
    <x v="7"/>
    <x v="30"/>
    <m/>
    <m/>
    <m/>
    <m/>
    <m/>
    <m/>
    <m/>
    <m/>
    <m/>
    <m/>
    <m/>
    <m/>
    <m/>
    <m/>
    <m/>
    <m/>
    <m/>
    <m/>
    <m/>
    <m/>
    <m/>
    <m/>
    <m/>
    <m/>
    <m/>
    <m/>
    <m/>
    <m/>
    <m/>
    <m/>
  </r>
  <r>
    <x v="7"/>
    <x v="30"/>
    <m/>
    <m/>
    <m/>
    <m/>
    <m/>
    <m/>
    <m/>
    <m/>
    <m/>
    <m/>
    <m/>
    <m/>
    <m/>
    <m/>
    <m/>
    <m/>
    <m/>
    <m/>
    <m/>
    <m/>
    <m/>
    <m/>
    <m/>
    <m/>
    <m/>
    <m/>
    <m/>
    <m/>
    <m/>
    <m/>
  </r>
  <r>
    <x v="7"/>
    <x v="30"/>
    <m/>
    <m/>
    <m/>
    <m/>
    <m/>
    <m/>
    <m/>
    <m/>
    <m/>
    <m/>
    <m/>
    <m/>
    <m/>
    <m/>
    <m/>
    <m/>
    <m/>
    <m/>
    <m/>
    <m/>
    <m/>
    <m/>
    <m/>
    <m/>
    <m/>
    <m/>
    <m/>
    <m/>
    <m/>
    <m/>
  </r>
  <r>
    <x v="7"/>
    <x v="30"/>
    <m/>
    <m/>
    <m/>
    <m/>
    <m/>
    <m/>
    <m/>
    <m/>
    <m/>
    <m/>
    <m/>
    <m/>
    <m/>
    <m/>
    <m/>
    <m/>
    <m/>
    <m/>
    <m/>
    <m/>
    <m/>
    <m/>
    <m/>
    <m/>
    <m/>
    <m/>
    <m/>
    <m/>
    <m/>
    <m/>
  </r>
  <r>
    <x v="7"/>
    <x v="30"/>
    <m/>
    <m/>
    <m/>
    <m/>
    <m/>
    <m/>
    <m/>
    <m/>
    <m/>
    <m/>
    <m/>
    <m/>
    <m/>
    <m/>
    <m/>
    <m/>
    <m/>
    <m/>
    <m/>
    <m/>
    <m/>
    <m/>
    <m/>
    <m/>
    <m/>
    <m/>
    <m/>
    <m/>
    <m/>
    <m/>
  </r>
  <r>
    <x v="7"/>
    <x v="30"/>
    <m/>
    <m/>
    <m/>
    <m/>
    <m/>
    <m/>
    <m/>
    <m/>
    <m/>
    <m/>
    <m/>
    <m/>
    <m/>
    <m/>
    <m/>
    <m/>
    <m/>
    <m/>
    <m/>
    <m/>
    <m/>
    <m/>
    <m/>
    <m/>
    <m/>
    <m/>
    <m/>
    <m/>
    <m/>
    <m/>
  </r>
  <r>
    <x v="7"/>
    <x v="30"/>
    <m/>
    <m/>
    <m/>
    <m/>
    <m/>
    <m/>
    <m/>
    <m/>
    <m/>
    <m/>
    <m/>
    <m/>
    <m/>
    <m/>
    <m/>
    <m/>
    <m/>
    <m/>
    <m/>
    <m/>
    <m/>
    <m/>
    <m/>
    <m/>
    <m/>
    <m/>
    <m/>
    <m/>
    <m/>
    <m/>
  </r>
  <r>
    <x v="7"/>
    <x v="30"/>
    <m/>
    <m/>
    <m/>
    <m/>
    <m/>
    <m/>
    <m/>
    <m/>
    <m/>
    <m/>
    <m/>
    <m/>
    <m/>
    <m/>
    <m/>
    <m/>
    <m/>
    <m/>
    <m/>
    <m/>
    <m/>
    <m/>
    <m/>
    <m/>
    <m/>
    <m/>
    <m/>
    <m/>
    <m/>
    <m/>
  </r>
  <r>
    <x v="7"/>
    <x v="30"/>
    <m/>
    <m/>
    <m/>
    <m/>
    <m/>
    <m/>
    <m/>
    <m/>
    <m/>
    <m/>
    <m/>
    <m/>
    <m/>
    <m/>
    <m/>
    <m/>
    <m/>
    <m/>
    <m/>
    <m/>
    <m/>
    <m/>
    <m/>
    <m/>
    <m/>
    <m/>
    <m/>
    <m/>
    <m/>
    <m/>
  </r>
  <r>
    <x v="7"/>
    <x v="30"/>
    <m/>
    <m/>
    <m/>
    <m/>
    <m/>
    <m/>
    <m/>
    <m/>
    <m/>
    <m/>
    <m/>
    <m/>
    <m/>
    <m/>
    <m/>
    <m/>
    <m/>
    <m/>
    <m/>
    <m/>
    <m/>
    <m/>
    <m/>
    <m/>
    <m/>
    <m/>
    <m/>
    <m/>
    <m/>
    <m/>
  </r>
  <r>
    <x v="7"/>
    <x v="30"/>
    <m/>
    <m/>
    <m/>
    <m/>
    <m/>
    <m/>
    <m/>
    <m/>
    <m/>
    <m/>
    <m/>
    <m/>
    <m/>
    <m/>
    <m/>
    <m/>
    <m/>
    <m/>
    <m/>
    <m/>
    <m/>
    <m/>
    <m/>
    <m/>
    <m/>
    <m/>
    <m/>
    <m/>
    <m/>
    <m/>
  </r>
  <r>
    <x v="7"/>
    <x v="30"/>
    <m/>
    <m/>
    <m/>
    <m/>
    <m/>
    <m/>
    <m/>
    <m/>
    <m/>
    <m/>
    <m/>
    <m/>
    <m/>
    <m/>
    <m/>
    <m/>
    <m/>
    <m/>
    <m/>
    <m/>
    <m/>
    <m/>
    <m/>
    <m/>
    <m/>
    <m/>
    <m/>
    <m/>
    <m/>
    <m/>
  </r>
  <r>
    <x v="7"/>
    <x v="30"/>
    <m/>
    <m/>
    <m/>
    <m/>
    <m/>
    <m/>
    <m/>
    <m/>
    <m/>
    <m/>
    <m/>
    <m/>
    <m/>
    <m/>
    <m/>
    <m/>
    <m/>
    <m/>
    <m/>
    <m/>
    <m/>
    <m/>
    <m/>
    <m/>
    <m/>
    <m/>
    <m/>
    <m/>
    <m/>
    <m/>
  </r>
  <r>
    <x v="7"/>
    <x v="30"/>
    <m/>
    <m/>
    <m/>
    <m/>
    <m/>
    <m/>
    <m/>
    <m/>
    <m/>
    <m/>
    <m/>
    <m/>
    <m/>
    <m/>
    <m/>
    <m/>
    <m/>
    <m/>
    <m/>
    <m/>
    <m/>
    <m/>
    <m/>
    <m/>
    <m/>
    <m/>
    <m/>
    <m/>
    <m/>
    <m/>
  </r>
  <r>
    <x v="7"/>
    <x v="30"/>
    <m/>
    <m/>
    <m/>
    <m/>
    <m/>
    <m/>
    <m/>
    <m/>
    <m/>
    <m/>
    <m/>
    <m/>
    <m/>
    <m/>
    <m/>
    <m/>
    <m/>
    <m/>
    <m/>
    <m/>
    <m/>
    <m/>
    <m/>
    <m/>
    <m/>
    <m/>
    <m/>
    <m/>
    <m/>
    <m/>
  </r>
  <r>
    <x v="7"/>
    <x v="30"/>
    <m/>
    <m/>
    <m/>
    <m/>
    <m/>
    <m/>
    <m/>
    <m/>
    <m/>
    <m/>
    <m/>
    <m/>
    <m/>
    <m/>
    <m/>
    <m/>
    <m/>
    <m/>
    <m/>
    <m/>
    <m/>
    <m/>
    <m/>
    <m/>
    <m/>
    <m/>
    <m/>
    <m/>
    <m/>
    <m/>
  </r>
  <r>
    <x v="7"/>
    <x v="30"/>
    <m/>
    <m/>
    <m/>
    <m/>
    <m/>
    <m/>
    <m/>
    <m/>
    <m/>
    <m/>
    <m/>
    <m/>
    <m/>
    <m/>
    <m/>
    <m/>
    <m/>
    <m/>
    <m/>
    <m/>
    <m/>
    <m/>
    <m/>
    <m/>
    <m/>
    <m/>
    <m/>
    <m/>
    <m/>
    <m/>
  </r>
  <r>
    <x v="7"/>
    <x v="30"/>
    <m/>
    <m/>
    <m/>
    <m/>
    <m/>
    <m/>
    <m/>
    <m/>
    <m/>
    <m/>
    <m/>
    <m/>
    <m/>
    <m/>
    <m/>
    <m/>
    <m/>
    <m/>
    <m/>
    <m/>
    <m/>
    <m/>
    <m/>
    <m/>
    <m/>
    <m/>
    <m/>
    <m/>
    <m/>
    <m/>
  </r>
  <r>
    <x v="7"/>
    <x v="30"/>
    <m/>
    <m/>
    <m/>
    <m/>
    <m/>
    <m/>
    <m/>
    <m/>
    <m/>
    <m/>
    <m/>
    <m/>
    <m/>
    <m/>
    <m/>
    <m/>
    <m/>
    <m/>
    <m/>
    <m/>
    <m/>
    <m/>
    <m/>
    <m/>
    <m/>
    <m/>
    <m/>
    <m/>
    <m/>
    <m/>
  </r>
  <r>
    <x v="7"/>
    <x v="30"/>
    <m/>
    <m/>
    <m/>
    <m/>
    <m/>
    <m/>
    <m/>
    <m/>
    <m/>
    <m/>
    <m/>
    <m/>
    <m/>
    <m/>
    <m/>
    <m/>
    <m/>
    <m/>
    <m/>
    <m/>
    <m/>
    <m/>
    <m/>
    <m/>
    <m/>
    <m/>
    <m/>
    <m/>
    <m/>
    <m/>
  </r>
  <r>
    <x v="7"/>
    <x v="30"/>
    <m/>
    <m/>
    <m/>
    <m/>
    <m/>
    <m/>
    <m/>
    <m/>
    <m/>
    <m/>
    <m/>
    <m/>
    <m/>
    <m/>
    <m/>
    <m/>
    <m/>
    <m/>
    <m/>
    <m/>
    <m/>
    <m/>
    <m/>
    <m/>
    <m/>
    <m/>
    <m/>
    <m/>
    <m/>
    <m/>
  </r>
  <r>
    <x v="7"/>
    <x v="30"/>
    <m/>
    <m/>
    <m/>
    <m/>
    <m/>
    <m/>
    <m/>
    <m/>
    <m/>
    <m/>
    <m/>
    <m/>
    <m/>
    <m/>
    <m/>
    <m/>
    <m/>
    <m/>
    <m/>
    <m/>
    <m/>
    <m/>
    <m/>
    <m/>
    <m/>
    <m/>
    <m/>
    <m/>
    <m/>
    <m/>
  </r>
  <r>
    <x v="7"/>
    <x v="30"/>
    <m/>
    <m/>
    <m/>
    <m/>
    <m/>
    <m/>
    <m/>
    <m/>
    <m/>
    <m/>
    <m/>
    <m/>
    <m/>
    <m/>
    <m/>
    <m/>
    <m/>
    <m/>
    <m/>
    <m/>
    <m/>
    <m/>
    <m/>
    <m/>
    <m/>
    <m/>
    <m/>
    <m/>
    <m/>
    <m/>
  </r>
  <r>
    <x v="7"/>
    <x v="30"/>
    <m/>
    <m/>
    <m/>
    <m/>
    <m/>
    <m/>
    <m/>
    <m/>
    <m/>
    <m/>
    <m/>
    <m/>
    <m/>
    <m/>
    <m/>
    <m/>
    <m/>
    <m/>
    <m/>
    <m/>
    <m/>
    <m/>
    <m/>
    <m/>
    <m/>
    <m/>
    <m/>
    <m/>
    <m/>
    <m/>
  </r>
  <r>
    <x v="7"/>
    <x v="30"/>
    <m/>
    <m/>
    <m/>
    <m/>
    <m/>
    <m/>
    <m/>
    <m/>
    <m/>
    <m/>
    <m/>
    <m/>
    <m/>
    <m/>
    <m/>
    <m/>
    <m/>
    <m/>
    <m/>
    <m/>
    <m/>
    <m/>
    <m/>
    <m/>
    <m/>
    <m/>
    <m/>
    <m/>
    <m/>
    <m/>
  </r>
  <r>
    <x v="7"/>
    <x v="30"/>
    <m/>
    <m/>
    <m/>
    <m/>
    <m/>
    <m/>
    <m/>
    <m/>
    <m/>
    <m/>
    <m/>
    <m/>
    <m/>
    <m/>
    <m/>
    <m/>
    <m/>
    <m/>
    <m/>
    <m/>
    <m/>
    <m/>
    <m/>
    <m/>
    <m/>
    <m/>
    <m/>
    <m/>
    <m/>
    <m/>
  </r>
  <r>
    <x v="7"/>
    <x v="30"/>
    <m/>
    <m/>
    <m/>
    <m/>
    <m/>
    <m/>
    <m/>
    <m/>
    <m/>
    <m/>
    <m/>
    <m/>
    <m/>
    <m/>
    <m/>
    <m/>
    <m/>
    <m/>
    <m/>
    <m/>
    <m/>
    <m/>
    <m/>
    <m/>
    <m/>
    <m/>
    <m/>
    <m/>
    <m/>
    <m/>
  </r>
  <r>
    <x v="7"/>
    <x v="30"/>
    <m/>
    <m/>
    <m/>
    <m/>
    <m/>
    <m/>
    <m/>
    <m/>
    <m/>
    <m/>
    <m/>
    <m/>
    <m/>
    <m/>
    <m/>
    <m/>
    <m/>
    <m/>
    <m/>
    <m/>
    <m/>
    <m/>
    <m/>
    <m/>
    <m/>
    <m/>
    <m/>
    <m/>
    <m/>
    <m/>
  </r>
  <r>
    <x v="7"/>
    <x v="30"/>
    <m/>
    <m/>
    <m/>
    <m/>
    <m/>
    <m/>
    <m/>
    <m/>
    <m/>
    <m/>
    <m/>
    <m/>
    <m/>
    <m/>
    <m/>
    <m/>
    <m/>
    <m/>
    <m/>
    <m/>
    <m/>
    <m/>
    <m/>
    <m/>
    <m/>
    <m/>
    <m/>
    <m/>
    <m/>
    <m/>
  </r>
  <r>
    <x v="7"/>
    <x v="30"/>
    <m/>
    <m/>
    <m/>
    <m/>
    <m/>
    <m/>
    <m/>
    <m/>
    <m/>
    <m/>
    <m/>
    <m/>
    <m/>
    <m/>
    <m/>
    <m/>
    <m/>
    <m/>
    <m/>
    <m/>
    <m/>
    <m/>
    <m/>
    <m/>
    <m/>
    <m/>
    <m/>
    <m/>
    <m/>
    <m/>
  </r>
  <r>
    <x v="7"/>
    <x v="30"/>
    <m/>
    <m/>
    <m/>
    <m/>
    <m/>
    <m/>
    <m/>
    <m/>
    <m/>
    <m/>
    <m/>
    <m/>
    <m/>
    <m/>
    <m/>
    <m/>
    <m/>
    <m/>
    <m/>
    <m/>
    <m/>
    <m/>
    <m/>
    <m/>
    <m/>
    <m/>
    <m/>
    <m/>
    <m/>
    <m/>
  </r>
  <r>
    <x v="7"/>
    <x v="30"/>
    <m/>
    <m/>
    <m/>
    <m/>
    <m/>
    <m/>
    <m/>
    <m/>
    <m/>
    <m/>
    <m/>
    <m/>
    <m/>
    <m/>
    <m/>
    <m/>
    <m/>
    <m/>
    <m/>
    <m/>
    <m/>
    <m/>
    <m/>
    <m/>
    <m/>
    <m/>
    <m/>
    <m/>
    <m/>
    <m/>
  </r>
  <r>
    <x v="7"/>
    <x v="30"/>
    <m/>
    <m/>
    <m/>
    <m/>
    <m/>
    <m/>
    <m/>
    <m/>
    <m/>
    <m/>
    <m/>
    <m/>
    <m/>
    <m/>
    <m/>
    <m/>
    <m/>
    <m/>
    <m/>
    <m/>
    <m/>
    <m/>
    <m/>
    <m/>
    <m/>
    <m/>
    <m/>
    <m/>
    <m/>
    <m/>
  </r>
  <r>
    <x v="7"/>
    <x v="30"/>
    <m/>
    <m/>
    <m/>
    <m/>
    <m/>
    <m/>
    <m/>
    <m/>
    <m/>
    <m/>
    <m/>
    <m/>
    <m/>
    <m/>
    <m/>
    <m/>
    <m/>
    <m/>
    <m/>
    <m/>
    <m/>
    <m/>
    <m/>
    <m/>
    <m/>
    <m/>
    <m/>
    <m/>
    <m/>
    <m/>
  </r>
  <r>
    <x v="7"/>
    <x v="30"/>
    <m/>
    <m/>
    <m/>
    <m/>
    <m/>
    <m/>
    <m/>
    <m/>
    <m/>
    <m/>
    <m/>
    <m/>
    <m/>
    <m/>
    <m/>
    <m/>
    <m/>
    <m/>
    <m/>
    <m/>
    <m/>
    <m/>
    <m/>
    <m/>
    <m/>
    <m/>
    <m/>
    <m/>
    <m/>
    <m/>
  </r>
  <r>
    <x v="7"/>
    <x v="30"/>
    <m/>
    <m/>
    <m/>
    <m/>
    <m/>
    <m/>
    <m/>
    <m/>
    <m/>
    <m/>
    <m/>
    <m/>
    <m/>
    <m/>
    <m/>
    <m/>
    <m/>
    <m/>
    <m/>
    <m/>
    <m/>
    <m/>
    <m/>
    <m/>
    <m/>
    <m/>
    <m/>
    <m/>
    <m/>
    <m/>
  </r>
  <r>
    <x v="7"/>
    <x v="30"/>
    <m/>
    <m/>
    <m/>
    <m/>
    <m/>
    <m/>
    <m/>
    <m/>
    <m/>
    <m/>
    <m/>
    <m/>
    <m/>
    <m/>
    <m/>
    <m/>
    <m/>
    <m/>
    <m/>
    <m/>
    <m/>
    <m/>
    <m/>
    <m/>
    <m/>
    <m/>
    <m/>
    <m/>
    <m/>
    <m/>
  </r>
  <r>
    <x v="7"/>
    <x v="30"/>
    <m/>
    <m/>
    <m/>
    <m/>
    <m/>
    <m/>
    <m/>
    <m/>
    <m/>
    <m/>
    <m/>
    <m/>
    <m/>
    <m/>
    <m/>
    <m/>
    <m/>
    <m/>
    <m/>
    <m/>
    <m/>
    <m/>
    <m/>
    <m/>
    <m/>
    <m/>
    <m/>
    <m/>
    <m/>
    <m/>
  </r>
  <r>
    <x v="7"/>
    <x v="30"/>
    <m/>
    <m/>
    <m/>
    <m/>
    <m/>
    <m/>
    <m/>
    <m/>
    <m/>
    <m/>
    <m/>
    <m/>
    <m/>
    <m/>
    <m/>
    <m/>
    <m/>
    <m/>
    <m/>
    <m/>
    <m/>
    <m/>
    <m/>
    <m/>
    <m/>
    <m/>
    <m/>
    <m/>
    <m/>
    <m/>
  </r>
  <r>
    <x v="7"/>
    <x v="30"/>
    <m/>
    <m/>
    <m/>
    <m/>
    <m/>
    <m/>
    <m/>
    <m/>
    <m/>
    <m/>
    <m/>
    <m/>
    <m/>
    <m/>
    <m/>
    <m/>
    <m/>
    <m/>
    <m/>
    <m/>
    <m/>
    <m/>
    <m/>
    <m/>
    <m/>
    <m/>
    <m/>
    <m/>
    <m/>
    <m/>
  </r>
  <r>
    <x v="7"/>
    <x v="30"/>
    <m/>
    <m/>
    <m/>
    <m/>
    <m/>
    <m/>
    <m/>
    <m/>
    <m/>
    <m/>
    <m/>
    <m/>
    <m/>
    <m/>
    <m/>
    <m/>
    <m/>
    <m/>
    <m/>
    <m/>
    <m/>
    <m/>
    <m/>
    <m/>
    <m/>
    <m/>
    <m/>
    <m/>
    <m/>
    <m/>
  </r>
  <r>
    <x v="7"/>
    <x v="30"/>
    <m/>
    <m/>
    <m/>
    <m/>
    <m/>
    <m/>
    <m/>
    <m/>
    <m/>
    <m/>
    <m/>
    <m/>
    <m/>
    <m/>
    <m/>
    <m/>
    <m/>
    <m/>
    <m/>
    <m/>
    <m/>
    <m/>
    <m/>
    <m/>
    <m/>
    <m/>
    <m/>
    <m/>
    <m/>
    <m/>
  </r>
  <r>
    <x v="7"/>
    <x v="30"/>
    <m/>
    <m/>
    <m/>
    <m/>
    <m/>
    <m/>
    <m/>
    <m/>
    <m/>
    <m/>
    <m/>
    <m/>
    <m/>
    <m/>
    <m/>
    <m/>
    <m/>
    <m/>
    <m/>
    <m/>
    <m/>
    <m/>
    <m/>
    <m/>
    <m/>
    <m/>
    <m/>
    <m/>
    <m/>
    <m/>
  </r>
  <r>
    <x v="7"/>
    <x v="30"/>
    <m/>
    <m/>
    <m/>
    <m/>
    <m/>
    <m/>
    <m/>
    <m/>
    <m/>
    <m/>
    <m/>
    <m/>
    <m/>
    <m/>
    <m/>
    <m/>
    <m/>
    <m/>
    <m/>
    <m/>
    <m/>
    <m/>
    <m/>
    <m/>
    <m/>
    <m/>
    <m/>
    <m/>
    <m/>
    <m/>
  </r>
  <r>
    <x v="7"/>
    <x v="30"/>
    <m/>
    <m/>
    <m/>
    <m/>
    <m/>
    <m/>
    <m/>
    <m/>
    <m/>
    <m/>
    <m/>
    <m/>
    <m/>
    <m/>
    <m/>
    <m/>
    <m/>
    <m/>
    <m/>
    <m/>
    <m/>
    <m/>
    <m/>
    <m/>
    <m/>
    <m/>
    <m/>
    <m/>
    <m/>
    <m/>
  </r>
  <r>
    <x v="7"/>
    <x v="30"/>
    <m/>
    <m/>
    <m/>
    <m/>
    <m/>
    <m/>
    <m/>
    <m/>
    <m/>
    <m/>
    <m/>
    <m/>
    <m/>
    <m/>
    <m/>
    <m/>
    <m/>
    <m/>
    <m/>
    <m/>
    <m/>
    <m/>
    <m/>
    <m/>
    <m/>
    <m/>
    <m/>
    <m/>
    <m/>
    <m/>
  </r>
  <r>
    <x v="7"/>
    <x v="30"/>
    <m/>
    <m/>
    <m/>
    <m/>
    <m/>
    <m/>
    <m/>
    <m/>
    <m/>
    <m/>
    <m/>
    <m/>
    <m/>
    <m/>
    <m/>
    <m/>
    <m/>
    <m/>
    <m/>
    <m/>
    <m/>
    <m/>
    <m/>
    <m/>
    <m/>
    <m/>
    <m/>
    <m/>
    <m/>
    <m/>
  </r>
  <r>
    <x v="7"/>
    <x v="30"/>
    <m/>
    <m/>
    <m/>
    <m/>
    <m/>
    <m/>
    <m/>
    <m/>
    <m/>
    <m/>
    <m/>
    <m/>
    <m/>
    <m/>
    <m/>
    <m/>
    <m/>
    <m/>
    <m/>
    <m/>
    <m/>
    <m/>
    <m/>
    <m/>
    <m/>
    <m/>
    <m/>
    <m/>
    <m/>
    <m/>
  </r>
  <r>
    <x v="7"/>
    <x v="30"/>
    <m/>
    <m/>
    <m/>
    <m/>
    <m/>
    <m/>
    <m/>
    <m/>
    <m/>
    <m/>
    <m/>
    <m/>
    <m/>
    <m/>
    <m/>
    <m/>
    <m/>
    <m/>
    <m/>
    <m/>
    <m/>
    <m/>
    <m/>
    <m/>
    <m/>
    <m/>
    <m/>
    <m/>
    <m/>
    <m/>
  </r>
  <r>
    <x v="7"/>
    <x v="30"/>
    <m/>
    <m/>
    <m/>
    <m/>
    <m/>
    <m/>
    <m/>
    <m/>
    <m/>
    <m/>
    <m/>
    <m/>
    <m/>
    <m/>
    <m/>
    <m/>
    <m/>
    <m/>
    <m/>
    <m/>
    <m/>
    <m/>
    <m/>
    <m/>
    <m/>
    <m/>
    <m/>
    <m/>
    <m/>
    <m/>
  </r>
  <r>
    <x v="7"/>
    <x v="30"/>
    <m/>
    <m/>
    <m/>
    <m/>
    <m/>
    <m/>
    <m/>
    <m/>
    <m/>
    <m/>
    <m/>
    <m/>
    <m/>
    <m/>
    <m/>
    <m/>
    <m/>
    <m/>
    <m/>
    <m/>
    <m/>
    <m/>
    <m/>
    <m/>
    <m/>
    <m/>
    <m/>
    <m/>
    <m/>
    <m/>
  </r>
  <r>
    <x v="7"/>
    <x v="30"/>
    <m/>
    <m/>
    <m/>
    <m/>
    <m/>
    <m/>
    <m/>
    <m/>
    <m/>
    <m/>
    <m/>
    <m/>
    <m/>
    <m/>
    <m/>
    <m/>
    <m/>
    <m/>
    <m/>
    <m/>
    <m/>
    <m/>
    <m/>
    <m/>
    <m/>
    <m/>
    <m/>
    <m/>
    <m/>
    <m/>
  </r>
  <r>
    <x v="7"/>
    <x v="30"/>
    <m/>
    <m/>
    <m/>
    <m/>
    <m/>
    <m/>
    <m/>
    <m/>
    <m/>
    <m/>
    <m/>
    <m/>
    <m/>
    <m/>
    <m/>
    <m/>
    <m/>
    <m/>
    <m/>
    <m/>
    <m/>
    <m/>
    <m/>
    <m/>
    <m/>
    <m/>
    <m/>
    <m/>
    <m/>
    <m/>
  </r>
  <r>
    <x v="7"/>
    <x v="30"/>
    <m/>
    <m/>
    <m/>
    <m/>
    <m/>
    <m/>
    <m/>
    <m/>
    <m/>
    <m/>
    <m/>
    <m/>
    <m/>
    <m/>
    <m/>
    <m/>
    <m/>
    <m/>
    <m/>
    <m/>
    <m/>
    <m/>
    <m/>
    <m/>
    <m/>
    <m/>
    <m/>
    <m/>
    <m/>
    <m/>
  </r>
  <r>
    <x v="7"/>
    <x v="30"/>
    <m/>
    <m/>
    <m/>
    <m/>
    <m/>
    <m/>
    <m/>
    <m/>
    <m/>
    <m/>
    <m/>
    <m/>
    <m/>
    <m/>
    <m/>
    <m/>
    <m/>
    <m/>
    <m/>
    <m/>
    <m/>
    <m/>
    <m/>
    <m/>
    <m/>
    <m/>
    <m/>
    <m/>
    <m/>
    <m/>
  </r>
  <r>
    <x v="7"/>
    <x v="30"/>
    <m/>
    <m/>
    <m/>
    <m/>
    <m/>
    <m/>
    <m/>
    <m/>
    <m/>
    <m/>
    <m/>
    <m/>
    <m/>
    <m/>
    <m/>
    <m/>
    <m/>
    <m/>
    <m/>
    <m/>
    <m/>
    <m/>
    <m/>
    <m/>
    <m/>
    <m/>
    <m/>
    <m/>
    <m/>
    <m/>
  </r>
  <r>
    <x v="7"/>
    <x v="30"/>
    <m/>
    <m/>
    <m/>
    <m/>
    <m/>
    <m/>
    <m/>
    <m/>
    <m/>
    <m/>
    <m/>
    <m/>
    <m/>
    <m/>
    <m/>
    <m/>
    <m/>
    <m/>
    <m/>
    <m/>
    <m/>
    <m/>
    <m/>
    <m/>
    <m/>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la dinámica2" cacheId="9" applyNumberFormats="0" applyBorderFormats="0" applyFontFormats="0" applyPatternFormats="0" applyAlignmentFormats="0" applyWidthHeightFormats="1" dataCaption="Datos" updatedVersion="4" minRefreshableVersion="3" showMemberPropertyTips="0" useAutoFormatting="1" itemPrintTitles="1" createdVersion="4" indent="0" compact="0" compactData="0" gridDropZones="1" chartFormat="1">
  <location ref="A1:I33" firstHeaderRow="1" firstDataRow="2" firstDataCol="1"/>
  <pivotFields count="32">
    <pivotField axis="axisCol" compact="0" outline="0" subtotalTop="0" showAll="0" includeNewItemsInFilter="1">
      <items count="9">
        <item x="6"/>
        <item x="2"/>
        <item x="1"/>
        <item x="3"/>
        <item x="0"/>
        <item x="5"/>
        <item x="4"/>
        <item h="1" x="7"/>
        <item t="default"/>
      </items>
    </pivotField>
    <pivotField axis="axisRow" compact="0" outline="0" subtotalTop="0" showAll="0" includeNewItemsInFilter="1">
      <items count="32">
        <item x="0"/>
        <item x="1"/>
        <item x="2"/>
        <item x="3"/>
        <item x="4"/>
        <item x="5"/>
        <item x="6"/>
        <item x="7"/>
        <item x="8"/>
        <item x="9"/>
        <item x="10"/>
        <item x="11"/>
        <item x="12"/>
        <item x="13"/>
        <item x="14"/>
        <item x="15"/>
        <item x="16"/>
        <item x="17"/>
        <item x="18"/>
        <item x="19"/>
        <item x="20"/>
        <item x="21"/>
        <item x="22"/>
        <item x="23"/>
        <item x="24"/>
        <item x="25"/>
        <item x="26"/>
        <item x="27"/>
        <item h="1" x="30"/>
        <item x="28"/>
        <item x="29"/>
        <item t="default"/>
      </items>
    </pivotField>
    <pivotField compact="0" outline="0" subtotalTop="0" showAll="0" includeNewItemsInFilter="1"/>
    <pivotField compact="0" outline="0" subtotalTop="0" showAll="0" includeNewItemsInFilter="1"/>
    <pivotField dataField="1" compact="0" outline="0" subtotalTop="0" showAll="0" includeNewItemsInFilter="1" defaultSubtotal="0"/>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defaultSubtotal="0"/>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defaultSubtotal="0"/>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defaultSubtotal="0"/>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s>
  <rowFields count="1">
    <field x="1"/>
  </rowFields>
  <rowItems count="31">
    <i>
      <x/>
    </i>
    <i>
      <x v="1"/>
    </i>
    <i>
      <x v="2"/>
    </i>
    <i>
      <x v="3"/>
    </i>
    <i>
      <x v="4"/>
    </i>
    <i>
      <x v="5"/>
    </i>
    <i>
      <x v="6"/>
    </i>
    <i>
      <x v="7"/>
    </i>
    <i>
      <x v="8"/>
    </i>
    <i>
      <x v="9"/>
    </i>
    <i>
      <x v="10"/>
    </i>
    <i>
      <x v="11"/>
    </i>
    <i>
      <x v="12"/>
    </i>
    <i>
      <x v="13"/>
    </i>
    <i>
      <x v="14"/>
    </i>
    <i>
      <x v="15"/>
    </i>
    <i>
      <x v="16"/>
    </i>
    <i>
      <x v="17"/>
    </i>
    <i>
      <x v="18"/>
    </i>
    <i>
      <x v="19"/>
    </i>
    <i>
      <x v="20"/>
    </i>
    <i>
      <x v="21"/>
    </i>
    <i>
      <x v="22"/>
    </i>
    <i>
      <x v="23"/>
    </i>
    <i>
      <x v="24"/>
    </i>
    <i>
      <x v="25"/>
    </i>
    <i>
      <x v="26"/>
    </i>
    <i>
      <x v="27"/>
    </i>
    <i>
      <x v="29"/>
    </i>
    <i>
      <x v="30"/>
    </i>
    <i t="grand">
      <x/>
    </i>
  </rowItems>
  <colFields count="1">
    <field x="0"/>
  </colFields>
  <colItems count="8">
    <i>
      <x/>
    </i>
    <i>
      <x v="1"/>
    </i>
    <i>
      <x v="2"/>
    </i>
    <i>
      <x v="3"/>
    </i>
    <i>
      <x v="4"/>
    </i>
    <i>
      <x v="5"/>
    </i>
    <i>
      <x v="6"/>
    </i>
    <i t="grand">
      <x/>
    </i>
  </colItems>
  <dataFields count="1">
    <dataField name="Promedio de Producción Corregida 305d_Leche" fld="4" subtotal="average" baseField="1" baseItem="10"/>
  </dataFields>
  <chartFormats count="7">
    <chartFormat chart="0" format="0" series="1">
      <pivotArea type="data" outline="0" fieldPosition="0">
        <references count="2">
          <reference field="4294967294" count="1" selected="0">
            <x v="0"/>
          </reference>
          <reference field="0" count="1" selected="0">
            <x v="0"/>
          </reference>
        </references>
      </pivotArea>
    </chartFormat>
    <chartFormat chart="0" format="1" series="1">
      <pivotArea type="data" outline="0" fieldPosition="0">
        <references count="2">
          <reference field="4294967294" count="1" selected="0">
            <x v="0"/>
          </reference>
          <reference field="0" count="1" selected="0">
            <x v="1"/>
          </reference>
        </references>
      </pivotArea>
    </chartFormat>
    <chartFormat chart="0" format="2" series="1">
      <pivotArea type="data" outline="0" fieldPosition="0">
        <references count="2">
          <reference field="4294967294" count="1" selected="0">
            <x v="0"/>
          </reference>
          <reference field="0" count="1" selected="0">
            <x v="2"/>
          </reference>
        </references>
      </pivotArea>
    </chartFormat>
    <chartFormat chart="0" format="3" series="1">
      <pivotArea type="data" outline="0" fieldPosition="0">
        <references count="2">
          <reference field="4294967294" count="1" selected="0">
            <x v="0"/>
          </reference>
          <reference field="0" count="1" selected="0">
            <x v="3"/>
          </reference>
        </references>
      </pivotArea>
    </chartFormat>
    <chartFormat chart="0" format="4" series="1">
      <pivotArea type="data" outline="0" fieldPosition="0">
        <references count="2">
          <reference field="4294967294" count="1" selected="0">
            <x v="0"/>
          </reference>
          <reference field="0" count="1" selected="0">
            <x v="4"/>
          </reference>
        </references>
      </pivotArea>
    </chartFormat>
    <chartFormat chart="0" format="5" series="1">
      <pivotArea type="data" outline="0" fieldPosition="0">
        <references count="2">
          <reference field="4294967294" count="1" selected="0">
            <x v="0"/>
          </reference>
          <reference field="0" count="1" selected="0">
            <x v="5"/>
          </reference>
        </references>
      </pivotArea>
    </chartFormat>
    <chartFormat chart="0" format="6" series="1">
      <pivotArea type="data" outline="0" fieldPosition="0">
        <references count="2">
          <reference field="4294967294" count="1" selected="0">
            <x v="0"/>
          </reference>
          <reference field="0" count="1" selected="0">
            <x v="6"/>
          </reference>
        </references>
      </pivotArea>
    </chartFormat>
  </chartFormats>
  <pivotTableStyleInfo showRowHeaders="1" showColHeaders="1" showRowStripes="0" showColStripes="0" showLastColumn="1"/>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dimension ref="A1:AF500"/>
  <sheetViews>
    <sheetView tabSelected="1" zoomScaleNormal="100" workbookViewId="0" rightToLeft="false">
      <pane xSplit="2" ySplit="11" topLeftCell="C12" activePane="bottomRight" state="frozen"/>
      <selection pane="topRight" activeCell="C1" sqref="C1"/>
      <selection pane="bottomLeft" activeCell="A5" sqref="A5"/>
      <selection pane="bottomRight" activeCell="B4" sqref="B4"/>
    </sheetView>
  </sheetViews>
  <sheetFormatPr baseColWidth="10" defaultRowHeight="12.75" x14ac:dyDescent="0.2"/>
  <cols>
    <col min="1" max="1" width="7" style="18" customWidth="1"/>
    <col min="2" max="2" width="11.42578125" style="21" customWidth="1"/>
    <col min="3" max="3" width="7.5703125" style="93" customWidth="1"/>
    <col min="4" max="4" width="8.5703125" style="21" customWidth="1"/>
    <col min="5" max="5" width="10.140625" style="21" bestFit="1" customWidth="1"/>
    <col min="6" max="6" width="9" style="22" bestFit="1" customWidth="1"/>
    <col min="7" max="7" width="7.140625" style="23" bestFit="1" customWidth="1"/>
    <col min="8" max="8" width="8.7109375" style="82" bestFit="1" customWidth="1"/>
    <col min="9" max="9" width="6.28515625" style="22" bestFit="1" customWidth="1"/>
    <col min="10" max="10" width="10.28515625" style="21" bestFit="1" customWidth="1"/>
    <col min="11" max="11" width="7.28515625" style="23" bestFit="1" customWidth="1"/>
    <col min="12" max="12" width="8.85546875" style="82" bestFit="1" customWidth="1"/>
    <col min="13" max="13" width="6.140625" style="21" bestFit="1" customWidth="1"/>
    <col min="14" max="14" width="10.140625" style="21" bestFit="1" customWidth="1"/>
    <col min="15" max="15" width="7.140625" style="23" bestFit="1" customWidth="1"/>
    <col min="16" max="16" width="8.7109375" style="82" bestFit="1" customWidth="1"/>
    <col min="17" max="19" width="8.7109375" style="21" customWidth="1"/>
    <col min="20" max="20" width="8.7109375" style="82" customWidth="1"/>
    <col min="21" max="21" width="7.28515625" style="21" bestFit="1" customWidth="1"/>
    <col min="22" max="22" width="8.85546875" style="21" bestFit="1" customWidth="1"/>
    <col min="23" max="23" width="8.28515625" style="23" bestFit="1" customWidth="1"/>
    <col min="24" max="24" width="9.85546875" style="82" customWidth="1"/>
    <col min="25" max="27" width="8.7109375" style="22" customWidth="1"/>
    <col min="28" max="28" width="8.7109375" style="85" customWidth="1"/>
    <col min="29" max="29" width="7.140625" style="22" bestFit="1" customWidth="1"/>
    <col min="30" max="30" width="5.28515625" style="23" bestFit="1" customWidth="1"/>
    <col min="31" max="31" width="8.140625" style="20" bestFit="1" customWidth="1"/>
    <col min="32" max="32" width="9.7109375" style="82" bestFit="1" customWidth="1"/>
    <col min="33" max="16384" width="11.42578125" style="22"/>
  </cols>
  <sheetData>
    <row spans="1:32" s="28" customFormat="1" ht="18.75" x14ac:dyDescent="0.3" outlineLevel="0" r="1">
      <c r="A1" s="24"/>
      <c r="B1" s="25" t="s">
        <v>1</v>
      </c>
      <c r="C1" s="86"/>
      <c r="D1" s="25"/>
      <c r="E1" s="27"/>
      <c r="G1" s="29"/>
      <c r="H1" s="74"/>
      <c r="J1" s="30"/>
      <c r="K1" s="31"/>
      <c r="L1" s="74"/>
      <c r="M1" s="27"/>
      <c r="N1" s="27"/>
      <c r="O1" s="29"/>
      <c r="P1" s="74"/>
      <c r="Q1" s="27"/>
      <c r="R1" s="27"/>
      <c r="S1" s="27"/>
      <c r="T1" s="74"/>
      <c r="U1" s="27"/>
      <c r="V1" s="27"/>
      <c r="W1" s="29"/>
      <c r="X1" s="74"/>
      <c r="AB1" s="83"/>
      <c r="AD1" s="29"/>
      <c r="AE1" s="26"/>
      <c r="AF1" s="74"/>
    </row>
    <row spans="1:32" s="28" customFormat="1" ht="18.75" hidden="1" x14ac:dyDescent="0.3" outlineLevel="0" r="2">
      <c r="A2" s="24"/>
      <c r="B2" s="25" t="inlineStr">
        <is>
          <t>t</t>
        </is>
      </c>
      <c r="C2" s="86"/>
      <c r="D2" s="25"/>
      <c r="E2" s="27"/>
      <c r="G2" s="29"/>
      <c r="H2" s="74"/>
      <c r="J2" s="30"/>
      <c r="K2" s="31"/>
      <c r="L2" s="74"/>
      <c r="M2" s="27"/>
      <c r="N2" s="27"/>
      <c r="O2" s="29"/>
      <c r="P2" s="74"/>
      <c r="Q2" s="27"/>
      <c r="R2" s="27"/>
      <c r="S2" s="27"/>
      <c r="T2" s="74"/>
      <c r="U2" s="27"/>
      <c r="V2" s="27"/>
      <c r="W2" s="29"/>
      <c r="X2" s="74"/>
      <c r="AB2" s="83"/>
      <c r="AD2" s="29"/>
      <c r="AE2" s="26"/>
      <c r="AF2" s="74"/>
    </row>
    <row spans="1:32" s="35" customFormat="1" ht="18.75" x14ac:dyDescent="0.3" outlineLevel="0" r="3">
      <c r="A3" s="24"/>
      <c r="B3" s="32">
        <v>42633</v>
      </c>
      <c r="C3" s="87"/>
      <c r="D3" s="42" t="s">
        <v>42</v>
      </c>
      <c r="E3" s="34"/>
      <c r="G3" s="36"/>
      <c r="H3" s="76"/>
      <c r="J3" s="34"/>
      <c r="L3" s="75"/>
      <c r="N3" s="34"/>
      <c r="O3" s="36"/>
      <c r="P3" s="76"/>
      <c r="Q3" s="34"/>
      <c r="R3" s="34"/>
      <c r="S3" s="34"/>
      <c r="T3" s="76"/>
      <c r="U3" s="34"/>
      <c r="V3" s="34"/>
      <c r="W3" s="36"/>
      <c r="X3" s="76"/>
      <c r="AB3" s="75"/>
      <c r="AD3" s="36"/>
      <c r="AE3" s="33"/>
      <c r="AF3" s="76"/>
    </row>
    <row spans="1:32" s="35" customFormat="1" ht="15" customHeight="1" x14ac:dyDescent="0.3" outlineLevel="0" r="4">
      <c r="A4" s="24"/>
      <c r="B4" s="37"/>
      <c r="C4" s="87"/>
      <c r="D4" s="42" t="s">
        <v>43</v>
      </c>
      <c r="E4" s="34"/>
      <c r="G4" s="36"/>
      <c r="H4" s="76"/>
      <c r="J4" s="34"/>
      <c r="K4" s="36"/>
      <c r="L4" s="76"/>
      <c r="M4" s="27"/>
      <c r="N4" s="34"/>
      <c r="O4" s="36"/>
      <c r="P4" s="76"/>
      <c r="Q4" s="34"/>
      <c r="R4" s="34"/>
      <c r="S4" s="34"/>
      <c r="T4" s="76"/>
      <c r="U4" s="34"/>
      <c r="V4" s="34"/>
      <c r="W4" s="36"/>
      <c r="X4" s="76"/>
      <c r="AB4" s="75"/>
      <c r="AD4" s="36"/>
      <c r="AE4" s="33"/>
      <c r="AF4" s="76"/>
    </row>
    <row spans="1:32" s="35" customFormat="1" ht="15" customHeight="1" x14ac:dyDescent="0.3" outlineLevel="0" r="5">
      <c r="A5" s="24"/>
      <c r="B5" s="37"/>
      <c r="C5" s="87"/>
      <c r="D5" s="42"/>
      <c r="E5" s="34"/>
      <c r="G5" s="36"/>
      <c r="H5" s="76"/>
      <c r="J5" s="34"/>
      <c r="K5" s="36"/>
      <c r="L5" s="76"/>
      <c r="M5" s="34"/>
      <c r="N5" s="34"/>
      <c r="O5" s="36"/>
      <c r="P5" s="76"/>
      <c r="Q5" s="34"/>
      <c r="R5" s="34"/>
      <c r="S5" s="34"/>
      <c r="T5" s="76"/>
      <c r="U5" s="34"/>
      <c r="V5" s="34"/>
      <c r="W5" s="36"/>
      <c r="X5" s="76"/>
      <c r="AB5" s="75"/>
      <c r="AD5" s="36"/>
      <c r="AE5" s="33"/>
      <c r="AF5" s="76"/>
    </row>
    <row spans="1:32" s="35" customFormat="1" ht="15" customHeight="1" x14ac:dyDescent="0.2" outlineLevel="0" r="6">
      <c r="A6" s="24"/>
      <c r="B6" s="38" t="s">
        <v>36</v>
      </c>
      <c r="C6" s="88">
        <f>+SUBTOTAL(101,C13:C301)</f>
        <v>0.32396058630684199</v>
      </c>
      <c r="D6" s="39">
        <f t="shared" ref="D6:AF6" si="0">+SUBTOTAL(101,D13:D301)</f>
        <v>1158.8050314465409</v>
      </c>
      <c r="E6" s="39">
        <f t="shared" si="0"/>
        <v>4998.9831130295597</v>
      </c>
      <c r="F6" s="40">
        <f t="shared" si="0"/>
        <v>1841.7842105263157</v>
      </c>
      <c r="G6" s="40">
        <f t="shared" si="0"/>
        <v>93.380761429232066</v>
      </c>
      <c r="H6" s="77">
        <f t="shared" si="0"/>
        <v>28.199628901798945</v>
      </c>
      <c r="I6" s="39">
        <f t="shared" si="0"/>
        <v>250.25757575757575</v>
      </c>
      <c r="J6" s="39">
        <f t="shared" si="0"/>
        <v>237.17466716787877</v>
      </c>
      <c r="K6" s="40">
        <f t="shared" si="0"/>
        <v>1.422580380569697</v>
      </c>
      <c r="L6" s="77">
        <f t="shared" si="0"/>
        <v>15.313451658368182</v>
      </c>
      <c r="M6" s="39">
        <f t="shared" si="0"/>
        <v>257.46428571428572</v>
      </c>
      <c r="N6" s="39">
        <f t="shared" si="0"/>
        <v>217.16043176392856</v>
      </c>
      <c r="O6" s="40">
        <f t="shared" si="0"/>
        <v>2.541667303283929</v>
      </c>
      <c r="P6" s="77">
        <f t="shared" si="0"/>
        <v>22.734986512035711</v>
      </c>
      <c r="Q6" s="40">
        <f t="shared" si="0"/>
        <v>253.390625</v>
      </c>
      <c r="R6" s="40">
        <f t="shared" si="0"/>
        <v>809.5214955145309</v>
      </c>
      <c r="S6" s="40">
        <f t="shared" si="0"/>
        <v>8.7133514557640641</v>
      </c>
      <c r="T6" s="77">
        <f t="shared" si="0"/>
        <v>11.434818744834375</v>
      </c>
      <c r="U6" s="39">
        <f t="shared" si="0"/>
        <v>1158.8050314465409</v>
      </c>
      <c r="V6" s="40">
        <f t="shared" si="0"/>
        <v>135.82389937106919</v>
      </c>
      <c r="W6" s="40">
        <f t="shared" si="0"/>
        <v>1.3613045380037743</v>
      </c>
      <c r="X6" s="77">
        <f t="shared" si="0"/>
        <v>14.315834890822012</v>
      </c>
      <c r="Y6" s="39">
        <f t="shared" si="0"/>
        <v>426.48148148148147</v>
      </c>
      <c r="Z6" s="40">
        <f t="shared" si="0"/>
        <v>3.4767962962962966</v>
      </c>
      <c r="AA6" s="40">
        <f t="shared" si="0"/>
        <v>2.0829540555555555E-3</v>
      </c>
      <c r="AB6" s="77">
        <f t="shared" si="0"/>
        <v>12.940781851605553</v>
      </c>
      <c r="AC6" s="39">
        <f t="shared" si="0"/>
        <v>1127.7405063291139</v>
      </c>
      <c r="AD6" s="40">
        <f t="shared" si="0"/>
        <v>38.417251790291125</v>
      </c>
      <c r="AE6" s="40">
        <f t="shared" si="0"/>
        <v>-0.37611493608734192</v>
      </c>
      <c r="AF6" s="77">
        <f t="shared" si="0"/>
        <v>11.903506735540509</v>
      </c>
    </row>
    <row spans="1:32" s="35" customFormat="1" ht="15" customHeight="1" x14ac:dyDescent="0.2" outlineLevel="0" r="7">
      <c r="A7" s="24"/>
      <c r="B7" s="38" t="s">
        <v>33</v>
      </c>
      <c r="C7" s="78">
        <f>+SUBTOTAL(102,C13:C301)</f>
        <v>190</v>
      </c>
      <c r="D7" s="39">
        <f t="shared" ref="D7:AF7" si="1">+SUBTOTAL(102,D13:D301)</f>
        <v>159</v>
      </c>
      <c r="E7" s="39">
        <f t="shared" si="1"/>
        <v>159</v>
      </c>
      <c r="F7" s="39">
        <f t="shared" si="1"/>
        <v>190</v>
      </c>
      <c r="G7" s="39">
        <f t="shared" si="1"/>
        <v>190</v>
      </c>
      <c r="H7" s="78">
        <f t="shared" si="1"/>
        <v>190</v>
      </c>
      <c r="I7" s="39">
        <f t="shared" si="1"/>
        <v>66</v>
      </c>
      <c r="J7" s="39">
        <f t="shared" si="1"/>
        <v>66</v>
      </c>
      <c r="K7" s="39">
        <f t="shared" si="1"/>
        <v>66</v>
      </c>
      <c r="L7" s="78">
        <f t="shared" si="1"/>
        <v>66</v>
      </c>
      <c r="M7" s="39">
        <f t="shared" si="1"/>
        <v>56</v>
      </c>
      <c r="N7" s="39">
        <f t="shared" si="1"/>
        <v>56</v>
      </c>
      <c r="O7" s="39">
        <f t="shared" si="1"/>
        <v>56</v>
      </c>
      <c r="P7" s="78">
        <f t="shared" si="1"/>
        <v>56</v>
      </c>
      <c r="Q7" s="39">
        <f t="shared" si="1"/>
        <v>64</v>
      </c>
      <c r="R7" s="39">
        <f t="shared" si="1"/>
        <v>64</v>
      </c>
      <c r="S7" s="39">
        <f t="shared" si="1"/>
        <v>64</v>
      </c>
      <c r="T7" s="78">
        <f t="shared" si="1"/>
        <v>64</v>
      </c>
      <c r="U7" s="39">
        <f t="shared" si="1"/>
        <v>159</v>
      </c>
      <c r="V7" s="39">
        <f t="shared" si="1"/>
        <v>159</v>
      </c>
      <c r="W7" s="39">
        <f t="shared" si="1"/>
        <v>159</v>
      </c>
      <c r="X7" s="78">
        <f t="shared" si="1"/>
        <v>159</v>
      </c>
      <c r="Y7" s="39">
        <f t="shared" si="1"/>
        <v>54</v>
      </c>
      <c r="Z7" s="39">
        <f t="shared" si="1"/>
        <v>54</v>
      </c>
      <c r="AA7" s="40">
        <f t="shared" si="1"/>
        <v>54</v>
      </c>
      <c r="AB7" s="78">
        <f t="shared" si="1"/>
        <v>54</v>
      </c>
      <c r="AC7" s="39">
        <f t="shared" si="1"/>
        <v>158</v>
      </c>
      <c r="AD7" s="39">
        <f t="shared" si="1"/>
        <v>158</v>
      </c>
      <c r="AE7" s="40">
        <f t="shared" si="1"/>
        <v>158</v>
      </c>
      <c r="AF7" s="78">
        <f t="shared" si="1"/>
        <v>158</v>
      </c>
    </row>
    <row spans="1:32" s="35" customFormat="1" ht="15" customHeight="1" x14ac:dyDescent="0.2" outlineLevel="0" r="8">
      <c r="A8" s="24"/>
      <c r="B8" s="38" t="s">
        <v>34</v>
      </c>
      <c r="C8" s="77">
        <f>+SUBTOTAL(105,C13:C301)</f>
        <v>0</v>
      </c>
      <c r="D8" s="39">
        <f t="shared" ref="D8:AF8" si="2">+SUBTOTAL(105,D13:D301)</f>
        <v>52</v>
      </c>
      <c r="E8" s="39">
        <f t="shared" si="2"/>
        <v>3327.6184970999998</v>
      </c>
      <c r="F8" s="40">
        <f t="shared" si="2"/>
        <v>52</v>
      </c>
      <c r="G8" s="40">
        <f t="shared" si="2"/>
        <v>-113.27200000000001</v>
      </c>
      <c r="H8" s="77">
        <f t="shared" si="2"/>
        <v>9.6010309278000001</v>
      </c>
      <c r="I8" s="39">
        <f t="shared" si="2"/>
        <v>64</v>
      </c>
      <c r="J8" s="39">
        <f t="shared" si="2"/>
        <v>179.6</v>
      </c>
      <c r="K8" s="40">
        <f t="shared" si="2"/>
        <v>-3.0519355780000001</v>
      </c>
      <c r="L8" s="77">
        <f t="shared" si="2"/>
        <v>9.2993826106000004</v>
      </c>
      <c r="M8" s="39">
        <f t="shared" si="2"/>
        <v>52</v>
      </c>
      <c r="N8" s="39">
        <f t="shared" si="2"/>
        <v>165.74489796</v>
      </c>
      <c r="O8" s="40">
        <f t="shared" si="2"/>
        <v>-0.66970653499999999</v>
      </c>
      <c r="P8" s="77">
        <f t="shared" si="2"/>
        <v>14.54847801</v>
      </c>
      <c r="Q8" s="40">
        <f t="shared" si="2"/>
        <v>59</v>
      </c>
      <c r="R8" s="40">
        <f t="shared" si="2"/>
        <v>619.48979592000001</v>
      </c>
      <c r="S8" s="40">
        <f t="shared" si="2"/>
        <v>-5.6468720169999997</v>
      </c>
      <c r="T8" s="77">
        <f t="shared" si="2"/>
        <v>5.2967350902000003</v>
      </c>
      <c r="U8" s="39">
        <f t="shared" si="2"/>
        <v>52</v>
      </c>
      <c r="V8" s="40">
        <f t="shared" si="2"/>
        <v>94</v>
      </c>
      <c r="W8" s="40">
        <f t="shared" si="2"/>
        <v>-2.9927980989999998</v>
      </c>
      <c r="X8" s="77">
        <f t="shared" si="2"/>
        <v>6.0677315435999999</v>
      </c>
      <c r="Y8" s="39">
        <f t="shared" si="2"/>
        <v>74</v>
      </c>
      <c r="Z8" s="40">
        <f t="shared" si="2"/>
        <v>2.5430000000000001</v>
      </c>
      <c r="AA8" s="40">
        <f t="shared" si="2"/>
        <v>-0.11803928299999999</v>
      </c>
      <c r="AB8" s="77">
        <f t="shared" si="2"/>
        <v>6.5812479145999996</v>
      </c>
      <c r="AC8" s="39">
        <f t="shared" si="2"/>
        <v>51</v>
      </c>
      <c r="AD8" s="40">
        <f t="shared" si="2"/>
        <v>17.571153846000001</v>
      </c>
      <c r="AE8" s="40">
        <f t="shared" si="2"/>
        <v>-9.9287178479999998</v>
      </c>
      <c r="AF8" s="77">
        <f t="shared" si="2"/>
        <v>4.9890624534999999</v>
      </c>
    </row>
    <row spans="1:32" s="35" customFormat="1" x14ac:dyDescent="0.2" outlineLevel="0" r="9">
      <c r="A9" s="24"/>
      <c r="B9" s="38" t="s">
        <v>35</v>
      </c>
      <c r="C9" s="77">
        <f>+SUBTOTAL(104,C13:C301)</f>
        <v>1.6614814815000001</v>
      </c>
      <c r="D9" s="39">
        <f t="shared" ref="D9:AF9" si="3">+SUBTOTAL(104,D13:D301)</f>
        <v>4226</v>
      </c>
      <c r="E9" s="39">
        <f t="shared" si="3"/>
        <v>7880.8432955999997</v>
      </c>
      <c r="F9" s="40">
        <f t="shared" si="3"/>
        <v>7850</v>
      </c>
      <c r="G9" s="40">
        <f t="shared" si="3"/>
        <v>385.05914286000001</v>
      </c>
      <c r="H9" s="77">
        <f t="shared" si="3"/>
        <v>35.653384000000003</v>
      </c>
      <c r="I9" s="39">
        <f t="shared" si="3"/>
        <v>545</v>
      </c>
      <c r="J9" s="39">
        <f t="shared" si="3"/>
        <v>270.95454545000001</v>
      </c>
      <c r="K9" s="40">
        <f t="shared" si="3"/>
        <v>5.6977367823999998</v>
      </c>
      <c r="L9" s="77">
        <f t="shared" si="3"/>
        <v>20.246365317999999</v>
      </c>
      <c r="M9" s="39">
        <f t="shared" si="3"/>
        <v>543</v>
      </c>
      <c r="N9" s="39">
        <f t="shared" si="3"/>
        <v>252.91727494</v>
      </c>
      <c r="O9" s="40">
        <f t="shared" si="3"/>
        <v>6.4911349078000002</v>
      </c>
      <c r="P9" s="77">
        <f t="shared" si="3"/>
        <v>27.080989330000001</v>
      </c>
      <c r="Q9" s="40">
        <f t="shared" si="3"/>
        <v>546</v>
      </c>
      <c r="R9" s="40">
        <f t="shared" si="3"/>
        <v>964.69230769000001</v>
      </c>
      <c r="S9" s="40">
        <f t="shared" si="3"/>
        <v>20.870572277000001</v>
      </c>
      <c r="T9" s="77">
        <f t="shared" si="3"/>
        <v>17.418827891999999</v>
      </c>
      <c r="U9" s="39">
        <f t="shared" si="3"/>
        <v>4226</v>
      </c>
      <c r="V9" s="40">
        <f t="shared" si="3"/>
        <v>167</v>
      </c>
      <c r="W9" s="40">
        <f t="shared" si="3"/>
        <v>4.7077534960999996</v>
      </c>
      <c r="X9" s="77">
        <f t="shared" si="3"/>
        <v>20.085474981000001</v>
      </c>
      <c r="Y9" s="39">
        <f t="shared" si="3"/>
        <v>831</v>
      </c>
      <c r="Z9" s="40">
        <f t="shared" si="3"/>
        <v>4.0730000000000004</v>
      </c>
      <c r="AA9" s="40">
        <f t="shared" si="3"/>
        <v>6.44274918E-2</v>
      </c>
      <c r="AB9" s="77">
        <f t="shared" si="3"/>
        <v>18.622833530000001</v>
      </c>
      <c r="AC9" s="39">
        <f t="shared" si="3"/>
        <v>4198</v>
      </c>
      <c r="AD9" s="40">
        <f t="shared" si="3"/>
        <v>56.383333333000003</v>
      </c>
      <c r="AE9" s="40">
        <f t="shared" si="3"/>
        <v>1.9452491582</v>
      </c>
      <c r="AF9" s="77">
        <f t="shared" si="3"/>
        <v>17.116582348000001</v>
      </c>
    </row>
    <row spans="1:32" s="44" customFormat="1" ht="18.75" x14ac:dyDescent="0.3" outlineLevel="0" r="10">
      <c r="A10" s="24"/>
      <c r="B10" s="43"/>
      <c r="C10" s="89"/>
      <c r="D10" s="64" t="s">
        <v>4</v>
      </c>
      <c r="E10" s="65"/>
      <c r="F10" s="65"/>
      <c r="G10" s="65"/>
      <c r="H10" s="65"/>
      <c r="I10" s="66" t="s">
        <v>6</v>
      </c>
      <c r="J10" s="67"/>
      <c r="K10" s="66"/>
      <c r="L10" s="66"/>
      <c r="M10" s="62" t="s">
        <v>5</v>
      </c>
      <c r="N10" s="63"/>
      <c r="O10" s="63"/>
      <c r="P10" s="63"/>
      <c r="Q10" s="72" t="s">
        <v>79</v>
      </c>
      <c r="R10" s="73"/>
      <c r="S10" s="73"/>
      <c r="T10" s="73"/>
      <c r="U10" s="70" t="s">
        <v>32</v>
      </c>
      <c r="V10" s="71"/>
      <c r="W10" s="71"/>
      <c r="X10" s="71"/>
      <c r="Y10" s="60" t="s">
        <v>67</v>
      </c>
      <c r="Z10" s="61"/>
      <c r="AA10" s="61"/>
      <c r="AB10" s="61"/>
      <c r="AC10" s="68" t="s">
        <v>8</v>
      </c>
      <c r="AD10" s="69"/>
      <c r="AE10" s="69"/>
      <c r="AF10" s="69"/>
    </row>
    <row spans="1:32" s="28" customFormat="1" x14ac:dyDescent="0.2" outlineLevel="0" r="11">
      <c r="A11" s="45" t="s">
        <v>0</v>
      </c>
      <c r="B11" s="41" t="s">
        <v>27</v>
      </c>
      <c r="C11" s="90" t="s">
        <v>7</v>
      </c>
      <c r="D11" s="41" t="s">
        <v>13</v>
      </c>
      <c r="E11" s="41" t="s">
        <v>21</v>
      </c>
      <c r="F11" s="47" t="s">
        <v>23</v>
      </c>
      <c r="G11" s="48" t="s">
        <v>22</v>
      </c>
      <c r="H11" s="79" t="s">
        <v>24</v>
      </c>
      <c r="I11" s="41" t="s">
        <v>25</v>
      </c>
      <c r="J11" s="41" t="s">
        <v>26</v>
      </c>
      <c r="K11" s="48" t="s">
        <v>14</v>
      </c>
      <c r="L11" s="79" t="s">
        <v>15</v>
      </c>
      <c r="M11" s="41" t="s">
        <v>16</v>
      </c>
      <c r="N11" s="41" t="s">
        <v>17</v>
      </c>
      <c r="O11" s="48" t="s">
        <v>18</v>
      </c>
      <c r="P11" s="79" t="s">
        <v>19</v>
      </c>
      <c r="Q11" s="41" t="s">
        <v>72</v>
      </c>
      <c r="R11" s="41" t="s">
        <v>73</v>
      </c>
      <c r="S11" s="41" t="s">
        <v>74</v>
      </c>
      <c r="T11" s="79" t="s">
        <v>75</v>
      </c>
      <c r="U11" s="41" t="s">
        <v>28</v>
      </c>
      <c r="V11" s="41" t="s">
        <v>29</v>
      </c>
      <c r="W11" s="48" t="s">
        <v>30</v>
      </c>
      <c r="X11" s="79" t="s">
        <v>31</v>
      </c>
      <c r="Y11" s="41" t="s">
        <v>63</v>
      </c>
      <c r="Z11" s="48" t="s">
        <v>64</v>
      </c>
      <c r="AA11" s="46" t="s">
        <v>65</v>
      </c>
      <c r="AB11" s="79" t="s">
        <v>66</v>
      </c>
      <c r="AC11" s="41" t="s">
        <v>11</v>
      </c>
      <c r="AD11" s="48" t="s">
        <v>9</v>
      </c>
      <c r="AE11" s="46" t="s">
        <v>10</v>
      </c>
      <c r="AF11" s="79" t="s">
        <v>12</v>
      </c>
    </row>
    <row spans="1:32" s="19" customFormat="1" hidden="1" x14ac:dyDescent="0.2" outlineLevel="0" r="12">
      <c r="A12" s="49" t="inlineStr">
        <is>
          <t>Raza</t>
        </is>
      </c>
      <c r="B12" s="50" t="inlineStr">
        <is>
          <t>Año Nacimiento</t>
        </is>
      </c>
      <c r="C12" s="91" t="inlineStr">
        <is>
          <t>Pct_consanguinidad</t>
        </is>
      </c>
      <c r="D12" s="50" t="inlineStr">
        <is>
          <t>datos_leche_305K</t>
        </is>
      </c>
      <c r="E12" s="50" t="inlineStr">
        <is>
          <t>Producción Corregida 305d_Leche</t>
        </is>
      </c>
      <c r="F12" s="52" t="inlineStr">
        <is>
          <t>datos_valor de Cría_Leche</t>
        </is>
      </c>
      <c r="G12" s="53" t="inlineStr">
        <is>
          <t>Valor de Cría_Leche</t>
        </is>
      </c>
      <c r="H12" s="80" t="inlineStr">
        <is>
          <t>Pct_Confiabilidad_Leche</t>
        </is>
      </c>
      <c r="I12" s="50" t="inlineStr">
        <is>
          <t>datos_Grasa</t>
        </is>
      </c>
      <c r="J12" s="50" t="inlineStr">
        <is>
          <t>Producción Corregida_305d_Grasa</t>
        </is>
      </c>
      <c r="K12" s="53" t="inlineStr">
        <is>
          <t>Valor de Cría_Grasa</t>
        </is>
      </c>
      <c r="L12" s="80" t="inlineStr">
        <is>
          <t>Pct_Confiabilidad_Grasa</t>
        </is>
      </c>
      <c r="M12" s="50" t="inlineStr">
        <is>
          <t>datos_Proteína</t>
        </is>
      </c>
      <c r="N12" s="50" t="inlineStr">
        <is>
          <t>Producción Corregida_305d_Proteína</t>
        </is>
      </c>
      <c r="O12" s="53" t="inlineStr">
        <is>
          <t>Valor de Cría_Proteína</t>
        </is>
      </c>
      <c r="P12" s="80" t="inlineStr">
        <is>
          <t>Pct_Confiabilidad_Proteína</t>
        </is>
      </c>
      <c r="Q12" s="50" t="inlineStr">
        <is>
          <t>datos_Sólidos</t>
        </is>
      </c>
      <c r="R12" s="50" t="inlineStr">
        <is>
          <t>Producción Corregida_305d_Sólidos</t>
        </is>
      </c>
      <c r="S12" s="50" t="inlineStr">
        <is>
          <t>Valor de Cría_Sólidos</t>
        </is>
      </c>
      <c r="T12" s="80" t="inlineStr">
        <is>
          <t>Pct_Confiabilidad_Sólidos</t>
        </is>
      </c>
      <c r="U12" s="50" t="inlineStr">
        <is>
          <t>datos_Días Abiertos</t>
        </is>
      </c>
      <c r="V12" s="50" t="inlineStr">
        <is>
          <t>Días Abiertos</t>
        </is>
      </c>
      <c r="W12" s="53" t="inlineStr">
        <is>
          <t>Valor Cría_DíasAbiertos</t>
        </is>
      </c>
      <c r="X12" s="80" t="inlineStr">
        <is>
          <t>pct_Confiabilidad_DíasAbiertos</t>
        </is>
      </c>
      <c r="Y12" s="50" t="inlineStr">
        <is>
          <t>datos_CélulasSomáticas</t>
        </is>
      </c>
      <c r="Z12" s="53" t="inlineStr">
        <is>
          <t>CélulasSomáticas_score</t>
        </is>
      </c>
      <c r="AA12" s="51" t="inlineStr">
        <is>
          <t>Valor de Cría_CélulasSomáticas</t>
        </is>
      </c>
      <c r="AB12" s="80" t="inlineStr">
        <is>
          <t>Pct_Confiabilidad_CélulasSomáticas</t>
        </is>
      </c>
      <c r="AC12" s="50" t="inlineStr">
        <is>
          <t>datos_VidaProductiva</t>
        </is>
      </c>
      <c r="AD12" s="53" t="inlineStr">
        <is>
          <t>VidaProductiva_meses</t>
        </is>
      </c>
      <c r="AE12" s="51" t="inlineStr">
        <is>
          <t>Valor de Cría_VidaProductiva</t>
        </is>
      </c>
      <c r="AF12" s="80" t="inlineStr">
        <is>
          <t>Pct_Confiabilidad_VidaProductiva</t>
        </is>
      </c>
    </row>
    <row spans="1:32" x14ac:dyDescent="0.2" outlineLevel="0" r="13">
      <c r="A13" s="54" t="inlineStr">
        <is>
          <t>J8</t>
        </is>
      </c>
      <c r="B13" s="55">
        <v>1987</v>
      </c>
      <c r="C13" s="92">
        <v>0.271631736526946</v>
      </c>
      <c r="D13" s="55">
        <v>415</v>
      </c>
      <c r="E13" s="55">
        <v>3828.88674698795</v>
      </c>
      <c r="F13" s="55">
        <v>536</v>
      </c>
      <c r="G13" s="57">
        <v>-98.6427052238806</v>
      </c>
      <c r="H13" s="81">
        <v>31.4050839552239</v>
      </c>
      <c r="I13" s="58">
        <v>80</v>
      </c>
      <c r="J13" s="55">
        <v>179.5875</v>
      </c>
      <c r="K13" s="57">
        <v>-2.1800243902439</v>
      </c>
      <c r="L13" s="81">
        <v>14.7912983114447</v>
      </c>
      <c r="M13" s="55"/>
      <c r="N13" s="55"/>
      <c r="O13" s="57"/>
      <c r="P13" s="81"/>
      <c r="Q13" s="55"/>
      <c r="R13" s="55"/>
      <c r="S13" s="57"/>
      <c r="T13" s="81"/>
      <c r="U13" s="55">
        <v>415</v>
      </c>
      <c r="V13" s="55">
        <v>122.284337349398</v>
      </c>
      <c r="W13" s="57">
        <v>1.25614464285714</v>
      </c>
      <c r="X13" s="81">
        <v>13.3857892857143</v>
      </c>
      <c r="Y13" s="55"/>
      <c r="Z13" s="56"/>
      <c r="AA13" s="56"/>
      <c r="AB13" s="81"/>
      <c r="AC13" s="58">
        <v>413</v>
      </c>
      <c r="AD13" s="57">
        <v>40.7692493946731</v>
      </c>
      <c r="AE13" s="56">
        <v>0.575102888086643</v>
      </c>
      <c r="AF13" s="81">
        <v>9.5898119133574</v>
      </c>
    </row>
    <row spans="1:32" x14ac:dyDescent="0.2" outlineLevel="0" r="14">
      <c r="A14" s="54" t="inlineStr">
        <is>
          <t>J8</t>
        </is>
      </c>
      <c r="B14" s="55">
        <v>1988</v>
      </c>
      <c r="C14" s="92">
        <v>0.299055023923445</v>
      </c>
      <c r="D14" s="55">
        <v>497</v>
      </c>
      <c r="E14" s="55">
        <v>3941.01609657948</v>
      </c>
      <c r="F14" s="55">
        <v>637</v>
      </c>
      <c r="G14" s="57">
        <v>-97.9267817896391</v>
      </c>
      <c r="H14" s="81">
        <v>32.1661240188383</v>
      </c>
      <c r="I14" s="58">
        <v>72</v>
      </c>
      <c r="J14" s="55">
        <v>198.583333333333</v>
      </c>
      <c r="K14" s="57">
        <v>-2.73073543307087</v>
      </c>
      <c r="L14" s="81">
        <v>14.9912094488189</v>
      </c>
      <c r="M14" s="55"/>
      <c r="N14" s="55"/>
      <c r="O14" s="57"/>
      <c r="P14" s="81"/>
      <c r="Q14" s="55"/>
      <c r="R14" s="55"/>
      <c r="S14" s="57"/>
      <c r="T14" s="81"/>
      <c r="U14" s="55">
        <v>497</v>
      </c>
      <c r="V14" s="55">
        <v>123.370221327968</v>
      </c>
      <c r="W14" s="57">
        <v>1.48155766423358</v>
      </c>
      <c r="X14" s="81">
        <v>14.2069094890511</v>
      </c>
      <c r="Y14" s="55"/>
      <c r="Z14" s="56"/>
      <c r="AA14" s="56"/>
      <c r="AB14" s="81"/>
      <c r="AC14" s="58">
        <v>497</v>
      </c>
      <c r="AD14" s="57">
        <v>39.897384305835</v>
      </c>
      <c r="AE14" s="56">
        <v>0.660167647058824</v>
      </c>
      <c r="AF14" s="81">
        <v>10.85136</v>
      </c>
    </row>
    <row spans="1:32" x14ac:dyDescent="0.2" outlineLevel="0" r="15">
      <c r="A15" s="54" t="inlineStr">
        <is>
          <t>J8</t>
        </is>
      </c>
      <c r="B15" s="55">
        <v>1989</v>
      </c>
      <c r="C15" s="92">
        <v>0.321839402427638</v>
      </c>
      <c r="D15" s="55">
        <v>651</v>
      </c>
      <c r="E15" s="55">
        <v>4113.27649769585</v>
      </c>
      <c r="F15" s="55">
        <v>800</v>
      </c>
      <c r="G15" s="57">
        <v>-50.5402375</v>
      </c>
      <c r="H15" s="81">
        <v>34.1430000000001</v>
      </c>
      <c r="I15" s="58">
        <v>84</v>
      </c>
      <c r="J15" s="55">
        <v>211.202380952381</v>
      </c>
      <c r="K15" s="57">
        <v>-1.98423182957393</v>
      </c>
      <c r="L15" s="81">
        <v>15.4713082706767</v>
      </c>
      <c r="M15" s="55"/>
      <c r="N15" s="55"/>
      <c r="O15" s="57"/>
      <c r="P15" s="81"/>
      <c r="Q15" s="55">
        <v>59</v>
      </c>
      <c r="R15" s="55">
        <v>702.35593220339</v>
      </c>
      <c r="S15" s="57">
        <v>-4.59073960612692</v>
      </c>
      <c r="T15" s="81">
        <v>10.5389146608315</v>
      </c>
      <c r="U15" s="55">
        <v>651</v>
      </c>
      <c r="V15" s="55">
        <v>119.57757296467</v>
      </c>
      <c r="W15" s="57">
        <v>0.672425142857144</v>
      </c>
      <c r="X15" s="81">
        <v>15.2258182857143</v>
      </c>
      <c r="Y15" s="55"/>
      <c r="Z15" s="56"/>
      <c r="AA15" s="56"/>
      <c r="AB15" s="81"/>
      <c r="AC15" s="58">
        <v>650</v>
      </c>
      <c r="AD15" s="57">
        <v>44.2070769230769</v>
      </c>
      <c r="AE15" s="56">
        <v>0.624765247410816</v>
      </c>
      <c r="AF15" s="81">
        <v>11.3463317606444</v>
      </c>
    </row>
    <row spans="1:32" x14ac:dyDescent="0.2" outlineLevel="0" r="16">
      <c r="A16" s="54" t="inlineStr">
        <is>
          <t>J8</t>
        </is>
      </c>
      <c r="B16" s="55">
        <v>1990</v>
      </c>
      <c r="C16" s="92">
        <v>0.381305970149254</v>
      </c>
      <c r="D16" s="55">
        <v>725</v>
      </c>
      <c r="E16" s="55">
        <v>4183.58206896552</v>
      </c>
      <c r="F16" s="55">
        <v>916</v>
      </c>
      <c r="G16" s="57">
        <v>-38.6822161572053</v>
      </c>
      <c r="H16" s="81">
        <v>34.3745502183406</v>
      </c>
      <c r="I16" s="58">
        <v>95</v>
      </c>
      <c r="J16" s="55">
        <v>214.073684210526</v>
      </c>
      <c r="K16" s="57">
        <v>-2.26587772925764</v>
      </c>
      <c r="L16" s="81">
        <v>16.2577849344978</v>
      </c>
      <c r="M16" s="55"/>
      <c r="N16" s="55"/>
      <c r="O16" s="57"/>
      <c r="P16" s="81"/>
      <c r="Q16" s="55">
        <v>74</v>
      </c>
      <c r="R16" s="55">
        <v>728.472972972973</v>
      </c>
      <c r="S16" s="57">
        <v>0.755474921630095</v>
      </c>
      <c r="T16" s="81">
        <v>10.6045188087774</v>
      </c>
      <c r="U16" s="55">
        <v>725</v>
      </c>
      <c r="V16" s="55">
        <v>127.954482758621</v>
      </c>
      <c r="W16" s="57">
        <v>1.50122740247383</v>
      </c>
      <c r="X16" s="81">
        <v>15.7727840152236</v>
      </c>
      <c r="Y16" s="55"/>
      <c r="Z16" s="56"/>
      <c r="AA16" s="56"/>
      <c r="AB16" s="81"/>
      <c r="AC16" s="58">
        <v>725</v>
      </c>
      <c r="AD16" s="57">
        <v>41.1285517241379</v>
      </c>
      <c r="AE16" s="56">
        <v>1.03718312559923</v>
      </c>
      <c r="AF16" s="81">
        <v>12.2015343240652</v>
      </c>
    </row>
    <row spans="1:32" x14ac:dyDescent="0.2" outlineLevel="0" r="17">
      <c r="A17" s="54" t="inlineStr">
        <is>
          <t>J8</t>
        </is>
      </c>
      <c r="B17" s="55">
        <v>1991</v>
      </c>
      <c r="C17" s="92">
        <v>0.330571428571429</v>
      </c>
      <c r="D17" s="55">
        <v>807</v>
      </c>
      <c r="E17" s="55">
        <v>4334.76827757125</v>
      </c>
      <c r="F17" s="55">
        <v>996</v>
      </c>
      <c r="G17" s="57">
        <v>26.4405220883534</v>
      </c>
      <c r="H17" s="81">
        <v>36.96340562249</v>
      </c>
      <c r="I17" s="58">
        <v>119</v>
      </c>
      <c r="J17" s="55">
        <v>231.117647058824</v>
      </c>
      <c r="K17" s="57">
        <v>-1.30005628140703</v>
      </c>
      <c r="L17" s="81">
        <v>18.182983919598</v>
      </c>
      <c r="M17" s="55"/>
      <c r="N17" s="55"/>
      <c r="O17" s="57"/>
      <c r="P17" s="81"/>
      <c r="Q17" s="55">
        <v>109</v>
      </c>
      <c r="R17" s="55">
        <v>742.807339449541</v>
      </c>
      <c r="S17" s="57">
        <v>2.08150442477876</v>
      </c>
      <c r="T17" s="81">
        <v>11.8688900126422</v>
      </c>
      <c r="U17" s="55">
        <v>807</v>
      </c>
      <c r="V17" s="55">
        <v>121.628252788104</v>
      </c>
      <c r="W17" s="57">
        <v>1.62469730185498</v>
      </c>
      <c r="X17" s="81">
        <v>17.3821627318719</v>
      </c>
      <c r="Y17" s="55"/>
      <c r="Z17" s="56"/>
      <c r="AA17" s="56"/>
      <c r="AB17" s="81"/>
      <c r="AC17" s="58">
        <v>805</v>
      </c>
      <c r="AD17" s="57">
        <v>40.6685714285714</v>
      </c>
      <c r="AE17" s="56">
        <v>1.44077608142494</v>
      </c>
      <c r="AF17" s="81">
        <v>13.7844388464801</v>
      </c>
    </row>
    <row spans="1:32" x14ac:dyDescent="0.2" outlineLevel="0" r="18">
      <c r="A18" s="54" t="inlineStr">
        <is>
          <t>J8</t>
        </is>
      </c>
      <c r="B18" s="55">
        <v>1992</v>
      </c>
      <c r="C18" s="92">
        <v>0.41282793867121</v>
      </c>
      <c r="D18" s="55">
        <v>953</v>
      </c>
      <c r="E18" s="55">
        <v>4346.66316894019</v>
      </c>
      <c r="F18" s="55">
        <v>1223</v>
      </c>
      <c r="G18" s="57">
        <v>22.1834260016353</v>
      </c>
      <c r="H18" s="81">
        <v>35.7137702371217</v>
      </c>
      <c r="I18" s="58">
        <v>134</v>
      </c>
      <c r="J18" s="55">
        <v>221.611940298507</v>
      </c>
      <c r="K18" s="57">
        <v>1.29124386252041E-02</v>
      </c>
      <c r="L18" s="81">
        <v>17.8909361702128</v>
      </c>
      <c r="M18" s="55"/>
      <c r="N18" s="55"/>
      <c r="O18" s="57"/>
      <c r="P18" s="81"/>
      <c r="Q18" s="55">
        <v>118</v>
      </c>
      <c r="R18" s="55">
        <v>719.483050847458</v>
      </c>
      <c r="S18" s="57">
        <v>1.87346469968388</v>
      </c>
      <c r="T18" s="81">
        <v>12.2944457323499</v>
      </c>
      <c r="U18" s="55">
        <v>953</v>
      </c>
      <c r="V18" s="55">
        <v>123.08814270724</v>
      </c>
      <c r="W18" s="57">
        <v>1.48487447108604</v>
      </c>
      <c r="X18" s="81">
        <v>17.5501466854725</v>
      </c>
      <c r="Y18" s="55"/>
      <c r="Z18" s="56"/>
      <c r="AA18" s="56"/>
      <c r="AB18" s="81"/>
      <c r="AC18" s="58">
        <v>949</v>
      </c>
      <c r="AD18" s="57">
        <v>40.1053740779769</v>
      </c>
      <c r="AE18" s="56">
        <v>1.40290198863637</v>
      </c>
      <c r="AF18" s="81">
        <v>14.20026015625</v>
      </c>
    </row>
    <row spans="1:32" x14ac:dyDescent="0.2" outlineLevel="0" r="19">
      <c r="A19" s="54" t="inlineStr">
        <is>
          <t>J8</t>
        </is>
      </c>
      <c r="B19" s="55">
        <v>1993</v>
      </c>
      <c r="C19" s="92">
        <v>0.292939481268011</v>
      </c>
      <c r="D19" s="55">
        <v>1141</v>
      </c>
      <c r="E19" s="55">
        <v>4302.43996494303</v>
      </c>
      <c r="F19" s="55">
        <v>1381</v>
      </c>
      <c r="G19" s="57">
        <v>29.2827588703837</v>
      </c>
      <c r="H19" s="81">
        <v>36.084868211441</v>
      </c>
      <c r="I19" s="58">
        <v>147</v>
      </c>
      <c r="J19" s="55">
        <v>244.224489795918</v>
      </c>
      <c r="K19" s="57">
        <v>-2.31362318840577E-02</v>
      </c>
      <c r="L19" s="81">
        <v>18.1764855072464</v>
      </c>
      <c r="M19" s="55">
        <v>55</v>
      </c>
      <c r="N19" s="55">
        <v>195.890909090909</v>
      </c>
      <c r="O19" s="57">
        <v>-0.767319333816076</v>
      </c>
      <c r="P19" s="81">
        <v>26.5865155684286</v>
      </c>
      <c r="Q19" s="55">
        <v>145</v>
      </c>
      <c r="R19" s="55">
        <v>732.689655172414</v>
      </c>
      <c r="S19" s="57">
        <v>0.969120151371806</v>
      </c>
      <c r="T19" s="81">
        <v>14.0088249763482</v>
      </c>
      <c r="U19" s="55">
        <v>1141</v>
      </c>
      <c r="V19" s="55">
        <v>125.624890446976</v>
      </c>
      <c r="W19" s="57">
        <v>1.60413739987677</v>
      </c>
      <c r="X19" s="81">
        <v>17.6727276648183</v>
      </c>
      <c r="Y19" s="55"/>
      <c r="Z19" s="56"/>
      <c r="AA19" s="56"/>
      <c r="AB19" s="81"/>
      <c r="AC19" s="58">
        <v>1131</v>
      </c>
      <c r="AD19" s="57">
        <v>37.6248452696728</v>
      </c>
      <c r="AE19" s="56">
        <v>1.53042410993129</v>
      </c>
      <c r="AF19" s="81">
        <v>14.5915428482199</v>
      </c>
    </row>
    <row spans="1:32" x14ac:dyDescent="0.2" outlineLevel="0" r="20">
      <c r="A20" s="54" t="inlineStr">
        <is>
          <t>J8</t>
        </is>
      </c>
      <c r="B20" s="55">
        <v>1994</v>
      </c>
      <c r="C20" s="92">
        <v>0.396753141467369</v>
      </c>
      <c r="D20" s="55">
        <v>1303</v>
      </c>
      <c r="E20" s="55">
        <v>4319.1465848043</v>
      </c>
      <c r="F20" s="55">
        <v>1653</v>
      </c>
      <c r="G20" s="57">
        <v>42.7683000604961</v>
      </c>
      <c r="H20" s="81">
        <v>36.3438620689655</v>
      </c>
      <c r="I20" s="58">
        <v>164</v>
      </c>
      <c r="J20" s="55">
        <v>257</v>
      </c>
      <c r="K20" s="57">
        <v>-0.106823815309842</v>
      </c>
      <c r="L20" s="81">
        <v>18.5272345078979</v>
      </c>
      <c r="M20" s="55">
        <v>78</v>
      </c>
      <c r="N20" s="55">
        <v>207.910256410256</v>
      </c>
      <c r="O20" s="57">
        <v>-0.660645669291339</v>
      </c>
      <c r="P20" s="81">
        <v>26.9102622652937</v>
      </c>
      <c r="Q20" s="55">
        <v>164</v>
      </c>
      <c r="R20" s="55">
        <v>770.719512195122</v>
      </c>
      <c r="S20" s="57">
        <v>2.67500649878149</v>
      </c>
      <c r="T20" s="81">
        <v>14.9440804224208</v>
      </c>
      <c r="U20" s="55">
        <v>1303</v>
      </c>
      <c r="V20" s="55">
        <v>125.211818879509</v>
      </c>
      <c r="W20" s="57">
        <v>1.51702360965373</v>
      </c>
      <c r="X20" s="81">
        <v>18.2848205666317</v>
      </c>
      <c r="Y20" s="55"/>
      <c r="Z20" s="56"/>
      <c r="AA20" s="56"/>
      <c r="AB20" s="81"/>
      <c r="AC20" s="58">
        <v>1285</v>
      </c>
      <c r="AD20" s="57">
        <v>37.7449027237353</v>
      </c>
      <c r="AE20" s="56">
        <v>1.71216392572944</v>
      </c>
      <c r="AF20" s="81">
        <v>15.1162558090186</v>
      </c>
    </row>
    <row spans="1:32" x14ac:dyDescent="0.2" outlineLevel="0" r="21">
      <c r="A21" s="54" t="inlineStr">
        <is>
          <t>J8</t>
        </is>
      </c>
      <c r="B21" s="55">
        <v>1995</v>
      </c>
      <c r="C21" s="92">
        <v>0.423342667133357</v>
      </c>
      <c r="D21" s="55">
        <v>1507</v>
      </c>
      <c r="E21" s="55">
        <v>4589.04512276045</v>
      </c>
      <c r="F21" s="55">
        <v>1929</v>
      </c>
      <c r="G21" s="57">
        <v>83.1827941938829</v>
      </c>
      <c r="H21" s="81">
        <v>37.2488289269052</v>
      </c>
      <c r="I21" s="58">
        <v>260</v>
      </c>
      <c r="J21" s="55">
        <v>243.592307692308</v>
      </c>
      <c r="K21" s="57">
        <v>-0.453083116883118</v>
      </c>
      <c r="L21" s="81">
        <v>20.3570332467533</v>
      </c>
      <c r="M21" s="55">
        <v>169</v>
      </c>
      <c r="N21" s="55">
        <v>199.112426035503</v>
      </c>
      <c r="O21" s="57">
        <v>0.115179367547952</v>
      </c>
      <c r="P21" s="81">
        <v>27.7991280456195</v>
      </c>
      <c r="Q21" s="55">
        <v>261</v>
      </c>
      <c r="R21" s="55">
        <v>737.325670498084</v>
      </c>
      <c r="S21" s="57">
        <v>4.49405347938144</v>
      </c>
      <c r="T21" s="81">
        <v>16.1105972938144</v>
      </c>
      <c r="U21" s="55">
        <v>1507</v>
      </c>
      <c r="V21" s="55">
        <v>124.435301924353</v>
      </c>
      <c r="W21" s="57">
        <v>1.72016747680071</v>
      </c>
      <c r="X21" s="81">
        <v>19.2605483870968</v>
      </c>
      <c r="Y21" s="55">
        <v>56</v>
      </c>
      <c r="Z21" s="56">
        <v>3.26108706323438</v>
      </c>
      <c r="AA21" s="56">
        <v>-2.28373143963848E-02</v>
      </c>
      <c r="AB21" s="81">
        <v>11.8635894125242</v>
      </c>
      <c r="AC21" s="58">
        <v>1496</v>
      </c>
      <c r="AD21" s="57">
        <v>38.6619652406417</v>
      </c>
      <c r="AE21" s="56">
        <v>2.04191982182629</v>
      </c>
      <c r="AF21" s="81">
        <v>16.2342853452115</v>
      </c>
    </row>
    <row spans="1:32" x14ac:dyDescent="0.2" outlineLevel="0" r="22">
      <c r="A22" s="54" t="inlineStr">
        <is>
          <t>J8</t>
        </is>
      </c>
      <c r="B22" s="55">
        <v>1996</v>
      </c>
      <c r="C22" s="92">
        <v>0.396701712225894</v>
      </c>
      <c r="D22" s="55">
        <v>1673</v>
      </c>
      <c r="E22" s="55">
        <v>4682.61924686192</v>
      </c>
      <c r="F22" s="55">
        <v>2216</v>
      </c>
      <c r="G22" s="57">
        <v>76.0820848375451</v>
      </c>
      <c r="H22" s="81">
        <v>37.323518501805</v>
      </c>
      <c r="I22" s="58">
        <v>249</v>
      </c>
      <c r="J22" s="55">
        <v>247.433734939759</v>
      </c>
      <c r="K22" s="57">
        <v>-1.48458706467662</v>
      </c>
      <c r="L22" s="81">
        <v>21.0173731343284</v>
      </c>
      <c r="M22" s="55">
        <v>199</v>
      </c>
      <c r="N22" s="55">
        <v>202.336683417085</v>
      </c>
      <c r="O22" s="57">
        <v>0.635019404332131</v>
      </c>
      <c r="P22" s="81">
        <v>28.437130866426</v>
      </c>
      <c r="Q22" s="55">
        <v>251</v>
      </c>
      <c r="R22" s="55">
        <v>757.151394422311</v>
      </c>
      <c r="S22" s="57">
        <v>3.17917288693744</v>
      </c>
      <c r="T22" s="81">
        <v>17.3293732162459</v>
      </c>
      <c r="U22" s="55">
        <v>1673</v>
      </c>
      <c r="V22" s="55">
        <v>124.459055588763</v>
      </c>
      <c r="W22" s="57">
        <v>1.48862212863706</v>
      </c>
      <c r="X22" s="81">
        <v>20.079210949464</v>
      </c>
      <c r="Y22" s="55">
        <v>75</v>
      </c>
      <c r="Z22" s="56">
        <v>3.58270727884864</v>
      </c>
      <c r="AA22" s="56">
        <v>-2.47320153761669E-02</v>
      </c>
      <c r="AB22" s="81">
        <v>13.821361889072</v>
      </c>
      <c r="AC22" s="58">
        <v>1658</v>
      </c>
      <c r="AD22" s="57">
        <v>38.2178528347407</v>
      </c>
      <c r="AE22" s="56">
        <v>1.83182373405489</v>
      </c>
      <c r="AF22" s="81">
        <v>17.110071124855</v>
      </c>
    </row>
    <row spans="1:32" x14ac:dyDescent="0.2" outlineLevel="0" r="23">
      <c r="A23" s="54" t="inlineStr">
        <is>
          <t>J8</t>
        </is>
      </c>
      <c r="B23" s="55">
        <v>1997</v>
      </c>
      <c r="C23" s="92">
        <v>0.422674772036474</v>
      </c>
      <c r="D23" s="55">
        <v>1749</v>
      </c>
      <c r="E23" s="55">
        <v>4660.80789022298</v>
      </c>
      <c r="F23" s="55">
        <v>2301</v>
      </c>
      <c r="G23" s="57">
        <v>69.7646501521077</v>
      </c>
      <c r="H23" s="81">
        <v>37.0921568883094</v>
      </c>
      <c r="I23" s="58">
        <v>237</v>
      </c>
      <c r="J23" s="55">
        <v>241.2194092827</v>
      </c>
      <c r="K23" s="57">
        <v>-1.57816217391304</v>
      </c>
      <c r="L23" s="81">
        <v>20.8298243478261</v>
      </c>
      <c r="M23" s="55">
        <v>218</v>
      </c>
      <c r="N23" s="55">
        <v>195.509174311927</v>
      </c>
      <c r="O23" s="57">
        <v>0.481081269013474</v>
      </c>
      <c r="P23" s="81">
        <v>28.3705397653195</v>
      </c>
      <c r="Q23" s="55">
        <v>238</v>
      </c>
      <c r="R23" s="55">
        <v>732.323529411765</v>
      </c>
      <c r="S23" s="57">
        <v>3.36815128205129</v>
      </c>
      <c r="T23" s="81">
        <v>16.6945302564103</v>
      </c>
      <c r="U23" s="55">
        <v>1749</v>
      </c>
      <c r="V23" s="55">
        <v>125.502572898799</v>
      </c>
      <c r="W23" s="57">
        <v>1.31550492880613</v>
      </c>
      <c r="X23" s="81">
        <v>19.9503636363637</v>
      </c>
      <c r="Y23" s="55">
        <v>136</v>
      </c>
      <c r="Z23" s="56">
        <v>3.79840037412343</v>
      </c>
      <c r="AA23" s="56">
        <v>-3.65982688391038E-02</v>
      </c>
      <c r="AB23" s="81">
        <v>13.6368126272912</v>
      </c>
      <c r="AC23" s="58">
        <v>1716</v>
      </c>
      <c r="AD23" s="57">
        <v>37.476282051282</v>
      </c>
      <c r="AE23" s="56">
        <v>1.97198233345602</v>
      </c>
      <c r="AF23" s="81">
        <v>17.0235606551343</v>
      </c>
    </row>
    <row spans="1:32" x14ac:dyDescent="0.2" outlineLevel="0" r="24">
      <c r="A24" s="54" t="inlineStr">
        <is>
          <t>J8</t>
        </is>
      </c>
      <c r="B24" s="55">
        <v>1998</v>
      </c>
      <c r="C24" s="92">
        <v>0.462908004778972</v>
      </c>
      <c r="D24" s="55">
        <v>1925</v>
      </c>
      <c r="E24" s="55">
        <v>4754.95220779221</v>
      </c>
      <c r="F24" s="55">
        <v>2566</v>
      </c>
      <c r="G24" s="57">
        <v>73.0295323460638</v>
      </c>
      <c r="H24" s="81">
        <v>37.5193437256431</v>
      </c>
      <c r="I24" s="58">
        <v>312</v>
      </c>
      <c r="J24" s="55">
        <v>234.189102564103</v>
      </c>
      <c r="K24" s="57">
        <v>-1.31927652106084</v>
      </c>
      <c r="L24" s="81">
        <v>21.0726700468019</v>
      </c>
      <c r="M24" s="55">
        <v>309</v>
      </c>
      <c r="N24" s="55">
        <v>194.430420711974</v>
      </c>
      <c r="O24" s="57">
        <v>0.896201480904131</v>
      </c>
      <c r="P24" s="81">
        <v>28.4829906469213</v>
      </c>
      <c r="Q24" s="55">
        <v>311</v>
      </c>
      <c r="R24" s="55">
        <v>724.305466237942</v>
      </c>
      <c r="S24" s="57">
        <v>4.35678786536757</v>
      </c>
      <c r="T24" s="81">
        <v>16.1157351638618</v>
      </c>
      <c r="U24" s="55">
        <v>1925</v>
      </c>
      <c r="V24" s="55">
        <v>127.76</v>
      </c>
      <c r="W24" s="57">
        <v>0.90804950809267</v>
      </c>
      <c r="X24" s="81">
        <v>19.6725925103142</v>
      </c>
      <c r="Y24" s="55">
        <v>159</v>
      </c>
      <c r="Z24" s="56">
        <v>3.88592017309911</v>
      </c>
      <c r="AA24" s="56">
        <v>-1.41887445887446E-02</v>
      </c>
      <c r="AB24" s="81">
        <v>13.0602597402597</v>
      </c>
      <c r="AC24" s="58">
        <v>1907</v>
      </c>
      <c r="AD24" s="57">
        <v>38.9847928683796</v>
      </c>
      <c r="AE24" s="56">
        <v>1.72140300896287</v>
      </c>
      <c r="AF24" s="81">
        <v>16.7200206786171</v>
      </c>
    </row>
    <row spans="1:32" x14ac:dyDescent="0.2" outlineLevel="0" r="25">
      <c r="A25" s="54" t="inlineStr">
        <is>
          <t>J8</t>
        </is>
      </c>
      <c r="B25" s="55">
        <v>1999</v>
      </c>
      <c r="C25" s="92">
        <v>0.550200165084606</v>
      </c>
      <c r="D25" s="55">
        <v>1950</v>
      </c>
      <c r="E25" s="55">
        <v>4727.31487179487</v>
      </c>
      <c r="F25" s="55">
        <v>2727</v>
      </c>
      <c r="G25" s="57">
        <v>66.2877337733773</v>
      </c>
      <c r="H25" s="81">
        <v>36.3107139713972</v>
      </c>
      <c r="I25" s="58">
        <v>328</v>
      </c>
      <c r="J25" s="55">
        <v>231.673780487805</v>
      </c>
      <c r="K25" s="57">
        <v>-1.21251963302752</v>
      </c>
      <c r="L25" s="81">
        <v>20.3610825688073</v>
      </c>
      <c r="M25" s="55">
        <v>327</v>
      </c>
      <c r="N25" s="55">
        <v>195.68501529052</v>
      </c>
      <c r="O25" s="57">
        <v>0.806196186285294</v>
      </c>
      <c r="P25" s="81">
        <v>27.55099449945</v>
      </c>
      <c r="Q25" s="55">
        <v>328</v>
      </c>
      <c r="R25" s="55">
        <v>723.082317073171</v>
      </c>
      <c r="S25" s="57">
        <v>3.13034350834351</v>
      </c>
      <c r="T25" s="81">
        <v>15.6731518111518</v>
      </c>
      <c r="U25" s="55">
        <v>1950</v>
      </c>
      <c r="V25" s="55">
        <v>129.464615384615</v>
      </c>
      <c r="W25" s="57">
        <v>0.923197179044331</v>
      </c>
      <c r="X25" s="81">
        <v>18.9378923431204</v>
      </c>
      <c r="Y25" s="55">
        <v>217</v>
      </c>
      <c r="Z25" s="56">
        <v>3.83997017031045</v>
      </c>
      <c r="AA25" s="56">
        <v>-1.99220472440944E-02</v>
      </c>
      <c r="AB25" s="81">
        <v>13.2147637795275</v>
      </c>
      <c r="AC25" s="58">
        <v>1931</v>
      </c>
      <c r="AD25" s="57">
        <v>39.5919730709478</v>
      </c>
      <c r="AE25" s="56">
        <v>1.72528496807893</v>
      </c>
      <c r="AF25" s="81">
        <v>16.0474702843877</v>
      </c>
    </row>
    <row spans="1:32" x14ac:dyDescent="0.2" outlineLevel="0" r="26">
      <c r="A26" s="54" t="inlineStr">
        <is>
          <t>J8</t>
        </is>
      </c>
      <c r="B26" s="55">
        <v>2000</v>
      </c>
      <c r="C26" s="92">
        <v>0.479157468727005</v>
      </c>
      <c r="D26" s="55">
        <v>2105</v>
      </c>
      <c r="E26" s="55">
        <v>4893.59619952494</v>
      </c>
      <c r="F26" s="55">
        <v>2993</v>
      </c>
      <c r="G26" s="57">
        <v>90.7564717674571</v>
      </c>
      <c r="H26" s="81">
        <v>35.4303280988975</v>
      </c>
      <c r="I26" s="58">
        <v>398</v>
      </c>
      <c r="J26" s="55">
        <v>235.613065326633</v>
      </c>
      <c r="K26" s="57">
        <v>-0.326315384615384</v>
      </c>
      <c r="L26" s="81">
        <v>20.1764347826087</v>
      </c>
      <c r="M26" s="55">
        <v>392</v>
      </c>
      <c r="N26" s="55">
        <v>199.247448979592</v>
      </c>
      <c r="O26" s="57">
        <v>1.67731774139659</v>
      </c>
      <c r="P26" s="81">
        <v>27.0450203808888</v>
      </c>
      <c r="Q26" s="55">
        <v>399</v>
      </c>
      <c r="R26" s="55">
        <v>735.977443609023</v>
      </c>
      <c r="S26" s="57">
        <v>4.76115262751157</v>
      </c>
      <c r="T26" s="81">
        <v>16.0659690880989</v>
      </c>
      <c r="U26" s="55">
        <v>2105</v>
      </c>
      <c r="V26" s="55">
        <v>129.837529691211</v>
      </c>
      <c r="W26" s="57">
        <v>1.04246596306069</v>
      </c>
      <c r="X26" s="81">
        <v>18.514036939314</v>
      </c>
      <c r="Y26" s="55">
        <v>261</v>
      </c>
      <c r="Z26" s="56">
        <v>3.73663242866436</v>
      </c>
      <c r="AA26" s="56">
        <v>1.03322222222223E-02</v>
      </c>
      <c r="AB26" s="81">
        <v>14.2037777777777</v>
      </c>
      <c r="AC26" s="58">
        <v>2064</v>
      </c>
      <c r="AD26" s="57">
        <v>41.2468992248061</v>
      </c>
      <c r="AE26" s="56">
        <v>1.66793974940016</v>
      </c>
      <c r="AF26" s="81">
        <v>15.7443290055985</v>
      </c>
    </row>
    <row spans="1:32" x14ac:dyDescent="0.2" outlineLevel="0" r="27">
      <c r="A27" s="54" t="inlineStr">
        <is>
          <t>J8</t>
        </is>
      </c>
      <c r="B27" s="55">
        <v>2001</v>
      </c>
      <c r="C27" s="92">
        <v>0.490618556701032</v>
      </c>
      <c r="D27" s="55">
        <v>2173</v>
      </c>
      <c r="E27" s="55">
        <v>4863.04693971468</v>
      </c>
      <c r="F27" s="55">
        <v>2991</v>
      </c>
      <c r="G27" s="57">
        <v>83.9068973587428</v>
      </c>
      <c r="H27" s="81">
        <v>36.4491972584421</v>
      </c>
      <c r="I27" s="58">
        <v>410</v>
      </c>
      <c r="J27" s="55">
        <v>234.985365853659</v>
      </c>
      <c r="K27" s="57">
        <v>-0.817473560910308</v>
      </c>
      <c r="L27" s="81">
        <v>20.220670682731</v>
      </c>
      <c r="M27" s="55">
        <v>409</v>
      </c>
      <c r="N27" s="55">
        <v>196.630806845966</v>
      </c>
      <c r="O27" s="57">
        <v>1.34333166165162</v>
      </c>
      <c r="P27" s="81">
        <v>27.4767953861585</v>
      </c>
      <c r="Q27" s="55">
        <v>412</v>
      </c>
      <c r="R27" s="55">
        <v>731.541262135922</v>
      </c>
      <c r="S27" s="57">
        <v>4.08534015242679</v>
      </c>
      <c r="T27" s="81">
        <v>16.2127661452066</v>
      </c>
      <c r="U27" s="55">
        <v>2173</v>
      </c>
      <c r="V27" s="55">
        <v>131.847215830649</v>
      </c>
      <c r="W27" s="57">
        <v>0.985220687787706</v>
      </c>
      <c r="X27" s="81">
        <v>19.0867332791768</v>
      </c>
      <c r="Y27" s="55">
        <v>327</v>
      </c>
      <c r="Z27" s="56">
        <v>3.75983777355053</v>
      </c>
      <c r="AA27" s="56">
        <v>2.26012107453652E-02</v>
      </c>
      <c r="AB27" s="81">
        <v>14.9797200151343</v>
      </c>
      <c r="AC27" s="58">
        <v>2146</v>
      </c>
      <c r="AD27" s="57">
        <v>40.9986486486487</v>
      </c>
      <c r="AE27" s="56">
        <v>1.70997502744237</v>
      </c>
      <c r="AF27" s="81">
        <v>16.2864560373216</v>
      </c>
    </row>
    <row spans="1:32" x14ac:dyDescent="0.2" outlineLevel="0" r="28">
      <c r="A28" s="54" t="inlineStr">
        <is>
          <t>J8</t>
        </is>
      </c>
      <c r="B28" s="55">
        <v>2002</v>
      </c>
      <c r="C28" s="92">
        <v>0.448612931798051</v>
      </c>
      <c r="D28" s="55">
        <v>2490</v>
      </c>
      <c r="E28" s="55">
        <v>4881.06827309237</v>
      </c>
      <c r="F28" s="55">
        <v>3217</v>
      </c>
      <c r="G28" s="57">
        <v>89.4566956792042</v>
      </c>
      <c r="H28" s="81">
        <v>36.1770382343799</v>
      </c>
      <c r="I28" s="58">
        <v>355</v>
      </c>
      <c r="J28" s="55">
        <v>234.774647887324</v>
      </c>
      <c r="K28" s="57">
        <v>-0.24787402799378</v>
      </c>
      <c r="L28" s="81">
        <v>19.4799132192846</v>
      </c>
      <c r="M28" s="55">
        <v>360</v>
      </c>
      <c r="N28" s="55">
        <v>197.002777777778</v>
      </c>
      <c r="O28" s="57">
        <v>1.5533479477612</v>
      </c>
      <c r="P28" s="81">
        <v>27.4270208333334</v>
      </c>
      <c r="Q28" s="55">
        <v>360</v>
      </c>
      <c r="R28" s="55">
        <v>733.363888888889</v>
      </c>
      <c r="S28" s="57">
        <v>3.90395791980945</v>
      </c>
      <c r="T28" s="81">
        <v>16.1313537117904</v>
      </c>
      <c r="U28" s="55">
        <v>2490</v>
      </c>
      <c r="V28" s="55">
        <v>132.155823293173</v>
      </c>
      <c r="W28" s="57">
        <v>1.18304647028948</v>
      </c>
      <c r="X28" s="81">
        <v>18.6077783138649</v>
      </c>
      <c r="Y28" s="55">
        <v>363</v>
      </c>
      <c r="Z28" s="56">
        <v>3.92005463340904</v>
      </c>
      <c r="AA28" s="56">
        <v>2.03409090909092E-02</v>
      </c>
      <c r="AB28" s="81">
        <v>15.627123695976</v>
      </c>
      <c r="AC28" s="58">
        <v>2457</v>
      </c>
      <c r="AD28" s="57">
        <v>39.6177045177046</v>
      </c>
      <c r="AE28" s="56">
        <v>1.6037490367326</v>
      </c>
      <c r="AF28" s="81">
        <v>15.9643843051631</v>
      </c>
    </row>
    <row spans="1:32" x14ac:dyDescent="0.2" outlineLevel="0" r="29">
      <c r="A29" s="54" t="inlineStr">
        <is>
          <t>J8</t>
        </is>
      </c>
      <c r="B29" s="55">
        <v>2003</v>
      </c>
      <c r="C29" s="92">
        <v>0.488493194555645</v>
      </c>
      <c r="D29" s="55">
        <v>2565</v>
      </c>
      <c r="E29" s="55">
        <v>4994.60389863548</v>
      </c>
      <c r="F29" s="55">
        <v>3427</v>
      </c>
      <c r="G29" s="57">
        <v>84.7154245695945</v>
      </c>
      <c r="H29" s="81">
        <v>35.8646177414649</v>
      </c>
      <c r="I29" s="58">
        <v>344</v>
      </c>
      <c r="J29" s="55">
        <v>251.758720930233</v>
      </c>
      <c r="K29" s="57">
        <v>0.117498685363716</v>
      </c>
      <c r="L29" s="81">
        <v>19.9321533742331</v>
      </c>
      <c r="M29" s="55">
        <v>345</v>
      </c>
      <c r="N29" s="55">
        <v>212.733333333333</v>
      </c>
      <c r="O29" s="57">
        <v>1.76757659760724</v>
      </c>
      <c r="P29" s="81">
        <v>27.599397140356</v>
      </c>
      <c r="Q29" s="55">
        <v>345</v>
      </c>
      <c r="R29" s="55">
        <v>788.115942028986</v>
      </c>
      <c r="S29" s="57">
        <v>5.69656873413131</v>
      </c>
      <c r="T29" s="81">
        <v>16.7825230322815</v>
      </c>
      <c r="U29" s="55">
        <v>2565</v>
      </c>
      <c r="V29" s="55">
        <v>130.130214424951</v>
      </c>
      <c r="W29" s="57">
        <v>1.0976338721012</v>
      </c>
      <c r="X29" s="81">
        <v>18.6711862262825</v>
      </c>
      <c r="Y29" s="55">
        <v>423</v>
      </c>
      <c r="Z29" s="56">
        <v>3.80790491509792</v>
      </c>
      <c r="AA29" s="56">
        <v>1.48575707154743E-02</v>
      </c>
      <c r="AB29" s="81">
        <v>16.4880199667221</v>
      </c>
      <c r="AC29" s="58">
        <v>2527</v>
      </c>
      <c r="AD29" s="57">
        <v>40.293510091017</v>
      </c>
      <c r="AE29" s="56">
        <v>1.37301779359431</v>
      </c>
      <c r="AF29" s="81">
        <v>16.2567451720048</v>
      </c>
    </row>
    <row spans="1:32" x14ac:dyDescent="0.2" outlineLevel="0" r="30">
      <c r="A30" s="54" t="inlineStr">
        <is>
          <t>J8</t>
        </is>
      </c>
      <c r="B30" s="55">
        <v>2004</v>
      </c>
      <c r="C30" s="92">
        <v>0.451404354587871</v>
      </c>
      <c r="D30" s="55">
        <v>2733</v>
      </c>
      <c r="E30" s="55">
        <v>5127.53421148921</v>
      </c>
      <c r="F30" s="55">
        <v>3654</v>
      </c>
      <c r="G30" s="57">
        <v>71.8044608648058</v>
      </c>
      <c r="H30" s="81">
        <v>36.0356458675424</v>
      </c>
      <c r="I30" s="58">
        <v>355</v>
      </c>
      <c r="J30" s="55">
        <v>258.484507042254</v>
      </c>
      <c r="K30" s="57">
        <v>6.64882062534279E-02</v>
      </c>
      <c r="L30" s="81">
        <v>20.1457657707076</v>
      </c>
      <c r="M30" s="55">
        <v>357</v>
      </c>
      <c r="N30" s="55">
        <v>220.991596638655</v>
      </c>
      <c r="O30" s="57">
        <v>1.5218546400219</v>
      </c>
      <c r="P30" s="81">
        <v>27.792729263619</v>
      </c>
      <c r="Q30" s="55">
        <v>357</v>
      </c>
      <c r="R30" s="55">
        <v>815.03081232493</v>
      </c>
      <c r="S30" s="57">
        <v>5.81922029871012</v>
      </c>
      <c r="T30" s="81">
        <v>16.3969867617108</v>
      </c>
      <c r="U30" s="55">
        <v>2733</v>
      </c>
      <c r="V30" s="55">
        <v>129.311013538236</v>
      </c>
      <c r="W30" s="57">
        <v>0.676088640840447</v>
      </c>
      <c r="X30" s="81">
        <v>18.637309039177</v>
      </c>
      <c r="Y30" s="55">
        <v>510</v>
      </c>
      <c r="Z30" s="56">
        <v>3.63488132756665</v>
      </c>
      <c r="AA30" s="56">
        <v>8.04511742892462E-03</v>
      </c>
      <c r="AB30" s="81">
        <v>17.1439122373299</v>
      </c>
      <c r="AC30" s="58">
        <v>2710</v>
      </c>
      <c r="AD30" s="57">
        <v>40.7281549815498</v>
      </c>
      <c r="AE30" s="56">
        <v>0.961583793331861</v>
      </c>
      <c r="AF30" s="81">
        <v>16.2109219695297</v>
      </c>
    </row>
    <row spans="1:32" x14ac:dyDescent="0.2" outlineLevel="0" r="31">
      <c r="A31" s="54" t="inlineStr">
        <is>
          <t>J8</t>
        </is>
      </c>
      <c r="B31" s="55">
        <v>2005</v>
      </c>
      <c r="C31" s="92">
        <v>0.412850996701563</v>
      </c>
      <c r="D31" s="55">
        <v>2771</v>
      </c>
      <c r="E31" s="55">
        <v>4968.51461566222</v>
      </c>
      <c r="F31" s="55">
        <v>3833</v>
      </c>
      <c r="G31" s="57">
        <v>49.5390503522045</v>
      </c>
      <c r="H31" s="81">
        <v>35.354969997391</v>
      </c>
      <c r="I31" s="58">
        <v>371</v>
      </c>
      <c r="J31" s="55">
        <v>246.256064690027</v>
      </c>
      <c r="K31" s="57">
        <v>0.33925633655605</v>
      </c>
      <c r="L31" s="81">
        <v>19.6561654037105</v>
      </c>
      <c r="M31" s="55">
        <v>371</v>
      </c>
      <c r="N31" s="55">
        <v>207.606469002695</v>
      </c>
      <c r="O31" s="57">
        <v>1.3720521920668</v>
      </c>
      <c r="P31" s="81">
        <v>27.192002348643</v>
      </c>
      <c r="Q31" s="55">
        <v>371</v>
      </c>
      <c r="R31" s="55">
        <v>768.269541778976</v>
      </c>
      <c r="S31" s="57">
        <v>5.15721237825951</v>
      </c>
      <c r="T31" s="81">
        <v>15.3544370091109</v>
      </c>
      <c r="U31" s="55">
        <v>2771</v>
      </c>
      <c r="V31" s="55">
        <v>129.540599061711</v>
      </c>
      <c r="W31" s="57">
        <v>0.529945862494855</v>
      </c>
      <c r="X31" s="81">
        <v>18.0723435570193</v>
      </c>
      <c r="Y31" s="55">
        <v>611</v>
      </c>
      <c r="Z31" s="56">
        <v>3.84485744440765</v>
      </c>
      <c r="AA31" s="56">
        <v>2.82318671715699E-02</v>
      </c>
      <c r="AB31" s="81">
        <v>17.2864549956306</v>
      </c>
      <c r="AC31" s="58">
        <v>2738</v>
      </c>
      <c r="AD31" s="57">
        <v>40.2240686632578</v>
      </c>
      <c r="AE31" s="56">
        <v>0.967245490358699</v>
      </c>
      <c r="AF31" s="81">
        <v>15.4962552767986</v>
      </c>
    </row>
    <row spans="1:32" x14ac:dyDescent="0.2" outlineLevel="0" r="32">
      <c r="A32" s="54" t="inlineStr">
        <is>
          <t>J8</t>
        </is>
      </c>
      <c r="B32" s="55">
        <v>2006</v>
      </c>
      <c r="C32" s="92">
        <v>0.441610099337749</v>
      </c>
      <c r="D32" s="55">
        <v>2989</v>
      </c>
      <c r="E32" s="55">
        <v>5032.49213783874</v>
      </c>
      <c r="F32" s="55">
        <v>4165</v>
      </c>
      <c r="G32" s="57">
        <v>51.6811668667466</v>
      </c>
      <c r="H32" s="81">
        <v>35.0207949579831</v>
      </c>
      <c r="I32" s="58">
        <v>362</v>
      </c>
      <c r="J32" s="55">
        <v>242.89226519337</v>
      </c>
      <c r="K32" s="57">
        <v>1.03829437229438</v>
      </c>
      <c r="L32" s="81">
        <v>19.5273436748437</v>
      </c>
      <c r="M32" s="55">
        <v>365</v>
      </c>
      <c r="N32" s="55">
        <v>209.715068493151</v>
      </c>
      <c r="O32" s="57">
        <v>1.88691952918569</v>
      </c>
      <c r="P32" s="81">
        <v>27.1355820321883</v>
      </c>
      <c r="Q32" s="55">
        <v>365</v>
      </c>
      <c r="R32" s="55">
        <v>767.832876712329</v>
      </c>
      <c r="S32" s="57">
        <v>4.87895773433007</v>
      </c>
      <c r="T32" s="81">
        <v>15.2595549166188</v>
      </c>
      <c r="U32" s="55">
        <v>2989</v>
      </c>
      <c r="V32" s="55">
        <v>131.235864837738</v>
      </c>
      <c r="W32" s="57">
        <v>0.456849592725895</v>
      </c>
      <c r="X32" s="81">
        <v>18.1900911157416</v>
      </c>
      <c r="Y32" s="55">
        <v>655</v>
      </c>
      <c r="Z32" s="56">
        <v>3.69133698068292</v>
      </c>
      <c r="AA32" s="56">
        <v>3.02296977660972E-02</v>
      </c>
      <c r="AB32" s="81">
        <v>17.666517739816</v>
      </c>
      <c r="AC32" s="58">
        <v>2967</v>
      </c>
      <c r="AD32" s="57">
        <v>41.2400404448938</v>
      </c>
      <c r="AE32" s="56">
        <v>1.88249494371304</v>
      </c>
      <c r="AF32" s="81">
        <v>15.6407513070024</v>
      </c>
    </row>
    <row spans="1:32" x14ac:dyDescent="0.2" outlineLevel="0" r="33">
      <c r="A33" s="54" t="inlineStr">
        <is>
          <t>J8</t>
        </is>
      </c>
      <c r="B33" s="55">
        <v>2007</v>
      </c>
      <c r="C33" s="92">
        <v>0.432514190779455</v>
      </c>
      <c r="D33" s="55">
        <v>2867</v>
      </c>
      <c r="E33" s="55">
        <v>5099.45134286711</v>
      </c>
      <c r="F33" s="55">
        <v>4072</v>
      </c>
      <c r="G33" s="57">
        <v>47.562217583497</v>
      </c>
      <c r="H33" s="81">
        <v>35.1465906188605</v>
      </c>
      <c r="I33" s="58">
        <v>351</v>
      </c>
      <c r="J33" s="55">
        <v>252.185185185185</v>
      </c>
      <c r="K33" s="57">
        <v>1.4105371007371</v>
      </c>
      <c r="L33" s="81">
        <v>19.753613022113</v>
      </c>
      <c r="M33" s="55">
        <v>352</v>
      </c>
      <c r="N33" s="55">
        <v>216.369318181818</v>
      </c>
      <c r="O33" s="57">
        <v>2.16654360108081</v>
      </c>
      <c r="P33" s="81">
        <v>27.2843642839598</v>
      </c>
      <c r="Q33" s="55">
        <v>353</v>
      </c>
      <c r="R33" s="55">
        <v>796.113314447592</v>
      </c>
      <c r="S33" s="57">
        <v>4.90933665338645</v>
      </c>
      <c r="T33" s="81">
        <v>15.6914100739897</v>
      </c>
      <c r="U33" s="55">
        <v>2867</v>
      </c>
      <c r="V33" s="55">
        <v>130.568887338682</v>
      </c>
      <c r="W33" s="57">
        <v>0.204635256044166</v>
      </c>
      <c r="X33" s="81">
        <v>18.4682196839901</v>
      </c>
      <c r="Y33" s="55">
        <v>670</v>
      </c>
      <c r="Z33" s="56">
        <v>3.62856596847166</v>
      </c>
      <c r="AA33" s="56">
        <v>6.11079764042061E-03</v>
      </c>
      <c r="AB33" s="81">
        <v>18.108617594255</v>
      </c>
      <c r="AC33" s="58">
        <v>2836</v>
      </c>
      <c r="AD33" s="57">
        <v>39.0543018335684</v>
      </c>
      <c r="AE33" s="56">
        <v>0.945870231934061</v>
      </c>
      <c r="AF33" s="81">
        <v>16.0087788000767</v>
      </c>
    </row>
    <row spans="1:32" x14ac:dyDescent="0.2" outlineLevel="0" r="34">
      <c r="A34" s="54" t="inlineStr">
        <is>
          <t>J8</t>
        </is>
      </c>
      <c r="B34" s="55">
        <v>2008</v>
      </c>
      <c r="C34" s="92">
        <v>0.421298480083858</v>
      </c>
      <c r="D34" s="55">
        <v>2909</v>
      </c>
      <c r="E34" s="55">
        <v>5087.66792712272</v>
      </c>
      <c r="F34" s="55">
        <v>4170</v>
      </c>
      <c r="G34" s="57">
        <v>31.2589160671463</v>
      </c>
      <c r="H34" s="81">
        <v>34.0427882494004</v>
      </c>
      <c r="I34" s="58">
        <v>361</v>
      </c>
      <c r="J34" s="55">
        <v>254.415512465374</v>
      </c>
      <c r="K34" s="57">
        <v>1.233921987518</v>
      </c>
      <c r="L34" s="81">
        <v>19.1674714354297</v>
      </c>
      <c r="M34" s="55">
        <v>364</v>
      </c>
      <c r="N34" s="55">
        <v>222.524725274725</v>
      </c>
      <c r="O34" s="57">
        <v>1.77742624130487</v>
      </c>
      <c r="P34" s="81">
        <v>26.4927325497722</v>
      </c>
      <c r="Q34" s="55">
        <v>365</v>
      </c>
      <c r="R34" s="55">
        <v>815.712328767123</v>
      </c>
      <c r="S34" s="57">
        <v>4.1338018918919</v>
      </c>
      <c r="T34" s="81">
        <v>14.8302310810811</v>
      </c>
      <c r="U34" s="55">
        <v>2909</v>
      </c>
      <c r="V34" s="55">
        <v>128.52045376418</v>
      </c>
      <c r="W34" s="57">
        <v>-0.582142206846324</v>
      </c>
      <c r="X34" s="81">
        <v>17.6856840859432</v>
      </c>
      <c r="Y34" s="55">
        <v>674</v>
      </c>
      <c r="Z34" s="56">
        <v>3.51485134188096</v>
      </c>
      <c r="AA34" s="56">
        <v>2.51072854291416E-02</v>
      </c>
      <c r="AB34" s="81">
        <v>17.8352794411178</v>
      </c>
      <c r="AC34" s="58">
        <v>2863</v>
      </c>
      <c r="AD34" s="57">
        <v>35.3402375130981</v>
      </c>
      <c r="AE34" s="56">
        <v>-0.206413047461975</v>
      </c>
      <c r="AF34" s="81">
        <v>15.2388668682426</v>
      </c>
    </row>
    <row spans="1:32" x14ac:dyDescent="0.2" outlineLevel="0" r="35">
      <c r="A35" s="54" t="inlineStr">
        <is>
          <t>J8</t>
        </is>
      </c>
      <c r="B35" s="55">
        <v>2009</v>
      </c>
      <c r="C35" s="92">
        <v>0.495383530015394</v>
      </c>
      <c r="D35" s="55">
        <v>2951</v>
      </c>
      <c r="E35" s="55">
        <v>5179.82954930532</v>
      </c>
      <c r="F35" s="55">
        <v>4496</v>
      </c>
      <c r="G35" s="57">
        <v>54.5399132562278</v>
      </c>
      <c r="H35" s="81">
        <v>33.4520660587189</v>
      </c>
      <c r="I35" s="58">
        <v>351</v>
      </c>
      <c r="J35" s="55">
        <v>249.60113960114</v>
      </c>
      <c r="K35" s="57">
        <v>1.43722412641887</v>
      </c>
      <c r="L35" s="81">
        <v>19.2151319830848</v>
      </c>
      <c r="M35" s="55">
        <v>358</v>
      </c>
      <c r="N35" s="55">
        <v>219.497206703911</v>
      </c>
      <c r="O35" s="57">
        <v>2.11777357651246</v>
      </c>
      <c r="P35" s="81">
        <v>26.2630693950178</v>
      </c>
      <c r="Q35" s="55">
        <v>358</v>
      </c>
      <c r="R35" s="55">
        <v>801.477653631285</v>
      </c>
      <c r="S35" s="57">
        <v>5.24045088727818</v>
      </c>
      <c r="T35" s="81">
        <v>15.0870582354412</v>
      </c>
      <c r="U35" s="55">
        <v>2951</v>
      </c>
      <c r="V35" s="55">
        <v>128.340223652999</v>
      </c>
      <c r="W35" s="57">
        <v>-0.319184424106373</v>
      </c>
      <c r="X35" s="81">
        <v>17.9786109480227</v>
      </c>
      <c r="Y35" s="55">
        <v>744</v>
      </c>
      <c r="Z35" s="56">
        <v>3.46378316458549</v>
      </c>
      <c r="AA35" s="56">
        <v>-5.35753424657536E-03</v>
      </c>
      <c r="AB35" s="81">
        <v>18.3348401826483</v>
      </c>
      <c r="AC35" s="58">
        <v>2886</v>
      </c>
      <c r="AD35" s="57">
        <v>32.8332293832294</v>
      </c>
      <c r="AE35" s="56">
        <v>-3.05450660869567</v>
      </c>
      <c r="AF35" s="81">
        <v>15.457876973913</v>
      </c>
    </row>
    <row spans="1:32" x14ac:dyDescent="0.2" outlineLevel="0" r="36">
      <c r="A36" s="54" t="inlineStr">
        <is>
          <t>J8</t>
        </is>
      </c>
      <c r="B36" s="55">
        <v>2010</v>
      </c>
      <c r="C36" s="92">
        <v>0.47437711313394</v>
      </c>
      <c r="D36" s="55">
        <v>2893</v>
      </c>
      <c r="E36" s="55">
        <v>5304.91876944348</v>
      </c>
      <c r="F36" s="55">
        <v>4503</v>
      </c>
      <c r="G36" s="57">
        <v>58.1345813901845</v>
      </c>
      <c r="H36" s="81">
        <v>33.8943944037309</v>
      </c>
      <c r="I36" s="58">
        <v>372</v>
      </c>
      <c r="J36" s="55">
        <v>245.612903225806</v>
      </c>
      <c r="K36" s="57">
        <v>2.20453357047576</v>
      </c>
      <c r="L36" s="81">
        <v>20.1490951534016</v>
      </c>
      <c r="M36" s="55">
        <v>377</v>
      </c>
      <c r="N36" s="55">
        <v>218.769230769231</v>
      </c>
      <c r="O36" s="57">
        <v>2.22386453475461</v>
      </c>
      <c r="P36" s="81">
        <v>26.8545460803909</v>
      </c>
      <c r="Q36" s="55">
        <v>378</v>
      </c>
      <c r="R36" s="55">
        <v>801.068783068783</v>
      </c>
      <c r="S36" s="57">
        <v>7.96409363026816</v>
      </c>
      <c r="T36" s="81">
        <v>15.3709887452108</v>
      </c>
      <c r="U36" s="55">
        <v>2893</v>
      </c>
      <c r="V36" s="55">
        <v>126.319391634981</v>
      </c>
      <c r="W36" s="57">
        <v>-0.760346726705925</v>
      </c>
      <c r="X36" s="81">
        <v>18.7328373744371</v>
      </c>
      <c r="Y36" s="55">
        <v>761</v>
      </c>
      <c r="Z36" s="56">
        <v>3.25548269639744</v>
      </c>
      <c r="AA36" s="56">
        <v>-6.74847209920285E-02</v>
      </c>
      <c r="AB36" s="81">
        <v>19.1884632418069</v>
      </c>
      <c r="AC36" s="58">
        <v>2853</v>
      </c>
      <c r="AD36" s="57">
        <v>29.7569575885033</v>
      </c>
      <c r="AE36" s="56">
        <v>-5.19272521739132</v>
      </c>
      <c r="AF36" s="81">
        <v>15.6501270434782</v>
      </c>
    </row>
    <row spans="1:32" x14ac:dyDescent="0.2" outlineLevel="0" r="37">
      <c r="A37" s="54" t="inlineStr">
        <is>
          <t>J8</t>
        </is>
      </c>
      <c r="B37" s="55">
        <v>2011</v>
      </c>
      <c r="C37" s="92">
        <v>0.527693537641572</v>
      </c>
      <c r="D37" s="55">
        <v>2864</v>
      </c>
      <c r="E37" s="55">
        <v>5402.49266759776</v>
      </c>
      <c r="F37" s="55">
        <v>4634</v>
      </c>
      <c r="G37" s="57">
        <v>59.7002783772117</v>
      </c>
      <c r="H37" s="81">
        <v>32.2987231333622</v>
      </c>
      <c r="I37" s="58">
        <v>380</v>
      </c>
      <c r="J37" s="55">
        <v>255.9</v>
      </c>
      <c r="K37" s="57">
        <v>3.01155920484011</v>
      </c>
      <c r="L37" s="81">
        <v>19.5521758859118</v>
      </c>
      <c r="M37" s="55">
        <v>383</v>
      </c>
      <c r="N37" s="55">
        <v>222.57180156658</v>
      </c>
      <c r="O37" s="57">
        <v>1.78781290461805</v>
      </c>
      <c r="P37" s="81">
        <v>25.8181745791973</v>
      </c>
      <c r="Q37" s="55">
        <v>383</v>
      </c>
      <c r="R37" s="55">
        <v>819.798955613577</v>
      </c>
      <c r="S37" s="57">
        <v>5.40407229195724</v>
      </c>
      <c r="T37" s="81">
        <v>14.6161020455602</v>
      </c>
      <c r="U37" s="55">
        <v>2864</v>
      </c>
      <c r="V37" s="55">
        <v>123.994413407821</v>
      </c>
      <c r="W37" s="57">
        <v>-1.62421076766304</v>
      </c>
      <c r="X37" s="81">
        <v>17.772922044837</v>
      </c>
      <c r="Y37" s="55">
        <v>903</v>
      </c>
      <c r="Z37" s="56">
        <v>3.10481478852968</v>
      </c>
      <c r="AA37" s="56">
        <v>-0.102780833691448</v>
      </c>
      <c r="AB37" s="81">
        <v>18.8563171465406</v>
      </c>
      <c r="AC37" s="58">
        <v>2782</v>
      </c>
      <c r="AD37" s="57">
        <v>26.8713515456506</v>
      </c>
      <c r="AE37" s="56">
        <v>-7.76159808775825</v>
      </c>
      <c r="AF37" s="81">
        <v>14.3578470889534</v>
      </c>
    </row>
    <row spans="1:32" x14ac:dyDescent="0.2" outlineLevel="0" r="38">
      <c r="A38" s="54" t="inlineStr">
        <is>
          <t>J8</t>
        </is>
      </c>
      <c r="B38" s="55">
        <v>2012</v>
      </c>
      <c r="C38" s="92">
        <v>0.5305978115826</v>
      </c>
      <c r="D38" s="55">
        <v>2518</v>
      </c>
      <c r="E38" s="55">
        <v>5497.07545671168</v>
      </c>
      <c r="F38" s="55">
        <v>4624</v>
      </c>
      <c r="G38" s="57">
        <v>60.1442884948098</v>
      </c>
      <c r="H38" s="81">
        <v>30.3018442906574</v>
      </c>
      <c r="I38" s="58">
        <v>265</v>
      </c>
      <c r="J38" s="55">
        <v>249.524528301887</v>
      </c>
      <c r="K38" s="57">
        <v>2.52934988077174</v>
      </c>
      <c r="L38" s="81">
        <v>18.7862382397572</v>
      </c>
      <c r="M38" s="55">
        <v>276</v>
      </c>
      <c r="N38" s="55">
        <v>212.173913043478</v>
      </c>
      <c r="O38" s="57">
        <v>1.2568696969697</v>
      </c>
      <c r="P38" s="81">
        <v>24.6585807359307</v>
      </c>
      <c r="Q38" s="55">
        <v>276</v>
      </c>
      <c r="R38" s="55">
        <v>781.829710144928</v>
      </c>
      <c r="S38" s="57">
        <v>0.671099366229066</v>
      </c>
      <c r="T38" s="81">
        <v>13.62853915799</v>
      </c>
      <c r="U38" s="55">
        <v>2518</v>
      </c>
      <c r="V38" s="55">
        <v>120.818109610802</v>
      </c>
      <c r="W38" s="57">
        <v>-2.25521075085324</v>
      </c>
      <c r="X38" s="81">
        <v>16.7725273037542</v>
      </c>
      <c r="Y38" s="55">
        <v>728</v>
      </c>
      <c r="Z38" s="56">
        <v>3.35448013219058</v>
      </c>
      <c r="AA38" s="56">
        <v>-0.112215378079864</v>
      </c>
      <c r="AB38" s="81">
        <v>17.8155267629566</v>
      </c>
      <c r="AC38" s="58">
        <v>2347</v>
      </c>
      <c r="AD38" s="57">
        <v>23.7487004686835</v>
      </c>
      <c r="AE38" s="56">
        <v>-9.51412291272162</v>
      </c>
      <c r="AF38" s="81">
        <v>13.2997249956963</v>
      </c>
    </row>
    <row spans="1:32" x14ac:dyDescent="0.2" outlineLevel="0" r="39">
      <c r="A39" s="54" t="inlineStr">
        <is>
          <t>J8</t>
        </is>
      </c>
      <c r="B39" s="55">
        <v>2013</v>
      </c>
      <c r="C39" s="92">
        <v>0.615976437976438</v>
      </c>
      <c r="D39" s="55">
        <v>1863</v>
      </c>
      <c r="E39" s="55">
        <v>5776.87600644122</v>
      </c>
      <c r="F39" s="55">
        <v>4388</v>
      </c>
      <c r="G39" s="57">
        <v>71.8444484958977</v>
      </c>
      <c r="H39" s="81">
        <v>26.4764216043755</v>
      </c>
      <c r="I39" s="58">
        <v>184</v>
      </c>
      <c r="J39" s="55">
        <v>256.027173913044</v>
      </c>
      <c r="K39" s="57">
        <v>2.18921451392059</v>
      </c>
      <c r="L39" s="81">
        <v>16.7765141487905</v>
      </c>
      <c r="M39" s="55">
        <v>186</v>
      </c>
      <c r="N39" s="55">
        <v>216.247311827957</v>
      </c>
      <c r="O39" s="57">
        <v>1.11899863169898</v>
      </c>
      <c r="P39" s="81">
        <v>21.8523270239453</v>
      </c>
      <c r="Q39" s="55">
        <v>186</v>
      </c>
      <c r="R39" s="55">
        <v>804.424731182796</v>
      </c>
      <c r="S39" s="57">
        <v>-1.16171028691392</v>
      </c>
      <c r="T39" s="81">
        <v>11.6419629111267</v>
      </c>
      <c r="U39" s="55">
        <v>1863</v>
      </c>
      <c r="V39" s="55">
        <v>109.834675254965</v>
      </c>
      <c r="W39" s="57">
        <v>-2.64814140497368</v>
      </c>
      <c r="X39" s="81">
        <v>14.6447629333817</v>
      </c>
      <c r="Y39" s="55">
        <v>427</v>
      </c>
      <c r="Z39" s="56">
        <v>3.01273887296024</v>
      </c>
      <c r="AA39" s="56">
        <v>-0.11672646536412</v>
      </c>
      <c r="AB39" s="81">
        <v>15.6773534635878</v>
      </c>
      <c r="AC39" s="58">
        <v>782</v>
      </c>
      <c r="AD39" s="57">
        <v>20.9061381074169</v>
      </c>
      <c r="AE39" s="56">
        <v>-9.90936005281023</v>
      </c>
      <c r="AF39" s="81">
        <v>11.195805092418</v>
      </c>
    </row>
    <row spans="1:32" x14ac:dyDescent="0.2" outlineLevel="0" r="40">
      <c r="A40" s="54" t="inlineStr">
        <is>
          <t>J8</t>
        </is>
      </c>
      <c r="B40" s="55">
        <v>2014</v>
      </c>
      <c r="C40" s="92">
        <v>0.629993162393162</v>
      </c>
      <c r="D40" s="55">
        <v>256</v>
      </c>
      <c r="E40" s="55">
        <v>6201.2734375</v>
      </c>
      <c r="F40" s="55">
        <v>3953</v>
      </c>
      <c r="G40" s="57">
        <v>125.358811029598</v>
      </c>
      <c r="H40" s="81">
        <v>22.0142770048064</v>
      </c>
      <c r="I40" s="58"/>
      <c r="J40" s="55"/>
      <c r="K40" s="57"/>
      <c r="L40" s="81"/>
      <c r="M40" s="55"/>
      <c r="N40" s="55"/>
      <c r="O40" s="57"/>
      <c r="P40" s="81"/>
      <c r="Q40" s="55"/>
      <c r="R40" s="55"/>
      <c r="S40" s="57"/>
      <c r="T40" s="81"/>
      <c r="U40" s="55">
        <v>256</v>
      </c>
      <c r="V40" s="55">
        <v>108.66796875</v>
      </c>
      <c r="W40" s="57">
        <v>-2.813550547599</v>
      </c>
      <c r="X40" s="81">
        <v>12.9328249789385</v>
      </c>
      <c r="Y40" s="55">
        <v>51</v>
      </c>
      <c r="Z40" s="56">
        <v>3.24719673202614</v>
      </c>
      <c r="AA40" s="56">
        <v>-0.12871031650157</v>
      </c>
      <c r="AB40" s="81">
        <v>13.0272287992268</v>
      </c>
      <c r="AC40" s="58"/>
      <c r="AD40" s="57"/>
      <c r="AE40" s="56"/>
      <c r="AF40" s="81"/>
    </row>
    <row spans="1:32" x14ac:dyDescent="0.2" outlineLevel="0" r="41">
      <c r="A41" s="54" t="inlineStr">
        <is>
          <t>J8</t>
        </is>
      </c>
      <c r="B41" s="55">
        <v>2015</v>
      </c>
      <c r="C41" s="92">
        <v>0.63737608099557</v>
      </c>
      <c r="D41" s="55"/>
      <c r="E41" s="55"/>
      <c r="F41" s="55">
        <v>3581</v>
      </c>
      <c r="G41" s="57">
        <v>114.533289583915</v>
      </c>
      <c r="H41" s="81">
        <v>17.4799776598715</v>
      </c>
      <c r="I41" s="58"/>
      <c r="J41" s="55"/>
      <c r="K41" s="57"/>
      <c r="L41" s="81"/>
      <c r="M41" s="55"/>
      <c r="N41" s="55"/>
      <c r="O41" s="57"/>
      <c r="P41" s="81"/>
      <c r="Q41" s="55"/>
      <c r="R41" s="55"/>
      <c r="S41" s="57"/>
      <c r="T41" s="81"/>
      <c r="U41" s="55"/>
      <c r="V41" s="55"/>
      <c r="W41" s="57"/>
      <c r="X41" s="81"/>
      <c r="Y41" s="55"/>
      <c r="Z41" s="56"/>
      <c r="AA41" s="56"/>
      <c r="AB41" s="81"/>
      <c r="AC41" s="58"/>
      <c r="AD41" s="57"/>
      <c r="AE41" s="56"/>
      <c r="AF41" s="81"/>
    </row>
    <row spans="1:32" x14ac:dyDescent="0.2" outlineLevel="0" r="42">
      <c r="A42" s="54" t="inlineStr">
        <is>
          <t>J8</t>
        </is>
      </c>
      <c r="B42" s="55">
        <v>2016</v>
      </c>
      <c r="C42" s="92">
        <v>0.826734265734266</v>
      </c>
      <c r="D42" s="55"/>
      <c r="E42" s="55"/>
      <c r="F42" s="55">
        <v>1181</v>
      </c>
      <c r="G42" s="57">
        <v>131.368238780694</v>
      </c>
      <c r="H42" s="81">
        <v>15.8545300592718</v>
      </c>
      <c r="I42" s="58"/>
      <c r="J42" s="55"/>
      <c r="K42" s="57"/>
      <c r="L42" s="81"/>
      <c r="M42" s="55"/>
      <c r="N42" s="55"/>
      <c r="O42" s="57"/>
      <c r="P42" s="81"/>
      <c r="Q42" s="55"/>
      <c r="R42" s="55"/>
      <c r="S42" s="57"/>
      <c r="T42" s="81"/>
      <c r="U42" s="55"/>
      <c r="V42" s="55"/>
      <c r="W42" s="57"/>
      <c r="X42" s="81"/>
      <c r="Y42" s="55"/>
      <c r="Z42" s="56"/>
      <c r="AA42" s="56"/>
      <c r="AB42" s="81"/>
      <c r="AC42" s="58"/>
      <c r="AD42" s="57"/>
      <c r="AE42" s="56"/>
      <c r="AF42" s="81"/>
    </row>
    <row spans="1:32" x14ac:dyDescent="0.2" outlineLevel="0" r="43">
      <c r="A43" s="54" t="inlineStr">
        <is>
          <t>HXJ</t>
        </is>
      </c>
      <c r="B43" s="55">
        <v>1987</v>
      </c>
      <c r="C43" s="92">
        <v>0.1593125</v>
      </c>
      <c r="D43" s="55">
        <v>108</v>
      </c>
      <c r="E43" s="55">
        <v>3933.33333333333</v>
      </c>
      <c r="F43" s="55">
        <v>114</v>
      </c>
      <c r="G43" s="57">
        <v>-93.7618421052632</v>
      </c>
      <c r="H43" s="81">
        <v>29.7986403508772</v>
      </c>
      <c r="I43" s="58"/>
      <c r="J43" s="55"/>
      <c r="K43" s="57"/>
      <c r="L43" s="81"/>
      <c r="M43" s="55"/>
      <c r="N43" s="55"/>
      <c r="O43" s="57"/>
      <c r="P43" s="81"/>
      <c r="Q43" s="55"/>
      <c r="R43" s="55"/>
      <c r="S43" s="57"/>
      <c r="T43" s="81"/>
      <c r="U43" s="55">
        <v>108</v>
      </c>
      <c r="V43" s="55">
        <v>122.027777777778</v>
      </c>
      <c r="W43" s="57">
        <v>1.36704201680672</v>
      </c>
      <c r="X43" s="81">
        <v>10.4285042016807</v>
      </c>
      <c r="Y43" s="55"/>
      <c r="Z43" s="56"/>
      <c r="AA43" s="56"/>
      <c r="AB43" s="81"/>
      <c r="AC43" s="58">
        <v>105</v>
      </c>
      <c r="AD43" s="57">
        <v>39.4742857142857</v>
      </c>
      <c r="AE43" s="56">
        <v>0.225681034482759</v>
      </c>
      <c r="AF43" s="81">
        <v>7.15187931034483</v>
      </c>
    </row>
    <row spans="1:32" x14ac:dyDescent="0.2" outlineLevel="0" r="44">
      <c r="A44" s="54" t="inlineStr">
        <is>
          <t>HXJ</t>
        </is>
      </c>
      <c r="B44" s="55">
        <v>1988</v>
      </c>
      <c r="C44" s="92">
        <v>0.202294117647059</v>
      </c>
      <c r="D44" s="55">
        <v>101</v>
      </c>
      <c r="E44" s="55">
        <v>4205.69306930693</v>
      </c>
      <c r="F44" s="55">
        <v>118</v>
      </c>
      <c r="G44" s="57">
        <v>-31.6564406779661</v>
      </c>
      <c r="H44" s="81">
        <v>28.5052881355932</v>
      </c>
      <c r="I44" s="58"/>
      <c r="J44" s="55"/>
      <c r="K44" s="57"/>
      <c r="L44" s="81"/>
      <c r="M44" s="55"/>
      <c r="N44" s="55"/>
      <c r="O44" s="57"/>
      <c r="P44" s="81"/>
      <c r="Q44" s="55"/>
      <c r="R44" s="55"/>
      <c r="S44" s="57"/>
      <c r="T44" s="81"/>
      <c r="U44" s="55">
        <v>101</v>
      </c>
      <c r="V44" s="55">
        <v>111.356435643564</v>
      </c>
      <c r="W44" s="57">
        <v>0.620923664122138</v>
      </c>
      <c r="X44" s="81">
        <v>10.4208854961832</v>
      </c>
      <c r="Y44" s="55"/>
      <c r="Z44" s="56"/>
      <c r="AA44" s="56"/>
      <c r="AB44" s="81"/>
      <c r="AC44" s="58">
        <v>100</v>
      </c>
      <c r="AD44" s="57">
        <v>38.495</v>
      </c>
      <c r="AE44" s="56">
        <v>0.203418604651163</v>
      </c>
      <c r="AF44" s="81">
        <v>7.21283178294574</v>
      </c>
    </row>
    <row spans="1:32" x14ac:dyDescent="0.2" outlineLevel="0" r="45">
      <c r="A45" s="54" t="inlineStr">
        <is>
          <t>HXJ</t>
        </is>
      </c>
      <c r="B45" s="55">
        <v>1989</v>
      </c>
      <c r="C45" s="92">
        <v>0.24718085106383</v>
      </c>
      <c r="D45" s="55">
        <v>217</v>
      </c>
      <c r="E45" s="55">
        <v>4184.35483870968</v>
      </c>
      <c r="F45" s="55">
        <v>233</v>
      </c>
      <c r="G45" s="57">
        <v>-19.3645064377682</v>
      </c>
      <c r="H45" s="81">
        <v>30.0809098712446</v>
      </c>
      <c r="I45" s="58"/>
      <c r="J45" s="55"/>
      <c r="K45" s="57"/>
      <c r="L45" s="81"/>
      <c r="M45" s="55"/>
      <c r="N45" s="55"/>
      <c r="O45" s="57"/>
      <c r="P45" s="81"/>
      <c r="Q45" s="55"/>
      <c r="R45" s="55"/>
      <c r="S45" s="57"/>
      <c r="T45" s="81"/>
      <c r="U45" s="55">
        <v>217</v>
      </c>
      <c r="V45" s="55">
        <v>122.018433179724</v>
      </c>
      <c r="W45" s="57">
        <v>0.844885057471264</v>
      </c>
      <c r="X45" s="81">
        <v>10.9819616858238</v>
      </c>
      <c r="Y45" s="55"/>
      <c r="Z45" s="56"/>
      <c r="AA45" s="56"/>
      <c r="AB45" s="81"/>
      <c r="AC45" s="58">
        <v>213</v>
      </c>
      <c r="AD45" s="57">
        <v>41.4591549295775</v>
      </c>
      <c r="AE45" s="56">
        <v>0.157948616600791</v>
      </c>
      <c r="AF45" s="81">
        <v>7.81749841897233</v>
      </c>
    </row>
    <row spans="1:32" x14ac:dyDescent="0.2" outlineLevel="0" r="46">
      <c r="A46" s="54" t="inlineStr">
        <is>
          <t>HXJ</t>
        </is>
      </c>
      <c r="B46" s="55">
        <v>1990</v>
      </c>
      <c r="C46" s="92">
        <v>0.143297872340426</v>
      </c>
      <c r="D46" s="55">
        <v>193</v>
      </c>
      <c r="E46" s="55">
        <v>4222.90155440414</v>
      </c>
      <c r="F46" s="55">
        <v>219</v>
      </c>
      <c r="G46" s="57">
        <v>-32.1510502283105</v>
      </c>
      <c r="H46" s="81">
        <v>29.6116529680365</v>
      </c>
      <c r="I46" s="58"/>
      <c r="J46" s="55"/>
      <c r="K46" s="57"/>
      <c r="L46" s="81"/>
      <c r="M46" s="55"/>
      <c r="N46" s="55"/>
      <c r="O46" s="57"/>
      <c r="P46" s="81"/>
      <c r="Q46" s="55"/>
      <c r="R46" s="55"/>
      <c r="S46" s="57"/>
      <c r="T46" s="81"/>
      <c r="U46" s="55">
        <v>193</v>
      </c>
      <c r="V46" s="55">
        <v>115.341968911917</v>
      </c>
      <c r="W46" s="57">
        <v>1.25203501945525</v>
      </c>
      <c r="X46" s="81">
        <v>11.6707859922179</v>
      </c>
      <c r="Y46" s="55"/>
      <c r="Z46" s="56"/>
      <c r="AA46" s="56"/>
      <c r="AB46" s="81"/>
      <c r="AC46" s="58">
        <v>187</v>
      </c>
      <c r="AD46" s="57">
        <v>42.7935828877006</v>
      </c>
      <c r="AE46" s="56">
        <v>0.394235772357724</v>
      </c>
      <c r="AF46" s="81">
        <v>8.65956951219513</v>
      </c>
    </row>
    <row spans="1:32" x14ac:dyDescent="0.2" outlineLevel="0" r="47">
      <c r="A47" s="54" t="inlineStr">
        <is>
          <t>HXJ</t>
        </is>
      </c>
      <c r="B47" s="55">
        <v>1991</v>
      </c>
      <c r="C47" s="92">
        <v>0.162747967479675</v>
      </c>
      <c r="D47" s="55">
        <v>307</v>
      </c>
      <c r="E47" s="55">
        <v>4104.51791530945</v>
      </c>
      <c r="F47" s="55">
        <v>339</v>
      </c>
      <c r="G47" s="57">
        <v>-6.56510324483774</v>
      </c>
      <c r="H47" s="81">
        <v>31.4746017699115</v>
      </c>
      <c r="I47" s="58"/>
      <c r="J47" s="55"/>
      <c r="K47" s="57"/>
      <c r="L47" s="81"/>
      <c r="M47" s="55"/>
      <c r="N47" s="55"/>
      <c r="O47" s="57"/>
      <c r="P47" s="81"/>
      <c r="Q47" s="55"/>
      <c r="R47" s="55"/>
      <c r="S47" s="57"/>
      <c r="T47" s="81"/>
      <c r="U47" s="55">
        <v>307</v>
      </c>
      <c r="V47" s="55">
        <v>118.680781758958</v>
      </c>
      <c r="W47" s="57">
        <v>0.941654846335697</v>
      </c>
      <c r="X47" s="81">
        <v>12.2784586288416</v>
      </c>
      <c r="Y47" s="55"/>
      <c r="Z47" s="56"/>
      <c r="AA47" s="56"/>
      <c r="AB47" s="81"/>
      <c r="AC47" s="58">
        <v>303</v>
      </c>
      <c r="AD47" s="57">
        <v>44.2960396039604</v>
      </c>
      <c r="AE47" s="56">
        <v>0.51327380952381</v>
      </c>
      <c r="AF47" s="81">
        <v>8.94086238095238</v>
      </c>
    </row>
    <row spans="1:32" x14ac:dyDescent="0.2" outlineLevel="0" r="48">
      <c r="A48" s="54" t="inlineStr">
        <is>
          <t>HXJ</t>
        </is>
      </c>
      <c r="B48" s="55">
        <v>1992</v>
      </c>
      <c r="C48" s="92">
        <v>0.207156462585034</v>
      </c>
      <c r="D48" s="55">
        <v>329</v>
      </c>
      <c r="E48" s="55">
        <v>4334.09118541033</v>
      </c>
      <c r="F48" s="55">
        <v>365</v>
      </c>
      <c r="G48" s="57">
        <v>-19.1141095890411</v>
      </c>
      <c r="H48" s="81">
        <v>31.6577726027397</v>
      </c>
      <c r="I48" s="58"/>
      <c r="J48" s="55"/>
      <c r="K48" s="57"/>
      <c r="L48" s="81"/>
      <c r="M48" s="55"/>
      <c r="N48" s="55"/>
      <c r="O48" s="57"/>
      <c r="P48" s="81"/>
      <c r="Q48" s="55"/>
      <c r="R48" s="55"/>
      <c r="S48" s="57"/>
      <c r="T48" s="81"/>
      <c r="U48" s="55">
        <v>329</v>
      </c>
      <c r="V48" s="55">
        <v>123.592705167173</v>
      </c>
      <c r="W48" s="57">
        <v>0.966879271070616</v>
      </c>
      <c r="X48" s="81">
        <v>12.2466560364465</v>
      </c>
      <c r="Y48" s="55"/>
      <c r="Z48" s="56"/>
      <c r="AA48" s="56"/>
      <c r="AB48" s="81"/>
      <c r="AC48" s="58">
        <v>326</v>
      </c>
      <c r="AD48" s="57">
        <v>41.5420245398773</v>
      </c>
      <c r="AE48" s="56">
        <v>0.639795348837209</v>
      </c>
      <c r="AF48" s="81">
        <v>9.06784976744186</v>
      </c>
    </row>
    <row spans="1:32" x14ac:dyDescent="0.2" outlineLevel="0" r="49">
      <c r="A49" s="54" t="inlineStr">
        <is>
          <t>HXJ</t>
        </is>
      </c>
      <c r="B49" s="55">
        <v>1993</v>
      </c>
      <c r="C49" s="92">
        <v>0.230508684863524</v>
      </c>
      <c r="D49" s="55">
        <v>365</v>
      </c>
      <c r="E49" s="55">
        <v>4469.49589041096</v>
      </c>
      <c r="F49" s="55">
        <v>414</v>
      </c>
      <c r="G49" s="57">
        <v>18.3894685990338</v>
      </c>
      <c r="H49" s="81">
        <v>32.689384057971</v>
      </c>
      <c r="I49" s="58"/>
      <c r="J49" s="55"/>
      <c r="K49" s="57"/>
      <c r="L49" s="81"/>
      <c r="M49" s="55"/>
      <c r="N49" s="55"/>
      <c r="O49" s="57"/>
      <c r="P49" s="81"/>
      <c r="Q49" s="55"/>
      <c r="R49" s="55"/>
      <c r="S49" s="57"/>
      <c r="T49" s="81"/>
      <c r="U49" s="55">
        <v>365</v>
      </c>
      <c r="V49" s="55">
        <v>119.904109589041</v>
      </c>
      <c r="W49" s="57">
        <v>0.916024242424243</v>
      </c>
      <c r="X49" s="81">
        <v>13.6040404040404</v>
      </c>
      <c r="Y49" s="55"/>
      <c r="Z49" s="56"/>
      <c r="AA49" s="56"/>
      <c r="AB49" s="81"/>
      <c r="AC49" s="58">
        <v>360</v>
      </c>
      <c r="AD49" s="57">
        <v>44.2836111111111</v>
      </c>
      <c r="AE49" s="56">
        <v>0.715849794238683</v>
      </c>
      <c r="AF49" s="81">
        <v>9.93823888888889</v>
      </c>
    </row>
    <row spans="1:32" x14ac:dyDescent="0.2" outlineLevel="0" r="50">
      <c r="A50" s="54" t="inlineStr">
        <is>
          <t>HXJ</t>
        </is>
      </c>
      <c r="B50" s="55">
        <v>1994</v>
      </c>
      <c r="C50" s="92">
        <v>0.182584167424932</v>
      </c>
      <c r="D50" s="55">
        <v>490</v>
      </c>
      <c r="E50" s="55">
        <v>4468.51428571429</v>
      </c>
      <c r="F50" s="55">
        <v>554</v>
      </c>
      <c r="G50" s="57">
        <v>35.2583032490975</v>
      </c>
      <c r="H50" s="81">
        <v>31.288738267148</v>
      </c>
      <c r="I50" s="58"/>
      <c r="J50" s="55"/>
      <c r="K50" s="57"/>
      <c r="L50" s="81"/>
      <c r="M50" s="55"/>
      <c r="N50" s="55"/>
      <c r="O50" s="57"/>
      <c r="P50" s="81"/>
      <c r="Q50" s="55"/>
      <c r="R50" s="55"/>
      <c r="S50" s="57"/>
      <c r="T50" s="81"/>
      <c r="U50" s="55">
        <v>490</v>
      </c>
      <c r="V50" s="55">
        <v>125.30612244898</v>
      </c>
      <c r="W50" s="57">
        <v>1.40180621301775</v>
      </c>
      <c r="X50" s="81">
        <v>12.7241923076923</v>
      </c>
      <c r="Y50" s="55"/>
      <c r="Z50" s="56"/>
      <c r="AA50" s="56"/>
      <c r="AB50" s="81"/>
      <c r="AC50" s="58">
        <v>488</v>
      </c>
      <c r="AD50" s="57">
        <v>41.1887295081967</v>
      </c>
      <c r="AE50" s="56">
        <v>0.562353823088456</v>
      </c>
      <c r="AF50" s="81">
        <v>9.61298170914543</v>
      </c>
    </row>
    <row spans="1:32" x14ac:dyDescent="0.2" outlineLevel="0" r="51">
      <c r="A51" s="54" t="inlineStr">
        <is>
          <t>HXJ</t>
        </is>
      </c>
      <c r="B51" s="55">
        <v>1995</v>
      </c>
      <c r="C51" s="92">
        <v>0.133652815013405</v>
      </c>
      <c r="D51" s="55">
        <v>707</v>
      </c>
      <c r="E51" s="55">
        <v>4668.72418670438</v>
      </c>
      <c r="F51" s="55">
        <v>791</v>
      </c>
      <c r="G51" s="57">
        <v>24.3506953223767</v>
      </c>
      <c r="H51" s="81">
        <v>31.1051453855879</v>
      </c>
      <c r="I51" s="58"/>
      <c r="J51" s="55"/>
      <c r="K51" s="57"/>
      <c r="L51" s="81"/>
      <c r="M51" s="55"/>
      <c r="N51" s="55"/>
      <c r="O51" s="57"/>
      <c r="P51" s="81"/>
      <c r="Q51" s="55"/>
      <c r="R51" s="55"/>
      <c r="S51" s="57"/>
      <c r="T51" s="81"/>
      <c r="U51" s="55">
        <v>707</v>
      </c>
      <c r="V51" s="55">
        <v>124.871287128713</v>
      </c>
      <c r="W51" s="57">
        <v>1.44114346439958</v>
      </c>
      <c r="X51" s="81">
        <v>12.9923241232731</v>
      </c>
      <c r="Y51" s="55"/>
      <c r="Z51" s="56"/>
      <c r="AA51" s="56"/>
      <c r="AB51" s="81"/>
      <c r="AC51" s="58">
        <v>695</v>
      </c>
      <c r="AD51" s="57">
        <v>40.7725179856115</v>
      </c>
      <c r="AE51" s="56">
        <v>0.644138528138527</v>
      </c>
      <c r="AF51" s="81">
        <v>10.2538260822511</v>
      </c>
    </row>
    <row spans="1:32" x14ac:dyDescent="0.2" outlineLevel="0" r="52">
      <c r="A52" s="54" t="inlineStr">
        <is>
          <t>HXJ</t>
        </is>
      </c>
      <c r="B52" s="55">
        <v>1996</v>
      </c>
      <c r="C52" s="92">
        <v>0.156803813346714</v>
      </c>
      <c r="D52" s="55">
        <v>912</v>
      </c>
      <c r="E52" s="55">
        <v>4502.8826754386</v>
      </c>
      <c r="F52" s="55">
        <v>1000</v>
      </c>
      <c r="G52" s="57">
        <v>20.88872</v>
      </c>
      <c r="H52" s="81">
        <v>30.814014</v>
      </c>
      <c r="I52" s="58"/>
      <c r="J52" s="55"/>
      <c r="K52" s="57"/>
      <c r="L52" s="81"/>
      <c r="M52" s="55"/>
      <c r="N52" s="55"/>
      <c r="O52" s="57"/>
      <c r="P52" s="81"/>
      <c r="Q52" s="55"/>
      <c r="R52" s="55"/>
      <c r="S52" s="57"/>
      <c r="T52" s="81"/>
      <c r="U52" s="55">
        <v>912</v>
      </c>
      <c r="V52" s="55">
        <v>125.927631578947</v>
      </c>
      <c r="W52" s="57">
        <v>1.48129430894309</v>
      </c>
      <c r="X52" s="81">
        <v>12.4665853658537</v>
      </c>
      <c r="Y52" s="55"/>
      <c r="Z52" s="56"/>
      <c r="AA52" s="56"/>
      <c r="AB52" s="81"/>
      <c r="AC52" s="58">
        <v>899</v>
      </c>
      <c r="AD52" s="57">
        <v>38.8041156840934</v>
      </c>
      <c r="AE52" s="56">
        <v>0.629558897243108</v>
      </c>
      <c r="AF52" s="81">
        <v>9.68945121136173</v>
      </c>
    </row>
    <row spans="1:32" x14ac:dyDescent="0.2" outlineLevel="0" r="53">
      <c r="A53" s="54" t="inlineStr">
        <is>
          <t>HXJ</t>
        </is>
      </c>
      <c r="B53" s="55">
        <v>1997</v>
      </c>
      <c r="C53" s="92">
        <v>0.160953427065026</v>
      </c>
      <c r="D53" s="55">
        <v>1002</v>
      </c>
      <c r="E53" s="55">
        <v>4641.49800399202</v>
      </c>
      <c r="F53" s="55">
        <v>1098</v>
      </c>
      <c r="G53" s="57">
        <v>55.8425683060109</v>
      </c>
      <c r="H53" s="81">
        <v>31.9964617486339</v>
      </c>
      <c r="I53" s="58"/>
      <c r="J53" s="55"/>
      <c r="K53" s="57"/>
      <c r="L53" s="81"/>
      <c r="M53" s="55"/>
      <c r="N53" s="55"/>
      <c r="O53" s="57"/>
      <c r="P53" s="81"/>
      <c r="Q53" s="55"/>
      <c r="R53" s="55"/>
      <c r="S53" s="57"/>
      <c r="T53" s="81"/>
      <c r="U53" s="55">
        <v>1002</v>
      </c>
      <c r="V53" s="55">
        <v>127.650698602794</v>
      </c>
      <c r="W53" s="57">
        <v>0.840300503235083</v>
      </c>
      <c r="X53" s="81">
        <v>13.6206800862689</v>
      </c>
      <c r="Y53" s="55">
        <v>81</v>
      </c>
      <c r="Z53" s="56">
        <v>4.0709911090766</v>
      </c>
      <c r="AA53" s="56">
        <v>-8.70370370370368E-03</v>
      </c>
      <c r="AB53" s="81">
        <v>7.72193732193732</v>
      </c>
      <c r="AC53" s="58">
        <v>987</v>
      </c>
      <c r="AD53" s="57">
        <v>39.4155015197569</v>
      </c>
      <c r="AE53" s="56">
        <v>0.841662518301612</v>
      </c>
      <c r="AF53" s="81">
        <v>10.5917798682284</v>
      </c>
    </row>
    <row spans="1:32" x14ac:dyDescent="0.2" outlineLevel="0" r="54">
      <c r="A54" s="54" t="inlineStr">
        <is>
          <t>HXJ</t>
        </is>
      </c>
      <c r="B54" s="55">
        <v>1998</v>
      </c>
      <c r="C54" s="92">
        <v>0.163310294652601</v>
      </c>
      <c r="D54" s="55">
        <v>1191</v>
      </c>
      <c r="E54" s="55">
        <v>4579.30898404702</v>
      </c>
      <c r="F54" s="55">
        <v>1296</v>
      </c>
      <c r="G54" s="57">
        <v>44.4161496913581</v>
      </c>
      <c r="H54" s="81">
        <v>31.3600254629629</v>
      </c>
      <c r="I54" s="58"/>
      <c r="J54" s="55"/>
      <c r="K54" s="57"/>
      <c r="L54" s="81"/>
      <c r="M54" s="55"/>
      <c r="N54" s="55"/>
      <c r="O54" s="57"/>
      <c r="P54" s="81"/>
      <c r="Q54" s="55"/>
      <c r="R54" s="55"/>
      <c r="S54" s="57"/>
      <c r="T54" s="81"/>
      <c r="U54" s="55">
        <v>1191</v>
      </c>
      <c r="V54" s="55">
        <v>130.345927791772</v>
      </c>
      <c r="W54" s="57">
        <v>1.09588975903615</v>
      </c>
      <c r="X54" s="81">
        <v>13.2728319277108</v>
      </c>
      <c r="Y54" s="55">
        <v>97</v>
      </c>
      <c r="Z54" s="56">
        <v>3.88121000702863</v>
      </c>
      <c r="AA54" s="56">
        <v>-4.58271604938267E-03</v>
      </c>
      <c r="AB54" s="81">
        <v>9.09987654320988</v>
      </c>
      <c r="AC54" s="58">
        <v>1184</v>
      </c>
      <c r="AD54" s="57">
        <v>35.9137668918919</v>
      </c>
      <c r="AE54" s="56">
        <v>0.623215601965602</v>
      </c>
      <c r="AF54" s="81">
        <v>10.6703053439803</v>
      </c>
    </row>
    <row spans="1:32" x14ac:dyDescent="0.2" outlineLevel="0" r="55">
      <c r="A55" s="59" t="inlineStr">
        <is>
          <t>HXJ</t>
        </is>
      </c>
      <c r="B55" s="55">
        <v>1999</v>
      </c>
      <c r="C55" s="92">
        <v>0.116558891454965</v>
      </c>
      <c r="D55" s="55">
        <v>1390</v>
      </c>
      <c r="E55" s="55">
        <v>4684.55395683453</v>
      </c>
      <c r="F55" s="55">
        <v>1571</v>
      </c>
      <c r="G55" s="57">
        <v>49.511597708466</v>
      </c>
      <c r="H55" s="81">
        <v>30.3775506047103</v>
      </c>
      <c r="I55" s="58"/>
      <c r="J55" s="55"/>
      <c r="K55" s="57"/>
      <c r="L55" s="81"/>
      <c r="M55" s="55"/>
      <c r="N55" s="55"/>
      <c r="O55" s="57"/>
      <c r="P55" s="81"/>
      <c r="Q55" s="55"/>
      <c r="R55" s="55"/>
      <c r="S55" s="57"/>
      <c r="T55" s="81"/>
      <c r="U55" s="55">
        <v>1390</v>
      </c>
      <c r="V55" s="55">
        <v>130.019424460432</v>
      </c>
      <c r="W55" s="57">
        <v>1.02686470294558</v>
      </c>
      <c r="X55" s="81">
        <v>12.9027933100349</v>
      </c>
      <c r="Y55" s="55">
        <v>128</v>
      </c>
      <c r="Z55" s="56">
        <v>3.7418881638031</v>
      </c>
      <c r="AA55" s="56">
        <v>5.13441955193482E-03</v>
      </c>
      <c r="AB55" s="81">
        <v>9.43421588594703</v>
      </c>
      <c r="AC55" s="58">
        <v>1363</v>
      </c>
      <c r="AD55" s="57">
        <v>38.3829787234043</v>
      </c>
      <c r="AE55" s="56">
        <v>0.620202557544759</v>
      </c>
      <c r="AF55" s="81">
        <v>10.4319430179028</v>
      </c>
    </row>
    <row spans="1:32" x14ac:dyDescent="0.2" outlineLevel="0" r="56">
      <c r="A56" s="59" t="inlineStr">
        <is>
          <t>HXJ</t>
        </is>
      </c>
      <c r="B56" s="55">
        <v>2000</v>
      </c>
      <c r="C56" s="92">
        <v>0.129694561708468</v>
      </c>
      <c r="D56" s="55">
        <v>1433</v>
      </c>
      <c r="E56" s="55">
        <v>4793.05861828332</v>
      </c>
      <c r="F56" s="55">
        <v>1687</v>
      </c>
      <c r="G56" s="57">
        <v>67.8354475400117</v>
      </c>
      <c r="H56" s="81">
        <v>30.1685660936574</v>
      </c>
      <c r="I56" s="58"/>
      <c r="J56" s="55"/>
      <c r="K56" s="57"/>
      <c r="L56" s="81"/>
      <c r="M56" s="55"/>
      <c r="N56" s="55"/>
      <c r="O56" s="57"/>
      <c r="P56" s="81"/>
      <c r="Q56" s="55">
        <v>50</v>
      </c>
      <c r="R56" s="55">
        <v>658.16</v>
      </c>
      <c r="S56" s="57">
        <v>7.2900338114754</v>
      </c>
      <c r="T56" s="81">
        <v>9.97799590163934</v>
      </c>
      <c r="U56" s="55">
        <v>1433</v>
      </c>
      <c r="V56" s="55">
        <v>125.87299371947</v>
      </c>
      <c r="W56" s="57">
        <v>1.13013560090703</v>
      </c>
      <c r="X56" s="81">
        <v>13.1959655328798</v>
      </c>
      <c r="Y56" s="55">
        <v>153</v>
      </c>
      <c r="Z56" s="56">
        <v>3.61661545708623</v>
      </c>
      <c r="AA56" s="56">
        <v>3.66423670668954E-02</v>
      </c>
      <c r="AB56" s="81">
        <v>10.1348198970841</v>
      </c>
      <c r="AC56" s="58">
        <v>1403</v>
      </c>
      <c r="AD56" s="57">
        <v>40.7265146115467</v>
      </c>
      <c r="AE56" s="56">
        <v>0.659879573876794</v>
      </c>
      <c r="AF56" s="81">
        <v>10.6526722556739</v>
      </c>
    </row>
    <row spans="1:32" x14ac:dyDescent="0.2" outlineLevel="0" r="57">
      <c r="A57" s="59" t="inlineStr">
        <is>
          <t>HXJ</t>
        </is>
      </c>
      <c r="B57" s="55">
        <v>2001</v>
      </c>
      <c r="C57" s="92">
        <v>0.13066259991586</v>
      </c>
      <c r="D57" s="55">
        <v>1716</v>
      </c>
      <c r="E57" s="55">
        <v>4797.51631701632</v>
      </c>
      <c r="F57" s="58">
        <v>2051</v>
      </c>
      <c r="G57" s="57">
        <v>59.2543881033642</v>
      </c>
      <c r="H57" s="81">
        <v>30.1382983910288</v>
      </c>
      <c r="I57" s="58">
        <v>68</v>
      </c>
      <c r="J57" s="55">
        <v>205.397058823529</v>
      </c>
      <c r="K57" s="57">
        <v>0.491192588980985</v>
      </c>
      <c r="L57" s="81">
        <v>12.028505607021</v>
      </c>
      <c r="M57" s="55">
        <v>67</v>
      </c>
      <c r="N57" s="55">
        <v>177.059701492537</v>
      </c>
      <c r="O57" s="57">
        <v>1.40791467576792</v>
      </c>
      <c r="P57" s="81">
        <v>22.3127196489517</v>
      </c>
      <c r="Q57" s="55">
        <v>68</v>
      </c>
      <c r="R57" s="55">
        <v>657.191176470588</v>
      </c>
      <c r="S57" s="57">
        <v>7.8548486439195</v>
      </c>
      <c r="T57" s="81">
        <v>10.9289737532808</v>
      </c>
      <c r="U57" s="55">
        <v>1716</v>
      </c>
      <c r="V57" s="55">
        <v>129.014568764569</v>
      </c>
      <c r="W57" s="57">
        <v>1.24849160945843</v>
      </c>
      <c r="X57" s="81">
        <v>13.3104000762776</v>
      </c>
      <c r="Y57" s="55">
        <v>174</v>
      </c>
      <c r="Z57" s="56">
        <v>3.49617253004985</v>
      </c>
      <c r="AA57" s="56">
        <v>2.27483196415236E-02</v>
      </c>
      <c r="AB57" s="81">
        <v>10.9100821508589</v>
      </c>
      <c r="AC57" s="58">
        <v>1688</v>
      </c>
      <c r="AD57" s="57">
        <v>41.4920616113744</v>
      </c>
      <c r="AE57" s="56">
        <v>0.67827240841777</v>
      </c>
      <c r="AF57" s="81">
        <v>10.8154098207327</v>
      </c>
    </row>
    <row spans="1:32" x14ac:dyDescent="0.2" outlineLevel="0" r="58">
      <c r="A58" s="59" t="inlineStr">
        <is>
          <t>HXJ</t>
        </is>
      </c>
      <c r="B58" s="55">
        <v>2002</v>
      </c>
      <c r="C58" s="92">
        <v>0.173953580638762</v>
      </c>
      <c r="D58" s="55">
        <v>1884</v>
      </c>
      <c r="E58" s="55">
        <v>4876.88800424628</v>
      </c>
      <c r="F58" s="58">
        <v>2247</v>
      </c>
      <c r="G58" s="57">
        <v>81.5450689808633</v>
      </c>
      <c r="H58" s="81">
        <v>30.1469292389854</v>
      </c>
      <c r="I58" s="58">
        <v>87</v>
      </c>
      <c r="J58" s="55">
        <v>205.505747126437</v>
      </c>
      <c r="K58" s="57">
        <v>0.740579768270945</v>
      </c>
      <c r="L58" s="81">
        <v>12.2244081996435</v>
      </c>
      <c r="M58" s="55">
        <v>88</v>
      </c>
      <c r="N58" s="55">
        <v>179.693181818182</v>
      </c>
      <c r="O58" s="57">
        <v>1.56781878895815</v>
      </c>
      <c r="P58" s="81">
        <v>22.4565983971504</v>
      </c>
      <c r="Q58" s="55">
        <v>88</v>
      </c>
      <c r="R58" s="55">
        <v>676.227272727273</v>
      </c>
      <c r="S58" s="57">
        <v>6.58763933181471</v>
      </c>
      <c r="T58" s="81">
        <v>10.8215512528474</v>
      </c>
      <c r="U58" s="55">
        <v>1884</v>
      </c>
      <c r="V58" s="55">
        <v>133.737791932059</v>
      </c>
      <c r="W58" s="57">
        <v>1.82561955403087</v>
      </c>
      <c r="X58" s="81">
        <v>13.4015571183534</v>
      </c>
      <c r="Y58" s="55">
        <v>217</v>
      </c>
      <c r="Z58" s="56">
        <v>3.74334935693212</v>
      </c>
      <c r="AA58" s="56">
        <v>1.12594524119948E-02</v>
      </c>
      <c r="AB58" s="81">
        <v>11.1201434159061</v>
      </c>
      <c r="AC58" s="58">
        <v>1855</v>
      </c>
      <c r="AD58" s="57">
        <v>40.249218328841</v>
      </c>
      <c r="AE58" s="56">
        <v>0.663569933728635</v>
      </c>
      <c r="AF58" s="81">
        <v>11.1757707708406</v>
      </c>
    </row>
    <row spans="1:32" x14ac:dyDescent="0.2" outlineLevel="0" r="59">
      <c r="A59" s="59" t="inlineStr">
        <is>
          <t>HXJ</t>
        </is>
      </c>
      <c r="B59" s="55">
        <v>2003</v>
      </c>
      <c r="C59" s="92">
        <v>0.181003083620533</v>
      </c>
      <c r="D59" s="55">
        <v>1995</v>
      </c>
      <c r="E59" s="55">
        <v>4828.2686716792</v>
      </c>
      <c r="F59" s="58">
        <v>2302</v>
      </c>
      <c r="G59" s="57">
        <v>56.3697089487402</v>
      </c>
      <c r="H59" s="81">
        <v>30.6660560382276</v>
      </c>
      <c r="I59" s="58">
        <v>99</v>
      </c>
      <c r="J59" s="55">
        <v>189.171717171717</v>
      </c>
      <c r="K59" s="57">
        <v>0.483215217391304</v>
      </c>
      <c r="L59" s="81">
        <v>12.4361847826087</v>
      </c>
      <c r="M59" s="55">
        <v>99</v>
      </c>
      <c r="N59" s="55">
        <v>165.888888888889</v>
      </c>
      <c r="O59" s="57">
        <v>1.17117940920938</v>
      </c>
      <c r="P59" s="81">
        <v>22.8520130321459</v>
      </c>
      <c r="Q59" s="55">
        <v>99</v>
      </c>
      <c r="R59" s="55">
        <v>620.070707070707</v>
      </c>
      <c r="S59" s="57">
        <v>6.34605501858736</v>
      </c>
      <c r="T59" s="81">
        <v>11.0986066914498</v>
      </c>
      <c r="U59" s="55">
        <v>1995</v>
      </c>
      <c r="V59" s="55">
        <v>131.227568922306</v>
      </c>
      <c r="W59" s="57">
        <v>1.62285761047463</v>
      </c>
      <c r="X59" s="81">
        <v>13.3862844517185</v>
      </c>
      <c r="Y59" s="55">
        <v>239</v>
      </c>
      <c r="Z59" s="56">
        <v>3.58504357690956</v>
      </c>
      <c r="AA59" s="56">
        <v>1.68772585669782E-02</v>
      </c>
      <c r="AB59" s="81">
        <v>11.7440498442368</v>
      </c>
      <c r="AC59" s="58">
        <v>1977</v>
      </c>
      <c r="AD59" s="57">
        <v>40.2955993930197</v>
      </c>
      <c r="AE59" s="56">
        <v>0.437296024056132</v>
      </c>
      <c r="AF59" s="81">
        <v>10.9749038088874</v>
      </c>
    </row>
    <row spans="1:32" x14ac:dyDescent="0.2" outlineLevel="0" r="60">
      <c r="A60" s="59" t="inlineStr">
        <is>
          <t>HXJ</t>
        </is>
      </c>
      <c r="B60" s="55">
        <v>2004</v>
      </c>
      <c r="C60" s="92">
        <v>0.155443548387097</v>
      </c>
      <c r="D60" s="55">
        <v>2405</v>
      </c>
      <c r="E60" s="55">
        <v>4928.46777546778</v>
      </c>
      <c r="F60" s="58">
        <v>2757</v>
      </c>
      <c r="G60" s="57">
        <v>59.9752484584694</v>
      </c>
      <c r="H60" s="81">
        <v>30.2062535364527</v>
      </c>
      <c r="I60" s="58">
        <v>107</v>
      </c>
      <c r="J60" s="55">
        <v>207.691588785047</v>
      </c>
      <c r="K60" s="57">
        <v>0.860935729847495</v>
      </c>
      <c r="L60" s="81">
        <v>12.0980726216413</v>
      </c>
      <c r="M60" s="55">
        <v>109</v>
      </c>
      <c r="N60" s="55">
        <v>178.559633027523</v>
      </c>
      <c r="O60" s="57">
        <v>1.29701305767138</v>
      </c>
      <c r="P60" s="81">
        <v>22.4625353645267</v>
      </c>
      <c r="Q60" s="55">
        <v>112</v>
      </c>
      <c r="R60" s="55">
        <v>677.589285714286</v>
      </c>
      <c r="S60" s="57">
        <v>9.20069603524228</v>
      </c>
      <c r="T60" s="81">
        <v>10.8688086847074</v>
      </c>
      <c r="U60" s="55">
        <v>2405</v>
      </c>
      <c r="V60" s="55">
        <v>131.866943866944</v>
      </c>
      <c r="W60" s="57">
        <v>1.60258923283984</v>
      </c>
      <c r="X60" s="81">
        <v>13.0494411843877</v>
      </c>
      <c r="Y60" s="55">
        <v>305</v>
      </c>
      <c r="Z60" s="56">
        <v>3.80576585938838</v>
      </c>
      <c r="AA60" s="56">
        <v>3.84126569037658E-02</v>
      </c>
      <c r="AB60" s="81">
        <v>12.3494246861925</v>
      </c>
      <c r="AC60" s="58">
        <v>2394</v>
      </c>
      <c r="AD60" s="57">
        <v>39.6607351712616</v>
      </c>
      <c r="AE60" s="56">
        <v>0.307508901670775</v>
      </c>
      <c r="AF60" s="81">
        <v>10.7897970966858</v>
      </c>
    </row>
    <row spans="1:32" x14ac:dyDescent="0.2" outlineLevel="0" r="61">
      <c r="A61" s="59" t="inlineStr">
        <is>
          <t>HXJ</t>
        </is>
      </c>
      <c r="B61" s="55">
        <v>2005</v>
      </c>
      <c r="C61" s="92">
        <v>0.14504926730672</v>
      </c>
      <c r="D61" s="55">
        <v>2765</v>
      </c>
      <c r="E61" s="55">
        <v>4989.13815551537</v>
      </c>
      <c r="F61" s="58">
        <v>3172</v>
      </c>
      <c r="G61" s="57">
        <v>44.9861286254729</v>
      </c>
      <c r="H61" s="81">
        <v>29.8246519546028</v>
      </c>
      <c r="I61" s="58">
        <v>122</v>
      </c>
      <c r="J61" s="55">
        <v>209.950819672131</v>
      </c>
      <c r="K61" s="57">
        <v>0.794893341748186</v>
      </c>
      <c r="L61" s="81">
        <v>11.4178444304197</v>
      </c>
      <c r="M61" s="55">
        <v>124</v>
      </c>
      <c r="N61" s="55">
        <v>186.032258064516</v>
      </c>
      <c r="O61" s="57">
        <v>1.10003058971933</v>
      </c>
      <c r="P61" s="81">
        <v>21.993018606118</v>
      </c>
      <c r="Q61" s="55">
        <v>126</v>
      </c>
      <c r="R61" s="55">
        <v>696.611111111111</v>
      </c>
      <c r="S61" s="57">
        <v>9.06918098159508</v>
      </c>
      <c r="T61" s="81">
        <v>10.1496564417178</v>
      </c>
      <c r="U61" s="55">
        <v>2765</v>
      </c>
      <c r="V61" s="55">
        <v>130.06582278481</v>
      </c>
      <c r="W61" s="57">
        <v>1.23380441564675</v>
      </c>
      <c r="X61" s="81">
        <v>12.2768891288697</v>
      </c>
      <c r="Y61" s="55">
        <v>415</v>
      </c>
      <c r="Z61" s="56">
        <v>3.81262695114597</v>
      </c>
      <c r="AA61" s="56">
        <v>0.022417068466731</v>
      </c>
      <c r="AB61" s="81">
        <v>12.2450819672131</v>
      </c>
      <c r="AC61" s="58">
        <v>2748</v>
      </c>
      <c r="AD61" s="57">
        <v>39.2847161572054</v>
      </c>
      <c r="AE61" s="56">
        <v>0.332424175824174</v>
      </c>
      <c r="AF61" s="81">
        <v>10.1959399267399</v>
      </c>
    </row>
    <row spans="1:32" x14ac:dyDescent="0.2" outlineLevel="0" r="62">
      <c r="A62" s="59" t="inlineStr">
        <is>
          <t>HXJ</t>
        </is>
      </c>
      <c r="B62" s="55">
        <v>2006</v>
      </c>
      <c r="C62" s="92">
        <v>0.138903641382937</v>
      </c>
      <c r="D62" s="55">
        <v>2631</v>
      </c>
      <c r="E62" s="55">
        <v>4994.17255796275</v>
      </c>
      <c r="F62" s="58">
        <v>3146</v>
      </c>
      <c r="G62" s="57">
        <v>56.168645899555</v>
      </c>
      <c r="H62" s="81">
        <v>29.4093124602669</v>
      </c>
      <c r="I62" s="58">
        <v>112</v>
      </c>
      <c r="J62" s="55">
        <v>204.633928571429</v>
      </c>
      <c r="K62" s="57">
        <v>1.14559465478842</v>
      </c>
      <c r="L62" s="81">
        <v>11.6399799554566</v>
      </c>
      <c r="M62" s="55">
        <v>113</v>
      </c>
      <c r="N62" s="55">
        <v>180.115044247788</v>
      </c>
      <c r="O62" s="57">
        <v>1.41478766687857</v>
      </c>
      <c r="P62" s="81">
        <v>21.8389364272092</v>
      </c>
      <c r="Q62" s="55">
        <v>116</v>
      </c>
      <c r="R62" s="55">
        <v>673.258620689655</v>
      </c>
      <c r="S62" s="57">
        <v>9.39124046001046</v>
      </c>
      <c r="T62" s="81">
        <v>9.99050339780449</v>
      </c>
      <c r="U62" s="55">
        <v>2631</v>
      </c>
      <c r="V62" s="55">
        <v>135.06879513493</v>
      </c>
      <c r="W62" s="57">
        <v>1.37015279672579</v>
      </c>
      <c r="X62" s="81">
        <v>12.413349477035</v>
      </c>
      <c r="Y62" s="55">
        <v>372</v>
      </c>
      <c r="Z62" s="56">
        <v>3.76608847984322</v>
      </c>
      <c r="AA62" s="56">
        <v>9.90421940928267E-03</v>
      </c>
      <c r="AB62" s="81">
        <v>11.9625316455697</v>
      </c>
      <c r="AC62" s="58">
        <v>2610</v>
      </c>
      <c r="AD62" s="57">
        <v>39.2095019157088</v>
      </c>
      <c r="AE62" s="56">
        <v>1.30003077991206</v>
      </c>
      <c r="AF62" s="81">
        <v>10.3761850960426</v>
      </c>
    </row>
    <row spans="1:32" x14ac:dyDescent="0.2" outlineLevel="0" r="63">
      <c r="A63" s="59" t="inlineStr">
        <is>
          <t>HXJ</t>
        </is>
      </c>
      <c r="B63" s="55">
        <v>2007</v>
      </c>
      <c r="C63" s="92">
        <v>0.11379623940027</v>
      </c>
      <c r="D63" s="55">
        <v>2771</v>
      </c>
      <c r="E63" s="55">
        <v>5014.44171779141</v>
      </c>
      <c r="F63" s="58">
        <v>3351</v>
      </c>
      <c r="G63" s="57">
        <v>62.7540704267382</v>
      </c>
      <c r="H63" s="81">
        <v>28.6333324380782</v>
      </c>
      <c r="I63" s="58">
        <v>90</v>
      </c>
      <c r="J63" s="55">
        <v>232.588888888889</v>
      </c>
      <c r="K63" s="57">
        <v>1.25428247237981</v>
      </c>
      <c r="L63" s="81">
        <v>11.2536646760227</v>
      </c>
      <c r="M63" s="55">
        <v>93</v>
      </c>
      <c r="N63" s="55">
        <v>211.774193548387</v>
      </c>
      <c r="O63" s="57">
        <v>1.5774759773202</v>
      </c>
      <c r="P63" s="81">
        <v>21.382452402268</v>
      </c>
      <c r="Q63" s="55">
        <v>93</v>
      </c>
      <c r="R63" s="55">
        <v>789.096774193548</v>
      </c>
      <c r="S63" s="57">
        <v>8.70650745501287</v>
      </c>
      <c r="T63" s="81">
        <v>9.67208740359898</v>
      </c>
      <c r="U63" s="55">
        <v>2771</v>
      </c>
      <c r="V63" s="55">
        <v>131.604474918802</v>
      </c>
      <c r="W63" s="57">
        <v>1.0310351605154</v>
      </c>
      <c r="X63" s="81">
        <v>11.952259663682</v>
      </c>
      <c r="Y63" s="55">
        <v>433</v>
      </c>
      <c r="Z63" s="56">
        <v>3.45836643154967</v>
      </c>
      <c r="AA63" s="56">
        <v>-4.37677628907827E-04</v>
      </c>
      <c r="AB63" s="81">
        <v>12.1658952496955</v>
      </c>
      <c r="AC63" s="58">
        <v>2744</v>
      </c>
      <c r="AD63" s="57">
        <v>36.7217930029154</v>
      </c>
      <c r="AE63" s="56">
        <v>0.670317548130119</v>
      </c>
      <c r="AF63" s="81">
        <v>10.0561734897101</v>
      </c>
    </row>
    <row spans="1:32" x14ac:dyDescent="0.2" outlineLevel="0" r="64">
      <c r="A64" s="59" t="inlineStr">
        <is>
          <t>HXJ</t>
        </is>
      </c>
      <c r="B64" s="55">
        <v>2008</v>
      </c>
      <c r="C64" s="92">
        <v>0.139434590798596</v>
      </c>
      <c r="D64" s="55">
        <v>3334</v>
      </c>
      <c r="E64" s="55">
        <v>5037.26364727055</v>
      </c>
      <c r="F64" s="58">
        <v>3991</v>
      </c>
      <c r="G64" s="57">
        <v>57.9152292658482</v>
      </c>
      <c r="H64" s="81">
        <v>27.818173139564</v>
      </c>
      <c r="I64" s="58">
        <v>102</v>
      </c>
      <c r="J64" s="55">
        <v>220.774509803922</v>
      </c>
      <c r="K64" s="57">
        <v>1.23473032581454</v>
      </c>
      <c r="L64" s="81">
        <v>10.5546466165413</v>
      </c>
      <c r="M64" s="55">
        <v>104</v>
      </c>
      <c r="N64" s="55">
        <v>200.721153846154</v>
      </c>
      <c r="O64" s="57">
        <v>1.56522325231772</v>
      </c>
      <c r="P64" s="81">
        <v>20.5431017288901</v>
      </c>
      <c r="Q64" s="55">
        <v>106</v>
      </c>
      <c r="R64" s="55">
        <v>739.339622641509</v>
      </c>
      <c r="S64" s="57">
        <v>8.1428460438513</v>
      </c>
      <c r="T64" s="81">
        <v>9.68584509056244</v>
      </c>
      <c r="U64" s="55">
        <v>3334</v>
      </c>
      <c r="V64" s="55">
        <v>127.546190761848</v>
      </c>
      <c r="W64" s="57">
        <v>0.701938779307778</v>
      </c>
      <c r="X64" s="81">
        <v>11.3947949385932</v>
      </c>
      <c r="Y64" s="55">
        <v>554</v>
      </c>
      <c r="Z64" s="56">
        <v>3.60780384848216</v>
      </c>
      <c r="AA64" s="56">
        <v>1.93614008941878E-02</v>
      </c>
      <c r="AB64" s="81">
        <v>12.8464605067064</v>
      </c>
      <c r="AC64" s="58">
        <v>3274</v>
      </c>
      <c r="AD64" s="57">
        <v>34.9272755039706</v>
      </c>
      <c r="AE64" s="56">
        <v>-0.260911980440098</v>
      </c>
      <c r="AF64" s="81">
        <v>9.57806960692118</v>
      </c>
    </row>
    <row spans="1:32" x14ac:dyDescent="0.2" outlineLevel="0" r="65">
      <c r="A65" s="59" t="inlineStr">
        <is>
          <t>HXJ</t>
        </is>
      </c>
      <c r="B65" s="55">
        <v>2009</v>
      </c>
      <c r="C65" s="92">
        <v>0.128078212290503</v>
      </c>
      <c r="D65" s="55">
        <v>3172</v>
      </c>
      <c r="E65" s="55">
        <v>5085.85182849937</v>
      </c>
      <c r="F65" s="58">
        <v>4028</v>
      </c>
      <c r="G65" s="57">
        <v>51.2724826216485</v>
      </c>
      <c r="H65" s="81">
        <v>27.4946631082424</v>
      </c>
      <c r="I65" s="58">
        <v>124</v>
      </c>
      <c r="J65" s="55">
        <v>225.701612903226</v>
      </c>
      <c r="K65" s="57">
        <v>1.08441710166542</v>
      </c>
      <c r="L65" s="81">
        <v>11.2176701466567</v>
      </c>
      <c r="M65" s="55">
        <v>128</v>
      </c>
      <c r="N65" s="55">
        <v>214.0234375</v>
      </c>
      <c r="O65" s="57">
        <v>1.47495108020859</v>
      </c>
      <c r="P65" s="81">
        <v>20.5307655823194</v>
      </c>
      <c r="Q65" s="55">
        <v>128</v>
      </c>
      <c r="R65" s="55">
        <v>786.734375</v>
      </c>
      <c r="S65" s="57">
        <v>6.64737033933811</v>
      </c>
      <c r="T65" s="81">
        <v>9.94265731043152</v>
      </c>
      <c r="U65" s="55">
        <v>3172</v>
      </c>
      <c r="V65" s="55">
        <v>126.900693568726</v>
      </c>
      <c r="W65" s="57">
        <v>0.626035545883206</v>
      </c>
      <c r="X65" s="81">
        <v>11.6379232861807</v>
      </c>
      <c r="Y65" s="55">
        <v>626</v>
      </c>
      <c r="Z65" s="56">
        <v>3.54381736622911</v>
      </c>
      <c r="AA65" s="56">
        <v>1.38181519237093E-02</v>
      </c>
      <c r="AB65" s="81">
        <v>13.2831963170009</v>
      </c>
      <c r="AC65" s="58">
        <v>3133</v>
      </c>
      <c r="AD65" s="57">
        <v>30.8338972231088</v>
      </c>
      <c r="AE65" s="56">
        <v>-1.71952065357077</v>
      </c>
      <c r="AF65" s="81">
        <v>9.78031558656139</v>
      </c>
    </row>
    <row spans="1:32" x14ac:dyDescent="0.2" outlineLevel="0" r="66">
      <c r="A66" s="59" t="inlineStr">
        <is>
          <t>HXJ</t>
        </is>
      </c>
      <c r="B66" s="55">
        <v>2010</v>
      </c>
      <c r="C66" s="92">
        <v>0.146668669871795</v>
      </c>
      <c r="D66" s="55">
        <v>3097</v>
      </c>
      <c r="E66" s="55">
        <v>5092.00064578624</v>
      </c>
      <c r="F66" s="58">
        <v>4014</v>
      </c>
      <c r="G66" s="57">
        <v>57.7443721973095</v>
      </c>
      <c r="H66" s="81">
        <v>26.381624813154</v>
      </c>
      <c r="I66" s="58">
        <v>166</v>
      </c>
      <c r="J66" s="55">
        <v>232.728915662651</v>
      </c>
      <c r="K66" s="57">
        <v>1.4881287104016</v>
      </c>
      <c r="L66" s="81">
        <v>11.1335170865553</v>
      </c>
      <c r="M66" s="55">
        <v>170</v>
      </c>
      <c r="N66" s="55">
        <v>209.6</v>
      </c>
      <c r="O66" s="57">
        <v>1.45675130824819</v>
      </c>
      <c r="P66" s="81">
        <v>19.865926488911</v>
      </c>
      <c r="Q66" s="55">
        <v>170</v>
      </c>
      <c r="R66" s="55">
        <v>783.335294117647</v>
      </c>
      <c r="S66" s="57">
        <v>9.65233203463204</v>
      </c>
      <c r="T66" s="81">
        <v>10.1185965367966</v>
      </c>
      <c r="U66" s="55">
        <v>3097</v>
      </c>
      <c r="V66" s="55">
        <v>125.443332257023</v>
      </c>
      <c r="W66" s="57">
        <v>0.711321171918186</v>
      </c>
      <c r="X66" s="81">
        <v>11.0783552607334</v>
      </c>
      <c r="Y66" s="55">
        <v>656</v>
      </c>
      <c r="Z66" s="56">
        <v>3.4300809761354</v>
      </c>
      <c r="AA66" s="56">
        <v>-3.18893513701006E-02</v>
      </c>
      <c r="AB66" s="81">
        <v>13.9195976413458</v>
      </c>
      <c r="AC66" s="58">
        <v>3056</v>
      </c>
      <c r="AD66" s="57">
        <v>27.3249672774869</v>
      </c>
      <c r="AE66" s="56">
        <v>-2.50187768440709</v>
      </c>
      <c r="AF66" s="81">
        <v>9.21788547152192</v>
      </c>
    </row>
    <row spans="1:32" x14ac:dyDescent="0.2" outlineLevel="0" r="67">
      <c r="A67" s="59" t="inlineStr">
        <is>
          <t>HXJ</t>
        </is>
      </c>
      <c r="B67" s="55">
        <v>2011</v>
      </c>
      <c r="C67" s="92">
        <v>0.115118309212038</v>
      </c>
      <c r="D67" s="55">
        <v>2787</v>
      </c>
      <c r="E67" s="55">
        <v>5228.11589522784</v>
      </c>
      <c r="F67" s="58">
        <v>3859</v>
      </c>
      <c r="G67" s="57">
        <v>65.1436045607671</v>
      </c>
      <c r="H67" s="81">
        <v>25.0518276755636</v>
      </c>
      <c r="I67" s="58">
        <v>115</v>
      </c>
      <c r="J67" s="55">
        <v>230.921739130435</v>
      </c>
      <c r="K67" s="57">
        <v>1.49314218993254</v>
      </c>
      <c r="L67" s="81">
        <v>10.6219649714583</v>
      </c>
      <c r="M67" s="55">
        <v>120</v>
      </c>
      <c r="N67" s="55">
        <v>220.691666666667</v>
      </c>
      <c r="O67" s="57">
        <v>1.57416221819124</v>
      </c>
      <c r="P67" s="81">
        <v>19.0115452189686</v>
      </c>
      <c r="Q67" s="55">
        <v>120</v>
      </c>
      <c r="R67" s="55">
        <v>807.875</v>
      </c>
      <c r="S67" s="57">
        <v>8.19502839248432</v>
      </c>
      <c r="T67" s="81">
        <v>8.9825741127349</v>
      </c>
      <c r="U67" s="55">
        <v>2787</v>
      </c>
      <c r="V67" s="55">
        <v>125.061356297094</v>
      </c>
      <c r="W67" s="57">
        <v>0.176095670259029</v>
      </c>
      <c r="X67" s="81">
        <v>10.3534212516544</v>
      </c>
      <c r="Y67" s="55">
        <v>596</v>
      </c>
      <c r="Z67" s="56">
        <v>3.25306146109837</v>
      </c>
      <c r="AA67" s="56">
        <v>-6.49938712972424E-02</v>
      </c>
      <c r="AB67" s="81">
        <v>13.0591079332652</v>
      </c>
      <c r="AC67" s="58">
        <v>2725</v>
      </c>
      <c r="AD67" s="57">
        <v>24.5806605504588</v>
      </c>
      <c r="AE67" s="56">
        <v>-3.63739440934329</v>
      </c>
      <c r="AF67" s="81">
        <v>8.35540595443231</v>
      </c>
    </row>
    <row spans="1:32" x14ac:dyDescent="0.2" outlineLevel="0" r="68">
      <c r="A68" s="59" t="inlineStr">
        <is>
          <t>HXJ</t>
        </is>
      </c>
      <c r="B68" s="55">
        <v>2012</v>
      </c>
      <c r="C68" s="92">
        <v>0.120067363530778</v>
      </c>
      <c r="D68" s="55">
        <v>2391</v>
      </c>
      <c r="E68" s="55">
        <v>5491.21831869511</v>
      </c>
      <c r="F68" s="58">
        <v>3870</v>
      </c>
      <c r="G68" s="57">
        <v>66.6102635658916</v>
      </c>
      <c r="H68" s="81">
        <v>22.1312059431524</v>
      </c>
      <c r="I68" s="58">
        <v>98</v>
      </c>
      <c r="J68" s="55">
        <v>233.030612244898</v>
      </c>
      <c r="K68" s="57">
        <v>1.47090845616757</v>
      </c>
      <c r="L68" s="81">
        <v>10.3328738039824</v>
      </c>
      <c r="M68" s="55">
        <v>100</v>
      </c>
      <c r="N68" s="55">
        <v>218.77</v>
      </c>
      <c r="O68" s="57">
        <v>1.442025336091</v>
      </c>
      <c r="P68" s="81">
        <v>17.2620294725957</v>
      </c>
      <c r="Q68" s="55">
        <v>100</v>
      </c>
      <c r="R68" s="55">
        <v>805.94</v>
      </c>
      <c r="S68" s="57">
        <v>5.78522605965463</v>
      </c>
      <c r="T68" s="81">
        <v>8.97841405023553</v>
      </c>
      <c r="U68" s="55">
        <v>2391</v>
      </c>
      <c r="V68" s="55">
        <v>119.172731074864</v>
      </c>
      <c r="W68" s="57">
        <v>-9.82381135707414E-02</v>
      </c>
      <c r="X68" s="81">
        <v>9.68615052935519</v>
      </c>
      <c r="Y68" s="55">
        <v>477</v>
      </c>
      <c r="Z68" s="56">
        <v>3.20368862538797</v>
      </c>
      <c r="AA68" s="56">
        <v>-7.08596375617795E-02</v>
      </c>
      <c r="AB68" s="81">
        <v>12.4345304777594</v>
      </c>
      <c r="AC68" s="58">
        <v>2186</v>
      </c>
      <c r="AD68" s="57">
        <v>21.6182067703569</v>
      </c>
      <c r="AE68" s="56">
        <v>-4.98277191943127</v>
      </c>
      <c r="AF68" s="81">
        <v>7.93643252369667</v>
      </c>
    </row>
    <row spans="1:32" x14ac:dyDescent="0.2" outlineLevel="0" r="69">
      <c r="A69" s="59" t="inlineStr">
        <is>
          <t>HXJ</t>
        </is>
      </c>
      <c r="B69" s="55">
        <v>2013</v>
      </c>
      <c r="C69" s="92">
        <v>0.159441383728379</v>
      </c>
      <c r="D69" s="55">
        <v>1359</v>
      </c>
      <c r="E69" s="55">
        <v>5765.50919793966</v>
      </c>
      <c r="F69" s="58">
        <v>3552</v>
      </c>
      <c r="G69" s="57">
        <v>73.6457657657658</v>
      </c>
      <c r="H69" s="81">
        <v>18.5113288288289</v>
      </c>
      <c r="I69" s="58"/>
      <c r="J69" s="55"/>
      <c r="K69" s="57"/>
      <c r="L69" s="81"/>
      <c r="M69" s="55"/>
      <c r="N69" s="55"/>
      <c r="O69" s="57"/>
      <c r="P69" s="81"/>
      <c r="Q69" s="55"/>
      <c r="R69" s="55"/>
      <c r="S69" s="57"/>
      <c r="T69" s="81"/>
      <c r="U69" s="55">
        <v>1359</v>
      </c>
      <c r="V69" s="55">
        <v>102.523178807947</v>
      </c>
      <c r="W69" s="57">
        <v>-0.481188283614354</v>
      </c>
      <c r="X69" s="81">
        <v>8.86593060959789</v>
      </c>
      <c r="Y69" s="55">
        <v>146</v>
      </c>
      <c r="Z69" s="56">
        <v>3.13298567376743</v>
      </c>
      <c r="AA69" s="56">
        <v>-7.86221387085748E-02</v>
      </c>
      <c r="AB69" s="81">
        <v>10.5573283225145</v>
      </c>
      <c r="AC69" s="58">
        <v>565</v>
      </c>
      <c r="AD69" s="57">
        <v>20.0720353982301</v>
      </c>
      <c r="AE69" s="56">
        <v>-5.95896904096835</v>
      </c>
      <c r="AF69" s="81">
        <v>7.50661966945997</v>
      </c>
    </row>
    <row spans="1:32" x14ac:dyDescent="0.2" outlineLevel="0" r="70">
      <c r="A70" s="59" t="inlineStr">
        <is>
          <t>HXJ</t>
        </is>
      </c>
      <c r="B70" s="55">
        <v>2014</v>
      </c>
      <c r="C70" s="92">
        <v>0.16512585812357</v>
      </c>
      <c r="D70" s="55">
        <v>150</v>
      </c>
      <c r="E70" s="55">
        <v>5987.01333333333</v>
      </c>
      <c r="F70" s="58">
        <v>2968</v>
      </c>
      <c r="G70" s="57">
        <v>87.4722742587599</v>
      </c>
      <c r="H70" s="81">
        <v>14.571801212938</v>
      </c>
      <c r="I70" s="58"/>
      <c r="J70" s="55"/>
      <c r="K70" s="57"/>
      <c r="L70" s="81"/>
      <c r="M70" s="55"/>
      <c r="N70" s="55"/>
      <c r="O70" s="57"/>
      <c r="P70" s="81"/>
      <c r="Q70" s="55"/>
      <c r="R70" s="55"/>
      <c r="S70" s="57"/>
      <c r="T70" s="81"/>
      <c r="U70" s="55">
        <v>150</v>
      </c>
      <c r="V70" s="55">
        <v>95.4933333333333</v>
      </c>
      <c r="W70" s="57">
        <v>-0.53269615800866</v>
      </c>
      <c r="X70" s="81">
        <v>7.57675108225112</v>
      </c>
      <c r="Y70" s="55"/>
      <c r="Z70" s="56"/>
      <c r="AA70" s="56"/>
      <c r="AB70" s="81"/>
      <c r="AC70" s="58"/>
      <c r="AD70" s="57"/>
      <c r="AE70" s="56"/>
      <c r="AF70" s="81"/>
    </row>
    <row spans="1:32" x14ac:dyDescent="0.2" outlineLevel="0" r="71">
      <c r="A71" s="59" t="inlineStr">
        <is>
          <t>HXJ</t>
        </is>
      </c>
      <c r="B71" s="55">
        <v>2015</v>
      </c>
      <c r="C71" s="92">
        <v>0.136408562969711</v>
      </c>
      <c r="D71" s="55"/>
      <c r="E71" s="55"/>
      <c r="F71" s="58">
        <v>2456</v>
      </c>
      <c r="G71" s="57">
        <v>97.6066408794788</v>
      </c>
      <c r="H71" s="81">
        <v>13.0327768729642</v>
      </c>
      <c r="I71" s="58"/>
      <c r="J71" s="55"/>
      <c r="K71" s="57"/>
      <c r="L71" s="81"/>
      <c r="M71" s="55"/>
      <c r="N71" s="55"/>
      <c r="O71" s="57"/>
      <c r="P71" s="81"/>
      <c r="Q71" s="55"/>
      <c r="R71" s="55"/>
      <c r="S71" s="57"/>
      <c r="T71" s="81"/>
      <c r="U71" s="55"/>
      <c r="V71" s="55"/>
      <c r="W71" s="57"/>
      <c r="X71" s="81"/>
      <c r="Y71" s="55"/>
      <c r="Z71" s="56"/>
      <c r="AA71" s="56"/>
      <c r="AB71" s="81"/>
      <c r="AC71" s="58"/>
      <c r="AD71" s="57"/>
      <c r="AE71" s="56"/>
      <c r="AF71" s="81"/>
    </row>
    <row spans="1:32" x14ac:dyDescent="0.2" outlineLevel="0" r="72">
      <c r="A72" s="59" t="inlineStr">
        <is>
          <t>HXJ</t>
        </is>
      </c>
      <c r="B72" s="55">
        <v>2016</v>
      </c>
      <c r="C72" s="92">
        <v>0.21825</v>
      </c>
      <c r="D72" s="55"/>
      <c r="E72" s="55"/>
      <c r="F72" s="58">
        <v>714</v>
      </c>
      <c r="G72" s="57">
        <v>124.328151260504</v>
      </c>
      <c r="H72" s="81">
        <v>11.559943977591</v>
      </c>
      <c r="I72" s="58"/>
      <c r="J72" s="55"/>
      <c r="K72" s="57"/>
      <c r="L72" s="81"/>
      <c r="M72" s="55"/>
      <c r="N72" s="55"/>
      <c r="O72" s="57"/>
      <c r="P72" s="81"/>
      <c r="Q72" s="55"/>
      <c r="R72" s="55"/>
      <c r="S72" s="57"/>
      <c r="T72" s="81"/>
      <c r="U72" s="55"/>
      <c r="V72" s="55"/>
      <c r="W72" s="57"/>
      <c r="X72" s="81"/>
      <c r="Y72" s="55"/>
      <c r="Z72" s="56"/>
      <c r="AA72" s="56"/>
      <c r="AB72" s="81"/>
      <c r="AC72" s="58"/>
      <c r="AD72" s="57"/>
      <c r="AE72" s="56"/>
      <c r="AF72" s="81"/>
    </row>
    <row spans="1:32" x14ac:dyDescent="0.2" outlineLevel="0" r="73">
      <c r="A73" s="59" t="inlineStr">
        <is>
          <t>H8</t>
        </is>
      </c>
      <c r="B73" s="55">
        <v>1987</v>
      </c>
      <c r="C73" s="92">
        <v>0.426616084977238</v>
      </c>
      <c r="D73" s="55">
        <v>1210</v>
      </c>
      <c r="E73" s="55">
        <v>5079.5347107438</v>
      </c>
      <c r="F73" s="58">
        <v>1386</v>
      </c>
      <c r="G73" s="57">
        <v>-17.5145454545455</v>
      </c>
      <c r="H73" s="81">
        <v>32.3412049062049</v>
      </c>
      <c r="I73" s="58">
        <v>137</v>
      </c>
      <c r="J73" s="55">
        <v>186.598540145985</v>
      </c>
      <c r="K73" s="57">
        <v>-0.711146270818247</v>
      </c>
      <c r="L73" s="81">
        <v>12.2893359884142</v>
      </c>
      <c r="M73" s="55"/>
      <c r="N73" s="55"/>
      <c r="O73" s="57"/>
      <c r="P73" s="81"/>
      <c r="Q73" s="55">
        <v>64</v>
      </c>
      <c r="R73" s="55">
        <v>779.71875</v>
      </c>
      <c r="S73" s="57">
        <v>3.98678038674033</v>
      </c>
      <c r="T73" s="81">
        <v>5.21403591160221</v>
      </c>
      <c r="U73" s="55">
        <v>1210</v>
      </c>
      <c r="V73" s="55">
        <v>137.168595041322</v>
      </c>
      <c r="W73" s="57">
        <v>2.22692503259452</v>
      </c>
      <c r="X73" s="81">
        <v>12.457017601043</v>
      </c>
      <c r="Y73" s="55"/>
      <c r="Z73" s="56"/>
      <c r="AA73" s="56"/>
      <c r="AB73" s="81"/>
      <c r="AC73" s="58">
        <v>1209</v>
      </c>
      <c r="AD73" s="57">
        <v>42.6902398676592</v>
      </c>
      <c r="AE73" s="56">
        <v>0.149934554973822</v>
      </c>
      <c r="AF73" s="81">
        <v>9.05189339005235</v>
      </c>
    </row>
    <row spans="1:32" x14ac:dyDescent="0.2" outlineLevel="0" r="74">
      <c r="A74" s="59" t="inlineStr">
        <is>
          <t>H8</t>
        </is>
      </c>
      <c r="B74" s="55">
        <v>1988</v>
      </c>
      <c r="C74" s="92">
        <v>0.285147182506308</v>
      </c>
      <c r="D74" s="55">
        <v>1491</v>
      </c>
      <c r="E74" s="55">
        <v>5267.697518444</v>
      </c>
      <c r="F74" s="58">
        <v>1689</v>
      </c>
      <c r="G74" s="57">
        <v>-37.7662995855536</v>
      </c>
      <c r="H74" s="81">
        <v>33.5325642391948</v>
      </c>
      <c r="I74" s="58">
        <v>109</v>
      </c>
      <c r="J74" s="55">
        <v>208.770642201835</v>
      </c>
      <c r="K74" s="57">
        <v>-1.01723163507109</v>
      </c>
      <c r="L74" s="81">
        <v>12.3287322274882</v>
      </c>
      <c r="M74" s="55"/>
      <c r="N74" s="55"/>
      <c r="O74" s="57"/>
      <c r="P74" s="81"/>
      <c r="Q74" s="55">
        <v>64</v>
      </c>
      <c r="R74" s="55">
        <v>844.8125</v>
      </c>
      <c r="S74" s="57">
        <v>4.00999588477366</v>
      </c>
      <c r="T74" s="81">
        <v>5.42028189300411</v>
      </c>
      <c r="U74" s="55">
        <v>1491</v>
      </c>
      <c r="V74" s="55">
        <v>135.746478873239</v>
      </c>
      <c r="W74" s="57">
        <v>2.15866527196653</v>
      </c>
      <c r="X74" s="81">
        <v>13.6230026150627</v>
      </c>
      <c r="Y74" s="55"/>
      <c r="Z74" s="56"/>
      <c r="AA74" s="56"/>
      <c r="AB74" s="81"/>
      <c r="AC74" s="58">
        <v>1486</v>
      </c>
      <c r="AD74" s="57">
        <v>42.1090174966353</v>
      </c>
      <c r="AE74" s="56">
        <v>0.100426919032597</v>
      </c>
      <c r="AF74" s="81">
        <v>10.3048023133544</v>
      </c>
    </row>
    <row spans="1:32" x14ac:dyDescent="0.2" outlineLevel="0" r="75">
      <c r="A75" s="59" t="inlineStr">
        <is>
          <t>H8</t>
        </is>
      </c>
      <c r="B75" s="55">
        <v>1989</v>
      </c>
      <c r="C75" s="92">
        <v>0.322087638047738</v>
      </c>
      <c r="D75" s="55">
        <v>1623</v>
      </c>
      <c r="E75" s="55">
        <v>5246.18176216882</v>
      </c>
      <c r="F75" s="58">
        <v>1867</v>
      </c>
      <c r="G75" s="57">
        <v>-10.0657846813069</v>
      </c>
      <c r="H75" s="81">
        <v>34.4922029994644</v>
      </c>
      <c r="I75" s="58">
        <v>113</v>
      </c>
      <c r="J75" s="55">
        <v>216.654867256637</v>
      </c>
      <c r="K75" s="57">
        <v>-0.447595276435856</v>
      </c>
      <c r="L75" s="81">
        <v>12.7861760601181</v>
      </c>
      <c r="M75" s="55"/>
      <c r="N75" s="55"/>
      <c r="O75" s="57"/>
      <c r="P75" s="81"/>
      <c r="Q75" s="55">
        <v>66</v>
      </c>
      <c r="R75" s="55">
        <v>866.69696969697</v>
      </c>
      <c r="S75" s="57">
        <v>4.19349090909091</v>
      </c>
      <c r="T75" s="81">
        <v>5.64998614718616</v>
      </c>
      <c r="U75" s="55">
        <v>1623</v>
      </c>
      <c r="V75" s="55">
        <v>137.630314232902</v>
      </c>
      <c r="W75" s="57">
        <v>2.13523342541437</v>
      </c>
      <c r="X75" s="81">
        <v>14.2606252302026</v>
      </c>
      <c r="Y75" s="55"/>
      <c r="Z75" s="56"/>
      <c r="AA75" s="56"/>
      <c r="AB75" s="81"/>
      <c r="AC75" s="58">
        <v>1617</v>
      </c>
      <c r="AD75" s="57">
        <v>39.9687693259122</v>
      </c>
      <c r="AE75" s="56">
        <v>-2.20933147632311E-02</v>
      </c>
      <c r="AF75" s="81">
        <v>10.9377437790158</v>
      </c>
    </row>
    <row spans="1:32" x14ac:dyDescent="0.2" outlineLevel="0" r="76">
      <c r="A76" s="59" t="inlineStr">
        <is>
          <t>H8</t>
        </is>
      </c>
      <c r="B76" s="55">
        <v>1990</v>
      </c>
      <c r="C76" s="92">
        <v>0.365566706021251</v>
      </c>
      <c r="D76" s="55">
        <v>1969</v>
      </c>
      <c r="E76" s="55">
        <v>5409.53936008126</v>
      </c>
      <c r="F76" s="58">
        <v>2246</v>
      </c>
      <c r="G76" s="57">
        <v>13.4888601959039</v>
      </c>
      <c r="H76" s="81">
        <v>35.4231460373998</v>
      </c>
      <c r="I76" s="58">
        <v>150</v>
      </c>
      <c r="J76" s="55">
        <v>232.573333333333</v>
      </c>
      <c r="K76" s="57">
        <v>0.19147192513369</v>
      </c>
      <c r="L76" s="81">
        <v>13.2930387700535</v>
      </c>
      <c r="M76" s="55"/>
      <c r="N76" s="55"/>
      <c r="O76" s="57"/>
      <c r="P76" s="81"/>
      <c r="Q76" s="55">
        <v>124</v>
      </c>
      <c r="R76" s="55">
        <v>841.927419354839</v>
      </c>
      <c r="S76" s="57">
        <v>5.65262577962578</v>
      </c>
      <c r="T76" s="81">
        <v>6.50407415107414</v>
      </c>
      <c r="U76" s="55">
        <v>1969</v>
      </c>
      <c r="V76" s="55">
        <v>140.030980192991</v>
      </c>
      <c r="W76" s="57">
        <v>2.32859352380953</v>
      </c>
      <c r="X76" s="81">
        <v>14.8187660952381</v>
      </c>
      <c r="Y76" s="55"/>
      <c r="Z76" s="56"/>
      <c r="AA76" s="56"/>
      <c r="AB76" s="81"/>
      <c r="AC76" s="58">
        <v>1963</v>
      </c>
      <c r="AD76" s="57">
        <v>37.9256749872643</v>
      </c>
      <c r="AE76" s="56">
        <v>4.15244461420933E-02</v>
      </c>
      <c r="AF76" s="81">
        <v>11.7187841482047</v>
      </c>
    </row>
    <row spans="1:32" x14ac:dyDescent="0.2" outlineLevel="0" r="77">
      <c r="A77" s="59" t="inlineStr">
        <is>
          <t>H8</t>
        </is>
      </c>
      <c r="B77" s="55">
        <v>1991</v>
      </c>
      <c r="C77" s="92">
        <v>0.382514131897712</v>
      </c>
      <c r="D77" s="55">
        <v>2041</v>
      </c>
      <c r="E77" s="55">
        <v>5395.85350318471</v>
      </c>
      <c r="F77" s="58">
        <v>2378</v>
      </c>
      <c r="G77" s="57">
        <v>11.1351555929352</v>
      </c>
      <c r="H77" s="81">
        <v>34.6115656013457</v>
      </c>
      <c r="I77" s="58">
        <v>154</v>
      </c>
      <c r="J77" s="55">
        <v>236.071428571429</v>
      </c>
      <c r="K77" s="57">
        <v>0.67553223767383</v>
      </c>
      <c r="L77" s="81">
        <v>13.7539355246524</v>
      </c>
      <c r="M77" s="55">
        <v>52</v>
      </c>
      <c r="N77" s="55">
        <v>217.692307692308</v>
      </c>
      <c r="O77" s="57">
        <v>0.239359966358284</v>
      </c>
      <c r="P77" s="81">
        <v>24.1931682085787</v>
      </c>
      <c r="Q77" s="55">
        <v>143</v>
      </c>
      <c r="R77" s="55">
        <v>840.972027972028</v>
      </c>
      <c r="S77" s="57">
        <v>6.91368501170959</v>
      </c>
      <c r="T77" s="81">
        <v>7.2448612412178</v>
      </c>
      <c r="U77" s="55">
        <v>2041</v>
      </c>
      <c r="V77" s="55">
        <v>139.949044585987</v>
      </c>
      <c r="W77" s="57">
        <v>2.85329125874126</v>
      </c>
      <c r="X77" s="81">
        <v>14.7424867132867</v>
      </c>
      <c r="Y77" s="55"/>
      <c r="Z77" s="56"/>
      <c r="AA77" s="56"/>
      <c r="AB77" s="81"/>
      <c r="AC77" s="58">
        <v>2038</v>
      </c>
      <c r="AD77" s="57">
        <v>37.0218351324827</v>
      </c>
      <c r="AE77" s="56">
        <v>-0.12673298245614</v>
      </c>
      <c r="AF77" s="81">
        <v>11.7801305263158</v>
      </c>
    </row>
    <row spans="1:32" x14ac:dyDescent="0.2" outlineLevel="0" r="78">
      <c r="A78" s="59" t="inlineStr">
        <is>
          <t>H8</t>
        </is>
      </c>
      <c r="B78" s="55">
        <v>1992</v>
      </c>
      <c r="C78" s="92">
        <v>0.435320615950356</v>
      </c>
      <c r="D78" s="55">
        <v>2370</v>
      </c>
      <c r="E78" s="55">
        <v>5577.49662447257</v>
      </c>
      <c r="F78" s="58">
        <v>2765</v>
      </c>
      <c r="G78" s="57">
        <v>43.8857359855335</v>
      </c>
      <c r="H78" s="81">
        <v>35.2676763110308</v>
      </c>
      <c r="I78" s="58">
        <v>201</v>
      </c>
      <c r="J78" s="55">
        <v>242.776119402985</v>
      </c>
      <c r="K78" s="57">
        <v>1.05992034757422</v>
      </c>
      <c r="L78" s="81">
        <v>14.9004963794352</v>
      </c>
      <c r="M78" s="55">
        <v>70</v>
      </c>
      <c r="N78" s="55">
        <v>228.857142857143</v>
      </c>
      <c r="O78" s="57">
        <v>0.857969981916818</v>
      </c>
      <c r="P78" s="81">
        <v>25.091487522604</v>
      </c>
      <c r="Q78" s="55">
        <v>193</v>
      </c>
      <c r="R78" s="55">
        <v>868.699481865285</v>
      </c>
      <c r="S78" s="57">
        <v>7.90465767441861</v>
      </c>
      <c r="T78" s="81">
        <v>7.9059841860465</v>
      </c>
      <c r="U78" s="55">
        <v>2370</v>
      </c>
      <c r="V78" s="55">
        <v>142.548523206751</v>
      </c>
      <c r="W78" s="57">
        <v>3.09295718108831</v>
      </c>
      <c r="X78" s="81">
        <v>15.5591677074041</v>
      </c>
      <c r="Y78" s="55"/>
      <c r="Z78" s="56"/>
      <c r="AA78" s="56"/>
      <c r="AB78" s="81"/>
      <c r="AC78" s="58">
        <v>2359</v>
      </c>
      <c r="AD78" s="57">
        <v>36.6050869012293</v>
      </c>
      <c r="AE78" s="56">
        <v>-0.129045182525434</v>
      </c>
      <c r="AF78" s="81">
        <v>12.7369523638539</v>
      </c>
    </row>
    <row spans="1:32" x14ac:dyDescent="0.2" outlineLevel="0" r="79">
      <c r="A79" s="59" t="inlineStr">
        <is>
          <t>H8</t>
        </is>
      </c>
      <c r="B79" s="55">
        <v>1993</v>
      </c>
      <c r="C79" s="92">
        <v>0.439810810810811</v>
      </c>
      <c r="D79" s="55">
        <v>2681</v>
      </c>
      <c r="E79" s="55">
        <v>5656.46736292428</v>
      </c>
      <c r="F79" s="58">
        <v>3236</v>
      </c>
      <c r="G79" s="57">
        <v>72.0299629171816</v>
      </c>
      <c r="H79" s="81">
        <v>35.3144001854141</v>
      </c>
      <c r="I79" s="58">
        <v>242</v>
      </c>
      <c r="J79" s="55">
        <v>235.51652892562</v>
      </c>
      <c r="K79" s="57">
        <v>1.47737368421053</v>
      </c>
      <c r="L79" s="81">
        <v>15.5299399380805</v>
      </c>
      <c r="M79" s="55">
        <v>93</v>
      </c>
      <c r="N79" s="55">
        <v>219.623655913978</v>
      </c>
      <c r="O79" s="57">
        <v>1.36327843016069</v>
      </c>
      <c r="P79" s="81">
        <v>25.3147002472188</v>
      </c>
      <c r="Q79" s="55">
        <v>249</v>
      </c>
      <c r="R79" s="55">
        <v>829.044176706827</v>
      </c>
      <c r="S79" s="57">
        <v>9.62735427039446</v>
      </c>
      <c r="T79" s="81">
        <v>8.85509076981998</v>
      </c>
      <c r="U79" s="55">
        <v>2681</v>
      </c>
      <c r="V79" s="55">
        <v>144.650876538605</v>
      </c>
      <c r="W79" s="57">
        <v>3.27228872180451</v>
      </c>
      <c r="X79" s="81">
        <v>15.9106298245614</v>
      </c>
      <c r="Y79" s="55">
        <v>53</v>
      </c>
      <c r="Z79" s="56">
        <v>2.86507683914618</v>
      </c>
      <c r="AA79" s="56">
        <v>0.038300038714673</v>
      </c>
      <c r="AB79" s="81">
        <v>6.15234223770806</v>
      </c>
      <c r="AC79" s="58">
        <v>2657</v>
      </c>
      <c r="AD79" s="57">
        <v>37.7938276251412</v>
      </c>
      <c r="AE79" s="56">
        <v>-0.148582179713063</v>
      </c>
      <c r="AF79" s="81">
        <v>13.1257423105965</v>
      </c>
    </row>
    <row spans="1:32" x14ac:dyDescent="0.2" outlineLevel="0" r="80">
      <c r="A80" s="59" t="inlineStr">
        <is>
          <t>H8</t>
        </is>
      </c>
      <c r="B80" s="55">
        <v>1994</v>
      </c>
      <c r="C80" s="92">
        <v>0.510071032571032</v>
      </c>
      <c r="D80" s="55">
        <v>2740</v>
      </c>
      <c r="E80" s="55">
        <v>5792.8397810219</v>
      </c>
      <c r="F80" s="58">
        <v>3372</v>
      </c>
      <c r="G80" s="57">
        <v>103.020474495848</v>
      </c>
      <c r="H80" s="81">
        <v>35.1118297746145</v>
      </c>
      <c r="I80" s="58">
        <v>282</v>
      </c>
      <c r="J80" s="55">
        <v>235.372340425532</v>
      </c>
      <c r="K80" s="57">
        <v>1.75311632047478</v>
      </c>
      <c r="L80" s="81">
        <v>15.8559913946587</v>
      </c>
      <c r="M80" s="55">
        <v>161</v>
      </c>
      <c r="N80" s="55">
        <v>229.031055900621</v>
      </c>
      <c r="O80" s="57">
        <v>1.73811506524318</v>
      </c>
      <c r="P80" s="81">
        <v>25.2667247924081</v>
      </c>
      <c r="Q80" s="55">
        <v>286</v>
      </c>
      <c r="R80" s="55">
        <v>822.276223776224</v>
      </c>
      <c r="S80" s="57">
        <v>10.7757421591284</v>
      </c>
      <c r="T80" s="81">
        <v>9.14969527896994</v>
      </c>
      <c r="U80" s="55">
        <v>2740</v>
      </c>
      <c r="V80" s="55">
        <v>143.523722627737</v>
      </c>
      <c r="W80" s="57">
        <v>4.05278263810598</v>
      </c>
      <c r="X80" s="81">
        <v>15.7892908680947</v>
      </c>
      <c r="Y80" s="55">
        <v>82</v>
      </c>
      <c r="Z80" s="56">
        <v>3.40045964607885</v>
      </c>
      <c r="AA80" s="56">
        <v>3.66895874263262E-02</v>
      </c>
      <c r="AB80" s="81">
        <v>6.65848068107399</v>
      </c>
      <c r="AC80" s="58">
        <v>2720</v>
      </c>
      <c r="AD80" s="57">
        <v>36.71375</v>
      </c>
      <c r="AE80" s="56">
        <v>-0.319520408163265</v>
      </c>
      <c r="AF80" s="81">
        <v>13.3276767573696</v>
      </c>
    </row>
    <row spans="1:32" x14ac:dyDescent="0.2" outlineLevel="0" r="81">
      <c r="A81" s="59" t="inlineStr">
        <is>
          <t>H8</t>
        </is>
      </c>
      <c r="B81" s="55">
        <v>1995</v>
      </c>
      <c r="C81" s="92">
        <v>0.582285533396645</v>
      </c>
      <c r="D81" s="55">
        <v>3078</v>
      </c>
      <c r="E81" s="55">
        <v>5922.45451591943</v>
      </c>
      <c r="F81" s="58">
        <v>3785</v>
      </c>
      <c r="G81" s="57">
        <v>140.166480845442</v>
      </c>
      <c r="H81" s="81">
        <v>35.595300660502</v>
      </c>
      <c r="I81" s="58">
        <v>292</v>
      </c>
      <c r="J81" s="55">
        <v>243.551369863014</v>
      </c>
      <c r="K81" s="57">
        <v>2.12129201902748</v>
      </c>
      <c r="L81" s="81">
        <v>16.0939762156449</v>
      </c>
      <c r="M81" s="55">
        <v>203</v>
      </c>
      <c r="N81" s="55">
        <v>224.054187192118</v>
      </c>
      <c r="O81" s="57">
        <v>2.45023645970939</v>
      </c>
      <c r="P81" s="81">
        <v>25.7857130779392</v>
      </c>
      <c r="Q81" s="55">
        <v>295</v>
      </c>
      <c r="R81" s="55">
        <v>847.942372881356</v>
      </c>
      <c r="S81" s="57">
        <v>11.6666913981673</v>
      </c>
      <c r="T81" s="81">
        <v>9.19670854271358</v>
      </c>
      <c r="U81" s="55">
        <v>3078</v>
      </c>
      <c r="V81" s="55">
        <v>145.204678362573</v>
      </c>
      <c r="W81" s="57">
        <v>4.71483364216593</v>
      </c>
      <c r="X81" s="81">
        <v>16.3605311920939</v>
      </c>
      <c r="Y81" s="55">
        <v>93</v>
      </c>
      <c r="Z81" s="56">
        <v>3.48868666321731</v>
      </c>
      <c r="AA81" s="56">
        <v>3.59279305354558E-02</v>
      </c>
      <c r="AB81" s="81">
        <v>6.98706222865413</v>
      </c>
      <c r="AC81" s="58">
        <v>3058</v>
      </c>
      <c r="AD81" s="57">
        <v>36.3557226945717</v>
      </c>
      <c r="AE81" s="56">
        <v>-0.291361890999175</v>
      </c>
      <c r="AF81" s="81">
        <v>13.7964632741536</v>
      </c>
    </row>
    <row spans="1:32" x14ac:dyDescent="0.2" outlineLevel="0" r="82">
      <c r="A82" s="59" t="inlineStr">
        <is>
          <t>H8</t>
        </is>
      </c>
      <c r="B82" s="55">
        <v>1996</v>
      </c>
      <c r="C82" s="92">
        <v>0.47058439438459</v>
      </c>
      <c r="D82" s="55">
        <v>2976</v>
      </c>
      <c r="E82" s="55">
        <v>6061.03225806452</v>
      </c>
      <c r="F82" s="58">
        <v>3669</v>
      </c>
      <c r="G82" s="57">
        <v>139.55161351867</v>
      </c>
      <c r="H82" s="81">
        <v>35.6250182611065</v>
      </c>
      <c r="I82" s="58">
        <v>335</v>
      </c>
      <c r="J82" s="55">
        <v>250.167164179104</v>
      </c>
      <c r="K82" s="57">
        <v>2.2171363512408</v>
      </c>
      <c r="L82" s="81">
        <v>16.2818614671394</v>
      </c>
      <c r="M82" s="55">
        <v>276</v>
      </c>
      <c r="N82" s="55">
        <v>230.481884057971</v>
      </c>
      <c r="O82" s="57">
        <v>2.58406243184296</v>
      </c>
      <c r="P82" s="81">
        <v>25.7215948745911</v>
      </c>
      <c r="Q82" s="55">
        <v>341</v>
      </c>
      <c r="R82" s="55">
        <v>881.730205278592</v>
      </c>
      <c r="S82" s="57">
        <v>12.5992862396568</v>
      </c>
      <c r="T82" s="81">
        <v>9.74752313821635</v>
      </c>
      <c r="U82" s="55">
        <v>2976</v>
      </c>
      <c r="V82" s="55">
        <v>145.635752688172</v>
      </c>
      <c r="W82" s="57">
        <v>4.88851950761527</v>
      </c>
      <c r="X82" s="81">
        <v>16.2119968704361</v>
      </c>
      <c r="Y82" s="55">
        <v>129</v>
      </c>
      <c r="Z82" s="56">
        <v>3.40055080879877</v>
      </c>
      <c r="AA82" s="56">
        <v>3.04810277860771E-02</v>
      </c>
      <c r="AB82" s="81">
        <v>7.60968031072605</v>
      </c>
      <c r="AC82" s="58">
        <v>2949</v>
      </c>
      <c r="AD82" s="57">
        <v>35.6817904374364</v>
      </c>
      <c r="AE82" s="56">
        <v>-0.394204364246748</v>
      </c>
      <c r="AF82" s="81">
        <v>13.8716006714226</v>
      </c>
    </row>
    <row spans="1:32" x14ac:dyDescent="0.2" outlineLevel="0" r="83">
      <c r="A83" s="59" t="inlineStr">
        <is>
          <t>H8</t>
        </is>
      </c>
      <c r="B83" s="55">
        <v>1997</v>
      </c>
      <c r="C83" s="92">
        <v>0.440665870409077</v>
      </c>
      <c r="D83" s="55">
        <v>3163</v>
      </c>
      <c r="E83" s="55">
        <v>6140.15586468543</v>
      </c>
      <c r="F83" s="58">
        <v>3977</v>
      </c>
      <c r="G83" s="57">
        <v>151.570236359065</v>
      </c>
      <c r="H83" s="81">
        <v>35.6400377168721</v>
      </c>
      <c r="I83" s="58">
        <v>348</v>
      </c>
      <c r="J83" s="55">
        <v>254.905172413793</v>
      </c>
      <c r="K83" s="57">
        <v>2.86893257861635</v>
      </c>
      <c r="L83" s="81">
        <v>16.7794196226415</v>
      </c>
      <c r="M83" s="55">
        <v>346</v>
      </c>
      <c r="N83" s="55">
        <v>233.921965317919</v>
      </c>
      <c r="O83" s="57">
        <v>3.02997284385216</v>
      </c>
      <c r="P83" s="81">
        <v>26.0339881820468</v>
      </c>
      <c r="Q83" s="55">
        <v>354</v>
      </c>
      <c r="R83" s="55">
        <v>899.381355932203</v>
      </c>
      <c r="S83" s="57">
        <v>13.6620765509391</v>
      </c>
      <c r="T83" s="81">
        <v>10.6089245873648</v>
      </c>
      <c r="U83" s="55">
        <v>3163</v>
      </c>
      <c r="V83" s="55">
        <v>146.494151122352</v>
      </c>
      <c r="W83" s="57">
        <v>4.79274494081711</v>
      </c>
      <c r="X83" s="81">
        <v>16.7398394425353</v>
      </c>
      <c r="Y83" s="55">
        <v>168</v>
      </c>
      <c r="Z83" s="56">
        <v>3.57813361146399</v>
      </c>
      <c r="AA83" s="56">
        <v>3.52376980817347E-02</v>
      </c>
      <c r="AB83" s="81">
        <v>8.87178204058943</v>
      </c>
      <c r="AC83" s="58">
        <v>3139</v>
      </c>
      <c r="AD83" s="57">
        <v>37.704268875438</v>
      </c>
      <c r="AE83" s="56">
        <v>-0.495138287684354</v>
      </c>
      <c r="AF83" s="81">
        <v>14.2907557939092</v>
      </c>
    </row>
    <row spans="1:32" x14ac:dyDescent="0.2" outlineLevel="0" r="84">
      <c r="A84" s="59" t="inlineStr">
        <is>
          <t>H8</t>
        </is>
      </c>
      <c r="B84" s="55">
        <v>1998</v>
      </c>
      <c r="C84" s="92">
        <v>0.432348735601748</v>
      </c>
      <c r="D84" s="55">
        <v>3445</v>
      </c>
      <c r="E84" s="55">
        <v>6182.77590711176</v>
      </c>
      <c r="F84" s="58">
        <v>4258</v>
      </c>
      <c r="G84" s="57">
        <v>172.255608266792</v>
      </c>
      <c r="H84" s="81">
        <v>36.5864631282291</v>
      </c>
      <c r="I84" s="58">
        <v>382</v>
      </c>
      <c r="J84" s="55">
        <v>255.390052356021</v>
      </c>
      <c r="K84" s="57">
        <v>3.17645849988243</v>
      </c>
      <c r="L84" s="81">
        <v>17.5342527627557</v>
      </c>
      <c r="M84" s="55">
        <v>384</v>
      </c>
      <c r="N84" s="55">
        <v>234.127604166667</v>
      </c>
      <c r="O84" s="57">
        <v>3.56588821042743</v>
      </c>
      <c r="P84" s="81">
        <v>26.8774412869893</v>
      </c>
      <c r="Q84" s="55">
        <v>390</v>
      </c>
      <c r="R84" s="55">
        <v>902.933333333333</v>
      </c>
      <c r="S84" s="57">
        <v>14.2402278513238</v>
      </c>
      <c r="T84" s="81">
        <v>10.9017082484725</v>
      </c>
      <c r="U84" s="55">
        <v>3445</v>
      </c>
      <c r="V84" s="55">
        <v>145.095500725689</v>
      </c>
      <c r="W84" s="57">
        <v>4.26141883519208</v>
      </c>
      <c r="X84" s="81">
        <v>17.3371589661887</v>
      </c>
      <c r="Y84" s="55">
        <v>274</v>
      </c>
      <c r="Z84" s="56">
        <v>3.52823105321798</v>
      </c>
      <c r="AA84" s="56">
        <v>3.99911634756995E-02</v>
      </c>
      <c r="AB84" s="81">
        <v>9.94239077074131</v>
      </c>
      <c r="AC84" s="58">
        <v>3413</v>
      </c>
      <c r="AD84" s="57">
        <v>37.7092880164078</v>
      </c>
      <c r="AE84" s="56">
        <v>-0.643971580817053</v>
      </c>
      <c r="AF84" s="81">
        <v>14.8267369804619</v>
      </c>
    </row>
    <row spans="1:32" x14ac:dyDescent="0.2" outlineLevel="0" r="85">
      <c r="A85" s="59" t="inlineStr">
        <is>
          <t>H8</t>
        </is>
      </c>
      <c r="B85" s="55">
        <v>1999</v>
      </c>
      <c r="C85" s="92">
        <v>0.46907061880019</v>
      </c>
      <c r="D85" s="55">
        <v>3741</v>
      </c>
      <c r="E85" s="55">
        <v>6264.09195402299</v>
      </c>
      <c r="F85" s="58">
        <v>4726</v>
      </c>
      <c r="G85" s="57">
        <v>183.374530258147</v>
      </c>
      <c r="H85" s="81">
        <v>35.6445584003387</v>
      </c>
      <c r="I85" s="58">
        <v>444</v>
      </c>
      <c r="J85" s="55">
        <v>255.240990990991</v>
      </c>
      <c r="K85" s="57">
        <v>2.96575344498623</v>
      </c>
      <c r="L85" s="81">
        <v>17.7341369514522</v>
      </c>
      <c r="M85" s="55">
        <v>446</v>
      </c>
      <c r="N85" s="55">
        <v>237.040358744395</v>
      </c>
      <c r="O85" s="57">
        <v>3.92650423190859</v>
      </c>
      <c r="P85" s="81">
        <v>26.4339676258993</v>
      </c>
      <c r="Q85" s="55">
        <v>451</v>
      </c>
      <c r="R85" s="55">
        <v>911.827050997783</v>
      </c>
      <c r="S85" s="57">
        <v>13.6062138520351</v>
      </c>
      <c r="T85" s="81">
        <v>11.5497904205082</v>
      </c>
      <c r="U85" s="55">
        <v>3741</v>
      </c>
      <c r="V85" s="55">
        <v>146.960705693665</v>
      </c>
      <c r="W85" s="57">
        <v>3.80466438900364</v>
      </c>
      <c r="X85" s="81">
        <v>17.1889744160178</v>
      </c>
      <c r="Y85" s="55">
        <v>407</v>
      </c>
      <c r="Z85" s="56">
        <v>3.64432546128389</v>
      </c>
      <c r="AA85" s="56">
        <v>4.20547915302338E-02</v>
      </c>
      <c r="AB85" s="81">
        <v>11.3347085789129</v>
      </c>
      <c r="AC85" s="58">
        <v>3706</v>
      </c>
      <c r="AD85" s="57">
        <v>37.4954128440368</v>
      </c>
      <c r="AE85" s="56">
        <v>-0.881507898516035</v>
      </c>
      <c r="AF85" s="81">
        <v>14.8699915908728</v>
      </c>
    </row>
    <row spans="1:32" x14ac:dyDescent="0.2" outlineLevel="0" r="86">
      <c r="A86" s="59" t="inlineStr">
        <is>
          <t>H8</t>
        </is>
      </c>
      <c r="B86" s="55">
        <v>2000</v>
      </c>
      <c r="C86" s="92">
        <v>0.385844287158746</v>
      </c>
      <c r="D86" s="55">
        <v>3828</v>
      </c>
      <c r="E86" s="55">
        <v>6286.90595611285</v>
      </c>
      <c r="F86" s="58">
        <v>4808</v>
      </c>
      <c r="G86" s="57">
        <v>201.428261231281</v>
      </c>
      <c r="H86" s="81">
        <v>35.6936884359402</v>
      </c>
      <c r="I86" s="58">
        <v>466</v>
      </c>
      <c r="J86" s="55">
        <v>251.858369098712</v>
      </c>
      <c r="K86" s="57">
        <v>3.68717482808918</v>
      </c>
      <c r="L86" s="81">
        <v>17.4208166284643</v>
      </c>
      <c r="M86" s="55">
        <v>467</v>
      </c>
      <c r="N86" s="55">
        <v>232.860813704497</v>
      </c>
      <c r="O86" s="57">
        <v>4.55042803660565</v>
      </c>
      <c r="P86" s="81">
        <v>26.4395985856905</v>
      </c>
      <c r="Q86" s="55">
        <v>476</v>
      </c>
      <c r="R86" s="55">
        <v>888.077731092437</v>
      </c>
      <c r="S86" s="57">
        <v>13.3544352703612</v>
      </c>
      <c r="T86" s="81">
        <v>11.147392865156</v>
      </c>
      <c r="U86" s="55">
        <v>3828</v>
      </c>
      <c r="V86" s="55">
        <v>147.852664576803</v>
      </c>
      <c r="W86" s="57">
        <v>3.68611793572897</v>
      </c>
      <c r="X86" s="81">
        <v>17.0768985277822</v>
      </c>
      <c r="Y86" s="55">
        <v>458</v>
      </c>
      <c r="Z86" s="56">
        <v>3.52761742766222</v>
      </c>
      <c r="AA86" s="56">
        <v>4.91056981296213E-02</v>
      </c>
      <c r="AB86" s="81">
        <v>11.4750761200522</v>
      </c>
      <c r="AC86" s="58">
        <v>3781</v>
      </c>
      <c r="AD86" s="57">
        <v>38.1740280349115</v>
      </c>
      <c r="AE86" s="56">
        <v>-0.867004781638508</v>
      </c>
      <c r="AF86" s="81">
        <v>14.8416665922857</v>
      </c>
    </row>
    <row spans="1:32" x14ac:dyDescent="0.2" outlineLevel="0" r="87">
      <c r="A87" s="59" t="inlineStr">
        <is>
          <t>H8</t>
        </is>
      </c>
      <c r="B87" s="55">
        <v>2001</v>
      </c>
      <c r="C87" s="92">
        <v>0.419431445687804</v>
      </c>
      <c r="D87" s="55">
        <v>3800</v>
      </c>
      <c r="E87" s="55">
        <v>6318.39578947368</v>
      </c>
      <c r="F87" s="58">
        <v>4959</v>
      </c>
      <c r="G87" s="57">
        <v>210.431954022989</v>
      </c>
      <c r="H87" s="81">
        <v>35.4962817100222</v>
      </c>
      <c r="I87" s="58">
        <v>488</v>
      </c>
      <c r="J87" s="55">
        <v>254.508196721311</v>
      </c>
      <c r="K87" s="57">
        <v>3.80977669902912</v>
      </c>
      <c r="L87" s="81">
        <v>17.4802987459547</v>
      </c>
      <c r="M87" s="55">
        <v>490</v>
      </c>
      <c r="N87" s="55">
        <v>233.977551020408</v>
      </c>
      <c r="O87" s="57">
        <v>4.74430389191367</v>
      </c>
      <c r="P87" s="81">
        <v>26.3348132688042</v>
      </c>
      <c r="Q87" s="55">
        <v>492</v>
      </c>
      <c r="R87" s="55">
        <v>902.219512195122</v>
      </c>
      <c r="S87" s="57">
        <v>12.7106315567727</v>
      </c>
      <c r="T87" s="81">
        <v>10.808866231304</v>
      </c>
      <c r="U87" s="55">
        <v>3800</v>
      </c>
      <c r="V87" s="55">
        <v>150.395</v>
      </c>
      <c r="W87" s="57">
        <v>4.40041778319125</v>
      </c>
      <c r="X87" s="81">
        <v>17.0806706760049</v>
      </c>
      <c r="Y87" s="55">
        <v>537</v>
      </c>
      <c r="Z87" s="56">
        <v>3.69438494634789</v>
      </c>
      <c r="AA87" s="56">
        <v>0.054722278124371</v>
      </c>
      <c r="AB87" s="81">
        <v>11.6864962769168</v>
      </c>
      <c r="AC87" s="58">
        <v>3765</v>
      </c>
      <c r="AD87" s="57">
        <v>37.4742363877821</v>
      </c>
      <c r="AE87" s="56">
        <v>-1.03921964258439</v>
      </c>
      <c r="AF87" s="81">
        <v>14.8844785703375</v>
      </c>
    </row>
    <row spans="1:32" x14ac:dyDescent="0.2" outlineLevel="0" r="88">
      <c r="A88" s="59" t="inlineStr">
        <is>
          <t>H8</t>
        </is>
      </c>
      <c r="B88" s="55">
        <v>2002</v>
      </c>
      <c r="C88" s="92">
        <v>0.486636268343816</v>
      </c>
      <c r="D88" s="55">
        <v>3902</v>
      </c>
      <c r="E88" s="55">
        <v>6383.33726294208</v>
      </c>
      <c r="F88" s="58">
        <v>5258</v>
      </c>
      <c r="G88" s="57">
        <v>208.614007227083</v>
      </c>
      <c r="H88" s="81">
        <v>34.5976422594142</v>
      </c>
      <c r="I88" s="58">
        <v>450</v>
      </c>
      <c r="J88" s="55">
        <v>256.193333333333</v>
      </c>
      <c r="K88" s="57">
        <v>3.39913367658276</v>
      </c>
      <c r="L88" s="81">
        <v>17.4108508771931</v>
      </c>
      <c r="M88" s="55">
        <v>455</v>
      </c>
      <c r="N88" s="55">
        <v>238.054945054945</v>
      </c>
      <c r="O88" s="57">
        <v>4.23730201597564</v>
      </c>
      <c r="P88" s="81">
        <v>25.9727824267783</v>
      </c>
      <c r="Q88" s="55">
        <v>462</v>
      </c>
      <c r="R88" s="55">
        <v>917.887445887446</v>
      </c>
      <c r="S88" s="57">
        <v>13.83111893908</v>
      </c>
      <c r="T88" s="81">
        <v>11.5438226274348</v>
      </c>
      <c r="U88" s="55">
        <v>3902</v>
      </c>
      <c r="V88" s="55">
        <v>152.506919528447</v>
      </c>
      <c r="W88" s="57">
        <v>4.83248954525515</v>
      </c>
      <c r="X88" s="81">
        <v>17.1764212604182</v>
      </c>
      <c r="Y88" s="55">
        <v>635</v>
      </c>
      <c r="Z88" s="56">
        <v>3.64403160691021</v>
      </c>
      <c r="AA88" s="56">
        <v>2.95323712948518E-02</v>
      </c>
      <c r="AB88" s="81">
        <v>13.0210413416536</v>
      </c>
      <c r="AC88" s="58">
        <v>3882</v>
      </c>
      <c r="AD88" s="57">
        <v>38.3810407006697</v>
      </c>
      <c r="AE88" s="56">
        <v>-1.24740399002494</v>
      </c>
      <c r="AF88" s="81">
        <v>14.973505046208</v>
      </c>
    </row>
    <row spans="1:32" x14ac:dyDescent="0.2" outlineLevel="0" r="89">
      <c r="A89" s="59" t="inlineStr">
        <is>
          <t>H8</t>
        </is>
      </c>
      <c r="B89" s="55">
        <v>2003</v>
      </c>
      <c r="C89" s="92">
        <v>0.488372517032914</v>
      </c>
      <c r="D89" s="55">
        <v>4181</v>
      </c>
      <c r="E89" s="55">
        <v>6478.48983496771</v>
      </c>
      <c r="F89" s="58">
        <v>5703</v>
      </c>
      <c r="G89" s="57">
        <v>206.160496230054</v>
      </c>
      <c r="H89" s="81">
        <v>34.3142595125373</v>
      </c>
      <c r="I89" s="58">
        <v>439</v>
      </c>
      <c r="J89" s="55">
        <v>254.530751708428</v>
      </c>
      <c r="K89" s="57">
        <v>3.72157437433906</v>
      </c>
      <c r="L89" s="81">
        <v>17.1572049700388</v>
      </c>
      <c r="M89" s="55">
        <v>439</v>
      </c>
      <c r="N89" s="55">
        <v>237.621867881549</v>
      </c>
      <c r="O89" s="57">
        <v>4.31657887348659</v>
      </c>
      <c r="P89" s="81">
        <v>25.8112970696613</v>
      </c>
      <c r="Q89" s="55">
        <v>441</v>
      </c>
      <c r="R89" s="55">
        <v>910.863945578231</v>
      </c>
      <c r="S89" s="57">
        <v>14.2950136908158</v>
      </c>
      <c r="T89" s="81">
        <v>10.9683424605439</v>
      </c>
      <c r="U89" s="55">
        <v>4181</v>
      </c>
      <c r="V89" s="55">
        <v>151.381487682373</v>
      </c>
      <c r="W89" s="57">
        <v>4.49007309236945</v>
      </c>
      <c r="X89" s="81">
        <v>16.7754813922356</v>
      </c>
      <c r="Y89" s="55">
        <v>771</v>
      </c>
      <c r="Z89" s="56">
        <v>3.66462103437019</v>
      </c>
      <c r="AA89" s="56">
        <v>2.90016071428573E-02</v>
      </c>
      <c r="AB89" s="81">
        <v>13.1489999999999</v>
      </c>
      <c r="AC89" s="58">
        <v>4136</v>
      </c>
      <c r="AD89" s="57">
        <v>37.7346470019343</v>
      </c>
      <c r="AE89" s="56">
        <v>-1.21466415703145</v>
      </c>
      <c r="AF89" s="81">
        <v>14.6182688894865</v>
      </c>
    </row>
    <row spans="1:32" x14ac:dyDescent="0.2" outlineLevel="0" r="90">
      <c r="A90" s="59" t="inlineStr">
        <is>
          <t>H8</t>
        </is>
      </c>
      <c r="B90" s="55">
        <v>2004</v>
      </c>
      <c r="C90" s="92">
        <v>0.53241359109549</v>
      </c>
      <c r="D90" s="55">
        <v>4157</v>
      </c>
      <c r="E90" s="55">
        <v>6570.24488814049</v>
      </c>
      <c r="F90" s="58">
        <v>5661</v>
      </c>
      <c r="G90" s="57">
        <v>207.22720190779</v>
      </c>
      <c r="H90" s="81">
        <v>35.0524963787315</v>
      </c>
      <c r="I90" s="58">
        <v>543</v>
      </c>
      <c r="J90" s="55">
        <v>251.018416206262</v>
      </c>
      <c r="K90" s="57">
        <v>3.77014346590909</v>
      </c>
      <c r="L90" s="81">
        <v>18.0489414062501</v>
      </c>
      <c r="M90" s="55">
        <v>544</v>
      </c>
      <c r="N90" s="55">
        <v>241.558823529412</v>
      </c>
      <c r="O90" s="57">
        <v>4.39105831418978</v>
      </c>
      <c r="P90" s="81">
        <v>26.4366948224068</v>
      </c>
      <c r="Q90" s="55">
        <v>547</v>
      </c>
      <c r="R90" s="55">
        <v>914.363802559415</v>
      </c>
      <c r="S90" s="57">
        <v>15.1471306757239</v>
      </c>
      <c r="T90" s="81">
        <v>11.2096199499464</v>
      </c>
      <c r="U90" s="55">
        <v>4157</v>
      </c>
      <c r="V90" s="55">
        <v>150.883329324032</v>
      </c>
      <c r="W90" s="57">
        <v>4.24235322386865</v>
      </c>
      <c r="X90" s="81">
        <v>17.6174474702977</v>
      </c>
      <c r="Y90" s="55">
        <v>828</v>
      </c>
      <c r="Z90" s="56">
        <v>3.45694417710803</v>
      </c>
      <c r="AA90" s="56">
        <v>4.81837606837607E-02</v>
      </c>
      <c r="AB90" s="81">
        <v>13.862205128205</v>
      </c>
      <c r="AC90" s="58">
        <v>4129</v>
      </c>
      <c r="AD90" s="57">
        <v>38.019108743037</v>
      </c>
      <c r="AE90" s="56">
        <v>-1.46059790772532</v>
      </c>
      <c r="AF90" s="81">
        <v>15.4074989270387</v>
      </c>
    </row>
    <row spans="1:32" x14ac:dyDescent="0.2" outlineLevel="0" r="91">
      <c r="A91" s="59" t="inlineStr">
        <is>
          <t>H8</t>
        </is>
      </c>
      <c r="B91" s="55">
        <v>2005</v>
      </c>
      <c r="C91" s="92">
        <v>0.431355650083226</v>
      </c>
      <c r="D91" s="55">
        <v>4283</v>
      </c>
      <c r="E91" s="55">
        <v>6452.80177445716</v>
      </c>
      <c r="F91" s="58">
        <v>5974</v>
      </c>
      <c r="G91" s="57">
        <v>212.927838968865</v>
      </c>
      <c r="H91" s="81">
        <v>33.6795376632072</v>
      </c>
      <c r="I91" s="58">
        <v>391</v>
      </c>
      <c r="J91" s="55">
        <v>253.035805626598</v>
      </c>
      <c r="K91" s="57">
        <v>4.03297095366019</v>
      </c>
      <c r="L91" s="81">
        <v>16.6877751846877</v>
      </c>
      <c r="M91" s="55">
        <v>393</v>
      </c>
      <c r="N91" s="55">
        <v>243.343511450382</v>
      </c>
      <c r="O91" s="57">
        <v>4.80190421969189</v>
      </c>
      <c r="P91" s="81">
        <v>25.4297412926994</v>
      </c>
      <c r="Q91" s="55">
        <v>396</v>
      </c>
      <c r="R91" s="55">
        <v>918.479797979798</v>
      </c>
      <c r="S91" s="57">
        <v>15.6732022968197</v>
      </c>
      <c r="T91" s="81">
        <v>10.4686662544169</v>
      </c>
      <c r="U91" s="55">
        <v>4283</v>
      </c>
      <c r="V91" s="55">
        <v>153.357226243287</v>
      </c>
      <c r="W91" s="57">
        <v>4.04454703567348</v>
      </c>
      <c r="X91" s="81">
        <v>16.7054317633616</v>
      </c>
      <c r="Y91" s="55">
        <v>837</v>
      </c>
      <c r="Z91" s="56">
        <v>3.54701436417688</v>
      </c>
      <c r="AA91" s="56">
        <v>0.024839401496259</v>
      </c>
      <c r="AB91" s="81">
        <v>13.4520532003323</v>
      </c>
      <c r="AC91" s="58">
        <v>4252</v>
      </c>
      <c r="AD91" s="57">
        <v>37.3874647224836</v>
      </c>
      <c r="AE91" s="56">
        <v>-1.13028065256182</v>
      </c>
      <c r="AF91" s="81">
        <v>14.7388674483814</v>
      </c>
    </row>
    <row spans="1:32" x14ac:dyDescent="0.2" outlineLevel="0" r="92">
      <c r="A92" s="59" t="inlineStr">
        <is>
          <t>H8</t>
        </is>
      </c>
      <c r="B92" s="55">
        <v>2006</v>
      </c>
      <c r="C92" s="92">
        <v>0.390975949484631</v>
      </c>
      <c r="D92" s="55">
        <v>4233</v>
      </c>
      <c r="E92" s="55">
        <v>6647.51901724545</v>
      </c>
      <c r="F92" s="58">
        <v>6016</v>
      </c>
      <c r="G92" s="57">
        <v>232.093158244681</v>
      </c>
      <c r="H92" s="81">
        <v>34.1741452792552</v>
      </c>
      <c r="I92" s="58">
        <v>377</v>
      </c>
      <c r="J92" s="55">
        <v>253.835543766578</v>
      </c>
      <c r="K92" s="57">
        <v>3.97388009991673</v>
      </c>
      <c r="L92" s="81">
        <v>17.5980402997502</v>
      </c>
      <c r="M92" s="55">
        <v>376</v>
      </c>
      <c r="N92" s="55">
        <v>249.843085106383</v>
      </c>
      <c r="O92" s="57">
        <v>5.43398620345745</v>
      </c>
      <c r="P92" s="81">
        <v>26.1559898603723</v>
      </c>
      <c r="Q92" s="55">
        <v>377</v>
      </c>
      <c r="R92" s="55">
        <v>935.822281167109</v>
      </c>
      <c r="S92" s="57">
        <v>16.9472984899329</v>
      </c>
      <c r="T92" s="81">
        <v>10.7747897651005</v>
      </c>
      <c r="U92" s="55">
        <v>4233</v>
      </c>
      <c r="V92" s="55">
        <v>152.485235057879</v>
      </c>
      <c r="W92" s="57">
        <v>3.57522013288206</v>
      </c>
      <c r="X92" s="81">
        <v>17.254564623292</v>
      </c>
      <c r="Y92" s="55">
        <v>865</v>
      </c>
      <c r="Z92" s="56">
        <v>3.55172429515111</v>
      </c>
      <c r="AA92" s="56">
        <v>3.14405237106812E-02</v>
      </c>
      <c r="AB92" s="81">
        <v>14.2137474053969</v>
      </c>
      <c r="AC92" s="58">
        <v>4214</v>
      </c>
      <c r="AD92" s="57">
        <v>38.9578310393926</v>
      </c>
      <c r="AE92" s="56">
        <v>-0.1807296277666</v>
      </c>
      <c r="AF92" s="81">
        <v>15.1340392228371</v>
      </c>
    </row>
    <row spans="1:32" x14ac:dyDescent="0.2" outlineLevel="0" r="93">
      <c r="A93" s="59" t="inlineStr">
        <is>
          <t>H8</t>
        </is>
      </c>
      <c r="B93" s="55">
        <v>2007</v>
      </c>
      <c r="C93" s="92">
        <v>0.381204463709306</v>
      </c>
      <c r="D93" s="55">
        <v>4138</v>
      </c>
      <c r="E93" s="55">
        <v>6784.98235862736</v>
      </c>
      <c r="F93" s="58">
        <v>5966</v>
      </c>
      <c r="G93" s="57">
        <v>260.516485082133</v>
      </c>
      <c r="H93" s="81">
        <v>33.6656480053637</v>
      </c>
      <c r="I93" s="58">
        <v>365</v>
      </c>
      <c r="J93" s="55">
        <v>258.471232876712</v>
      </c>
      <c r="K93" s="57">
        <v>4.88970237094333</v>
      </c>
      <c r="L93" s="81">
        <v>17.0836310744913</v>
      </c>
      <c r="M93" s="55">
        <v>365</v>
      </c>
      <c r="N93" s="55">
        <v>244.542465753425</v>
      </c>
      <c r="O93" s="57">
        <v>5.81877041757505</v>
      </c>
      <c r="P93" s="81">
        <v>25.6102218681871</v>
      </c>
      <c r="Q93" s="55">
        <v>367</v>
      </c>
      <c r="R93" s="55">
        <v>928.572207084469</v>
      </c>
      <c r="S93" s="57">
        <v>18.1050541715433</v>
      </c>
      <c r="T93" s="81">
        <v>10.198725296773</v>
      </c>
      <c r="U93" s="55">
        <v>4138</v>
      </c>
      <c r="V93" s="55">
        <v>151.777428709522</v>
      </c>
      <c r="W93" s="57">
        <v>3.70946208619613</v>
      </c>
      <c r="X93" s="81">
        <v>16.6399131792629</v>
      </c>
      <c r="Y93" s="55">
        <v>845</v>
      </c>
      <c r="Z93" s="56">
        <v>3.37369674211502</v>
      </c>
      <c r="AA93" s="56">
        <v>2.1660079051383E-04</v>
      </c>
      <c r="AB93" s="81">
        <v>13.819162055336</v>
      </c>
      <c r="AC93" s="58">
        <v>4116</v>
      </c>
      <c r="AD93" s="57">
        <v>38.2095238095238</v>
      </c>
      <c r="AE93" s="56">
        <v>-1.26896425884123</v>
      </c>
      <c r="AF93" s="81">
        <v>14.5333636443442</v>
      </c>
    </row>
    <row spans="1:32" x14ac:dyDescent="0.2" outlineLevel="0" r="94">
      <c r="A94" s="59" t="inlineStr">
        <is>
          <t>H8</t>
        </is>
      </c>
      <c r="B94" s="55">
        <v>2008</v>
      </c>
      <c r="C94" s="92">
        <v>0.379624860022396</v>
      </c>
      <c r="D94" s="55">
        <v>4047</v>
      </c>
      <c r="E94" s="55">
        <v>6835.44897454905</v>
      </c>
      <c r="F94" s="58">
        <v>5900</v>
      </c>
      <c r="G94" s="57">
        <v>247.022418644069</v>
      </c>
      <c r="H94" s="81">
        <v>33.2879925423728</v>
      </c>
      <c r="I94" s="58">
        <v>389</v>
      </c>
      <c r="J94" s="55">
        <v>252.447300771208</v>
      </c>
      <c r="K94" s="57">
        <v>4.78198232795241</v>
      </c>
      <c r="L94" s="81">
        <v>17.1292531860662</v>
      </c>
      <c r="M94" s="55">
        <v>394</v>
      </c>
      <c r="N94" s="55">
        <v>250.210659898477</v>
      </c>
      <c r="O94" s="57">
        <v>5.6857039864292</v>
      </c>
      <c r="P94" s="81">
        <v>25.486314673452</v>
      </c>
      <c r="Q94" s="55">
        <v>394</v>
      </c>
      <c r="R94" s="55">
        <v>936.908629441624</v>
      </c>
      <c r="S94" s="57">
        <v>19.8301910828024</v>
      </c>
      <c r="T94" s="81">
        <v>10.1758260140798</v>
      </c>
      <c r="U94" s="55">
        <v>4047</v>
      </c>
      <c r="V94" s="55">
        <v>148.884852977514</v>
      </c>
      <c r="W94" s="57">
        <v>3.34863293850807</v>
      </c>
      <c r="X94" s="81">
        <v>16.5641597782257</v>
      </c>
      <c r="Y94" s="55">
        <v>845</v>
      </c>
      <c r="Z94" s="56">
        <v>3.39160086593958</v>
      </c>
      <c r="AA94" s="56">
        <v>-2.04699004582082E-02</v>
      </c>
      <c r="AB94" s="81">
        <v>13.9058145046611</v>
      </c>
      <c r="AC94" s="58">
        <v>4000</v>
      </c>
      <c r="AD94" s="57">
        <v>35.816075</v>
      </c>
      <c r="AE94" s="56">
        <v>-3.37525202326757</v>
      </c>
      <c r="AF94" s="81">
        <v>14.3274191325241</v>
      </c>
    </row>
    <row spans="1:32" x14ac:dyDescent="0.2" outlineLevel="0" r="95">
      <c r="A95" s="59" t="inlineStr">
        <is>
          <t>H8</t>
        </is>
      </c>
      <c r="B95" s="55">
        <v>2009</v>
      </c>
      <c r="C95" s="92">
        <v>0.373828559653822</v>
      </c>
      <c r="D95" s="55">
        <v>3762</v>
      </c>
      <c r="E95" s="55">
        <v>6901.64938862307</v>
      </c>
      <c r="F95" s="58">
        <v>5585</v>
      </c>
      <c r="G95" s="57">
        <v>238.54176186213</v>
      </c>
      <c r="H95" s="81">
        <v>32.8246714413607</v>
      </c>
      <c r="I95" s="58">
        <v>440</v>
      </c>
      <c r="J95" s="55">
        <v>255.825</v>
      </c>
      <c r="K95" s="57">
        <v>4.55135408071748</v>
      </c>
      <c r="L95" s="81">
        <v>17.1887442152466</v>
      </c>
      <c r="M95" s="55">
        <v>443</v>
      </c>
      <c r="N95" s="55">
        <v>253.604966139955</v>
      </c>
      <c r="O95" s="57">
        <v>5.46797295845271</v>
      </c>
      <c r="P95" s="81">
        <v>24.9956248209168</v>
      </c>
      <c r="Q95" s="55">
        <v>442</v>
      </c>
      <c r="R95" s="55">
        <v>952.185520361991</v>
      </c>
      <c r="S95" s="57">
        <v>17.1803094333103</v>
      </c>
      <c r="T95" s="81">
        <v>10.0636966136835</v>
      </c>
      <c r="U95" s="55">
        <v>3762</v>
      </c>
      <c r="V95" s="55">
        <v>147.196438064859</v>
      </c>
      <c r="W95" s="57">
        <v>2.69851580765144</v>
      </c>
      <c r="X95" s="81">
        <v>16.3279173751327</v>
      </c>
      <c r="Y95" s="55">
        <v>903</v>
      </c>
      <c r="Z95" s="56">
        <v>3.32476915141872</v>
      </c>
      <c r="AA95" s="56">
        <v>-1.56165548830361E-02</v>
      </c>
      <c r="AB95" s="81">
        <v>14.2446916407655</v>
      </c>
      <c r="AC95" s="58">
        <v>3732</v>
      </c>
      <c r="AD95" s="57">
        <v>32.8734458735263</v>
      </c>
      <c r="AE95" s="56">
        <v>-5.05375646494268</v>
      </c>
      <c r="AF95" s="81">
        <v>13.8888579445481</v>
      </c>
    </row>
    <row spans="1:32" x14ac:dyDescent="0.2" outlineLevel="0" r="96">
      <c r="A96" s="59" t="inlineStr">
        <is>
          <t>H8</t>
        </is>
      </c>
      <c r="B96" s="55">
        <v>2010</v>
      </c>
      <c r="C96" s="92">
        <v>0.414047240758394</v>
      </c>
      <c r="D96" s="55">
        <v>3770</v>
      </c>
      <c r="E96" s="55">
        <v>7096.90106100796</v>
      </c>
      <c r="F96" s="58">
        <v>5657</v>
      </c>
      <c r="G96" s="57">
        <v>289.674797595899</v>
      </c>
      <c r="H96" s="81">
        <v>32.6391836662542</v>
      </c>
      <c r="I96" s="58">
        <v>383</v>
      </c>
      <c r="J96" s="55">
        <v>254.793733681462</v>
      </c>
      <c r="K96" s="57">
        <v>4.9567137784091</v>
      </c>
      <c r="L96" s="81">
        <v>17.3020628551136</v>
      </c>
      <c r="M96" s="55">
        <v>384</v>
      </c>
      <c r="N96" s="55">
        <v>253.90625</v>
      </c>
      <c r="O96" s="57">
        <v>6.57379844413014</v>
      </c>
      <c r="P96" s="81">
        <v>25.0761306577086</v>
      </c>
      <c r="Q96" s="55">
        <v>382</v>
      </c>
      <c r="R96" s="55">
        <v>956.034031413613</v>
      </c>
      <c r="S96" s="57">
        <v>19.2451605063291</v>
      </c>
      <c r="T96" s="81">
        <v>9.5167232067511</v>
      </c>
      <c r="U96" s="55">
        <v>3770</v>
      </c>
      <c r="V96" s="55">
        <v>146.863129973475</v>
      </c>
      <c r="W96" s="57">
        <v>2.71412813595899</v>
      </c>
      <c r="X96" s="81">
        <v>16.1126719719449</v>
      </c>
      <c r="Y96" s="55">
        <v>945</v>
      </c>
      <c r="Z96" s="56">
        <v>3.25524782944336</v>
      </c>
      <c r="AA96" s="56">
        <v>-4.97167361333762E-02</v>
      </c>
      <c r="AB96" s="81">
        <v>14.1189323501123</v>
      </c>
      <c r="AC96" s="58">
        <v>3717</v>
      </c>
      <c r="AD96" s="57">
        <v>29.4513048157116</v>
      </c>
      <c r="AE96" s="56">
        <v>-6.87864715447156</v>
      </c>
      <c r="AF96" s="81">
        <v>13.462433401084</v>
      </c>
    </row>
    <row spans="1:32" x14ac:dyDescent="0.2" outlineLevel="0" r="97">
      <c r="A97" s="59" t="inlineStr">
        <is>
          <t>H8</t>
        </is>
      </c>
      <c r="B97" s="55">
        <v>2011</v>
      </c>
      <c r="C97" s="92">
        <v>0.436382690173839</v>
      </c>
      <c r="D97" s="55">
        <v>3299</v>
      </c>
      <c r="E97" s="55">
        <v>7153.77659896938</v>
      </c>
      <c r="F97" s="58">
        <v>5146</v>
      </c>
      <c r="G97" s="57">
        <v>288.4523940925</v>
      </c>
      <c r="H97" s="81">
        <v>31.4182034589973</v>
      </c>
      <c r="I97" s="58">
        <v>285</v>
      </c>
      <c r="J97" s="55">
        <v>257.757894736842</v>
      </c>
      <c r="K97" s="57">
        <v>5.43573476144109</v>
      </c>
      <c r="L97" s="81">
        <v>16.5167446932815</v>
      </c>
      <c r="M97" s="55">
        <v>286</v>
      </c>
      <c r="N97" s="55">
        <v>246.51048951049</v>
      </c>
      <c r="O97" s="57">
        <v>6.36965383867832</v>
      </c>
      <c r="P97" s="81">
        <v>24.2107166180758</v>
      </c>
      <c r="Q97" s="55">
        <v>286</v>
      </c>
      <c r="R97" s="55">
        <v>939.43006993007</v>
      </c>
      <c r="S97" s="57">
        <v>17.7458555312956</v>
      </c>
      <c r="T97" s="81">
        <v>8.72811353711799</v>
      </c>
      <c r="U97" s="55">
        <v>3299</v>
      </c>
      <c r="V97" s="55">
        <v>146.180660806305</v>
      </c>
      <c r="W97" s="57">
        <v>2.53958444677977</v>
      </c>
      <c r="X97" s="81">
        <v>15.294366161237</v>
      </c>
      <c r="Y97" s="55">
        <v>760</v>
      </c>
      <c r="Z97" s="56">
        <v>3.09787701315491</v>
      </c>
      <c r="AA97" s="56">
        <v>-7.93740122914835E-02</v>
      </c>
      <c r="AB97" s="81">
        <v>13.4623178226514</v>
      </c>
      <c r="AC97" s="58">
        <v>3237</v>
      </c>
      <c r="AD97" s="57">
        <v>26.2740500463392</v>
      </c>
      <c r="AE97" s="56">
        <v>-9.12136562547159</v>
      </c>
      <c r="AF97" s="81">
        <v>12.3044039233439</v>
      </c>
    </row>
    <row spans="1:32" x14ac:dyDescent="0.2" outlineLevel="0" r="98">
      <c r="A98" s="59" t="inlineStr">
        <is>
          <t>H8</t>
        </is>
      </c>
      <c r="B98" s="55">
        <v>2012</v>
      </c>
      <c r="C98" s="92">
        <v>0.523011676285063</v>
      </c>
      <c r="D98" s="55">
        <v>2713</v>
      </c>
      <c r="E98" s="55">
        <v>7223.78953188352</v>
      </c>
      <c r="F98" s="58">
        <v>4820</v>
      </c>
      <c r="G98" s="57">
        <v>273.818313278008</v>
      </c>
      <c r="H98" s="81">
        <v>28.6363178423236</v>
      </c>
      <c r="I98" s="58">
        <v>291</v>
      </c>
      <c r="J98" s="55">
        <v>255.731958762887</v>
      </c>
      <c r="K98" s="57">
        <v>4.62995196506549</v>
      </c>
      <c r="L98" s="81">
        <v>15.7869372010813</v>
      </c>
      <c r="M98" s="55">
        <v>296</v>
      </c>
      <c r="N98" s="55">
        <v>247.804054054054</v>
      </c>
      <c r="O98" s="57">
        <v>5.56906890826069</v>
      </c>
      <c r="P98" s="81">
        <v>22.4467756330427</v>
      </c>
      <c r="Q98" s="55">
        <v>296</v>
      </c>
      <c r="R98" s="55">
        <v>936.618243243243</v>
      </c>
      <c r="S98" s="57">
        <v>14.9980512326656</v>
      </c>
      <c r="T98" s="81">
        <v>8.44450077041602</v>
      </c>
      <c r="U98" s="55">
        <v>2713</v>
      </c>
      <c r="V98" s="55">
        <v>142.807593070402</v>
      </c>
      <c r="W98" s="57">
        <v>2.12832428502181</v>
      </c>
      <c r="X98" s="81">
        <v>14.0803745354662</v>
      </c>
      <c r="Y98" s="55">
        <v>732</v>
      </c>
      <c r="Z98" s="56">
        <v>2.89172869134273</v>
      </c>
      <c r="AA98" s="56">
        <v>-9.97644543595465E-02</v>
      </c>
      <c r="AB98" s="81">
        <v>13.1685071574642</v>
      </c>
      <c r="AC98" s="58">
        <v>2578</v>
      </c>
      <c r="AD98" s="57">
        <v>22.6592707525214</v>
      </c>
      <c r="AE98" s="56">
        <v>-10.8349996755353</v>
      </c>
      <c r="AF98" s="81">
        <v>11.086717504867</v>
      </c>
    </row>
    <row spans="1:32" x14ac:dyDescent="0.2" outlineLevel="0" r="99">
      <c r="A99" s="59" t="inlineStr">
        <is>
          <t>H8</t>
        </is>
      </c>
      <c r="B99" s="55">
        <v>2013</v>
      </c>
      <c r="C99" s="92">
        <v>0.542825932756419</v>
      </c>
      <c r="D99" s="55">
        <v>1882</v>
      </c>
      <c r="E99" s="55">
        <v>7554.62752391073</v>
      </c>
      <c r="F99" s="58">
        <v>4837</v>
      </c>
      <c r="G99" s="57">
        <v>261.36415960306</v>
      </c>
      <c r="H99" s="81">
        <v>23.934342774447</v>
      </c>
      <c r="I99" s="58">
        <v>164</v>
      </c>
      <c r="J99" s="55">
        <v>269.932926829268</v>
      </c>
      <c r="K99" s="57">
        <v>4.67542729908865</v>
      </c>
      <c r="L99" s="81">
        <v>13.4172553852526</v>
      </c>
      <c r="M99" s="55">
        <v>166</v>
      </c>
      <c r="N99" s="55">
        <v>258.234939759036</v>
      </c>
      <c r="O99" s="57">
        <v>5.0569923474664</v>
      </c>
      <c r="P99" s="81">
        <v>19.1127923474664</v>
      </c>
      <c r="Q99" s="55">
        <v>166</v>
      </c>
      <c r="R99" s="55">
        <v>980.524096385542</v>
      </c>
      <c r="S99" s="57">
        <v>13.8342025786286</v>
      </c>
      <c r="T99" s="81">
        <v>7.07142742723191</v>
      </c>
      <c r="U99" s="55">
        <v>1882</v>
      </c>
      <c r="V99" s="55">
        <v>130.030286928799</v>
      </c>
      <c r="W99" s="57">
        <v>1.40557214345288</v>
      </c>
      <c r="X99" s="81">
        <v>11.907045204337</v>
      </c>
      <c r="Y99" s="55">
        <v>363</v>
      </c>
      <c r="Z99" s="56">
        <v>2.91713241415786</v>
      </c>
      <c r="AA99" s="56">
        <v>-0.116871108580106</v>
      </c>
      <c r="AB99" s="81">
        <v>10.8536066818527</v>
      </c>
      <c r="AC99" s="58">
        <v>995</v>
      </c>
      <c r="AD99" s="57">
        <v>22.7176884422111</v>
      </c>
      <c r="AE99" s="56">
        <v>-10.6057531763509</v>
      </c>
      <c r="AF99" s="81">
        <v>9.13909910215137</v>
      </c>
    </row>
    <row spans="1:32" x14ac:dyDescent="0.2" outlineLevel="0" r="100">
      <c r="A100" s="59" t="inlineStr">
        <is>
          <t>H8</t>
        </is>
      </c>
      <c r="B100" s="55">
        <v>2014</v>
      </c>
      <c r="C100" s="92">
        <v>0.704352548036759</v>
      </c>
      <c r="D100" s="55">
        <v>343</v>
      </c>
      <c r="E100" s="55">
        <v>8022.67638483965</v>
      </c>
      <c r="F100" s="58">
        <v>4692</v>
      </c>
      <c r="G100" s="57">
        <v>255.357028985508</v>
      </c>
      <c r="H100" s="81">
        <v>18.4578759590793</v>
      </c>
      <c r="I100" s="58"/>
      <c r="J100" s="55"/>
      <c r="K100" s="57"/>
      <c r="L100" s="81"/>
      <c r="M100" s="55"/>
      <c r="N100" s="55"/>
      <c r="O100" s="57"/>
      <c r="P100" s="81"/>
      <c r="Q100" s="55"/>
      <c r="R100" s="55"/>
      <c r="S100" s="57"/>
      <c r="T100" s="81"/>
      <c r="U100" s="55">
        <v>343</v>
      </c>
      <c r="V100" s="55">
        <v>126.30029154519</v>
      </c>
      <c r="W100" s="57">
        <v>0.841710172026923</v>
      </c>
      <c r="X100" s="81">
        <v>9.92798672400899</v>
      </c>
      <c r="Y100" s="55">
        <v>63</v>
      </c>
      <c r="Z100" s="56">
        <v>2.9044865457294</v>
      </c>
      <c r="AA100" s="56">
        <v>-0.101208552770171</v>
      </c>
      <c r="AB100" s="81">
        <v>9.12243522224562</v>
      </c>
      <c r="AC100" s="58"/>
      <c r="AD100" s="57"/>
      <c r="AE100" s="56"/>
      <c r="AF100" s="81"/>
    </row>
    <row spans="1:32" x14ac:dyDescent="0.2" outlineLevel="0" r="101">
      <c r="A101" s="59" t="inlineStr">
        <is>
          <t>H8</t>
        </is>
      </c>
      <c r="B101" s="55">
        <v>2015</v>
      </c>
      <c r="C101" s="92">
        <v>0.686555056179775</v>
      </c>
      <c r="D101" s="55"/>
      <c r="E101" s="55"/>
      <c r="F101" s="58">
        <v>3717</v>
      </c>
      <c r="G101" s="57">
        <v>290.112052730697</v>
      </c>
      <c r="H101" s="81">
        <v>16.088270110304</v>
      </c>
      <c r="I101" s="58"/>
      <c r="J101" s="55"/>
      <c r="K101" s="57"/>
      <c r="L101" s="81"/>
      <c r="M101" s="55"/>
      <c r="N101" s="55"/>
      <c r="O101" s="57"/>
      <c r="P101" s="81"/>
      <c r="Q101" s="55"/>
      <c r="R101" s="55"/>
      <c r="S101" s="57"/>
      <c r="T101" s="81"/>
      <c r="U101" s="55"/>
      <c r="V101" s="55"/>
      <c r="W101" s="57"/>
      <c r="X101" s="81"/>
      <c r="Y101" s="55"/>
      <c r="Z101" s="56"/>
      <c r="AA101" s="56"/>
      <c r="AB101" s="81"/>
      <c r="AC101" s="58"/>
      <c r="AD101" s="57"/>
      <c r="AE101" s="56"/>
      <c r="AF101" s="81"/>
    </row>
    <row spans="1:32" x14ac:dyDescent="0.2" outlineLevel="0" r="102">
      <c r="A102" s="59" t="inlineStr">
        <is>
          <t>H8</t>
        </is>
      </c>
      <c r="B102" s="55">
        <v>2016</v>
      </c>
      <c r="C102" s="92">
        <v>0.680185628742515</v>
      </c>
      <c r="D102" s="55"/>
      <c r="E102" s="55"/>
      <c r="F102" s="58">
        <v>1541</v>
      </c>
      <c r="G102" s="57">
        <v>311.662595717067</v>
      </c>
      <c r="H102" s="81">
        <v>13.4563270603504</v>
      </c>
      <c r="I102" s="58"/>
      <c r="J102" s="55"/>
      <c r="K102" s="57"/>
      <c r="L102" s="81"/>
      <c r="M102" s="55"/>
      <c r="N102" s="55"/>
      <c r="O102" s="57"/>
      <c r="P102" s="81"/>
      <c r="Q102" s="55"/>
      <c r="R102" s="55"/>
      <c r="S102" s="57"/>
      <c r="T102" s="81"/>
      <c r="U102" s="55"/>
      <c r="V102" s="55"/>
      <c r="W102" s="57"/>
      <c r="X102" s="81"/>
      <c r="Y102" s="55"/>
      <c r="Z102" s="56"/>
      <c r="AA102" s="56"/>
      <c r="AB102" s="81"/>
      <c r="AC102" s="58"/>
      <c r="AD102" s="57"/>
      <c r="AE102" s="56"/>
      <c r="AF102" s="81"/>
    </row>
    <row spans="1:32" x14ac:dyDescent="0.2" outlineLevel="0" r="103">
      <c r="A103" s="59" t="inlineStr">
        <is>
          <t>HXPS</t>
        </is>
      </c>
      <c r="B103" s="55">
        <v>1988</v>
      </c>
      <c r="C103" s="92">
        <v>0.2395</v>
      </c>
      <c r="D103" s="55">
        <v>75</v>
      </c>
      <c r="E103" s="55">
        <v>3813.04</v>
      </c>
      <c r="F103" s="58">
        <v>77</v>
      </c>
      <c r="G103" s="57">
        <v>-103.059220779221</v>
      </c>
      <c r="H103" s="81">
        <v>38.3651688311688</v>
      </c>
      <c r="I103" s="58"/>
      <c r="J103" s="55"/>
      <c r="K103" s="57"/>
      <c r="L103" s="81"/>
      <c r="M103" s="55"/>
      <c r="N103" s="55"/>
      <c r="O103" s="57"/>
      <c r="P103" s="81"/>
      <c r="Q103" s="55"/>
      <c r="R103" s="55"/>
      <c r="S103" s="57"/>
      <c r="T103" s="81"/>
      <c r="U103" s="55">
        <v>75</v>
      </c>
      <c r="V103" s="55">
        <v>133.093333333333</v>
      </c>
      <c r="W103" s="57">
        <v>0.624842696629214</v>
      </c>
      <c r="X103" s="81">
        <v>15.9014157303371</v>
      </c>
      <c r="Y103" s="55"/>
      <c r="Z103" s="56"/>
      <c r="AA103" s="56"/>
      <c r="AB103" s="81"/>
      <c r="AC103" s="58">
        <v>73</v>
      </c>
      <c r="AD103" s="57">
        <v>48.2383561643836</v>
      </c>
      <c r="AE103" s="56">
        <v>4.96704545454545E-02</v>
      </c>
      <c r="AF103" s="81">
        <v>11.0214772727273</v>
      </c>
    </row>
    <row spans="1:32" x14ac:dyDescent="0.2" outlineLevel="0" r="104">
      <c r="A104" s="59" t="inlineStr">
        <is>
          <t>HXPS</t>
        </is>
      </c>
      <c r="B104" s="55">
        <v>1989</v>
      </c>
      <c r="C104" s="92">
        <v>8.29807692307692E-02</v>
      </c>
      <c r="D104" s="55">
        <v>58</v>
      </c>
      <c r="E104" s="55">
        <v>4039.44827586207</v>
      </c>
      <c r="F104" s="58">
        <v>59</v>
      </c>
      <c r="G104" s="57">
        <v>-17.586779661017</v>
      </c>
      <c r="H104" s="81">
        <v>37.3713559322034</v>
      </c>
      <c r="I104" s="58"/>
      <c r="J104" s="55"/>
      <c r="K104" s="57"/>
      <c r="L104" s="81"/>
      <c r="M104" s="55"/>
      <c r="N104" s="55"/>
      <c r="O104" s="57"/>
      <c r="P104" s="81"/>
      <c r="Q104" s="55"/>
      <c r="R104" s="55"/>
      <c r="S104" s="57"/>
      <c r="T104" s="81"/>
      <c r="U104" s="55">
        <v>58</v>
      </c>
      <c r="V104" s="55">
        <v>128.051724137931</v>
      </c>
      <c r="W104" s="57">
        <v>0.735579710144928</v>
      </c>
      <c r="X104" s="81">
        <v>15.1792753623188</v>
      </c>
      <c r="Y104" s="55"/>
      <c r="Z104" s="56"/>
      <c r="AA104" s="56"/>
      <c r="AB104" s="81"/>
      <c r="AC104" s="58">
        <v>58</v>
      </c>
      <c r="AD104" s="57">
        <v>43.9637931034483</v>
      </c>
      <c r="AE104" s="56">
        <v>0.167238805970149</v>
      </c>
      <c r="AF104" s="81">
        <v>11.7951194029851</v>
      </c>
    </row>
    <row spans="1:32" x14ac:dyDescent="0.2" outlineLevel="0" r="105">
      <c r="A105" s="59" t="inlineStr">
        <is>
          <t>HXPS</t>
        </is>
      </c>
      <c r="B105" s="55">
        <v>1990</v>
      </c>
      <c r="C105" s="92">
        <v>6.32530120481928E-02</v>
      </c>
      <c r="D105" s="55">
        <v>84</v>
      </c>
      <c r="E105" s="55">
        <v>4306.47619047619</v>
      </c>
      <c r="F105" s="58">
        <v>87</v>
      </c>
      <c r="G105" s="57">
        <v>12.0591954022989</v>
      </c>
      <c r="H105" s="81">
        <v>33.9325057471265</v>
      </c>
      <c r="I105" s="58"/>
      <c r="J105" s="55"/>
      <c r="K105" s="57"/>
      <c r="L105" s="81"/>
      <c r="M105" s="55"/>
      <c r="N105" s="55"/>
      <c r="O105" s="57"/>
      <c r="P105" s="81"/>
      <c r="Q105" s="55"/>
      <c r="R105" s="55"/>
      <c r="S105" s="57"/>
      <c r="T105" s="81"/>
      <c r="U105" s="55">
        <v>84</v>
      </c>
      <c r="V105" s="55">
        <v>132.654761904762</v>
      </c>
      <c r="W105" s="57">
        <v>1.68411224489796</v>
      </c>
      <c r="X105" s="81">
        <v>12.9602448979592</v>
      </c>
      <c r="Y105" s="55"/>
      <c r="Z105" s="56"/>
      <c r="AA105" s="56"/>
      <c r="AB105" s="81"/>
      <c r="AC105" s="58">
        <v>84</v>
      </c>
      <c r="AD105" s="57">
        <v>52.2714285714286</v>
      </c>
      <c r="AE105" s="56">
        <v>0.536908163265306</v>
      </c>
      <c r="AF105" s="81">
        <v>9.41342857142857</v>
      </c>
    </row>
    <row spans="1:32" x14ac:dyDescent="0.2" outlineLevel="0" r="106">
      <c r="A106" s="59" t="inlineStr">
        <is>
          <t>HXPS</t>
        </is>
      </c>
      <c r="B106" s="55">
        <v>1991</v>
      </c>
      <c r="C106" s="92">
        <v>9.22564102564103E-02</v>
      </c>
      <c r="D106" s="55">
        <v>99</v>
      </c>
      <c r="E106" s="55">
        <v>4194.39393939394</v>
      </c>
      <c r="F106" s="58">
        <v>101</v>
      </c>
      <c r="G106" s="57">
        <v>-23.4531683168317</v>
      </c>
      <c r="H106" s="81">
        <v>36.3029306930693</v>
      </c>
      <c r="I106" s="58"/>
      <c r="J106" s="55"/>
      <c r="K106" s="57"/>
      <c r="L106" s="81"/>
      <c r="M106" s="55"/>
      <c r="N106" s="55"/>
      <c r="O106" s="57"/>
      <c r="P106" s="81"/>
      <c r="Q106" s="55"/>
      <c r="R106" s="55"/>
      <c r="S106" s="57"/>
      <c r="T106" s="81"/>
      <c r="U106" s="55">
        <v>99</v>
      </c>
      <c r="V106" s="55">
        <v>125.929292929293</v>
      </c>
      <c r="W106" s="57">
        <v>1.92564566929134</v>
      </c>
      <c r="X106" s="81">
        <v>14.7532992125984</v>
      </c>
      <c r="Y106" s="55"/>
      <c r="Z106" s="56"/>
      <c r="AA106" s="56"/>
      <c r="AB106" s="81"/>
      <c r="AC106" s="58">
        <v>98</v>
      </c>
      <c r="AD106" s="57">
        <v>38.8867346938776</v>
      </c>
      <c r="AE106" s="56">
        <v>0.115929133858268</v>
      </c>
      <c r="AF106" s="81">
        <v>11.4228818897638</v>
      </c>
    </row>
    <row spans="1:32" x14ac:dyDescent="0.2" outlineLevel="0" r="107">
      <c r="A107" s="59" t="inlineStr">
        <is>
          <t>HXPS</t>
        </is>
      </c>
      <c r="B107" s="55">
        <v>1992</v>
      </c>
      <c r="C107" s="92">
        <v>0.305611510791367</v>
      </c>
      <c r="D107" s="55">
        <v>143</v>
      </c>
      <c r="E107" s="55">
        <v>4723.04895104895</v>
      </c>
      <c r="F107" s="58">
        <v>146</v>
      </c>
      <c r="G107" s="57">
        <v>25.2182191780822</v>
      </c>
      <c r="H107" s="81">
        <v>36.713897260274</v>
      </c>
      <c r="I107" s="58"/>
      <c r="J107" s="55"/>
      <c r="K107" s="57"/>
      <c r="L107" s="81"/>
      <c r="M107" s="55"/>
      <c r="N107" s="55"/>
      <c r="O107" s="57"/>
      <c r="P107" s="81"/>
      <c r="Q107" s="55"/>
      <c r="R107" s="55"/>
      <c r="S107" s="57"/>
      <c r="T107" s="81"/>
      <c r="U107" s="55">
        <v>143</v>
      </c>
      <c r="V107" s="55">
        <v>130.06993006993</v>
      </c>
      <c r="W107" s="57">
        <v>1.27714361702128</v>
      </c>
      <c r="X107" s="81">
        <v>16.3819734042553</v>
      </c>
      <c r="Y107" s="55"/>
      <c r="Z107" s="56"/>
      <c r="AA107" s="56"/>
      <c r="AB107" s="81"/>
      <c r="AC107" s="58">
        <v>143</v>
      </c>
      <c r="AD107" s="57">
        <v>43.8951048951049</v>
      </c>
      <c r="AE107" s="56">
        <v>0.328340425531915</v>
      </c>
      <c r="AF107" s="81">
        <v>13.4873191489362</v>
      </c>
    </row>
    <row spans="1:32" x14ac:dyDescent="0.2" outlineLevel="0" r="108">
      <c r="A108" s="59" t="inlineStr">
        <is>
          <t>HXPS</t>
        </is>
      </c>
      <c r="B108" s="55">
        <v>1993</v>
      </c>
      <c r="C108" s="92">
        <v>0.439007263922518</v>
      </c>
      <c r="D108" s="55">
        <v>237</v>
      </c>
      <c r="E108" s="55">
        <v>4929.45147679325</v>
      </c>
      <c r="F108" s="58">
        <v>247</v>
      </c>
      <c r="G108" s="57">
        <v>31.2676518218624</v>
      </c>
      <c r="H108" s="81">
        <v>34.5442024291498</v>
      </c>
      <c r="I108" s="58"/>
      <c r="J108" s="55"/>
      <c r="K108" s="57"/>
      <c r="L108" s="81"/>
      <c r="M108" s="55"/>
      <c r="N108" s="55"/>
      <c r="O108" s="57"/>
      <c r="P108" s="81"/>
      <c r="Q108" s="55"/>
      <c r="R108" s="55"/>
      <c r="S108" s="57"/>
      <c r="T108" s="81"/>
      <c r="U108" s="55">
        <v>237</v>
      </c>
      <c r="V108" s="55">
        <v>135.898734177215</v>
      </c>
      <c r="W108" s="57">
        <v>0.751373737373737</v>
      </c>
      <c r="X108" s="81">
        <v>13.6953535353535</v>
      </c>
      <c r="Y108" s="55"/>
      <c r="Z108" s="56"/>
      <c r="AA108" s="56"/>
      <c r="AB108" s="81"/>
      <c r="AC108" s="58">
        <v>232</v>
      </c>
      <c r="AD108" s="57">
        <v>43.8129310344828</v>
      </c>
      <c r="AE108" s="56">
        <v>0.259401360544217</v>
      </c>
      <c r="AF108" s="81">
        <v>11.4107646258503</v>
      </c>
    </row>
    <row spans="1:32" x14ac:dyDescent="0.2" outlineLevel="0" r="109">
      <c r="A109" s="59" t="inlineStr">
        <is>
          <t>HXPS</t>
        </is>
      </c>
      <c r="B109" s="55">
        <v>1994</v>
      </c>
      <c r="C109" s="92">
        <v>0.442572062084257</v>
      </c>
      <c r="D109" s="55">
        <v>198</v>
      </c>
      <c r="E109" s="55">
        <v>4932.83838383838</v>
      </c>
      <c r="F109" s="58">
        <v>206</v>
      </c>
      <c r="G109" s="57">
        <v>51.4107766990291</v>
      </c>
      <c r="H109" s="81">
        <v>36.5189126213592</v>
      </c>
      <c r="I109" s="58"/>
      <c r="J109" s="55"/>
      <c r="K109" s="57"/>
      <c r="L109" s="81"/>
      <c r="M109" s="55"/>
      <c r="N109" s="55"/>
      <c r="O109" s="57"/>
      <c r="P109" s="81"/>
      <c r="Q109" s="55"/>
      <c r="R109" s="55"/>
      <c r="S109" s="57"/>
      <c r="T109" s="81"/>
      <c r="U109" s="55">
        <v>198</v>
      </c>
      <c r="V109" s="55">
        <v>136.510101010101</v>
      </c>
      <c r="W109" s="57">
        <v>1.99495</v>
      </c>
      <c r="X109" s="81">
        <v>16.11516875</v>
      </c>
      <c r="Y109" s="55"/>
      <c r="Z109" s="56"/>
      <c r="AA109" s="56"/>
      <c r="AB109" s="81"/>
      <c r="AC109" s="58">
        <v>192</v>
      </c>
      <c r="AD109" s="57">
        <v>44.2697916666666</v>
      </c>
      <c r="AE109" s="56">
        <v>0.427366242038216</v>
      </c>
      <c r="AF109" s="81">
        <v>13.7636296178344</v>
      </c>
    </row>
    <row spans="1:32" x14ac:dyDescent="0.2" outlineLevel="0" r="110">
      <c r="A110" s="59" t="inlineStr">
        <is>
          <t>HXPS</t>
        </is>
      </c>
      <c r="B110" s="55">
        <v>1995</v>
      </c>
      <c r="C110" s="92">
        <v>0.468955916473318</v>
      </c>
      <c r="D110" s="55">
        <v>198</v>
      </c>
      <c r="E110" s="55">
        <v>4982.62626262626</v>
      </c>
      <c r="F110" s="58">
        <v>214</v>
      </c>
      <c r="G110" s="57">
        <v>45.3570560747664</v>
      </c>
      <c r="H110" s="81">
        <v>36.8121635514019</v>
      </c>
      <c r="I110" s="58"/>
      <c r="J110" s="55"/>
      <c r="K110" s="57"/>
      <c r="L110" s="81"/>
      <c r="M110" s="55"/>
      <c r="N110" s="55"/>
      <c r="O110" s="57"/>
      <c r="P110" s="81"/>
      <c r="Q110" s="55"/>
      <c r="R110" s="55"/>
      <c r="S110" s="57"/>
      <c r="T110" s="81"/>
      <c r="U110" s="55">
        <v>198</v>
      </c>
      <c r="V110" s="55">
        <v>142.636363636364</v>
      </c>
      <c r="W110" s="57">
        <v>2.16792532467533</v>
      </c>
      <c r="X110" s="81">
        <v>15.8628961038961</v>
      </c>
      <c r="Y110" s="55"/>
      <c r="Z110" s="56"/>
      <c r="AA110" s="56"/>
      <c r="AB110" s="81"/>
      <c r="AC110" s="58">
        <v>197</v>
      </c>
      <c r="AD110" s="57">
        <v>42.0482233502538</v>
      </c>
      <c r="AE110" s="56">
        <v>0.338542763157895</v>
      </c>
      <c r="AF110" s="81">
        <v>13.4617407894737</v>
      </c>
    </row>
    <row spans="1:32" x14ac:dyDescent="0.2" outlineLevel="0" r="111">
      <c r="A111" s="59" t="inlineStr">
        <is>
          <t>HXPS</t>
        </is>
      </c>
      <c r="B111" s="55">
        <v>1996</v>
      </c>
      <c r="C111" s="92">
        <v>0.235403726708075</v>
      </c>
      <c r="D111" s="55">
        <v>276</v>
      </c>
      <c r="E111" s="55">
        <v>5138.54347826087</v>
      </c>
      <c r="F111" s="58">
        <v>280</v>
      </c>
      <c r="G111" s="57">
        <v>89.7938214285714</v>
      </c>
      <c r="H111" s="81">
        <v>38.5846857142858</v>
      </c>
      <c r="I111" s="58"/>
      <c r="J111" s="55"/>
      <c r="K111" s="57"/>
      <c r="L111" s="81"/>
      <c r="M111" s="55"/>
      <c r="N111" s="55"/>
      <c r="O111" s="57"/>
      <c r="P111" s="81"/>
      <c r="Q111" s="55"/>
      <c r="R111" s="55"/>
      <c r="S111" s="57"/>
      <c r="T111" s="81"/>
      <c r="U111" s="55">
        <v>276</v>
      </c>
      <c r="V111" s="55">
        <v>141.253623188406</v>
      </c>
      <c r="W111" s="57">
        <v>2.38798412698413</v>
      </c>
      <c r="X111" s="81">
        <v>17.3879735449735</v>
      </c>
      <c r="Y111" s="55"/>
      <c r="Z111" s="56"/>
      <c r="AA111" s="56"/>
      <c r="AB111" s="81"/>
      <c r="AC111" s="58">
        <v>268</v>
      </c>
      <c r="AD111" s="57">
        <v>38.6425373134329</v>
      </c>
      <c r="AE111" s="56">
        <v>0.586320855614973</v>
      </c>
      <c r="AF111" s="81">
        <v>15.1391155080214</v>
      </c>
    </row>
    <row spans="1:32" x14ac:dyDescent="0.2" outlineLevel="0" r="112">
      <c r="A112" s="59" t="inlineStr">
        <is>
          <t>HXPS</t>
        </is>
      </c>
      <c r="B112" s="55">
        <v>1997</v>
      </c>
      <c r="C112" s="92">
        <v>0.197773512476008</v>
      </c>
      <c r="D112" s="55">
        <v>264</v>
      </c>
      <c r="E112" s="55">
        <v>5251.26515151515</v>
      </c>
      <c r="F112" s="58">
        <v>273</v>
      </c>
      <c r="G112" s="57">
        <v>28.1728205128205</v>
      </c>
      <c r="H112" s="81">
        <v>38.9202271062271</v>
      </c>
      <c r="I112" s="58"/>
      <c r="J112" s="55"/>
      <c r="K112" s="57"/>
      <c r="L112" s="81"/>
      <c r="M112" s="55"/>
      <c r="N112" s="55"/>
      <c r="O112" s="57"/>
      <c r="P112" s="81"/>
      <c r="Q112" s="55"/>
      <c r="R112" s="55"/>
      <c r="S112" s="57"/>
      <c r="T112" s="81"/>
      <c r="U112" s="55">
        <v>264</v>
      </c>
      <c r="V112" s="55">
        <v>138.155303030303</v>
      </c>
      <c r="W112" s="57">
        <v>3.11268475452197</v>
      </c>
      <c r="X112" s="81">
        <v>17.7350852713178</v>
      </c>
      <c r="Y112" s="55"/>
      <c r="Z112" s="56"/>
      <c r="AA112" s="56"/>
      <c r="AB112" s="81"/>
      <c r="AC112" s="58">
        <v>257</v>
      </c>
      <c r="AD112" s="57">
        <v>37.7579766536965</v>
      </c>
      <c r="AE112" s="56">
        <v>0.399202597402597</v>
      </c>
      <c r="AF112" s="81">
        <v>15.4061384415584</v>
      </c>
    </row>
    <row spans="1:32" x14ac:dyDescent="0.2" outlineLevel="0" r="113">
      <c r="A113" s="59" t="inlineStr">
        <is>
          <t>HXPS</t>
        </is>
      </c>
      <c r="B113" s="55">
        <v>1998</v>
      </c>
      <c r="C113" s="92">
        <v>0.283275862068966</v>
      </c>
      <c r="D113" s="55">
        <v>288</v>
      </c>
      <c r="E113" s="55">
        <v>5074.42708333333</v>
      </c>
      <c r="F113" s="58">
        <v>304</v>
      </c>
      <c r="G113" s="57">
        <v>112.297302631579</v>
      </c>
      <c r="H113" s="81">
        <v>37.6884638157895</v>
      </c>
      <c r="I113" s="58"/>
      <c r="J113" s="55"/>
      <c r="K113" s="57"/>
      <c r="L113" s="81"/>
      <c r="M113" s="55"/>
      <c r="N113" s="55"/>
      <c r="O113" s="57"/>
      <c r="P113" s="81"/>
      <c r="Q113" s="55"/>
      <c r="R113" s="55"/>
      <c r="S113" s="57"/>
      <c r="T113" s="81"/>
      <c r="U113" s="55">
        <v>288</v>
      </c>
      <c r="V113" s="55">
        <v>143.121527777778</v>
      </c>
      <c r="W113" s="57">
        <v>3.15866970387243</v>
      </c>
      <c r="X113" s="81">
        <v>16.7160432801822</v>
      </c>
      <c r="Y113" s="55"/>
      <c r="Z113" s="56"/>
      <c r="AA113" s="56"/>
      <c r="AB113" s="81"/>
      <c r="AC113" s="58">
        <v>279</v>
      </c>
      <c r="AD113" s="57">
        <v>37.8512544802868</v>
      </c>
      <c r="AE113" s="56">
        <v>0.746997690531178</v>
      </c>
      <c r="AF113" s="81">
        <v>14.6741249422633</v>
      </c>
    </row>
    <row spans="1:32" x14ac:dyDescent="0.2" outlineLevel="0" r="114">
      <c r="A114" s="59" t="inlineStr">
        <is>
          <t>HXPS</t>
        </is>
      </c>
      <c r="B114" s="55">
        <v>1999</v>
      </c>
      <c r="C114" s="92">
        <v>0.297109375</v>
      </c>
      <c r="D114" s="55">
        <v>368</v>
      </c>
      <c r="E114" s="55">
        <v>5084.1277173913</v>
      </c>
      <c r="F114" s="58">
        <v>425</v>
      </c>
      <c r="G114" s="57">
        <v>147.087505882353</v>
      </c>
      <c r="H114" s="81">
        <v>35.277</v>
      </c>
      <c r="I114" s="58"/>
      <c r="J114" s="55"/>
      <c r="K114" s="57"/>
      <c r="L114" s="81"/>
      <c r="M114" s="55"/>
      <c r="N114" s="55"/>
      <c r="O114" s="57"/>
      <c r="P114" s="81"/>
      <c r="Q114" s="55"/>
      <c r="R114" s="55"/>
      <c r="S114" s="57"/>
      <c r="T114" s="81"/>
      <c r="U114" s="55">
        <v>368</v>
      </c>
      <c r="V114" s="55">
        <v>148.353260869565</v>
      </c>
      <c r="W114" s="57">
        <v>3.09418327402135</v>
      </c>
      <c r="X114" s="81">
        <v>16.1068736654804</v>
      </c>
      <c r="Y114" s="55"/>
      <c r="Z114" s="56"/>
      <c r="AA114" s="56"/>
      <c r="AB114" s="81"/>
      <c r="AC114" s="58">
        <v>362</v>
      </c>
      <c r="AD114" s="57">
        <v>38.4295580110497</v>
      </c>
      <c r="AE114" s="56">
        <v>7.45351351351351E-02</v>
      </c>
      <c r="AF114" s="81">
        <v>14.2191695495496</v>
      </c>
    </row>
    <row spans="1:32" x14ac:dyDescent="0.2" outlineLevel="0" r="115">
      <c r="A115" s="59" t="inlineStr">
        <is>
          <t>HXPS</t>
        </is>
      </c>
      <c r="B115" s="55">
        <v>2000</v>
      </c>
      <c r="C115" s="92">
        <v>0.351752941176471</v>
      </c>
      <c r="D115" s="55">
        <v>403</v>
      </c>
      <c r="E115" s="55">
        <v>5014.66501240695</v>
      </c>
      <c r="F115" s="58">
        <v>445</v>
      </c>
      <c r="G115" s="57">
        <v>175.506831460674</v>
      </c>
      <c r="H115" s="81">
        <v>35.6676651685393</v>
      </c>
      <c r="I115" s="58"/>
      <c r="J115" s="55"/>
      <c r="K115" s="57"/>
      <c r="L115" s="81"/>
      <c r="M115" s="55"/>
      <c r="N115" s="55"/>
      <c r="O115" s="57"/>
      <c r="P115" s="81"/>
      <c r="Q115" s="55"/>
      <c r="R115" s="55"/>
      <c r="S115" s="57"/>
      <c r="T115" s="81"/>
      <c r="U115" s="55">
        <v>403</v>
      </c>
      <c r="V115" s="55">
        <v>148.789081885856</v>
      </c>
      <c r="W115" s="57">
        <v>2.47553388429752</v>
      </c>
      <c r="X115" s="81">
        <v>15.8022280991736</v>
      </c>
      <c r="Y115" s="55"/>
      <c r="Z115" s="56"/>
      <c r="AA115" s="56"/>
      <c r="AB115" s="81"/>
      <c r="AC115" s="58">
        <v>400</v>
      </c>
      <c r="AD115" s="57">
        <v>41.22875</v>
      </c>
      <c r="AE115" s="56">
        <v>0.178789036544851</v>
      </c>
      <c r="AF115" s="81">
        <v>13.8242775747508</v>
      </c>
    </row>
    <row spans="1:32" x14ac:dyDescent="0.2" outlineLevel="0" r="116">
      <c r="A116" s="59" t="inlineStr">
        <is>
          <t>HXPS</t>
        </is>
      </c>
      <c r="B116" s="55">
        <v>2001</v>
      </c>
      <c r="C116" s="92">
        <v>0.36533180778032</v>
      </c>
      <c r="D116" s="55">
        <v>462</v>
      </c>
      <c r="E116" s="55">
        <v>4965.50216450216</v>
      </c>
      <c r="F116" s="58">
        <v>498</v>
      </c>
      <c r="G116" s="57">
        <v>184.75343373494</v>
      </c>
      <c r="H116" s="81">
        <v>35.9938895582329</v>
      </c>
      <c r="I116" s="58"/>
      <c r="J116" s="55"/>
      <c r="K116" s="57"/>
      <c r="L116" s="81"/>
      <c r="M116" s="55"/>
      <c r="N116" s="55"/>
      <c r="O116" s="57"/>
      <c r="P116" s="81"/>
      <c r="Q116" s="55"/>
      <c r="R116" s="55"/>
      <c r="S116" s="57"/>
      <c r="T116" s="81"/>
      <c r="U116" s="55">
        <v>462</v>
      </c>
      <c r="V116" s="55">
        <v>156.268398268398</v>
      </c>
      <c r="W116" s="57">
        <v>2.88075</v>
      </c>
      <c r="X116" s="81">
        <v>15.9132292993631</v>
      </c>
      <c r="Y116" s="55"/>
      <c r="Z116" s="56"/>
      <c r="AA116" s="56"/>
      <c r="AB116" s="81"/>
      <c r="AC116" s="58">
        <v>450</v>
      </c>
      <c r="AD116" s="57">
        <v>35.4151111111111</v>
      </c>
      <c r="AE116" s="56">
        <v>0.167809677419355</v>
      </c>
      <c r="AF116" s="81">
        <v>14.5225982258064</v>
      </c>
    </row>
    <row spans="1:32" x14ac:dyDescent="0.2" outlineLevel="0" r="117">
      <c r="A117" s="59" t="inlineStr">
        <is>
          <t>HXPS</t>
        </is>
      </c>
      <c r="B117" s="55">
        <v>2002</v>
      </c>
      <c r="C117" s="92">
        <v>0.297175757575758</v>
      </c>
      <c r="D117" s="55">
        <v>388</v>
      </c>
      <c r="E117" s="55">
        <v>4881.18298969072</v>
      </c>
      <c r="F117" s="58">
        <v>424</v>
      </c>
      <c r="G117" s="57">
        <v>123.507358490566</v>
      </c>
      <c r="H117" s="81">
        <v>35.0664363207547</v>
      </c>
      <c r="I117" s="58"/>
      <c r="J117" s="55"/>
      <c r="K117" s="57"/>
      <c r="L117" s="81"/>
      <c r="M117" s="55"/>
      <c r="N117" s="55"/>
      <c r="O117" s="57"/>
      <c r="P117" s="81"/>
      <c r="Q117" s="55"/>
      <c r="R117" s="55"/>
      <c r="S117" s="57"/>
      <c r="T117" s="81"/>
      <c r="U117" s="55">
        <v>388</v>
      </c>
      <c r="V117" s="55">
        <v>151.626288659794</v>
      </c>
      <c r="W117" s="57">
        <v>1.83143859649123</v>
      </c>
      <c r="X117" s="81">
        <v>15.2473438596491</v>
      </c>
      <c r="Y117" s="55"/>
      <c r="Z117" s="56"/>
      <c r="AA117" s="56"/>
      <c r="AB117" s="81"/>
      <c r="AC117" s="58">
        <v>380</v>
      </c>
      <c r="AD117" s="57">
        <v>37.1021052631579</v>
      </c>
      <c r="AE117" s="56">
        <v>0.377447841726619</v>
      </c>
      <c r="AF117" s="81">
        <v>13.4807976618705</v>
      </c>
    </row>
    <row spans="1:32" x14ac:dyDescent="0.2" outlineLevel="0" r="118">
      <c r="A118" s="59" t="inlineStr">
        <is>
          <t>HXPS</t>
        </is>
      </c>
      <c r="B118" s="55">
        <v>2003</v>
      </c>
      <c r="C118" s="92">
        <v>0.368449023861171</v>
      </c>
      <c r="D118" s="55">
        <v>424</v>
      </c>
      <c r="E118" s="55">
        <v>5081.90566037736</v>
      </c>
      <c r="F118" s="58">
        <v>474</v>
      </c>
      <c r="G118" s="57">
        <v>157.837848101266</v>
      </c>
      <c r="H118" s="81">
        <v>34.9244156118143</v>
      </c>
      <c r="I118" s="58"/>
      <c r="J118" s="55"/>
      <c r="K118" s="57"/>
      <c r="L118" s="81"/>
      <c r="M118" s="55"/>
      <c r="N118" s="55"/>
      <c r="O118" s="57"/>
      <c r="P118" s="81"/>
      <c r="Q118" s="55"/>
      <c r="R118" s="55"/>
      <c r="S118" s="57"/>
      <c r="T118" s="81"/>
      <c r="U118" s="55">
        <v>424</v>
      </c>
      <c r="V118" s="55">
        <v>152.516509433962</v>
      </c>
      <c r="W118" s="57">
        <v>1.89811494252873</v>
      </c>
      <c r="X118" s="81">
        <v>15.2900673234811</v>
      </c>
      <c r="Y118" s="55"/>
      <c r="Z118" s="56"/>
      <c r="AA118" s="56"/>
      <c r="AB118" s="81"/>
      <c r="AC118" s="58">
        <v>409</v>
      </c>
      <c r="AD118" s="57">
        <v>35.4574572127139</v>
      </c>
      <c r="AE118" s="56">
        <v>0.476460636515913</v>
      </c>
      <c r="AF118" s="81">
        <v>13.6249527638191</v>
      </c>
    </row>
    <row spans="1:32" x14ac:dyDescent="0.2" outlineLevel="0" r="119">
      <c r="A119" s="59" t="inlineStr">
        <is>
          <t>HXPS</t>
        </is>
      </c>
      <c r="B119" s="55">
        <v>2004</v>
      </c>
      <c r="C119" s="92">
        <v>0.422318702290076</v>
      </c>
      <c r="D119" s="55">
        <v>453</v>
      </c>
      <c r="E119" s="55">
        <v>5189.06181015453</v>
      </c>
      <c r="F119" s="58">
        <v>531</v>
      </c>
      <c r="G119" s="57">
        <v>226.062900188324</v>
      </c>
      <c r="H119" s="81">
        <v>35.419438794727</v>
      </c>
      <c r="I119" s="58"/>
      <c r="J119" s="55"/>
      <c r="K119" s="57"/>
      <c r="L119" s="81"/>
      <c r="M119" s="55"/>
      <c r="N119" s="55"/>
      <c r="O119" s="57"/>
      <c r="P119" s="81"/>
      <c r="Q119" s="55"/>
      <c r="R119" s="55"/>
      <c r="S119" s="57"/>
      <c r="T119" s="81"/>
      <c r="U119" s="55">
        <v>453</v>
      </c>
      <c r="V119" s="55">
        <v>158.737306843267</v>
      </c>
      <c r="W119" s="57">
        <v>2.49726470588235</v>
      </c>
      <c r="X119" s="81">
        <v>15.7122100840336</v>
      </c>
      <c r="Y119" s="55"/>
      <c r="Z119" s="56"/>
      <c r="AA119" s="56"/>
      <c r="AB119" s="81"/>
      <c r="AC119" s="58">
        <v>446</v>
      </c>
      <c r="AD119" s="57">
        <v>37.0089686098655</v>
      </c>
      <c r="AE119" s="56">
        <v>0.788067892503536</v>
      </c>
      <c r="AF119" s="81">
        <v>14.0520581329562</v>
      </c>
    </row>
    <row spans="1:32" x14ac:dyDescent="0.2" outlineLevel="0" r="120">
      <c r="A120" s="59" t="inlineStr">
        <is>
          <t>HXPS</t>
        </is>
      </c>
      <c r="B120" s="55">
        <v>2005</v>
      </c>
      <c r="C120" s="92">
        <v>0.342512030798845</v>
      </c>
      <c r="D120" s="55">
        <v>445</v>
      </c>
      <c r="E120" s="55">
        <v>4867.4404494382</v>
      </c>
      <c r="F120" s="58">
        <v>510</v>
      </c>
      <c r="G120" s="57">
        <v>136.980470588235</v>
      </c>
      <c r="H120" s="81">
        <v>34.7954098039216</v>
      </c>
      <c r="I120" s="58"/>
      <c r="J120" s="55"/>
      <c r="K120" s="57"/>
      <c r="L120" s="81"/>
      <c r="M120" s="55"/>
      <c r="N120" s="55"/>
      <c r="O120" s="57"/>
      <c r="P120" s="81"/>
      <c r="Q120" s="55"/>
      <c r="R120" s="55"/>
      <c r="S120" s="57"/>
      <c r="T120" s="81"/>
      <c r="U120" s="55">
        <v>445</v>
      </c>
      <c r="V120" s="55">
        <v>146.033707865169</v>
      </c>
      <c r="W120" s="57">
        <v>1.67643471582181</v>
      </c>
      <c r="X120" s="81">
        <v>14.3333701996928</v>
      </c>
      <c r="Y120" s="55"/>
      <c r="Z120" s="56"/>
      <c r="AA120" s="56"/>
      <c r="AB120" s="81"/>
      <c r="AC120" s="58">
        <v>436</v>
      </c>
      <c r="AD120" s="57">
        <v>35.0860091743119</v>
      </c>
      <c r="AE120" s="56">
        <v>0.751665629860031</v>
      </c>
      <c r="AF120" s="81">
        <v>12.1770710730949</v>
      </c>
    </row>
    <row spans="1:32" x14ac:dyDescent="0.2" outlineLevel="0" r="121">
      <c r="A121" s="59" t="inlineStr">
        <is>
          <t>HXPS</t>
        </is>
      </c>
      <c r="B121" s="55">
        <v>2006</v>
      </c>
      <c r="C121" s="92">
        <v>0.372756696428571</v>
      </c>
      <c r="D121" s="55">
        <v>344</v>
      </c>
      <c r="E121" s="55">
        <v>4886.66860465116</v>
      </c>
      <c r="F121" s="58">
        <v>430</v>
      </c>
      <c r="G121" s="57">
        <v>128.460395348837</v>
      </c>
      <c r="H121" s="81">
        <v>31.1102697674419</v>
      </c>
      <c r="I121" s="58"/>
      <c r="J121" s="55"/>
      <c r="K121" s="57"/>
      <c r="L121" s="81"/>
      <c r="M121" s="55"/>
      <c r="N121" s="55"/>
      <c r="O121" s="57"/>
      <c r="P121" s="81"/>
      <c r="Q121" s="55"/>
      <c r="R121" s="55"/>
      <c r="S121" s="57"/>
      <c r="T121" s="81"/>
      <c r="U121" s="55">
        <v>344</v>
      </c>
      <c r="V121" s="55">
        <v>144.979651162791</v>
      </c>
      <c r="W121" s="57">
        <v>1.28035689045936</v>
      </c>
      <c r="X121" s="81">
        <v>12.8603657243816</v>
      </c>
      <c r="Y121" s="55"/>
      <c r="Z121" s="56"/>
      <c r="AA121" s="56"/>
      <c r="AB121" s="81"/>
      <c r="AC121" s="58">
        <v>336</v>
      </c>
      <c r="AD121" s="57">
        <v>36.4190476190476</v>
      </c>
      <c r="AE121" s="56">
        <v>1.31203220035778</v>
      </c>
      <c r="AF121" s="81">
        <v>10.8205252236136</v>
      </c>
    </row>
    <row spans="1:32" x14ac:dyDescent="0.2" outlineLevel="0" r="122">
      <c r="A122" s="59" t="inlineStr">
        <is>
          <t>HXPS</t>
        </is>
      </c>
      <c r="B122" s="55">
        <v>2007</v>
      </c>
      <c r="C122" s="92">
        <v>0.171514778325123</v>
      </c>
      <c r="D122" s="55">
        <v>296</v>
      </c>
      <c r="E122" s="55">
        <v>4803.97297297297</v>
      </c>
      <c r="F122" s="58">
        <v>397</v>
      </c>
      <c r="G122" s="57">
        <v>117.188211586902</v>
      </c>
      <c r="H122" s="81">
        <v>28.4119773299748</v>
      </c>
      <c r="I122" s="58"/>
      <c r="J122" s="55"/>
      <c r="K122" s="57"/>
      <c r="L122" s="81"/>
      <c r="M122" s="55"/>
      <c r="N122" s="55"/>
      <c r="O122" s="57"/>
      <c r="P122" s="81"/>
      <c r="Q122" s="55"/>
      <c r="R122" s="55"/>
      <c r="S122" s="57"/>
      <c r="T122" s="81"/>
      <c r="U122" s="55">
        <v>296</v>
      </c>
      <c r="V122" s="55">
        <v>143.756756756757</v>
      </c>
      <c r="W122" s="57">
        <v>0.937051136363636</v>
      </c>
      <c r="X122" s="81">
        <v>10.7887178030303</v>
      </c>
      <c r="Y122" s="55"/>
      <c r="Z122" s="56"/>
      <c r="AA122" s="56"/>
      <c r="AB122" s="81"/>
      <c r="AC122" s="58">
        <v>292</v>
      </c>
      <c r="AD122" s="57">
        <v>35.3143835616439</v>
      </c>
      <c r="AE122" s="56">
        <v>0.803156069364162</v>
      </c>
      <c r="AF122" s="81">
        <v>9.07575028901734</v>
      </c>
    </row>
    <row spans="1:32" x14ac:dyDescent="0.2" outlineLevel="0" r="123">
      <c r="A123" s="59" t="inlineStr">
        <is>
          <t>HXPS</t>
        </is>
      </c>
      <c r="B123" s="55">
        <v>2008</v>
      </c>
      <c r="C123" s="92">
        <v>0.107076923076923</v>
      </c>
      <c r="D123" s="55">
        <v>280</v>
      </c>
      <c r="E123" s="55">
        <v>4974.76428571429</v>
      </c>
      <c r="F123" s="58">
        <v>421</v>
      </c>
      <c r="G123" s="57">
        <v>109.833895486936</v>
      </c>
      <c r="H123" s="81">
        <v>25.6003681710214</v>
      </c>
      <c r="I123" s="58"/>
      <c r="J123" s="55"/>
      <c r="K123" s="57"/>
      <c r="L123" s="81"/>
      <c r="M123" s="55"/>
      <c r="N123" s="55"/>
      <c r="O123" s="57"/>
      <c r="P123" s="81"/>
      <c r="Q123" s="55"/>
      <c r="R123" s="55"/>
      <c r="S123" s="57"/>
      <c r="T123" s="81"/>
      <c r="U123" s="55">
        <v>280</v>
      </c>
      <c r="V123" s="55">
        <v>139.517857142857</v>
      </c>
      <c r="W123" s="57">
        <v>1.37924283305228</v>
      </c>
      <c r="X123" s="81">
        <v>9.66557672849915</v>
      </c>
      <c r="Y123" s="55"/>
      <c r="Z123" s="56"/>
      <c r="AA123" s="56"/>
      <c r="AB123" s="81"/>
      <c r="AC123" s="58">
        <v>272</v>
      </c>
      <c r="AD123" s="57">
        <v>32.7183823529412</v>
      </c>
      <c r="AE123" s="56">
        <v>2.04608843537416E-02</v>
      </c>
      <c r="AF123" s="81">
        <v>8.3384142857143</v>
      </c>
    </row>
    <row spans="1:32" x14ac:dyDescent="0.2" outlineLevel="0" r="124">
      <c r="A124" s="59" t="inlineStr">
        <is>
          <t>HXPS</t>
        </is>
      </c>
      <c r="B124" s="55">
        <v>2009</v>
      </c>
      <c r="C124" s="92">
        <v>0.28297794117647</v>
      </c>
      <c r="D124" s="55">
        <v>271</v>
      </c>
      <c r="E124" s="55">
        <v>5266.12915129151</v>
      </c>
      <c r="F124" s="58">
        <v>383</v>
      </c>
      <c r="G124" s="57">
        <v>145.917180156658</v>
      </c>
      <c r="H124" s="81">
        <v>27.7367989556136</v>
      </c>
      <c r="I124" s="58"/>
      <c r="J124" s="55"/>
      <c r="K124" s="57"/>
      <c r="L124" s="81"/>
      <c r="M124" s="55"/>
      <c r="N124" s="55"/>
      <c r="O124" s="57"/>
      <c r="P124" s="81"/>
      <c r="Q124" s="55"/>
      <c r="R124" s="55"/>
      <c r="S124" s="57"/>
      <c r="T124" s="81"/>
      <c r="U124" s="55">
        <v>271</v>
      </c>
      <c r="V124" s="55">
        <v>137.258302583026</v>
      </c>
      <c r="W124" s="57">
        <v>1.39592750929368</v>
      </c>
      <c r="X124" s="81">
        <v>10.75906133829</v>
      </c>
      <c r="Y124" s="55"/>
      <c r="Z124" s="56"/>
      <c r="AA124" s="56"/>
      <c r="AB124" s="81"/>
      <c r="AC124" s="58">
        <v>260</v>
      </c>
      <c r="AD124" s="57">
        <v>33.3365384615385</v>
      </c>
      <c r="AE124" s="56">
        <v>-0.860350378787879</v>
      </c>
      <c r="AF124" s="81">
        <v>8.8106071969697</v>
      </c>
    </row>
    <row spans="1:32" x14ac:dyDescent="0.2" outlineLevel="0" r="125">
      <c r="A125" s="59" t="inlineStr">
        <is>
          <t>HXPS</t>
        </is>
      </c>
      <c r="B125" s="55">
        <v>2010</v>
      </c>
      <c r="C125" s="92">
        <v>0.192384341637011</v>
      </c>
      <c r="D125" s="55">
        <v>244</v>
      </c>
      <c r="E125" s="55">
        <v>5086.90163934426</v>
      </c>
      <c r="F125" s="58">
        <v>365</v>
      </c>
      <c r="G125" s="57">
        <v>99.6697260273972</v>
      </c>
      <c r="H125" s="81">
        <v>24.3618739726028</v>
      </c>
      <c r="I125" s="58"/>
      <c r="J125" s="55"/>
      <c r="K125" s="57"/>
      <c r="L125" s="81"/>
      <c r="M125" s="55"/>
      <c r="N125" s="55"/>
      <c r="O125" s="57"/>
      <c r="P125" s="81"/>
      <c r="Q125" s="55"/>
      <c r="R125" s="55"/>
      <c r="S125" s="57"/>
      <c r="T125" s="81"/>
      <c r="U125" s="55">
        <v>244</v>
      </c>
      <c r="V125" s="55">
        <v>131.409836065574</v>
      </c>
      <c r="W125" s="57">
        <v>0.80577</v>
      </c>
      <c r="X125" s="81">
        <v>9.11709200000001</v>
      </c>
      <c r="Y125" s="55"/>
      <c r="Z125" s="56"/>
      <c r="AA125" s="56"/>
      <c r="AB125" s="81"/>
      <c r="AC125" s="58">
        <v>229</v>
      </c>
      <c r="AD125" s="57">
        <v>29.2698689956332</v>
      </c>
      <c r="AE125" s="56">
        <v>-1.31389183673469</v>
      </c>
      <c r="AF125" s="81">
        <v>7.07049510204082</v>
      </c>
    </row>
    <row spans="1:32" x14ac:dyDescent="0.2" outlineLevel="0" r="126">
      <c r="A126" s="59" t="inlineStr">
        <is>
          <t>HXPS</t>
        </is>
      </c>
      <c r="B126" s="55">
        <v>2011</v>
      </c>
      <c r="C126" s="92">
        <v>0.268462441314554</v>
      </c>
      <c r="D126" s="55">
        <v>239</v>
      </c>
      <c r="E126" s="55">
        <v>5106.34728033473</v>
      </c>
      <c r="F126" s="58">
        <v>380</v>
      </c>
      <c r="G126" s="57">
        <v>111.056631578947</v>
      </c>
      <c r="H126" s="81">
        <v>22.7045894736842</v>
      </c>
      <c r="I126" s="58"/>
      <c r="J126" s="55"/>
      <c r="K126" s="57"/>
      <c r="L126" s="81"/>
      <c r="M126" s="55"/>
      <c r="N126" s="55"/>
      <c r="O126" s="57"/>
      <c r="P126" s="81"/>
      <c r="Q126" s="55"/>
      <c r="R126" s="55"/>
      <c r="S126" s="57"/>
      <c r="T126" s="81"/>
      <c r="U126" s="55">
        <v>239</v>
      </c>
      <c r="V126" s="55">
        <v>132.075313807531</v>
      </c>
      <c r="W126" s="57">
        <v>0.90657495256167</v>
      </c>
      <c r="X126" s="81">
        <v>7.96176091081594</v>
      </c>
      <c r="Y126" s="55"/>
      <c r="Z126" s="56"/>
      <c r="AA126" s="56"/>
      <c r="AB126" s="81"/>
      <c r="AC126" s="58">
        <v>233</v>
      </c>
      <c r="AD126" s="57">
        <v>20.6184549356223</v>
      </c>
      <c r="AE126" s="56">
        <v>-2.10044208494209</v>
      </c>
      <c r="AF126" s="81">
        <v>6.72079806949807</v>
      </c>
    </row>
    <row spans="1:32" x14ac:dyDescent="0.2" outlineLevel="0" r="127">
      <c r="A127" s="59" t="inlineStr">
        <is>
          <t>HXPS</t>
        </is>
      </c>
      <c r="B127" s="55">
        <v>2012</v>
      </c>
      <c r="C127" s="92">
        <v>0.259573712255773</v>
      </c>
      <c r="D127" s="55">
        <v>131</v>
      </c>
      <c r="E127" s="55">
        <v>5130.57251908397</v>
      </c>
      <c r="F127" s="58">
        <v>228</v>
      </c>
      <c r="G127" s="57">
        <v>107.893947368421</v>
      </c>
      <c r="H127" s="81">
        <v>19.6777763157895</v>
      </c>
      <c r="I127" s="58"/>
      <c r="J127" s="55"/>
      <c r="K127" s="57"/>
      <c r="L127" s="81"/>
      <c r="M127" s="55"/>
      <c r="N127" s="55"/>
      <c r="O127" s="57"/>
      <c r="P127" s="81"/>
      <c r="Q127" s="55"/>
      <c r="R127" s="55"/>
      <c r="S127" s="57"/>
      <c r="T127" s="81"/>
      <c r="U127" s="55">
        <v>131</v>
      </c>
      <c r="V127" s="55">
        <v>117.557251908397</v>
      </c>
      <c r="W127" s="57">
        <v>0.696035369774919</v>
      </c>
      <c r="X127" s="81">
        <v>6.82986816720257</v>
      </c>
      <c r="Y127" s="55"/>
      <c r="Z127" s="56"/>
      <c r="AA127" s="56"/>
      <c r="AB127" s="81"/>
      <c r="AC127" s="58">
        <v>111</v>
      </c>
      <c r="AD127" s="57">
        <v>19.6657657657658</v>
      </c>
      <c r="AE127" s="56">
        <v>-2.46800675675676</v>
      </c>
      <c r="AF127" s="81">
        <v>5.61108885135135</v>
      </c>
    </row>
    <row spans="1:32" x14ac:dyDescent="0.2" outlineLevel="0" r="128">
      <c r="A128" s="59" t="inlineStr">
        <is>
          <t>HXPS</t>
        </is>
      </c>
      <c r="B128" s="55">
        <v>2013</v>
      </c>
      <c r="C128" s="92">
        <v>0.483384615384615</v>
      </c>
      <c r="D128" s="55"/>
      <c r="E128" s="55"/>
      <c r="F128" s="58">
        <v>195</v>
      </c>
      <c r="G128" s="57">
        <v>178.923025641026</v>
      </c>
      <c r="H128" s="81">
        <v>14.3245076923077</v>
      </c>
      <c r="I128" s="58"/>
      <c r="J128" s="55"/>
      <c r="K128" s="57"/>
      <c r="L128" s="81"/>
      <c r="M128" s="55"/>
      <c r="N128" s="55"/>
      <c r="O128" s="57"/>
      <c r="P128" s="81"/>
      <c r="Q128" s="55"/>
      <c r="R128" s="55"/>
      <c r="S128" s="57"/>
      <c r="T128" s="81"/>
      <c r="U128" s="55"/>
      <c r="V128" s="55"/>
      <c r="W128" s="57"/>
      <c r="X128" s="81"/>
      <c r="Y128" s="55"/>
      <c r="Z128" s="56"/>
      <c r="AA128" s="56"/>
      <c r="AB128" s="81"/>
      <c r="AC128" s="58"/>
      <c r="AD128" s="57"/>
      <c r="AE128" s="56"/>
      <c r="AF128" s="81"/>
    </row>
    <row spans="1:32" x14ac:dyDescent="0.2" outlineLevel="0" r="129">
      <c r="A129" s="59" t="inlineStr">
        <is>
          <t>HXPS</t>
        </is>
      </c>
      <c r="B129" s="55">
        <v>2014</v>
      </c>
      <c r="C129" s="92">
        <v>0.343682983682984</v>
      </c>
      <c r="D129" s="55"/>
      <c r="E129" s="55"/>
      <c r="F129" s="58">
        <v>176</v>
      </c>
      <c r="G129" s="57">
        <v>141.995227272727</v>
      </c>
      <c r="H129" s="81">
        <v>10.8432272727273</v>
      </c>
      <c r="I129" s="58"/>
      <c r="J129" s="55"/>
      <c r="K129" s="57"/>
      <c r="L129" s="81"/>
      <c r="M129" s="55"/>
      <c r="N129" s="55"/>
      <c r="O129" s="57"/>
      <c r="P129" s="81"/>
      <c r="Q129" s="55"/>
      <c r="R129" s="55"/>
      <c r="S129" s="57"/>
      <c r="T129" s="81"/>
      <c r="U129" s="55"/>
      <c r="V129" s="55"/>
      <c r="W129" s="57"/>
      <c r="X129" s="81"/>
      <c r="Y129" s="55"/>
      <c r="Z129" s="56"/>
      <c r="AA129" s="56"/>
      <c r="AB129" s="81"/>
      <c r="AC129" s="58"/>
      <c r="AD129" s="57"/>
      <c r="AE129" s="56"/>
      <c r="AF129" s="81"/>
    </row>
    <row spans="1:32" x14ac:dyDescent="0.2" outlineLevel="0" r="130">
      <c r="A130" s="59" t="inlineStr">
        <is>
          <t>HXPS</t>
        </is>
      </c>
      <c r="B130" s="55">
        <v>2015</v>
      </c>
      <c r="C130" s="92">
        <v>0.273301282051282</v>
      </c>
      <c r="D130" s="55"/>
      <c r="E130" s="55"/>
      <c r="F130" s="58">
        <v>151</v>
      </c>
      <c r="G130" s="57">
        <v>133.556821192053</v>
      </c>
      <c r="H130" s="81">
        <v>12.5794701986755</v>
      </c>
      <c r="I130" s="58"/>
      <c r="J130" s="55"/>
      <c r="K130" s="57"/>
      <c r="L130" s="81"/>
      <c r="M130" s="55"/>
      <c r="N130" s="55"/>
      <c r="O130" s="57"/>
      <c r="P130" s="81"/>
      <c r="Q130" s="55"/>
      <c r="R130" s="55"/>
      <c r="S130" s="57"/>
      <c r="T130" s="81"/>
      <c r="U130" s="55"/>
      <c r="V130" s="55"/>
      <c r="W130" s="57"/>
      <c r="X130" s="81"/>
      <c r="Y130" s="55"/>
      <c r="Z130" s="56"/>
      <c r="AA130" s="56"/>
      <c r="AB130" s="81"/>
      <c r="AC130" s="58"/>
      <c r="AD130" s="57"/>
      <c r="AE130" s="56"/>
      <c r="AF130" s="81"/>
    </row>
    <row spans="1:32" x14ac:dyDescent="0.2" outlineLevel="0" r="131">
      <c r="A131" s="59" t="inlineStr">
        <is>
          <t>PS8</t>
        </is>
      </c>
      <c r="B131" s="55">
        <v>1987</v>
      </c>
      <c r="C131" s="92">
        <v>9.75206611570248E-03</v>
      </c>
      <c r="D131" s="55">
        <v>173</v>
      </c>
      <c r="E131" s="55">
        <v>3329.97687861272</v>
      </c>
      <c r="F131" s="58">
        <v>177</v>
      </c>
      <c r="G131" s="57">
        <v>-13.2824858757062</v>
      </c>
      <c r="H131" s="81">
        <v>36.0371581920904</v>
      </c>
      <c r="I131" s="58"/>
      <c r="J131" s="55"/>
      <c r="K131" s="57"/>
      <c r="L131" s="81"/>
      <c r="M131" s="55"/>
      <c r="N131" s="55"/>
      <c r="O131" s="57"/>
      <c r="P131" s="81"/>
      <c r="Q131" s="55"/>
      <c r="R131" s="55"/>
      <c r="S131" s="57"/>
      <c r="T131" s="81"/>
      <c r="U131" s="55">
        <v>173</v>
      </c>
      <c r="V131" s="55">
        <v>127.658959537572</v>
      </c>
      <c r="W131" s="57">
        <v>1.10521782178218</v>
      </c>
      <c r="X131" s="81">
        <v>17.6370643564357</v>
      </c>
      <c r="Y131" s="55"/>
      <c r="Z131" s="56"/>
      <c r="AA131" s="56"/>
      <c r="AB131" s="81"/>
      <c r="AC131" s="58">
        <v>171</v>
      </c>
      <c r="AD131" s="57">
        <v>40.9730994152047</v>
      </c>
      <c r="AE131" s="56">
        <v>0.54252736318408</v>
      </c>
      <c r="AF131" s="81">
        <v>14.1101890547264</v>
      </c>
    </row>
    <row spans="1:32" x14ac:dyDescent="0.2" outlineLevel="0" r="132">
      <c r="A132" s="59" t="inlineStr">
        <is>
          <t>PS8</t>
        </is>
      </c>
      <c r="B132" s="55">
        <v>1988</v>
      </c>
      <c r="C132" s="92">
        <v>5.72982456140351E-02</v>
      </c>
      <c r="D132" s="55">
        <v>221</v>
      </c>
      <c r="E132" s="55">
        <v>3371.57466063348</v>
      </c>
      <c r="F132" s="58">
        <v>226</v>
      </c>
      <c r="G132" s="57">
        <v>-60.996150442478</v>
      </c>
      <c r="H132" s="81">
        <v>35.1120575221239</v>
      </c>
      <c r="I132" s="58"/>
      <c r="J132" s="55"/>
      <c r="K132" s="57"/>
      <c r="L132" s="81"/>
      <c r="M132" s="55"/>
      <c r="N132" s="55"/>
      <c r="O132" s="57"/>
      <c r="P132" s="81"/>
      <c r="Q132" s="55"/>
      <c r="R132" s="55"/>
      <c r="S132" s="57"/>
      <c r="T132" s="81"/>
      <c r="U132" s="55">
        <v>221</v>
      </c>
      <c r="V132" s="55">
        <v>135.619909502262</v>
      </c>
      <c r="W132" s="57">
        <v>1.61952244897959</v>
      </c>
      <c r="X132" s="81">
        <v>17.4414</v>
      </c>
      <c r="Y132" s="55"/>
      <c r="Z132" s="56"/>
      <c r="AA132" s="56"/>
      <c r="AB132" s="81"/>
      <c r="AC132" s="58">
        <v>220</v>
      </c>
      <c r="AD132" s="57">
        <v>39.8236363636364</v>
      </c>
      <c r="AE132" s="56">
        <v>0.464942148760331</v>
      </c>
      <c r="AF132" s="81">
        <v>14.2771487603306</v>
      </c>
    </row>
    <row spans="1:32" x14ac:dyDescent="0.2" outlineLevel="0" r="133">
      <c r="A133" s="59" t="inlineStr">
        <is>
          <t>PS8</t>
        </is>
      </c>
      <c r="B133" s="55">
        <v>1989</v>
      </c>
      <c r="C133" s="92">
        <v>0.131176470588235</v>
      </c>
      <c r="D133" s="55">
        <v>183</v>
      </c>
      <c r="E133" s="55">
        <v>3469.47540983607</v>
      </c>
      <c r="F133" s="58">
        <v>195</v>
      </c>
      <c r="G133" s="57">
        <v>-13.780358974359</v>
      </c>
      <c r="H133" s="81">
        <v>34.1698307692308</v>
      </c>
      <c r="I133" s="58"/>
      <c r="J133" s="55"/>
      <c r="K133" s="57"/>
      <c r="L133" s="81"/>
      <c r="M133" s="55"/>
      <c r="N133" s="55"/>
      <c r="O133" s="57"/>
      <c r="P133" s="81"/>
      <c r="Q133" s="55"/>
      <c r="R133" s="55"/>
      <c r="S133" s="57"/>
      <c r="T133" s="81"/>
      <c r="U133" s="55">
        <v>183</v>
      </c>
      <c r="V133" s="55">
        <v>132.715846994536</v>
      </c>
      <c r="W133" s="57">
        <v>1.45491703056769</v>
      </c>
      <c r="X133" s="81">
        <v>14.9752969432314</v>
      </c>
      <c r="Y133" s="55"/>
      <c r="Z133" s="56"/>
      <c r="AA133" s="56"/>
      <c r="AB133" s="81"/>
      <c r="AC133" s="58">
        <v>182</v>
      </c>
      <c r="AD133" s="57">
        <v>37.7236263736264</v>
      </c>
      <c r="AE133" s="56">
        <v>0.394302222222222</v>
      </c>
      <c r="AF133" s="81">
        <v>12.1248777777778</v>
      </c>
    </row>
    <row spans="1:32" x14ac:dyDescent="0.2" outlineLevel="0" r="134">
      <c r="A134" s="59" t="inlineStr">
        <is>
          <t>PS8</t>
        </is>
      </c>
      <c r="B134" s="55">
        <v>1990</v>
      </c>
      <c r="C134" s="92">
        <v>0.144494382022472</v>
      </c>
      <c r="D134" s="55">
        <v>148</v>
      </c>
      <c r="E134" s="55">
        <v>3813.58108108108</v>
      </c>
      <c r="F134" s="58">
        <v>149</v>
      </c>
      <c r="G134" s="57">
        <v>-81.9996644295302</v>
      </c>
      <c r="H134" s="81">
        <v>37.3378926174497</v>
      </c>
      <c r="I134" s="58"/>
      <c r="J134" s="55"/>
      <c r="K134" s="57"/>
      <c r="L134" s="81"/>
      <c r="M134" s="55"/>
      <c r="N134" s="55"/>
      <c r="O134" s="57"/>
      <c r="P134" s="81"/>
      <c r="Q134" s="55"/>
      <c r="R134" s="55"/>
      <c r="S134" s="57"/>
      <c r="T134" s="81"/>
      <c r="U134" s="55">
        <v>148</v>
      </c>
      <c r="V134" s="55">
        <v>141.574324324324</v>
      </c>
      <c r="W134" s="57">
        <v>2.47707978723404</v>
      </c>
      <c r="X134" s="81">
        <v>16.0517765957447</v>
      </c>
      <c r="Y134" s="55"/>
      <c r="Z134" s="56"/>
      <c r="AA134" s="56"/>
      <c r="AB134" s="81"/>
      <c r="AC134" s="58">
        <v>146</v>
      </c>
      <c r="AD134" s="57">
        <v>44.4027397260274</v>
      </c>
      <c r="AE134" s="56">
        <v>0.484652406417112</v>
      </c>
      <c r="AF134" s="81">
        <v>13.0249732620321</v>
      </c>
    </row>
    <row spans="1:32" x14ac:dyDescent="0.2" outlineLevel="0" r="135">
      <c r="A135" s="59" t="inlineStr">
        <is>
          <t>PS8</t>
        </is>
      </c>
      <c r="B135" s="55">
        <v>1991</v>
      </c>
      <c r="C135" s="92">
        <v>0.107179487179487</v>
      </c>
      <c r="D135" s="55">
        <v>163</v>
      </c>
      <c r="E135" s="55">
        <v>3784.92024539877</v>
      </c>
      <c r="F135" s="58">
        <v>167</v>
      </c>
      <c r="G135" s="57">
        <v>-73.1964071856287</v>
      </c>
      <c r="H135" s="81">
        <v>37.5186107784431</v>
      </c>
      <c r="I135" s="58"/>
      <c r="J135" s="55"/>
      <c r="K135" s="57"/>
      <c r="L135" s="81"/>
      <c r="M135" s="55"/>
      <c r="N135" s="55"/>
      <c r="O135" s="57"/>
      <c r="P135" s="81"/>
      <c r="Q135" s="55"/>
      <c r="R135" s="55"/>
      <c r="S135" s="57"/>
      <c r="T135" s="81"/>
      <c r="U135" s="55">
        <v>163</v>
      </c>
      <c r="V135" s="55">
        <v>132.60736196319</v>
      </c>
      <c r="W135" s="57">
        <v>2.00694736842105</v>
      </c>
      <c r="X135" s="81">
        <v>17.5424880382775</v>
      </c>
      <c r="Y135" s="55"/>
      <c r="Z135" s="56"/>
      <c r="AA135" s="56"/>
      <c r="AB135" s="81"/>
      <c r="AC135" s="58">
        <v>158</v>
      </c>
      <c r="AD135" s="57">
        <v>35.5329113924051</v>
      </c>
      <c r="AE135" s="56">
        <v>1.05984951456311</v>
      </c>
      <c r="AF135" s="81">
        <v>15.6103009708738</v>
      </c>
    </row>
    <row spans="1:32" x14ac:dyDescent="0.2" outlineLevel="0" r="136">
      <c r="A136" s="59" t="inlineStr">
        <is>
          <t>PS8</t>
        </is>
      </c>
      <c r="B136" s="55">
        <v>1992</v>
      </c>
      <c r="C136" s="92">
        <v>0.163783185840708</v>
      </c>
      <c r="D136" s="55">
        <v>212</v>
      </c>
      <c r="E136" s="55">
        <v>3773.06132075472</v>
      </c>
      <c r="F136" s="58">
        <v>216</v>
      </c>
      <c r="G136" s="57">
        <v>-47.5254166666667</v>
      </c>
      <c r="H136" s="81">
        <v>36.452912037037</v>
      </c>
      <c r="I136" s="58"/>
      <c r="J136" s="55"/>
      <c r="K136" s="57"/>
      <c r="L136" s="81"/>
      <c r="M136" s="55"/>
      <c r="N136" s="55"/>
      <c r="O136" s="57"/>
      <c r="P136" s="81"/>
      <c r="Q136" s="55"/>
      <c r="R136" s="55"/>
      <c r="S136" s="57"/>
      <c r="T136" s="81"/>
      <c r="U136" s="55">
        <v>212</v>
      </c>
      <c r="V136" s="55">
        <v>129.415094339623</v>
      </c>
      <c r="W136" s="57">
        <v>1.01356291390729</v>
      </c>
      <c r="X136" s="81">
        <v>17.2769172185431</v>
      </c>
      <c r="Y136" s="55"/>
      <c r="Z136" s="56"/>
      <c r="AA136" s="56"/>
      <c r="AB136" s="81"/>
      <c r="AC136" s="58">
        <v>210</v>
      </c>
      <c r="AD136" s="57">
        <v>37.3104761904762</v>
      </c>
      <c r="AE136" s="56">
        <v>1.19436610169492</v>
      </c>
      <c r="AF136" s="81">
        <v>15.326</v>
      </c>
    </row>
    <row spans="1:32" x14ac:dyDescent="0.2" outlineLevel="0" r="137">
      <c r="A137" s="59" t="inlineStr">
        <is>
          <t>PS8</t>
        </is>
      </c>
      <c r="B137" s="55">
        <v>1993</v>
      </c>
      <c r="C137" s="92">
        <v>0.312863534675615</v>
      </c>
      <c r="D137" s="55">
        <v>175</v>
      </c>
      <c r="E137" s="55">
        <v>3690.40571428571</v>
      </c>
      <c r="F137" s="58">
        <v>181</v>
      </c>
      <c r="G137" s="57">
        <v>5.61662983425414</v>
      </c>
      <c r="H137" s="81">
        <v>32.7243867403315</v>
      </c>
      <c r="I137" s="58"/>
      <c r="J137" s="55"/>
      <c r="K137" s="57"/>
      <c r="L137" s="81"/>
      <c r="M137" s="55"/>
      <c r="N137" s="55"/>
      <c r="O137" s="57"/>
      <c r="P137" s="81"/>
      <c r="Q137" s="55"/>
      <c r="R137" s="55"/>
      <c r="S137" s="57"/>
      <c r="T137" s="81"/>
      <c r="U137" s="55">
        <v>175</v>
      </c>
      <c r="V137" s="55">
        <v>132.914285714286</v>
      </c>
      <c r="W137" s="57">
        <v>1.07310909090909</v>
      </c>
      <c r="X137" s="81">
        <v>12.6329709090909</v>
      </c>
      <c r="Y137" s="55"/>
      <c r="Z137" s="56"/>
      <c r="AA137" s="56"/>
      <c r="AB137" s="81"/>
      <c r="AC137" s="58">
        <v>173</v>
      </c>
      <c r="AD137" s="57">
        <v>36.9150289017341</v>
      </c>
      <c r="AE137" s="56">
        <v>0.837117647058823</v>
      </c>
      <c r="AF137" s="81">
        <v>9.73974705882354</v>
      </c>
    </row>
    <row spans="1:32" x14ac:dyDescent="0.2" outlineLevel="0" r="138">
      <c r="A138" s="59" t="inlineStr">
        <is>
          <t>PS8</t>
        </is>
      </c>
      <c r="B138" s="55">
        <v>1994</v>
      </c>
      <c r="C138" s="92">
        <v>0.108236714975845</v>
      </c>
      <c r="D138" s="55">
        <v>146</v>
      </c>
      <c r="E138" s="55">
        <v>4246.08904109589</v>
      </c>
      <c r="F138" s="58">
        <v>148</v>
      </c>
      <c r="G138" s="57">
        <v>41.2300675675676</v>
      </c>
      <c r="H138" s="81">
        <v>39.2362297297297</v>
      </c>
      <c r="I138" s="58"/>
      <c r="J138" s="55"/>
      <c r="K138" s="57"/>
      <c r="L138" s="81"/>
      <c r="M138" s="55"/>
      <c r="N138" s="55"/>
      <c r="O138" s="57"/>
      <c r="P138" s="81"/>
      <c r="Q138" s="55"/>
      <c r="R138" s="55"/>
      <c r="S138" s="57"/>
      <c r="T138" s="81"/>
      <c r="U138" s="55">
        <v>146</v>
      </c>
      <c r="V138" s="55">
        <v>147.842465753425</v>
      </c>
      <c r="W138" s="57">
        <v>4.1344610778443</v>
      </c>
      <c r="X138" s="81">
        <v>16.8457395209581</v>
      </c>
      <c r="Y138" s="55"/>
      <c r="Z138" s="56"/>
      <c r="AA138" s="56"/>
      <c r="AB138" s="81"/>
      <c r="AC138" s="58">
        <v>141</v>
      </c>
      <c r="AD138" s="57">
        <v>42.8872340425532</v>
      </c>
      <c r="AE138" s="56">
        <v>1.49484638554217</v>
      </c>
      <c r="AF138" s="81">
        <v>13.3238024096385</v>
      </c>
    </row>
    <row spans="1:32" x14ac:dyDescent="0.2" outlineLevel="0" r="139">
      <c r="A139" s="59" t="inlineStr">
        <is>
          <t>PS8</t>
        </is>
      </c>
      <c r="B139" s="55">
        <v>1995</v>
      </c>
      <c r="C139" s="92">
        <v>0.228558823529412</v>
      </c>
      <c r="D139" s="55">
        <v>138</v>
      </c>
      <c r="E139" s="55">
        <v>4744.98550724638</v>
      </c>
      <c r="F139" s="58">
        <v>141</v>
      </c>
      <c r="G139" s="57">
        <v>99.0043262411348</v>
      </c>
      <c r="H139" s="81">
        <v>42.5631631205674</v>
      </c>
      <c r="I139" s="58"/>
      <c r="J139" s="55"/>
      <c r="K139" s="57"/>
      <c r="L139" s="81"/>
      <c r="M139" s="55"/>
      <c r="N139" s="55"/>
      <c r="O139" s="57"/>
      <c r="P139" s="81"/>
      <c r="Q139" s="55"/>
      <c r="R139" s="55"/>
      <c r="S139" s="57"/>
      <c r="T139" s="81"/>
      <c r="U139" s="55">
        <v>138</v>
      </c>
      <c r="V139" s="55">
        <v>151.007246376812</v>
      </c>
      <c r="W139" s="57">
        <v>2.6444</v>
      </c>
      <c r="X139" s="81">
        <v>18.722988</v>
      </c>
      <c r="Y139" s="55"/>
      <c r="Z139" s="56"/>
      <c r="AA139" s="56"/>
      <c r="AB139" s="81"/>
      <c r="AC139" s="58">
        <v>133</v>
      </c>
      <c r="AD139" s="57">
        <v>47.5962406015038</v>
      </c>
      <c r="AE139" s="56">
        <v>1.56114814814815</v>
      </c>
      <c r="AF139" s="81">
        <v>15.8618526748971</v>
      </c>
    </row>
    <row spans="1:32" x14ac:dyDescent="0.2" outlineLevel="0" r="140">
      <c r="A140" s="59" t="inlineStr">
        <is>
          <t>PS8</t>
        </is>
      </c>
      <c r="B140" s="55">
        <v>1996</v>
      </c>
      <c r="C140" s="92">
        <v>0.157682291666667</v>
      </c>
      <c r="D140" s="55">
        <v>184</v>
      </c>
      <c r="E140" s="55">
        <v>4615.08152173913</v>
      </c>
      <c r="F140" s="58">
        <v>187</v>
      </c>
      <c r="G140" s="57">
        <v>82.3320855614974</v>
      </c>
      <c r="H140" s="81">
        <v>39.5997219251337</v>
      </c>
      <c r="I140" s="58"/>
      <c r="J140" s="55"/>
      <c r="K140" s="57"/>
      <c r="L140" s="81"/>
      <c r="M140" s="55"/>
      <c r="N140" s="55"/>
      <c r="O140" s="57"/>
      <c r="P140" s="81"/>
      <c r="Q140" s="55"/>
      <c r="R140" s="55"/>
      <c r="S140" s="57"/>
      <c r="T140" s="81"/>
      <c r="U140" s="55">
        <v>184</v>
      </c>
      <c r="V140" s="55">
        <v>146.586956521739</v>
      </c>
      <c r="W140" s="57">
        <v>0.422411149825784</v>
      </c>
      <c r="X140" s="81">
        <v>17.2071289198606</v>
      </c>
      <c r="Y140" s="55"/>
      <c r="Z140" s="56"/>
      <c r="AA140" s="56"/>
      <c r="AB140" s="81"/>
      <c r="AC140" s="58">
        <v>179</v>
      </c>
      <c r="AD140" s="57">
        <v>41.2905027932961</v>
      </c>
      <c r="AE140" s="56">
        <v>1.49775177304965</v>
      </c>
      <c r="AF140" s="81">
        <v>14.730190070922</v>
      </c>
    </row>
    <row spans="1:32" x14ac:dyDescent="0.2" outlineLevel="0" r="141">
      <c r="A141" s="59" t="inlineStr">
        <is>
          <t>PS8</t>
        </is>
      </c>
      <c r="B141" s="55">
        <v>1997</v>
      </c>
      <c r="C141" s="92">
        <v>0.156958525345622</v>
      </c>
      <c r="D141" s="55">
        <v>161</v>
      </c>
      <c r="E141" s="55">
        <v>4510.50310559006</v>
      </c>
      <c r="F141" s="58">
        <v>171</v>
      </c>
      <c r="G141" s="57">
        <v>64.916783625731</v>
      </c>
      <c r="H141" s="81">
        <v>37.0962514619883</v>
      </c>
      <c r="I141" s="58"/>
      <c r="J141" s="55"/>
      <c r="K141" s="57"/>
      <c r="L141" s="81"/>
      <c r="M141" s="55"/>
      <c r="N141" s="55"/>
      <c r="O141" s="57"/>
      <c r="P141" s="81"/>
      <c r="Q141" s="55"/>
      <c r="R141" s="55"/>
      <c r="S141" s="57"/>
      <c r="T141" s="81"/>
      <c r="U141" s="55">
        <v>161</v>
      </c>
      <c r="V141" s="55">
        <v>150.018633540373</v>
      </c>
      <c r="W141" s="57">
        <v>0.968506944444445</v>
      </c>
      <c r="X141" s="81">
        <v>16.0050381944445</v>
      </c>
      <c r="Y141" s="55"/>
      <c r="Z141" s="56"/>
      <c r="AA141" s="56"/>
      <c r="AB141" s="81"/>
      <c r="AC141" s="58">
        <v>159</v>
      </c>
      <c r="AD141" s="57">
        <v>52.4572327044025</v>
      </c>
      <c r="AE141" s="56">
        <v>1.59676140350877</v>
      </c>
      <c r="AF141" s="81">
        <v>13.2974305263158</v>
      </c>
    </row>
    <row spans="1:32" x14ac:dyDescent="0.2" outlineLevel="0" r="142">
      <c r="A142" s="59" t="inlineStr">
        <is>
          <t>PS8</t>
        </is>
      </c>
      <c r="B142" s="55">
        <v>1998</v>
      </c>
      <c r="C142" s="92">
        <v>0.427386363636364</v>
      </c>
      <c r="D142" s="55">
        <v>208</v>
      </c>
      <c r="E142" s="55">
        <v>4681.05288461538</v>
      </c>
      <c r="F142" s="58">
        <v>217</v>
      </c>
      <c r="G142" s="57">
        <v>126.070276497696</v>
      </c>
      <c r="H142" s="81">
        <v>38.3356313364055</v>
      </c>
      <c r="I142" s="58"/>
      <c r="J142" s="55"/>
      <c r="K142" s="57"/>
      <c r="L142" s="81"/>
      <c r="M142" s="55"/>
      <c r="N142" s="55"/>
      <c r="O142" s="57"/>
      <c r="P142" s="81"/>
      <c r="Q142" s="55"/>
      <c r="R142" s="55"/>
      <c r="S142" s="57"/>
      <c r="T142" s="81"/>
      <c r="U142" s="55">
        <v>208</v>
      </c>
      <c r="V142" s="55">
        <v>161.822115384615</v>
      </c>
      <c r="W142" s="57">
        <v>2.33926126126126</v>
      </c>
      <c r="X142" s="81">
        <v>16.8906696696697</v>
      </c>
      <c r="Y142" s="55"/>
      <c r="Z142" s="56"/>
      <c r="AA142" s="56"/>
      <c r="AB142" s="81"/>
      <c r="AC142" s="58">
        <v>207</v>
      </c>
      <c r="AD142" s="57">
        <v>50.8541062801932</v>
      </c>
      <c r="AE142" s="56">
        <v>1.5185</v>
      </c>
      <c r="AF142" s="81">
        <v>14.3815745454545</v>
      </c>
    </row>
    <row spans="1:32" x14ac:dyDescent="0.2" outlineLevel="0" r="143">
      <c r="A143" s="59" t="inlineStr">
        <is>
          <t>PS8</t>
        </is>
      </c>
      <c r="B143" s="55">
        <v>1999</v>
      </c>
      <c r="C143" s="92">
        <v>0.173528225806452</v>
      </c>
      <c r="D143" s="55">
        <v>180</v>
      </c>
      <c r="E143" s="55">
        <v>4618.13888888889</v>
      </c>
      <c r="F143" s="58">
        <v>189</v>
      </c>
      <c r="G143" s="57">
        <v>194.314708994709</v>
      </c>
      <c r="H143" s="81">
        <v>38.4150793650794</v>
      </c>
      <c r="I143" s="58"/>
      <c r="J143" s="55"/>
      <c r="K143" s="57"/>
      <c r="L143" s="81"/>
      <c r="M143" s="55"/>
      <c r="N143" s="55"/>
      <c r="O143" s="57"/>
      <c r="P143" s="81"/>
      <c r="Q143" s="55"/>
      <c r="R143" s="55"/>
      <c r="S143" s="57"/>
      <c r="T143" s="81"/>
      <c r="U143" s="55">
        <v>180</v>
      </c>
      <c r="V143" s="55">
        <v>149.588888888889</v>
      </c>
      <c r="W143" s="57">
        <v>2.5586936936937</v>
      </c>
      <c r="X143" s="81">
        <v>16.3712642642643</v>
      </c>
      <c r="Y143" s="55"/>
      <c r="Z143" s="56"/>
      <c r="AA143" s="56"/>
      <c r="AB143" s="81"/>
      <c r="AC143" s="58">
        <v>179</v>
      </c>
      <c r="AD143" s="57">
        <v>49.7860335195531</v>
      </c>
      <c r="AE143" s="56">
        <v>1.42340483383686</v>
      </c>
      <c r="AF143" s="81">
        <v>13.8461764350453</v>
      </c>
    </row>
    <row spans="1:32" x14ac:dyDescent="0.2" outlineLevel="0" r="144">
      <c r="A144" s="59" t="inlineStr">
        <is>
          <t>PS8</t>
        </is>
      </c>
      <c r="B144" s="55">
        <v>2000</v>
      </c>
      <c r="C144" s="92">
        <v>0.425300546448087</v>
      </c>
      <c r="D144" s="55">
        <v>253</v>
      </c>
      <c r="E144" s="55">
        <v>4295.81818181818</v>
      </c>
      <c r="F144" s="58">
        <v>267</v>
      </c>
      <c r="G144" s="57">
        <v>157.26011235955</v>
      </c>
      <c r="H144" s="81">
        <v>34.6143445692884</v>
      </c>
      <c r="I144" s="58"/>
      <c r="J144" s="55"/>
      <c r="K144" s="57"/>
      <c r="L144" s="81"/>
      <c r="M144" s="55"/>
      <c r="N144" s="55"/>
      <c r="O144" s="57"/>
      <c r="P144" s="81"/>
      <c r="Q144" s="55"/>
      <c r="R144" s="55"/>
      <c r="S144" s="57"/>
      <c r="T144" s="81"/>
      <c r="U144" s="55">
        <v>253</v>
      </c>
      <c r="V144" s="55">
        <v>160.292490118577</v>
      </c>
      <c r="W144" s="57">
        <v>1.93477419354839</v>
      </c>
      <c r="X144" s="81">
        <v>15.3720080645161</v>
      </c>
      <c r="Y144" s="55"/>
      <c r="Z144" s="56"/>
      <c r="AA144" s="56"/>
      <c r="AB144" s="81"/>
      <c r="AC144" s="58">
        <v>250</v>
      </c>
      <c r="AD144" s="57">
        <v>49.2204</v>
      </c>
      <c r="AE144" s="56">
        <v>1.07033423180593</v>
      </c>
      <c r="AF144" s="81">
        <v>13.4644204851752</v>
      </c>
    </row>
    <row spans="1:32" x14ac:dyDescent="0.2" outlineLevel="0" r="145">
      <c r="A145" s="59" t="inlineStr">
        <is>
          <t>PS8</t>
        </is>
      </c>
      <c r="B145" s="55">
        <v>2001</v>
      </c>
      <c r="C145" s="92">
        <v>0.269192708333333</v>
      </c>
      <c r="D145" s="55">
        <v>328</v>
      </c>
      <c r="E145" s="55">
        <v>4175.99085365854</v>
      </c>
      <c r="F145" s="58">
        <v>346</v>
      </c>
      <c r="G145" s="57">
        <v>148.607138728324</v>
      </c>
      <c r="H145" s="81">
        <v>33.332387283237</v>
      </c>
      <c r="I145" s="58"/>
      <c r="J145" s="55"/>
      <c r="K145" s="57"/>
      <c r="L145" s="81"/>
      <c r="M145" s="55"/>
      <c r="N145" s="55"/>
      <c r="O145" s="57"/>
      <c r="P145" s="81"/>
      <c r="Q145" s="55"/>
      <c r="R145" s="55"/>
      <c r="S145" s="57"/>
      <c r="T145" s="81"/>
      <c r="U145" s="55">
        <v>328</v>
      </c>
      <c r="V145" s="55">
        <v>163.588414634146</v>
      </c>
      <c r="W145" s="57">
        <v>2.44649435665914</v>
      </c>
      <c r="X145" s="81">
        <v>15.0137652370203</v>
      </c>
      <c r="Y145" s="55"/>
      <c r="Z145" s="56"/>
      <c r="AA145" s="56"/>
      <c r="AB145" s="81"/>
      <c r="AC145" s="58">
        <v>327</v>
      </c>
      <c r="AD145" s="57">
        <v>39.5562691131499</v>
      </c>
      <c r="AE145" s="56">
        <v>0.725447963800905</v>
      </c>
      <c r="AF145" s="81">
        <v>13.450836199095</v>
      </c>
    </row>
    <row spans="1:32" x14ac:dyDescent="0.2" outlineLevel="0" r="146">
      <c r="A146" s="59" t="inlineStr">
        <is>
          <t>PS8</t>
        </is>
      </c>
      <c r="B146" s="55">
        <v>2002</v>
      </c>
      <c r="C146" s="92">
        <v>0.2073061760841</v>
      </c>
      <c r="D146" s="55">
        <v>293</v>
      </c>
      <c r="E146" s="55">
        <v>4274.73037542662</v>
      </c>
      <c r="F146" s="58">
        <v>306</v>
      </c>
      <c r="G146" s="57">
        <v>107.866862745098</v>
      </c>
      <c r="H146" s="81">
        <v>36.3656568627451</v>
      </c>
      <c r="I146" s="58"/>
      <c r="J146" s="55"/>
      <c r="K146" s="57"/>
      <c r="L146" s="81"/>
      <c r="M146" s="55"/>
      <c r="N146" s="55"/>
      <c r="O146" s="57"/>
      <c r="P146" s="81"/>
      <c r="Q146" s="55"/>
      <c r="R146" s="55"/>
      <c r="S146" s="57"/>
      <c r="T146" s="81"/>
      <c r="U146" s="55">
        <v>293</v>
      </c>
      <c r="V146" s="55">
        <v>159.576791808874</v>
      </c>
      <c r="W146" s="57">
        <v>2.77236276849642</v>
      </c>
      <c r="X146" s="81">
        <v>16.3933747016707</v>
      </c>
      <c r="Y146" s="55"/>
      <c r="Z146" s="56"/>
      <c r="AA146" s="56"/>
      <c r="AB146" s="81"/>
      <c r="AC146" s="58">
        <v>288</v>
      </c>
      <c r="AD146" s="57">
        <v>40.2670138888889</v>
      </c>
      <c r="AE146" s="56">
        <v>1.02585539215686</v>
      </c>
      <c r="AF146" s="81">
        <v>14.5701058823529</v>
      </c>
    </row>
    <row spans="1:32" x14ac:dyDescent="0.2" outlineLevel="0" r="147">
      <c r="A147" s="59" t="inlineStr">
        <is>
          <t>PS8</t>
        </is>
      </c>
      <c r="B147" s="55">
        <v>2003</v>
      </c>
      <c r="C147" s="92">
        <v>0.261719939117199</v>
      </c>
      <c r="D147" s="55">
        <v>255</v>
      </c>
      <c r="E147" s="55">
        <v>4507.70980392157</v>
      </c>
      <c r="F147" s="58">
        <v>277</v>
      </c>
      <c r="G147" s="57">
        <v>164.387328519856</v>
      </c>
      <c r="H147" s="81">
        <v>33.9947220216607</v>
      </c>
      <c r="I147" s="58"/>
      <c r="J147" s="55"/>
      <c r="K147" s="57"/>
      <c r="L147" s="81"/>
      <c r="M147" s="55"/>
      <c r="N147" s="55"/>
      <c r="O147" s="57"/>
      <c r="P147" s="81"/>
      <c r="Q147" s="55"/>
      <c r="R147" s="55"/>
      <c r="S147" s="57"/>
      <c r="T147" s="81"/>
      <c r="U147" s="55">
        <v>255</v>
      </c>
      <c r="V147" s="55">
        <v>162.188235294118</v>
      </c>
      <c r="W147" s="57">
        <v>2.14731297709924</v>
      </c>
      <c r="X147" s="81">
        <v>15.1699949109415</v>
      </c>
      <c r="Y147" s="55"/>
      <c r="Z147" s="56"/>
      <c r="AA147" s="56"/>
      <c r="AB147" s="81"/>
      <c r="AC147" s="58">
        <v>249</v>
      </c>
      <c r="AD147" s="57">
        <v>38.6967871485944</v>
      </c>
      <c r="AE147" s="56">
        <v>1.08374871794872</v>
      </c>
      <c r="AF147" s="81">
        <v>13.7283723076923</v>
      </c>
    </row>
    <row spans="1:32" x14ac:dyDescent="0.2" outlineLevel="0" r="148">
      <c r="A148" s="59" t="inlineStr">
        <is>
          <t>PS8</t>
        </is>
      </c>
      <c r="B148" s="55">
        <v>2004</v>
      </c>
      <c r="C148" s="92">
        <v>0.499689440993789</v>
      </c>
      <c r="D148" s="55">
        <v>347</v>
      </c>
      <c r="E148" s="55">
        <v>4716.77521613833</v>
      </c>
      <c r="F148" s="58">
        <v>373</v>
      </c>
      <c r="G148" s="57">
        <v>242.866032171582</v>
      </c>
      <c r="H148" s="81">
        <v>37.1586890080429</v>
      </c>
      <c r="I148" s="58"/>
      <c r="J148" s="55"/>
      <c r="K148" s="57"/>
      <c r="L148" s="81"/>
      <c r="M148" s="55"/>
      <c r="N148" s="55"/>
      <c r="O148" s="57"/>
      <c r="P148" s="81"/>
      <c r="Q148" s="55"/>
      <c r="R148" s="55"/>
      <c r="S148" s="57"/>
      <c r="T148" s="81"/>
      <c r="U148" s="55">
        <v>347</v>
      </c>
      <c r="V148" s="55">
        <v>166.201729106628</v>
      </c>
      <c r="W148" s="57">
        <v>2.39326930320151</v>
      </c>
      <c r="X148" s="81">
        <v>16.5810960451977</v>
      </c>
      <c r="Y148" s="55"/>
      <c r="Z148" s="56"/>
      <c r="AA148" s="56"/>
      <c r="AB148" s="81"/>
      <c r="AC148" s="58">
        <v>339</v>
      </c>
      <c r="AD148" s="57">
        <v>39.841592920354</v>
      </c>
      <c r="AE148" s="56">
        <v>1.68979087452471</v>
      </c>
      <c r="AF148" s="81">
        <v>15.2970842205323</v>
      </c>
    </row>
    <row spans="1:32" x14ac:dyDescent="0.2" outlineLevel="0" r="149">
      <c r="A149" s="59" t="inlineStr">
        <is>
          <t>PS8</t>
        </is>
      </c>
      <c r="B149" s="55">
        <v>2005</v>
      </c>
      <c r="C149" s="92">
        <v>0.277522522522523</v>
      </c>
      <c r="D149" s="55">
        <v>329</v>
      </c>
      <c r="E149" s="55">
        <v>4783.60790273556</v>
      </c>
      <c r="F149" s="58">
        <v>373</v>
      </c>
      <c r="G149" s="57">
        <v>213.364343163539</v>
      </c>
      <c r="H149" s="81">
        <v>36.7940455764075</v>
      </c>
      <c r="I149" s="58"/>
      <c r="J149" s="55"/>
      <c r="K149" s="57"/>
      <c r="L149" s="81"/>
      <c r="M149" s="55"/>
      <c r="N149" s="55"/>
      <c r="O149" s="57"/>
      <c r="P149" s="81"/>
      <c r="Q149" s="55"/>
      <c r="R149" s="55"/>
      <c r="S149" s="57"/>
      <c r="T149" s="81"/>
      <c r="U149" s="55">
        <v>329</v>
      </c>
      <c r="V149" s="55">
        <v>163.793313069909</v>
      </c>
      <c r="W149" s="57">
        <v>2.21324193548387</v>
      </c>
      <c r="X149" s="81">
        <v>15.8632204301075</v>
      </c>
      <c r="Y149" s="55"/>
      <c r="Z149" s="56"/>
      <c r="AA149" s="56"/>
      <c r="AB149" s="81"/>
      <c r="AC149" s="58">
        <v>318</v>
      </c>
      <c r="AD149" s="57">
        <v>46.4908805031447</v>
      </c>
      <c r="AE149" s="56">
        <v>1.84487090909091</v>
      </c>
      <c r="AF149" s="81">
        <v>13.8144630909091</v>
      </c>
    </row>
    <row spans="1:32" x14ac:dyDescent="0.2" outlineLevel="0" r="150">
      <c r="A150" s="59" t="inlineStr">
        <is>
          <t>PS8</t>
        </is>
      </c>
      <c r="B150" s="55">
        <v>2006</v>
      </c>
      <c r="C150" s="92">
        <v>0.170512195121951</v>
      </c>
      <c r="D150" s="55">
        <v>286</v>
      </c>
      <c r="E150" s="55">
        <v>4454.73076923077</v>
      </c>
      <c r="F150" s="58">
        <v>320</v>
      </c>
      <c r="G150" s="57">
        <v>196.2489375</v>
      </c>
      <c r="H150" s="81">
        <v>34.16799375</v>
      </c>
      <c r="I150" s="58"/>
      <c r="J150" s="55"/>
      <c r="K150" s="57"/>
      <c r="L150" s="81"/>
      <c r="M150" s="55"/>
      <c r="N150" s="55"/>
      <c r="O150" s="57"/>
      <c r="P150" s="81"/>
      <c r="Q150" s="55"/>
      <c r="R150" s="55"/>
      <c r="S150" s="57"/>
      <c r="T150" s="81"/>
      <c r="U150" s="55">
        <v>286</v>
      </c>
      <c r="V150" s="55">
        <v>157.940559440559</v>
      </c>
      <c r="W150" s="57">
        <v>1.51523991507431</v>
      </c>
      <c r="X150" s="81">
        <v>14.8736305732484</v>
      </c>
      <c r="Y150" s="55"/>
      <c r="Z150" s="56"/>
      <c r="AA150" s="56"/>
      <c r="AB150" s="81"/>
      <c r="AC150" s="58">
        <v>277</v>
      </c>
      <c r="AD150" s="57">
        <v>41.5765342960289</v>
      </c>
      <c r="AE150" s="56">
        <v>2.41181956521739</v>
      </c>
      <c r="AF150" s="81">
        <v>12.8687489130435</v>
      </c>
    </row>
    <row spans="1:32" x14ac:dyDescent="0.2" outlineLevel="0" r="151">
      <c r="A151" s="59" t="inlineStr">
        <is>
          <t>PS8</t>
        </is>
      </c>
      <c r="B151" s="55">
        <v>2007</v>
      </c>
      <c r="C151" s="92">
        <v>8.16231884057971E-02</v>
      </c>
      <c r="D151" s="55">
        <v>233</v>
      </c>
      <c r="E151" s="55">
        <v>4303.48068669528</v>
      </c>
      <c r="F151" s="58">
        <v>272</v>
      </c>
      <c r="G151" s="57">
        <v>173.212941176471</v>
      </c>
      <c r="H151" s="81">
        <v>32.5624117647059</v>
      </c>
      <c r="I151" s="58"/>
      <c r="J151" s="55"/>
      <c r="K151" s="57"/>
      <c r="L151" s="81"/>
      <c r="M151" s="55"/>
      <c r="N151" s="55"/>
      <c r="O151" s="57"/>
      <c r="P151" s="81"/>
      <c r="Q151" s="55"/>
      <c r="R151" s="55"/>
      <c r="S151" s="57"/>
      <c r="T151" s="81"/>
      <c r="U151" s="55">
        <v>233</v>
      </c>
      <c r="V151" s="55">
        <v>156.19313304721</v>
      </c>
      <c r="W151" s="57">
        <v>1.93065435356201</v>
      </c>
      <c r="X151" s="81">
        <v>13.6886015831135</v>
      </c>
      <c r="Y151" s="55"/>
      <c r="Z151" s="56"/>
      <c r="AA151" s="56"/>
      <c r="AB151" s="81"/>
      <c r="AC151" s="58">
        <v>226</v>
      </c>
      <c r="AD151" s="57">
        <v>36.7256637168142</v>
      </c>
      <c r="AE151" s="56">
        <v>1.41148395721925</v>
      </c>
      <c r="AF151" s="81">
        <v>11.7470663101604</v>
      </c>
    </row>
    <row spans="1:32" x14ac:dyDescent="0.2" outlineLevel="0" r="152">
      <c r="A152" s="59" t="inlineStr">
        <is>
          <t>PS8</t>
        </is>
      </c>
      <c r="B152" s="55">
        <v>2008</v>
      </c>
      <c r="C152" s="92">
        <v>0.149371980676329</v>
      </c>
      <c r="D152" s="55">
        <v>276</v>
      </c>
      <c r="E152" s="55">
        <v>4672.90942028986</v>
      </c>
      <c r="F152" s="58">
        <v>352</v>
      </c>
      <c r="G152" s="57">
        <v>223.281505681818</v>
      </c>
      <c r="H152" s="81">
        <v>32.0355653409091</v>
      </c>
      <c r="I152" s="58"/>
      <c r="J152" s="55"/>
      <c r="K152" s="57"/>
      <c r="L152" s="81"/>
      <c r="M152" s="55"/>
      <c r="N152" s="55"/>
      <c r="O152" s="57"/>
      <c r="P152" s="81"/>
      <c r="Q152" s="55"/>
      <c r="R152" s="55"/>
      <c r="S152" s="57"/>
      <c r="T152" s="81"/>
      <c r="U152" s="55">
        <v>276</v>
      </c>
      <c r="V152" s="55">
        <v>158.413043478261</v>
      </c>
      <c r="W152" s="57">
        <v>2.31405794392523</v>
      </c>
      <c r="X152" s="81">
        <v>12.9700037383178</v>
      </c>
      <c r="Y152" s="55"/>
      <c r="Z152" s="56"/>
      <c r="AA152" s="56"/>
      <c r="AB152" s="81"/>
      <c r="AC152" s="58">
        <v>270</v>
      </c>
      <c r="AD152" s="57">
        <v>32.8722222222222</v>
      </c>
      <c r="AE152" s="56">
        <v>1.03380907372401</v>
      </c>
      <c r="AF152" s="81">
        <v>11.7143852551985</v>
      </c>
    </row>
    <row spans="1:32" x14ac:dyDescent="0.2" outlineLevel="0" r="153">
      <c r="A153" s="59" t="inlineStr">
        <is>
          <t>PS8</t>
        </is>
      </c>
      <c r="B153" s="55">
        <v>2009</v>
      </c>
      <c r="C153" s="92">
        <v>0.213765743073048</v>
      </c>
      <c r="D153" s="55">
        <v>297</v>
      </c>
      <c r="E153" s="55">
        <v>4454.79461279461</v>
      </c>
      <c r="F153" s="58">
        <v>384</v>
      </c>
      <c r="G153" s="57">
        <v>169.136302083333</v>
      </c>
      <c r="H153" s="81">
        <v>29.4836640625</v>
      </c>
      <c r="I153" s="58"/>
      <c r="J153" s="55"/>
      <c r="K153" s="57"/>
      <c r="L153" s="81"/>
      <c r="M153" s="55"/>
      <c r="N153" s="55"/>
      <c r="O153" s="57"/>
      <c r="P153" s="81"/>
      <c r="Q153" s="55"/>
      <c r="R153" s="55"/>
      <c r="S153" s="57"/>
      <c r="T153" s="81"/>
      <c r="U153" s="55">
        <v>297</v>
      </c>
      <c r="V153" s="55">
        <v>151.239057239057</v>
      </c>
      <c r="W153" s="57">
        <v>1.58359346642468</v>
      </c>
      <c r="X153" s="81">
        <v>10.9605989110708</v>
      </c>
      <c r="Y153" s="55"/>
      <c r="Z153" s="56"/>
      <c r="AA153" s="56"/>
      <c r="AB153" s="81"/>
      <c r="AC153" s="58">
        <v>289</v>
      </c>
      <c r="AD153" s="57">
        <v>27.0498269896194</v>
      </c>
      <c r="AE153" s="56">
        <v>7.71219963031424E-02</v>
      </c>
      <c r="AF153" s="81">
        <v>9.50259944547135</v>
      </c>
    </row>
    <row spans="1:32" x14ac:dyDescent="0.2" outlineLevel="0" r="154">
      <c r="A154" s="59" t="inlineStr">
        <is>
          <t>PS8</t>
        </is>
      </c>
      <c r="B154" s="55">
        <v>2010</v>
      </c>
      <c r="C154" s="92">
        <v>0.353366708385482</v>
      </c>
      <c r="D154" s="55">
        <v>232</v>
      </c>
      <c r="E154" s="55">
        <v>4825.74137931035</v>
      </c>
      <c r="F154" s="58">
        <v>279</v>
      </c>
      <c r="G154" s="57">
        <v>201.436129032258</v>
      </c>
      <c r="H154" s="81">
        <v>29.5933189964158</v>
      </c>
      <c r="I154" s="58"/>
      <c r="J154" s="55"/>
      <c r="K154" s="57"/>
      <c r="L154" s="81"/>
      <c r="M154" s="55"/>
      <c r="N154" s="55"/>
      <c r="O154" s="57"/>
      <c r="P154" s="81"/>
      <c r="Q154" s="55"/>
      <c r="R154" s="55"/>
      <c r="S154" s="57"/>
      <c r="T154" s="81"/>
      <c r="U154" s="55">
        <v>232</v>
      </c>
      <c r="V154" s="55">
        <v>145.875</v>
      </c>
      <c r="W154" s="57">
        <v>1.89273892773893</v>
      </c>
      <c r="X154" s="81">
        <v>11.5072237762238</v>
      </c>
      <c r="Y154" s="55"/>
      <c r="Z154" s="56"/>
      <c r="AA154" s="56"/>
      <c r="AB154" s="81"/>
      <c r="AC154" s="58">
        <v>213</v>
      </c>
      <c r="AD154" s="57">
        <v>23.150234741784</v>
      </c>
      <c r="AE154" s="56">
        <v>-0.540304964539007</v>
      </c>
      <c r="AF154" s="81">
        <v>9.08353309692672</v>
      </c>
    </row>
    <row spans="1:32" x14ac:dyDescent="0.2" outlineLevel="0" r="155">
      <c r="A155" s="59" t="inlineStr">
        <is>
          <t>PS8</t>
        </is>
      </c>
      <c r="B155" s="55">
        <v>2011</v>
      </c>
      <c r="C155" s="92">
        <v>0.154531680440771</v>
      </c>
      <c r="D155" s="55">
        <v>190</v>
      </c>
      <c r="E155" s="55">
        <v>4821.95263157895</v>
      </c>
      <c r="F155" s="58">
        <v>337</v>
      </c>
      <c r="G155" s="57">
        <v>247.363620178041</v>
      </c>
      <c r="H155" s="81">
        <v>26.4849347181009</v>
      </c>
      <c r="I155" s="58"/>
      <c r="J155" s="55"/>
      <c r="K155" s="57"/>
      <c r="L155" s="81"/>
      <c r="M155" s="55"/>
      <c r="N155" s="55"/>
      <c r="O155" s="57"/>
      <c r="P155" s="81"/>
      <c r="Q155" s="55"/>
      <c r="R155" s="55"/>
      <c r="S155" s="57"/>
      <c r="T155" s="81"/>
      <c r="U155" s="55">
        <v>190</v>
      </c>
      <c r="V155" s="55">
        <v>145.605263157895</v>
      </c>
      <c r="W155" s="57">
        <v>1.86132945736434</v>
      </c>
      <c r="X155" s="81">
        <v>10.3305</v>
      </c>
      <c r="Y155" s="55"/>
      <c r="Z155" s="56"/>
      <c r="AA155" s="56"/>
      <c r="AB155" s="81"/>
      <c r="AC155" s="58">
        <v>186</v>
      </c>
      <c r="AD155" s="57">
        <v>19.5833333333333</v>
      </c>
      <c r="AE155" s="56">
        <v>-1.19363547758285</v>
      </c>
      <c r="AF155" s="81">
        <v>9.45787719298245</v>
      </c>
    </row>
    <row spans="1:32" x14ac:dyDescent="0.2" outlineLevel="0" r="156">
      <c r="A156" s="59" t="inlineStr">
        <is>
          <t>PS8</t>
        </is>
      </c>
      <c r="B156" s="55">
        <v>2012</v>
      </c>
      <c r="C156" s="92">
        <v>0.180166163141994</v>
      </c>
      <c r="D156" s="55">
        <v>141</v>
      </c>
      <c r="E156" s="55">
        <v>4661.65957446809</v>
      </c>
      <c r="F156" s="58">
        <v>342</v>
      </c>
      <c r="G156" s="57">
        <v>226.316315789473</v>
      </c>
      <c r="H156" s="81">
        <v>20.4766081871345</v>
      </c>
      <c r="I156" s="58">
        <v>53</v>
      </c>
      <c r="J156" s="55">
        <v>186.207547169811</v>
      </c>
      <c r="K156" s="57">
        <v>3.10824340175953</v>
      </c>
      <c r="L156" s="81">
        <v>9.39129618768329</v>
      </c>
      <c r="M156" s="55">
        <v>53</v>
      </c>
      <c r="N156" s="55">
        <v>172.88679245283</v>
      </c>
      <c r="O156" s="57">
        <v>5.43038011695906</v>
      </c>
      <c r="P156" s="81">
        <v>14.1357456140351</v>
      </c>
      <c r="Q156" s="55">
        <v>53</v>
      </c>
      <c r="R156" s="55">
        <v>636</v>
      </c>
      <c r="S156" s="57">
        <v>0.520748898678413</v>
      </c>
      <c r="T156" s="81">
        <v>4.85533039647578</v>
      </c>
      <c r="U156" s="55">
        <v>141</v>
      </c>
      <c r="V156" s="55">
        <v>129.056737588652</v>
      </c>
      <c r="W156" s="57">
        <v>1.26645957446809</v>
      </c>
      <c r="X156" s="81">
        <v>7.88908723404255</v>
      </c>
      <c r="Y156" s="55"/>
      <c r="Z156" s="56"/>
      <c r="AA156" s="56"/>
      <c r="AB156" s="81"/>
      <c r="AC156" s="58">
        <v>121</v>
      </c>
      <c r="AD156" s="57">
        <v>19.4834710743802</v>
      </c>
      <c r="AE156" s="56">
        <v>-1.10082655246253</v>
      </c>
      <c r="AF156" s="81">
        <v>6.90731627408994</v>
      </c>
    </row>
    <row spans="1:32" x14ac:dyDescent="0.2" outlineLevel="0" r="157">
      <c r="A157" s="59" t="inlineStr">
        <is>
          <t>PS8</t>
        </is>
      </c>
      <c r="B157" s="55">
        <v>2013</v>
      </c>
      <c r="C157" s="92">
        <v>0.183893280632411</v>
      </c>
      <c r="D157" s="55"/>
      <c r="E157" s="55"/>
      <c r="F157" s="58">
        <v>241</v>
      </c>
      <c r="G157" s="57">
        <v>242.575643153527</v>
      </c>
      <c r="H157" s="81">
        <v>15.9747842323651</v>
      </c>
      <c r="I157" s="58"/>
      <c r="J157" s="55"/>
      <c r="K157" s="57"/>
      <c r="L157" s="81"/>
      <c r="M157" s="55"/>
      <c r="N157" s="55"/>
      <c r="O157" s="57"/>
      <c r="P157" s="81"/>
      <c r="Q157" s="55"/>
      <c r="R157" s="55"/>
      <c r="S157" s="57"/>
      <c r="T157" s="81"/>
      <c r="U157" s="55"/>
      <c r="V157" s="55"/>
      <c r="W157" s="57"/>
      <c r="X157" s="81"/>
      <c r="Y157" s="55"/>
      <c r="Z157" s="56"/>
      <c r="AA157" s="56"/>
      <c r="AB157" s="81"/>
      <c r="AC157" s="58"/>
      <c r="AD157" s="57"/>
      <c r="AE157" s="56"/>
      <c r="AF157" s="81"/>
    </row>
    <row spans="1:32" x14ac:dyDescent="0.2" outlineLevel="0" r="158">
      <c r="A158" s="59" t="inlineStr">
        <is>
          <t>PS8</t>
        </is>
      </c>
      <c r="B158" s="55">
        <v>2014</v>
      </c>
      <c r="C158" s="92">
        <v>0.28502808988764</v>
      </c>
      <c r="D158" s="55"/>
      <c r="E158" s="55"/>
      <c r="F158" s="58">
        <v>202</v>
      </c>
      <c r="G158" s="57">
        <v>231.067574257426</v>
      </c>
      <c r="H158" s="81">
        <v>12.1553564356436</v>
      </c>
      <c r="I158" s="58"/>
      <c r="J158" s="55"/>
      <c r="K158" s="57"/>
      <c r="L158" s="81"/>
      <c r="M158" s="55"/>
      <c r="N158" s="55"/>
      <c r="O158" s="57"/>
      <c r="P158" s="81"/>
      <c r="Q158" s="55"/>
      <c r="R158" s="55"/>
      <c r="S158" s="57"/>
      <c r="T158" s="81"/>
      <c r="U158" s="55"/>
      <c r="V158" s="55"/>
      <c r="W158" s="57"/>
      <c r="X158" s="81"/>
      <c r="Y158" s="55"/>
      <c r="Z158" s="56"/>
      <c r="AA158" s="56"/>
      <c r="AB158" s="81"/>
      <c r="AC158" s="58"/>
      <c r="AD158" s="57"/>
      <c r="AE158" s="56"/>
      <c r="AF158" s="81"/>
    </row>
    <row spans="1:32" x14ac:dyDescent="0.2" outlineLevel="0" r="159">
      <c r="A159" s="59" t="inlineStr">
        <is>
          <t>PS8</t>
        </is>
      </c>
      <c r="B159" s="55">
        <v>2015</v>
      </c>
      <c r="C159" s="92">
        <v>0.759442060085837</v>
      </c>
      <c r="D159" s="55"/>
      <c r="E159" s="55"/>
      <c r="F159" s="58">
        <v>133</v>
      </c>
      <c r="G159" s="57">
        <v>206.784736842105</v>
      </c>
      <c r="H159" s="81">
        <v>10.3947368421053</v>
      </c>
      <c r="I159" s="58"/>
      <c r="J159" s="55"/>
      <c r="K159" s="57"/>
      <c r="L159" s="81"/>
      <c r="M159" s="55"/>
      <c r="N159" s="55"/>
      <c r="O159" s="57"/>
      <c r="P159" s="81"/>
      <c r="Q159" s="55"/>
      <c r="R159" s="55"/>
      <c r="S159" s="57"/>
      <c r="T159" s="81"/>
      <c r="U159" s="55"/>
      <c r="V159" s="55"/>
      <c r="W159" s="57"/>
      <c r="X159" s="81"/>
      <c r="Y159" s="55"/>
      <c r="Z159" s="56"/>
      <c r="AA159" s="56"/>
      <c r="AB159" s="81"/>
      <c r="AC159" s="58"/>
      <c r="AD159" s="57"/>
      <c r="AE159" s="56"/>
      <c r="AF159" s="81"/>
    </row>
    <row spans="1:32" x14ac:dyDescent="0.2" outlineLevel="0" r="160">
      <c r="A160" s="59" t="inlineStr">
        <is>
          <t>JXPS</t>
        </is>
      </c>
      <c r="B160" s="55">
        <v>1999</v>
      </c>
      <c r="C160" s="92">
        <v>0.136576086956522</v>
      </c>
      <c r="D160" s="55"/>
      <c r="E160" s="55"/>
      <c r="F160" s="58">
        <v>56</v>
      </c>
      <c r="G160" s="57">
        <v>41.8978571428571</v>
      </c>
      <c r="H160" s="81">
        <v>28.6975357142857</v>
      </c>
      <c r="I160" s="58"/>
      <c r="J160" s="55"/>
      <c r="K160" s="57"/>
      <c r="L160" s="81"/>
      <c r="M160" s="55"/>
      <c r="N160" s="55"/>
      <c r="O160" s="57"/>
      <c r="P160" s="81"/>
      <c r="Q160" s="55"/>
      <c r="R160" s="55"/>
      <c r="S160" s="57"/>
      <c r="T160" s="81"/>
      <c r="U160" s="55"/>
      <c r="V160" s="55"/>
      <c r="W160" s="57"/>
      <c r="X160" s="81"/>
      <c r="Y160" s="55"/>
      <c r="Z160" s="56"/>
      <c r="AA160" s="56"/>
      <c r="AB160" s="81"/>
      <c r="AC160" s="58"/>
      <c r="AD160" s="57"/>
      <c r="AE160" s="56"/>
      <c r="AF160" s="81"/>
    </row>
    <row spans="1:32" x14ac:dyDescent="0.2" outlineLevel="0" r="161">
      <c r="A161" s="59" t="inlineStr">
        <is>
          <t>JXPS</t>
        </is>
      </c>
      <c r="B161" s="55">
        <v>2000</v>
      </c>
      <c r="C161" s="92">
        <v>7.08560311284047E-02</v>
      </c>
      <c r="D161" s="55">
        <v>63</v>
      </c>
      <c r="E161" s="55">
        <v>4415.71428571429</v>
      </c>
      <c r="F161" s="58">
        <v>74</v>
      </c>
      <c r="G161" s="57">
        <v>36.767972972973</v>
      </c>
      <c r="H161" s="81">
        <v>28.9520540540541</v>
      </c>
      <c r="I161" s="58"/>
      <c r="J161" s="55"/>
      <c r="K161" s="57"/>
      <c r="L161" s="81"/>
      <c r="M161" s="55"/>
      <c r="N161" s="55"/>
      <c r="O161" s="57"/>
      <c r="P161" s="81"/>
      <c r="Q161" s="55"/>
      <c r="R161" s="55"/>
      <c r="S161" s="57"/>
      <c r="T161" s="81"/>
      <c r="U161" s="55">
        <v>63</v>
      </c>
      <c r="V161" s="55">
        <v>123.190476190476</v>
      </c>
      <c r="W161" s="57">
        <v>0.45218018018018</v>
      </c>
      <c r="X161" s="81">
        <v>11.1422882882883</v>
      </c>
      <c r="Y161" s="55"/>
      <c r="Z161" s="56"/>
      <c r="AA161" s="56"/>
      <c r="AB161" s="81"/>
      <c r="AC161" s="58">
        <v>60</v>
      </c>
      <c r="AD161" s="57">
        <v>48.19</v>
      </c>
      <c r="AE161" s="56">
        <v>1.09307547169811</v>
      </c>
      <c r="AF161" s="81">
        <v>9.08805</v>
      </c>
    </row>
    <row spans="1:32" x14ac:dyDescent="0.2" outlineLevel="0" r="162">
      <c r="A162" s="59" t="inlineStr">
        <is>
          <t>JXPS</t>
        </is>
      </c>
      <c r="B162" s="55">
        <v>2001</v>
      </c>
      <c r="C162" s="92">
        <v>4.38955823293173E-02</v>
      </c>
      <c r="D162" s="55">
        <v>61</v>
      </c>
      <c r="E162" s="55">
        <v>4313.40983606557</v>
      </c>
      <c r="F162" s="58">
        <v>75</v>
      </c>
      <c r="G162" s="57">
        <v>120.734</v>
      </c>
      <c r="H162" s="81">
        <v>25.8187066666667</v>
      </c>
      <c r="I162" s="58"/>
      <c r="J162" s="55"/>
      <c r="K162" s="57"/>
      <c r="L162" s="81"/>
      <c r="M162" s="55"/>
      <c r="N162" s="55"/>
      <c r="O162" s="57"/>
      <c r="P162" s="81"/>
      <c r="Q162" s="55"/>
      <c r="R162" s="55"/>
      <c r="S162" s="57"/>
      <c r="T162" s="81"/>
      <c r="U162" s="55">
        <v>61</v>
      </c>
      <c r="V162" s="55">
        <v>122.245901639344</v>
      </c>
      <c r="W162" s="57">
        <v>-7.99189189189189E-02</v>
      </c>
      <c r="X162" s="81">
        <v>10.5102342342342</v>
      </c>
      <c r="Y162" s="55"/>
      <c r="Z162" s="56"/>
      <c r="AA162" s="56"/>
      <c r="AB162" s="81"/>
      <c r="AC162" s="58">
        <v>58</v>
      </c>
      <c r="AD162" s="57">
        <v>48.7241379310345</v>
      </c>
      <c r="AE162" s="56">
        <v>1.6487037037037</v>
      </c>
      <c r="AF162" s="81">
        <v>8.53366018518519</v>
      </c>
    </row>
    <row spans="1:32" x14ac:dyDescent="0.2" outlineLevel="0" r="163">
      <c r="A163" s="59" t="inlineStr">
        <is>
          <t>JXPS</t>
        </is>
      </c>
      <c r="B163" s="55">
        <v>2002</v>
      </c>
      <c r="C163" s="92">
        <v>0.131345565749235</v>
      </c>
      <c r="D163" s="55">
        <v>102</v>
      </c>
      <c r="E163" s="55">
        <v>4283.3431372549</v>
      </c>
      <c r="F163" s="58">
        <v>116</v>
      </c>
      <c r="G163" s="57">
        <v>115.400862068965</v>
      </c>
      <c r="H163" s="81">
        <v>29.1418017241379</v>
      </c>
      <c r="I163" s="58"/>
      <c r="J163" s="55"/>
      <c r="K163" s="57"/>
      <c r="L163" s="81"/>
      <c r="M163" s="55"/>
      <c r="N163" s="55"/>
      <c r="O163" s="57"/>
      <c r="P163" s="81"/>
      <c r="Q163" s="55"/>
      <c r="R163" s="55"/>
      <c r="S163" s="57"/>
      <c r="T163" s="81"/>
      <c r="U163" s="55">
        <v>102</v>
      </c>
      <c r="V163" s="55">
        <v>130.313725490196</v>
      </c>
      <c r="W163" s="57">
        <v>0.789728323699422</v>
      </c>
      <c r="X163" s="81">
        <v>11.8570520231214</v>
      </c>
      <c r="Y163" s="55"/>
      <c r="Z163" s="56"/>
      <c r="AA163" s="56"/>
      <c r="AB163" s="81"/>
      <c r="AC163" s="58">
        <v>94</v>
      </c>
      <c r="AD163" s="57">
        <v>44.7404255319149</v>
      </c>
      <c r="AE163" s="56">
        <v>1.32079012345679</v>
      </c>
      <c r="AF163" s="81">
        <v>10.5098765432099</v>
      </c>
    </row>
    <row spans="1:32" x14ac:dyDescent="0.2" outlineLevel="0" r="164">
      <c r="A164" s="59" t="inlineStr">
        <is>
          <t>JXPS</t>
        </is>
      </c>
      <c r="B164" s="55">
        <v>2003</v>
      </c>
      <c r="C164" s="92">
        <v>0.133640449438202</v>
      </c>
      <c r="D164" s="55">
        <v>161</v>
      </c>
      <c r="E164" s="55">
        <v>4635.32298136646</v>
      </c>
      <c r="F164" s="58">
        <v>175</v>
      </c>
      <c r="G164" s="57">
        <v>64.7856</v>
      </c>
      <c r="H164" s="81">
        <v>33.0642742857143</v>
      </c>
      <c r="I164" s="58"/>
      <c r="J164" s="55"/>
      <c r="K164" s="57"/>
      <c r="L164" s="81"/>
      <c r="M164" s="55"/>
      <c r="N164" s="55"/>
      <c r="O164" s="57"/>
      <c r="P164" s="81"/>
      <c r="Q164" s="55"/>
      <c r="R164" s="55"/>
      <c r="S164" s="57"/>
      <c r="T164" s="81"/>
      <c r="U164" s="55">
        <v>161</v>
      </c>
      <c r="V164" s="55">
        <v>134.708074534161</v>
      </c>
      <c r="W164" s="57">
        <v>1.18681893004115</v>
      </c>
      <c r="X164" s="81">
        <v>13.4632222222222</v>
      </c>
      <c r="Y164" s="55"/>
      <c r="Z164" s="56"/>
      <c r="AA164" s="56"/>
      <c r="AB164" s="81"/>
      <c r="AC164" s="58">
        <v>155</v>
      </c>
      <c r="AD164" s="57">
        <v>44.058064516129</v>
      </c>
      <c r="AE164" s="56">
        <v>1.38376569037657</v>
      </c>
      <c r="AF164" s="81">
        <v>11.6622690376569</v>
      </c>
    </row>
    <row spans="1:32" x14ac:dyDescent="0.2" outlineLevel="0" r="165">
      <c r="A165" s="59" t="inlineStr">
        <is>
          <t>JXPS</t>
        </is>
      </c>
      <c r="B165" s="55">
        <v>2004</v>
      </c>
      <c r="C165" s="92">
        <v>8.38900203665988E-02</v>
      </c>
      <c r="D165" s="55">
        <v>149</v>
      </c>
      <c r="E165" s="55">
        <v>4557.44295302013</v>
      </c>
      <c r="F165" s="58">
        <v>180</v>
      </c>
      <c r="G165" s="57">
        <v>48.3072222222223</v>
      </c>
      <c r="H165" s="81">
        <v>28.7880666666667</v>
      </c>
      <c r="I165" s="58"/>
      <c r="J165" s="55"/>
      <c r="K165" s="57"/>
      <c r="L165" s="81"/>
      <c r="M165" s="55"/>
      <c r="N165" s="55"/>
      <c r="O165" s="57"/>
      <c r="P165" s="81"/>
      <c r="Q165" s="55"/>
      <c r="R165" s="55"/>
      <c r="S165" s="57"/>
      <c r="T165" s="81"/>
      <c r="U165" s="55">
        <v>149</v>
      </c>
      <c r="V165" s="55">
        <v>140.201342281879</v>
      </c>
      <c r="W165" s="57">
        <v>1.14065833333333</v>
      </c>
      <c r="X165" s="81">
        <v>12.4570833333333</v>
      </c>
      <c r="Y165" s="55"/>
      <c r="Z165" s="56"/>
      <c r="AA165" s="56"/>
      <c r="AB165" s="81"/>
      <c r="AC165" s="58">
        <v>138</v>
      </c>
      <c r="AD165" s="57">
        <v>44.5086956521739</v>
      </c>
      <c r="AE165" s="56">
        <v>1.27452422907489</v>
      </c>
      <c r="AF165" s="81">
        <v>10.9412806167401</v>
      </c>
    </row>
    <row spans="1:32" x14ac:dyDescent="0.2" outlineLevel="0" r="166">
      <c r="A166" s="59" t="inlineStr">
        <is>
          <t>JXPS</t>
        </is>
      </c>
      <c r="B166" s="55">
        <v>2005</v>
      </c>
      <c r="C166" s="92">
        <v>8.62689393939394E-02</v>
      </c>
      <c r="D166" s="55">
        <v>148</v>
      </c>
      <c r="E166" s="55">
        <v>4368.12837837838</v>
      </c>
      <c r="F166" s="58">
        <v>184</v>
      </c>
      <c r="G166" s="57">
        <v>56.4851630434783</v>
      </c>
      <c r="H166" s="81">
        <v>30.7609728260869</v>
      </c>
      <c r="I166" s="58"/>
      <c r="J166" s="55"/>
      <c r="K166" s="57"/>
      <c r="L166" s="81"/>
      <c r="M166" s="55"/>
      <c r="N166" s="55"/>
      <c r="O166" s="57"/>
      <c r="P166" s="81"/>
      <c r="Q166" s="55"/>
      <c r="R166" s="55"/>
      <c r="S166" s="57"/>
      <c r="T166" s="81"/>
      <c r="U166" s="55">
        <v>148</v>
      </c>
      <c r="V166" s="55">
        <v>131.614864864865</v>
      </c>
      <c r="W166" s="57">
        <v>0.599423487544484</v>
      </c>
      <c r="X166" s="81">
        <v>12.2840533807829</v>
      </c>
      <c r="Y166" s="55"/>
      <c r="Z166" s="56"/>
      <c r="AA166" s="56"/>
      <c r="AB166" s="81"/>
      <c r="AC166" s="58">
        <v>142</v>
      </c>
      <c r="AD166" s="57">
        <v>42.6140845070423</v>
      </c>
      <c r="AE166" s="56">
        <v>1.15329520295203</v>
      </c>
      <c r="AF166" s="81">
        <v>10.1763287822878</v>
      </c>
    </row>
    <row spans="1:32" x14ac:dyDescent="0.2" outlineLevel="0" r="167">
      <c r="A167" s="59" t="inlineStr">
        <is>
          <t>JXPS</t>
        </is>
      </c>
      <c r="B167" s="55">
        <v>2006</v>
      </c>
      <c r="C167" s="92">
        <v>0.202464539007092</v>
      </c>
      <c r="D167" s="55">
        <v>174</v>
      </c>
      <c r="E167" s="55">
        <v>4576.01149425287</v>
      </c>
      <c r="F167" s="58">
        <v>219</v>
      </c>
      <c r="G167" s="57">
        <v>25.5157534246575</v>
      </c>
      <c r="H167" s="81">
        <v>29.5226803652968</v>
      </c>
      <c r="I167" s="58"/>
      <c r="J167" s="55"/>
      <c r="K167" s="57"/>
      <c r="L167" s="81"/>
      <c r="M167" s="55"/>
      <c r="N167" s="55"/>
      <c r="O167" s="57"/>
      <c r="P167" s="81"/>
      <c r="Q167" s="55"/>
      <c r="R167" s="55"/>
      <c r="S167" s="57"/>
      <c r="T167" s="81"/>
      <c r="U167" s="55">
        <v>174</v>
      </c>
      <c r="V167" s="55">
        <v>136.068965517241</v>
      </c>
      <c r="W167" s="57">
        <v>1.0730380952381</v>
      </c>
      <c r="X167" s="81">
        <v>12.3069746031746</v>
      </c>
      <c r="Y167" s="55"/>
      <c r="Z167" s="56"/>
      <c r="AA167" s="56"/>
      <c r="AB167" s="81"/>
      <c r="AC167" s="58">
        <v>164</v>
      </c>
      <c r="AD167" s="57">
        <v>42.6432926829268</v>
      </c>
      <c r="AE167" s="56">
        <v>2.02758360655738</v>
      </c>
      <c r="AF167" s="81">
        <v>10.5243842622951</v>
      </c>
    </row>
    <row spans="1:32" x14ac:dyDescent="0.2" outlineLevel="0" r="168">
      <c r="A168" s="59" t="inlineStr">
        <is>
          <t>JXPS</t>
        </is>
      </c>
      <c r="B168" s="55">
        <v>2007</v>
      </c>
      <c r="C168" s="92">
        <v>9.01238390092879E-02</v>
      </c>
      <c r="D168" s="55">
        <v>234</v>
      </c>
      <c r="E168" s="55">
        <v>4643.28632478633</v>
      </c>
      <c r="F168" s="58">
        <v>291</v>
      </c>
      <c r="G168" s="57">
        <v>43.9461512027491</v>
      </c>
      <c r="H168" s="81">
        <v>32.5292920962199</v>
      </c>
      <c r="I168" s="58"/>
      <c r="J168" s="55"/>
      <c r="K168" s="57"/>
      <c r="L168" s="81"/>
      <c r="M168" s="55"/>
      <c r="N168" s="55"/>
      <c r="O168" s="57"/>
      <c r="P168" s="81"/>
      <c r="Q168" s="55"/>
      <c r="R168" s="55"/>
      <c r="S168" s="57"/>
      <c r="T168" s="81"/>
      <c r="U168" s="55">
        <v>234</v>
      </c>
      <c r="V168" s="55">
        <v>132.440170940171</v>
      </c>
      <c r="W168" s="57">
        <v>0.46611970074813</v>
      </c>
      <c r="X168" s="81">
        <v>13.714650872818</v>
      </c>
      <c r="Y168" s="55"/>
      <c r="Z168" s="56"/>
      <c r="AA168" s="56"/>
      <c r="AB168" s="81"/>
      <c r="AC168" s="58">
        <v>225</v>
      </c>
      <c r="AD168" s="57">
        <v>41.2306666666667</v>
      </c>
      <c r="AE168" s="56">
        <v>1.5019417721519</v>
      </c>
      <c r="AF168" s="81">
        <v>11.7922969620253</v>
      </c>
    </row>
    <row spans="1:32" x14ac:dyDescent="0.2" outlineLevel="0" r="169">
      <c r="A169" s="59" t="inlineStr">
        <is>
          <t>JXPS</t>
        </is>
      </c>
      <c r="B169" s="55">
        <v>2008</v>
      </c>
      <c r="C169" s="92">
        <v>0.106608187134503</v>
      </c>
      <c r="D169" s="55">
        <v>219</v>
      </c>
      <c r="E169" s="55">
        <v>4737.4703196347</v>
      </c>
      <c r="F169" s="58">
        <v>284</v>
      </c>
      <c r="G169" s="57">
        <v>77.9633098591549</v>
      </c>
      <c r="H169" s="81">
        <v>30.5892359154929</v>
      </c>
      <c r="I169" s="58"/>
      <c r="J169" s="55"/>
      <c r="K169" s="57"/>
      <c r="L169" s="81"/>
      <c r="M169" s="55"/>
      <c r="N169" s="55"/>
      <c r="O169" s="57"/>
      <c r="P169" s="81"/>
      <c r="Q169" s="55"/>
      <c r="R169" s="55"/>
      <c r="S169" s="57"/>
      <c r="T169" s="81"/>
      <c r="U169" s="55">
        <v>219</v>
      </c>
      <c r="V169" s="55">
        <v>127.315068493151</v>
      </c>
      <c r="W169" s="57">
        <v>0.525483009708738</v>
      </c>
      <c r="X169" s="81">
        <v>12.208495145631</v>
      </c>
      <c r="Y169" s="55"/>
      <c r="Z169" s="56"/>
      <c r="AA169" s="56"/>
      <c r="AB169" s="81"/>
      <c r="AC169" s="58">
        <v>211</v>
      </c>
      <c r="AD169" s="57">
        <v>36.7592417061611</v>
      </c>
      <c r="AE169" s="56">
        <v>0.766771712158808</v>
      </c>
      <c r="AF169" s="81">
        <v>10.5772406947891</v>
      </c>
    </row>
    <row spans="1:32" x14ac:dyDescent="0.2" outlineLevel="0" r="170">
      <c r="A170" s="59" t="inlineStr">
        <is>
          <t>JXPS</t>
        </is>
      </c>
      <c r="B170" s="55">
        <v>2009</v>
      </c>
      <c r="C170" s="92">
        <v>0.175607476635514</v>
      </c>
      <c r="D170" s="55">
        <v>216</v>
      </c>
      <c r="E170" s="55">
        <v>4717.49074074074</v>
      </c>
      <c r="F170" s="58">
        <v>298</v>
      </c>
      <c r="G170" s="57">
        <v>37.214932885906</v>
      </c>
      <c r="H170" s="81">
        <v>29.5614697986577</v>
      </c>
      <c r="I170" s="58"/>
      <c r="J170" s="55"/>
      <c r="K170" s="57"/>
      <c r="L170" s="81"/>
      <c r="M170" s="55"/>
      <c r="N170" s="55"/>
      <c r="O170" s="57"/>
      <c r="P170" s="81"/>
      <c r="Q170" s="55"/>
      <c r="R170" s="55"/>
      <c r="S170" s="57"/>
      <c r="T170" s="81"/>
      <c r="U170" s="55">
        <v>216</v>
      </c>
      <c r="V170" s="55">
        <v>130.023148148148</v>
      </c>
      <c r="W170" s="57">
        <v>0.355207594936709</v>
      </c>
      <c r="X170" s="81">
        <v>12.9147265822785</v>
      </c>
      <c r="Y170" s="55"/>
      <c r="Z170" s="56"/>
      <c r="AA170" s="56"/>
      <c r="AB170" s="81"/>
      <c r="AC170" s="58">
        <v>209</v>
      </c>
      <c r="AD170" s="57">
        <v>28.500956937799</v>
      </c>
      <c r="AE170" s="56">
        <v>-0.909920308483291</v>
      </c>
      <c r="AF170" s="81">
        <v>11.3359624678663</v>
      </c>
    </row>
    <row spans="1:32" x14ac:dyDescent="0.2" outlineLevel="0" r="171">
      <c r="A171" s="59" t="inlineStr">
        <is>
          <t>JXPS</t>
        </is>
      </c>
      <c r="B171" s="55">
        <v>2010</v>
      </c>
      <c r="C171" s="92">
        <v>0.162902298850575</v>
      </c>
      <c r="D171" s="55">
        <v>268</v>
      </c>
      <c r="E171" s="55">
        <v>4927.44402985075</v>
      </c>
      <c r="F171" s="58">
        <v>322</v>
      </c>
      <c r="G171" s="57">
        <v>92.6379503105591</v>
      </c>
      <c r="H171" s="81">
        <v>28.6429968944099</v>
      </c>
      <c r="I171" s="58"/>
      <c r="J171" s="55"/>
      <c r="K171" s="57"/>
      <c r="L171" s="81"/>
      <c r="M171" s="55"/>
      <c r="N171" s="55"/>
      <c r="O171" s="57"/>
      <c r="P171" s="81"/>
      <c r="Q171" s="55"/>
      <c r="R171" s="55"/>
      <c r="S171" s="57"/>
      <c r="T171" s="81"/>
      <c r="U171" s="55">
        <v>268</v>
      </c>
      <c r="V171" s="55">
        <v>131.063432835821</v>
      </c>
      <c r="W171" s="57">
        <v>-0.430346698113207</v>
      </c>
      <c r="X171" s="81">
        <v>12.0496037735849</v>
      </c>
      <c r="Y171" s="55"/>
      <c r="Z171" s="56"/>
      <c r="AA171" s="56"/>
      <c r="AB171" s="81"/>
      <c r="AC171" s="58">
        <v>238</v>
      </c>
      <c r="AD171" s="57">
        <v>27.0932773109244</v>
      </c>
      <c r="AE171" s="56">
        <v>-1.10152825552826</v>
      </c>
      <c r="AF171" s="81">
        <v>9.58464471744473</v>
      </c>
    </row>
    <row spans="1:32" x14ac:dyDescent="0.2" outlineLevel="0" r="172">
      <c r="A172" s="59" t="inlineStr">
        <is>
          <t>JXPS</t>
        </is>
      </c>
      <c r="B172" s="55">
        <v>2011</v>
      </c>
      <c r="C172" s="92">
        <v>0.147460992907801</v>
      </c>
      <c r="D172" s="55">
        <v>210</v>
      </c>
      <c r="E172" s="55">
        <v>4701.40476190476</v>
      </c>
      <c r="F172" s="58">
        <v>322</v>
      </c>
      <c r="G172" s="57">
        <v>42.8117701863354</v>
      </c>
      <c r="H172" s="81">
        <v>25.3798726708075</v>
      </c>
      <c r="I172" s="58"/>
      <c r="J172" s="55"/>
      <c r="K172" s="57"/>
      <c r="L172" s="81"/>
      <c r="M172" s="55"/>
      <c r="N172" s="55"/>
      <c r="O172" s="57"/>
      <c r="P172" s="81"/>
      <c r="Q172" s="55"/>
      <c r="R172" s="55"/>
      <c r="S172" s="57"/>
      <c r="T172" s="81"/>
      <c r="U172" s="55">
        <v>210</v>
      </c>
      <c r="V172" s="55">
        <v>123.180952380952</v>
      </c>
      <c r="W172" s="57">
        <v>0.691531034482759</v>
      </c>
      <c r="X172" s="81">
        <v>11.1290689655172</v>
      </c>
      <c r="Y172" s="55"/>
      <c r="Z172" s="56"/>
      <c r="AA172" s="56"/>
      <c r="AB172" s="81"/>
      <c r="AC172" s="58">
        <v>193</v>
      </c>
      <c r="AD172" s="57">
        <v>24.5264248704663</v>
      </c>
      <c r="AE172" s="56">
        <v>-2.84013785046729</v>
      </c>
      <c r="AF172" s="81">
        <v>9.60907686915887</v>
      </c>
    </row>
    <row spans="1:32" x14ac:dyDescent="0.2" outlineLevel="0" r="173">
      <c r="A173" s="59" t="inlineStr">
        <is>
          <t>JXPS</t>
        </is>
      </c>
      <c r="B173" s="55">
        <v>2012</v>
      </c>
      <c r="C173" s="92">
        <v>0.224285714285714</v>
      </c>
      <c r="D173" s="55">
        <v>171</v>
      </c>
      <c r="E173" s="55">
        <v>4828.83625730994</v>
      </c>
      <c r="F173" s="58">
        <v>330</v>
      </c>
      <c r="G173" s="57">
        <v>82.1532121212121</v>
      </c>
      <c r="H173" s="81">
        <v>22.2723333333333</v>
      </c>
      <c r="I173" s="58"/>
      <c r="J173" s="55"/>
      <c r="K173" s="57"/>
      <c r="L173" s="81"/>
      <c r="M173" s="55"/>
      <c r="N173" s="55"/>
      <c r="O173" s="57"/>
      <c r="P173" s="81"/>
      <c r="Q173" s="55"/>
      <c r="R173" s="55"/>
      <c r="S173" s="57"/>
      <c r="T173" s="81"/>
      <c r="U173" s="55">
        <v>171</v>
      </c>
      <c r="V173" s="55">
        <v>122.327485380117</v>
      </c>
      <c r="W173" s="57">
        <v>0.13165</v>
      </c>
      <c r="X173" s="81">
        <v>9.57652857142858</v>
      </c>
      <c r="Y173" s="55"/>
      <c r="Z173" s="56"/>
      <c r="AA173" s="56"/>
      <c r="AB173" s="81"/>
      <c r="AC173" s="58">
        <v>148</v>
      </c>
      <c r="AD173" s="57">
        <v>22.447972972973</v>
      </c>
      <c r="AE173" s="56">
        <v>-3.32455802469136</v>
      </c>
      <c r="AF173" s="81">
        <v>8.43143259259259</v>
      </c>
    </row>
    <row spans="1:32" x14ac:dyDescent="0.2" outlineLevel="0" r="174">
      <c r="A174" s="59" t="inlineStr">
        <is>
          <t>JXPS</t>
        </is>
      </c>
      <c r="B174" s="55">
        <v>2013</v>
      </c>
      <c r="C174" s="92">
        <v>0.286344537815126</v>
      </c>
      <c r="D174" s="55">
        <v>149</v>
      </c>
      <c r="E174" s="55">
        <v>5703.30872483221</v>
      </c>
      <c r="F174" s="58">
        <v>335</v>
      </c>
      <c r="G174" s="57">
        <v>103.861044776119</v>
      </c>
      <c r="H174" s="81">
        <v>18.2168328358209</v>
      </c>
      <c r="I174" s="58"/>
      <c r="J174" s="55"/>
      <c r="K174" s="57"/>
      <c r="L174" s="81"/>
      <c r="M174" s="55"/>
      <c r="N174" s="55"/>
      <c r="O174" s="57"/>
      <c r="P174" s="81"/>
      <c r="Q174" s="55"/>
      <c r="R174" s="55"/>
      <c r="S174" s="57"/>
      <c r="T174" s="81"/>
      <c r="U174" s="55">
        <v>149</v>
      </c>
      <c r="V174" s="55">
        <v>108.48322147651</v>
      </c>
      <c r="W174" s="57">
        <v>-0.488330188679246</v>
      </c>
      <c r="X174" s="81">
        <v>7.6487712264151</v>
      </c>
      <c r="Y174" s="55"/>
      <c r="Z174" s="56"/>
      <c r="AA174" s="56"/>
      <c r="AB174" s="81"/>
      <c r="AC174" s="58">
        <v>58</v>
      </c>
      <c r="AD174" s="57">
        <v>26.0034482758621</v>
      </c>
      <c r="AE174" s="56">
        <v>-3.68151532033426</v>
      </c>
      <c r="AF174" s="81">
        <v>6.89476824512534</v>
      </c>
    </row>
    <row spans="1:32" x14ac:dyDescent="0.2" outlineLevel="0" r="175">
      <c r="A175" s="59" t="inlineStr">
        <is>
          <t>JXPS</t>
        </is>
      </c>
      <c r="B175" s="55">
        <v>2014</v>
      </c>
      <c r="C175" s="92">
        <v>0.172667946257198</v>
      </c>
      <c r="D175" s="55"/>
      <c r="E175" s="55"/>
      <c r="F175" s="58">
        <v>240</v>
      </c>
      <c r="G175" s="57">
        <v>115.977625</v>
      </c>
      <c r="H175" s="81">
        <v>15.4664666666667</v>
      </c>
      <c r="I175" s="58"/>
      <c r="J175" s="55"/>
      <c r="K175" s="57"/>
      <c r="L175" s="81"/>
      <c r="M175" s="55"/>
      <c r="N175" s="55"/>
      <c r="O175" s="57"/>
      <c r="P175" s="81"/>
      <c r="Q175" s="55"/>
      <c r="R175" s="55"/>
      <c r="S175" s="57"/>
      <c r="T175" s="81"/>
      <c r="U175" s="55"/>
      <c r="V175" s="55"/>
      <c r="W175" s="57"/>
      <c r="X175" s="81"/>
      <c r="Y175" s="55"/>
      <c r="Z175" s="56"/>
      <c r="AA175" s="56"/>
      <c r="AB175" s="81"/>
      <c r="AC175" s="58"/>
      <c r="AD175" s="57"/>
      <c r="AE175" s="56"/>
      <c r="AF175" s="81"/>
    </row>
    <row spans="1:32" x14ac:dyDescent="0.2" outlineLevel="0" r="176">
      <c r="A176" s="59" t="inlineStr">
        <is>
          <t>JXPS</t>
        </is>
      </c>
      <c r="B176" s="55">
        <v>2015</v>
      </c>
      <c r="C176" s="92">
        <v>0.17210401891253</v>
      </c>
      <c r="D176" s="55"/>
      <c r="E176" s="55"/>
      <c r="F176" s="58">
        <v>167</v>
      </c>
      <c r="G176" s="57">
        <v>97.7203592814371</v>
      </c>
      <c r="H176" s="81">
        <v>11.9389221556886</v>
      </c>
      <c r="I176" s="58"/>
      <c r="J176" s="55"/>
      <c r="K176" s="57"/>
      <c r="L176" s="81"/>
      <c r="M176" s="55"/>
      <c r="N176" s="55"/>
      <c r="O176" s="57"/>
      <c r="P176" s="81"/>
      <c r="Q176" s="55"/>
      <c r="R176" s="55"/>
      <c r="S176" s="57"/>
      <c r="T176" s="81"/>
      <c r="U176" s="55"/>
      <c r="V176" s="55"/>
      <c r="W176" s="57"/>
      <c r="X176" s="81"/>
      <c r="Y176" s="55"/>
      <c r="Z176" s="56"/>
      <c r="AA176" s="56"/>
      <c r="AB176" s="81"/>
      <c r="AC176" s="58"/>
      <c r="AD176" s="57"/>
      <c r="AE176" s="56"/>
      <c r="AF176" s="81"/>
    </row>
    <row spans="1:32" x14ac:dyDescent="0.2" outlineLevel="0" r="177">
      <c r="A177" s="59" t="inlineStr">
        <is>
          <t>JXPS</t>
        </is>
      </c>
      <c r="B177" s="55">
        <v>2016</v>
      </c>
      <c r="C177" s="92">
        <v>0.544603174603175</v>
      </c>
      <c r="D177" s="55"/>
      <c r="E177" s="55"/>
      <c r="F177" s="58">
        <v>61</v>
      </c>
      <c r="G177" s="57">
        <v>175.88</v>
      </c>
      <c r="H177" s="81">
        <v>11.5311475409836</v>
      </c>
      <c r="I177" s="58"/>
      <c r="J177" s="55"/>
      <c r="K177" s="57"/>
      <c r="L177" s="81"/>
      <c r="M177" s="55"/>
      <c r="N177" s="55"/>
      <c r="O177" s="57"/>
      <c r="P177" s="81"/>
      <c r="Q177" s="55"/>
      <c r="R177" s="55"/>
      <c r="S177" s="57"/>
      <c r="T177" s="81"/>
      <c r="U177" s="55"/>
      <c r="V177" s="55"/>
      <c r="W177" s="57"/>
      <c r="X177" s="81"/>
      <c r="Y177" s="55"/>
      <c r="Z177" s="56"/>
      <c r="AA177" s="56"/>
      <c r="AB177" s="81"/>
      <c r="AC177" s="58"/>
      <c r="AD177" s="57"/>
      <c r="AE177" s="56"/>
      <c r="AF177" s="81"/>
    </row>
    <row spans="1:32" x14ac:dyDescent="0.2" outlineLevel="0" r="178">
      <c r="A178" s="59" t="inlineStr">
        <is>
          <t>G8</t>
        </is>
      </c>
      <c r="B178" s="55">
        <v>1987</v>
      </c>
      <c r="C178" s="92">
        <v>6.23188405797101E-02</v>
      </c>
      <c r="D178" s="55"/>
      <c r="E178" s="55"/>
      <c r="F178" s="58">
        <v>55</v>
      </c>
      <c r="G178" s="57">
        <v>-117.925272727273</v>
      </c>
      <c r="H178" s="81">
        <v>27.1780727272727</v>
      </c>
      <c r="I178" s="58"/>
      <c r="J178" s="55"/>
      <c r="K178" s="57"/>
      <c r="L178" s="81"/>
      <c r="M178" s="55"/>
      <c r="N178" s="55"/>
      <c r="O178" s="57"/>
      <c r="P178" s="81"/>
      <c r="Q178" s="55"/>
      <c r="R178" s="55"/>
      <c r="S178" s="57"/>
      <c r="T178" s="81"/>
      <c r="U178" s="55"/>
      <c r="V178" s="55"/>
      <c r="W178" s="57"/>
      <c r="X178" s="81"/>
      <c r="Y178" s="55"/>
      <c r="Z178" s="56"/>
      <c r="AA178" s="56"/>
      <c r="AB178" s="81"/>
      <c r="AC178" s="58"/>
      <c r="AD178" s="57"/>
      <c r="AE178" s="56"/>
      <c r="AF178" s="81"/>
    </row>
    <row spans="1:32" x14ac:dyDescent="0.2" outlineLevel="0" r="179">
      <c r="A179" s="59" t="inlineStr">
        <is>
          <t>G8</t>
        </is>
      </c>
      <c r="B179" s="55">
        <v>1989</v>
      </c>
      <c r="C179" s="92">
        <v>0.258484848484849</v>
      </c>
      <c r="D179" s="55">
        <v>62</v>
      </c>
      <c r="E179" s="55">
        <v>4798.37096774194</v>
      </c>
      <c r="F179" s="58">
        <v>77</v>
      </c>
      <c r="G179" s="57">
        <v>-87.6544155844156</v>
      </c>
      <c r="H179" s="81">
        <v>29.7976363636364</v>
      </c>
      <c r="I179" s="58"/>
      <c r="J179" s="55"/>
      <c r="K179" s="57"/>
      <c r="L179" s="81"/>
      <c r="M179" s="55"/>
      <c r="N179" s="55"/>
      <c r="O179" s="57"/>
      <c r="P179" s="81"/>
      <c r="Q179" s="55"/>
      <c r="R179" s="55"/>
      <c r="S179" s="57"/>
      <c r="T179" s="81"/>
      <c r="U179" s="55">
        <v>62</v>
      </c>
      <c r="V179" s="55">
        <v>143.806451612903</v>
      </c>
      <c r="W179" s="57">
        <v>1.31231707317073</v>
      </c>
      <c r="X179" s="81">
        <v>11.9921097560976</v>
      </c>
      <c r="Y179" s="55"/>
      <c r="Z179" s="56"/>
      <c r="AA179" s="56"/>
      <c r="AB179" s="81"/>
      <c r="AC179" s="58">
        <v>60</v>
      </c>
      <c r="AD179" s="57">
        <v>56.6016666666667</v>
      </c>
      <c r="AE179" s="56">
        <v>0.239923076923077</v>
      </c>
      <c r="AF179" s="81">
        <v>9.32038461538462</v>
      </c>
    </row>
    <row spans="1:32" x14ac:dyDescent="0.2" outlineLevel="0" r="180">
      <c r="A180" s="59" t="inlineStr">
        <is>
          <t>G8</t>
        </is>
      </c>
      <c r="B180" s="55">
        <v>1990</v>
      </c>
      <c r="C180" s="92">
        <v>0.269821428571429</v>
      </c>
      <c r="D180" s="55">
        <v>54</v>
      </c>
      <c r="E180" s="55">
        <v>5226.98148148148</v>
      </c>
      <c r="F180" s="58">
        <v>76</v>
      </c>
      <c r="G180" s="57">
        <v>-36.8251315789474</v>
      </c>
      <c r="H180" s="81">
        <v>29.1748421052632</v>
      </c>
      <c r="I180" s="58"/>
      <c r="J180" s="55"/>
      <c r="K180" s="57"/>
      <c r="L180" s="81"/>
      <c r="M180" s="55"/>
      <c r="N180" s="55"/>
      <c r="O180" s="57"/>
      <c r="P180" s="81"/>
      <c r="Q180" s="55"/>
      <c r="R180" s="55"/>
      <c r="S180" s="57"/>
      <c r="T180" s="81"/>
      <c r="U180" s="55">
        <v>54</v>
      </c>
      <c r="V180" s="55">
        <v>157.092592592593</v>
      </c>
      <c r="W180" s="57">
        <v>1.09606097560976</v>
      </c>
      <c r="X180" s="81">
        <v>11.0857195121951</v>
      </c>
      <c r="Y180" s="55"/>
      <c r="Z180" s="56"/>
      <c r="AA180" s="56"/>
      <c r="AB180" s="81"/>
      <c r="AC180" s="58">
        <v>54</v>
      </c>
      <c r="AD180" s="57">
        <v>51.8925925925926</v>
      </c>
      <c r="AE180" s="56">
        <v>-0.054641975308642</v>
      </c>
      <c r="AF180" s="81">
        <v>8.9058024691358</v>
      </c>
    </row>
    <row spans="1:32" x14ac:dyDescent="0.2" outlineLevel="0" r="181">
      <c r="A181" s="59" t="inlineStr">
        <is>
          <t>G8</t>
        </is>
      </c>
      <c r="B181" s="55">
        <v>1991</v>
      </c>
      <c r="C181" s="92">
        <v>0.19219696969697</v>
      </c>
      <c r="D181" s="55">
        <v>65</v>
      </c>
      <c r="E181" s="55">
        <v>5023</v>
      </c>
      <c r="F181" s="58">
        <v>81</v>
      </c>
      <c r="G181" s="57">
        <v>-59.0459259259259</v>
      </c>
      <c r="H181" s="81">
        <v>31.6522839506173</v>
      </c>
      <c r="I181" s="58"/>
      <c r="J181" s="55"/>
      <c r="K181" s="57"/>
      <c r="L181" s="81"/>
      <c r="M181" s="55"/>
      <c r="N181" s="55"/>
      <c r="O181" s="57"/>
      <c r="P181" s="81"/>
      <c r="Q181" s="55"/>
      <c r="R181" s="55"/>
      <c r="S181" s="57"/>
      <c r="T181" s="81"/>
      <c r="U181" s="55">
        <v>65</v>
      </c>
      <c r="V181" s="55">
        <v>150.153846153846</v>
      </c>
      <c r="W181" s="57">
        <v>1.05606741573034</v>
      </c>
      <c r="X181" s="81">
        <v>11.6302359550562</v>
      </c>
      <c r="Y181" s="55"/>
      <c r="Z181" s="56"/>
      <c r="AA181" s="56"/>
      <c r="AB181" s="81"/>
      <c r="AC181" s="58">
        <v>65</v>
      </c>
      <c r="AD181" s="57">
        <v>50.8707692307693</v>
      </c>
      <c r="AE181" s="56">
        <v>-0.117348314606742</v>
      </c>
      <c r="AF181" s="81">
        <v>9.25808988764045</v>
      </c>
    </row>
    <row spans="1:32" x14ac:dyDescent="0.2" outlineLevel="0" r="182">
      <c r="A182" s="59" t="inlineStr">
        <is>
          <t>G8</t>
        </is>
      </c>
      <c r="B182" s="55">
        <v>1992</v>
      </c>
      <c r="C182" s="92">
        <v>0.37656050955414</v>
      </c>
      <c r="D182" s="55">
        <v>90</v>
      </c>
      <c r="E182" s="55">
        <v>5182.01111111111</v>
      </c>
      <c r="F182" s="58">
        <v>98</v>
      </c>
      <c r="G182" s="57">
        <v>74.2875510204082</v>
      </c>
      <c r="H182" s="81">
        <v>34.9182551020408</v>
      </c>
      <c r="I182" s="58"/>
      <c r="J182" s="55"/>
      <c r="K182" s="57"/>
      <c r="L182" s="81"/>
      <c r="M182" s="55"/>
      <c r="N182" s="55"/>
      <c r="O182" s="57"/>
      <c r="P182" s="81"/>
      <c r="Q182" s="55"/>
      <c r="R182" s="55"/>
      <c r="S182" s="57"/>
      <c r="T182" s="81"/>
      <c r="U182" s="55">
        <v>90</v>
      </c>
      <c r="V182" s="55">
        <v>151.655555555556</v>
      </c>
      <c r="W182" s="57">
        <v>1.92267826086956</v>
      </c>
      <c r="X182" s="81">
        <v>12.8757217391304</v>
      </c>
      <c r="Y182" s="55"/>
      <c r="Z182" s="56"/>
      <c r="AA182" s="56"/>
      <c r="AB182" s="81"/>
      <c r="AC182" s="58">
        <v>87</v>
      </c>
      <c r="AD182" s="57">
        <v>48.9126436781609</v>
      </c>
      <c r="AE182" s="56">
        <v>3.57181818181819E-02</v>
      </c>
      <c r="AF182" s="81">
        <v>10.444</v>
      </c>
    </row>
    <row spans="1:32" x14ac:dyDescent="0.2" outlineLevel="0" r="183">
      <c r="A183" s="59" t="inlineStr">
        <is>
          <t>G8</t>
        </is>
      </c>
      <c r="B183" s="55">
        <v>1993</v>
      </c>
      <c r="C183" s="92">
        <v>0.645903614457831</v>
      </c>
      <c r="D183" s="55">
        <v>89</v>
      </c>
      <c r="E183" s="55">
        <v>4993.21348314607</v>
      </c>
      <c r="F183" s="58">
        <v>111</v>
      </c>
      <c r="G183" s="57">
        <v>-74.2433333333333</v>
      </c>
      <c r="H183" s="81">
        <v>33.511027027027</v>
      </c>
      <c r="I183" s="58"/>
      <c r="J183" s="55"/>
      <c r="K183" s="57"/>
      <c r="L183" s="81"/>
      <c r="M183" s="55"/>
      <c r="N183" s="55"/>
      <c r="O183" s="57"/>
      <c r="P183" s="81"/>
      <c r="Q183" s="55"/>
      <c r="R183" s="55"/>
      <c r="S183" s="57"/>
      <c r="T183" s="81"/>
      <c r="U183" s="55">
        <v>89</v>
      </c>
      <c r="V183" s="55">
        <v>144.157303370787</v>
      </c>
      <c r="W183" s="57">
        <v>1.461656</v>
      </c>
      <c r="X183" s="81">
        <v>11.996448</v>
      </c>
      <c r="Y183" s="55"/>
      <c r="Z183" s="56"/>
      <c r="AA183" s="56"/>
      <c r="AB183" s="81"/>
      <c r="AC183" s="58">
        <v>84</v>
      </c>
      <c r="AD183" s="57">
        <v>47.7916666666667</v>
      </c>
      <c r="AE183" s="56">
        <v>-0.509158333333333</v>
      </c>
      <c r="AF183" s="81">
        <v>9.62671</v>
      </c>
    </row>
    <row spans="1:32" x14ac:dyDescent="0.2" outlineLevel="0" r="184">
      <c r="A184" s="59" t="inlineStr">
        <is>
          <t>G8</t>
        </is>
      </c>
      <c r="B184" s="55">
        <v>1994</v>
      </c>
      <c r="C184" s="92">
        <v>0.666305732484076</v>
      </c>
      <c r="D184" s="55">
        <v>95</v>
      </c>
      <c r="E184" s="55">
        <v>5192.53684210526</v>
      </c>
      <c r="F184" s="58">
        <v>114</v>
      </c>
      <c r="G184" s="57">
        <v>0.35289473684213</v>
      </c>
      <c r="H184" s="81">
        <v>37.3870964912281</v>
      </c>
      <c r="I184" s="58"/>
      <c r="J184" s="55"/>
      <c r="K184" s="57"/>
      <c r="L184" s="81"/>
      <c r="M184" s="55"/>
      <c r="N184" s="55"/>
      <c r="O184" s="57"/>
      <c r="P184" s="81"/>
      <c r="Q184" s="55"/>
      <c r="R184" s="55"/>
      <c r="S184" s="57"/>
      <c r="T184" s="81"/>
      <c r="U184" s="55">
        <v>95</v>
      </c>
      <c r="V184" s="55">
        <v>123.789473684211</v>
      </c>
      <c r="W184" s="57">
        <v>0.122415384615385</v>
      </c>
      <c r="X184" s="81">
        <v>14.4135</v>
      </c>
      <c r="Y184" s="55"/>
      <c r="Z184" s="56"/>
      <c r="AA184" s="56"/>
      <c r="AB184" s="81"/>
      <c r="AC184" s="58">
        <v>88</v>
      </c>
      <c r="AD184" s="57">
        <v>46.7931818181818</v>
      </c>
      <c r="AE184" s="56">
        <v>-0.785277777777778</v>
      </c>
      <c r="AF184" s="81">
        <v>11.3818531746032</v>
      </c>
    </row>
    <row spans="1:32" x14ac:dyDescent="0.2" outlineLevel="0" r="185">
      <c r="A185" s="59" t="inlineStr">
        <is>
          <t>G8</t>
        </is>
      </c>
      <c r="B185" s="55">
        <v>1995</v>
      </c>
      <c r="C185" s="92">
        <v>0.528757763975155</v>
      </c>
      <c r="D185" s="55">
        <v>68</v>
      </c>
      <c r="E185" s="55">
        <v>5279.92647058824</v>
      </c>
      <c r="F185" s="58">
        <v>96</v>
      </c>
      <c r="G185" s="57">
        <v>-53.1388541666666</v>
      </c>
      <c r="H185" s="81">
        <v>32.7946145833333</v>
      </c>
      <c r="I185" s="58"/>
      <c r="J185" s="55"/>
      <c r="K185" s="57"/>
      <c r="L185" s="81"/>
      <c r="M185" s="55"/>
      <c r="N185" s="55"/>
      <c r="O185" s="57"/>
      <c r="P185" s="81"/>
      <c r="Q185" s="55"/>
      <c r="R185" s="55"/>
      <c r="S185" s="57"/>
      <c r="T185" s="81"/>
      <c r="U185" s="55">
        <v>68</v>
      </c>
      <c r="V185" s="55">
        <v>129.294117647059</v>
      </c>
      <c r="W185" s="57">
        <v>-1.13792561983471</v>
      </c>
      <c r="X185" s="81">
        <v>11.893694214876</v>
      </c>
      <c r="Y185" s="55"/>
      <c r="Z185" s="56"/>
      <c r="AA185" s="56"/>
      <c r="AB185" s="81"/>
      <c r="AC185" s="58">
        <v>64</v>
      </c>
      <c r="AD185" s="57">
        <v>39.1203125</v>
      </c>
      <c r="AE185" s="56">
        <v>-1.14970338983051</v>
      </c>
      <c r="AF185" s="81">
        <v>9.56683050847458</v>
      </c>
    </row>
    <row spans="1:32" x14ac:dyDescent="0.2" outlineLevel="0" r="186">
      <c r="A186" s="59" t="inlineStr">
        <is>
          <t>G8</t>
        </is>
      </c>
      <c r="B186" s="55">
        <v>1996</v>
      </c>
      <c r="C186" s="92">
        <v>0.64848167539267</v>
      </c>
      <c r="D186" s="55">
        <v>103</v>
      </c>
      <c r="E186" s="55">
        <v>5267.64077669903</v>
      </c>
      <c r="F186" s="58">
        <v>116</v>
      </c>
      <c r="G186" s="57">
        <v>-3.71844827586207</v>
      </c>
      <c r="H186" s="81">
        <v>37.1047413793103</v>
      </c>
      <c r="I186" s="58"/>
      <c r="J186" s="55"/>
      <c r="K186" s="57"/>
      <c r="L186" s="81"/>
      <c r="M186" s="55"/>
      <c r="N186" s="55"/>
      <c r="O186" s="57"/>
      <c r="P186" s="81"/>
      <c r="Q186" s="55"/>
      <c r="R186" s="55"/>
      <c r="S186" s="57"/>
      <c r="T186" s="81"/>
      <c r="U186" s="55">
        <v>103</v>
      </c>
      <c r="V186" s="55">
        <v>131.747572815534</v>
      </c>
      <c r="W186" s="57">
        <v>-0.473972602739726</v>
      </c>
      <c r="X186" s="81">
        <v>12.7387260273973</v>
      </c>
      <c r="Y186" s="55"/>
      <c r="Z186" s="58"/>
      <c r="AA186" s="58"/>
      <c r="AB186" s="81"/>
      <c r="AC186" s="58">
        <v>101</v>
      </c>
      <c r="AD186" s="57">
        <v>46.9663366336634</v>
      </c>
      <c r="AE186" s="56">
        <v>-0.71287323943662</v>
      </c>
      <c r="AF186" s="81">
        <v>10.1932845070423</v>
      </c>
    </row>
    <row spans="1:32" x14ac:dyDescent="0.2" outlineLevel="0" r="187">
      <c r="A187" s="59" t="inlineStr">
        <is>
          <t>G8</t>
        </is>
      </c>
      <c r="B187" s="55">
        <v>1997</v>
      </c>
      <c r="C187" s="92">
        <v>0.452205128205128</v>
      </c>
      <c r="D187" s="55">
        <v>86</v>
      </c>
      <c r="E187" s="55">
        <v>5404.12790697674</v>
      </c>
      <c r="F187" s="58">
        <v>100</v>
      </c>
      <c r="G187" s="57">
        <v>-31.1679</v>
      </c>
      <c r="H187" s="81">
        <v>37.63338</v>
      </c>
      <c r="I187" s="58"/>
      <c r="J187" s="55"/>
      <c r="K187" s="57"/>
      <c r="L187" s="81"/>
      <c r="M187" s="55"/>
      <c r="N187" s="55"/>
      <c r="O187" s="57"/>
      <c r="P187" s="81"/>
      <c r="Q187" s="55"/>
      <c r="R187" s="55"/>
      <c r="S187" s="57"/>
      <c r="T187" s="81"/>
      <c r="U187" s="55">
        <v>86</v>
      </c>
      <c r="V187" s="55">
        <v>138.023255813953</v>
      </c>
      <c r="W187" s="57">
        <v>-1.09044166666667</v>
      </c>
      <c r="X187" s="81">
        <v>14.0596166666667</v>
      </c>
      <c r="Y187" s="55"/>
      <c r="Z187" s="58"/>
      <c r="AA187" s="58"/>
      <c r="AB187" s="81"/>
      <c r="AC187" s="58">
        <v>80</v>
      </c>
      <c r="AD187" s="57">
        <v>50.2225</v>
      </c>
      <c r="AE187" s="56">
        <v>-0.536887931034483</v>
      </c>
      <c r="AF187" s="81">
        <v>11.1060086206897</v>
      </c>
    </row>
    <row spans="1:32" x14ac:dyDescent="0.2" outlineLevel="0" r="188">
      <c r="A188" s="59" t="inlineStr">
        <is>
          <t>G8</t>
        </is>
      </c>
      <c r="B188" s="55">
        <v>1998</v>
      </c>
      <c r="C188" s="92">
        <v>0.443571428571429</v>
      </c>
      <c r="D188" s="55">
        <v>81</v>
      </c>
      <c r="E188" s="55">
        <v>5632.24691358025</v>
      </c>
      <c r="F188" s="58">
        <v>101</v>
      </c>
      <c r="G188" s="57">
        <v>-16.8252475247525</v>
      </c>
      <c r="H188" s="81">
        <v>37.7600693069307</v>
      </c>
      <c r="I188" s="58"/>
      <c r="J188" s="55"/>
      <c r="K188" s="57"/>
      <c r="L188" s="81"/>
      <c r="M188" s="55"/>
      <c r="N188" s="55"/>
      <c r="O188" s="57"/>
      <c r="P188" s="81"/>
      <c r="Q188" s="55"/>
      <c r="R188" s="55"/>
      <c r="S188" s="57"/>
      <c r="T188" s="81"/>
      <c r="U188" s="55">
        <v>81</v>
      </c>
      <c r="V188" s="55">
        <v>132.506172839506</v>
      </c>
      <c r="W188" s="57">
        <v>-2.37893023255814</v>
      </c>
      <c r="X188" s="81">
        <v>14.0659379844961</v>
      </c>
      <c r="Y188" s="55"/>
      <c r="Z188" s="58"/>
      <c r="AA188" s="58"/>
      <c r="AB188" s="81"/>
      <c r="AC188" s="58">
        <v>78</v>
      </c>
      <c r="AD188" s="57">
        <v>49.3705128205128</v>
      </c>
      <c r="AE188" s="56">
        <v>-0.926774193548387</v>
      </c>
      <c r="AF188" s="81">
        <v>11.4131677419355</v>
      </c>
    </row>
    <row spans="1:32" x14ac:dyDescent="0.2" outlineLevel="0" r="189">
      <c r="A189" s="59" t="inlineStr">
        <is>
          <t>G8</t>
        </is>
      </c>
      <c r="B189" s="55">
        <v>1999</v>
      </c>
      <c r="C189" s="92">
        <v>0.804444444444445</v>
      </c>
      <c r="D189" s="55">
        <v>85</v>
      </c>
      <c r="E189" s="55">
        <v>6133.2</v>
      </c>
      <c r="F189" s="58">
        <v>104</v>
      </c>
      <c r="G189" s="57">
        <v>94.0990384615384</v>
      </c>
      <c r="H189" s="81">
        <v>37.3758461538462</v>
      </c>
      <c r="I189" s="58"/>
      <c r="J189" s="55"/>
      <c r="K189" s="57"/>
      <c r="L189" s="81"/>
      <c r="M189" s="55"/>
      <c r="N189" s="55"/>
      <c r="O189" s="57"/>
      <c r="P189" s="81"/>
      <c r="Q189" s="55"/>
      <c r="R189" s="55"/>
      <c r="S189" s="57"/>
      <c r="T189" s="81"/>
      <c r="U189" s="55">
        <v>85</v>
      </c>
      <c r="V189" s="55">
        <v>144.964705882353</v>
      </c>
      <c r="W189" s="57">
        <v>-0.564158273381295</v>
      </c>
      <c r="X189" s="81">
        <v>12.3747050359712</v>
      </c>
      <c r="Y189" s="55"/>
      <c r="Z189" s="58"/>
      <c r="AA189" s="58"/>
      <c r="AB189" s="81"/>
      <c r="AC189" s="58">
        <v>82</v>
      </c>
      <c r="AD189" s="57">
        <v>52.869512195122</v>
      </c>
      <c r="AE189" s="56">
        <v>-1.19713970588235</v>
      </c>
      <c r="AF189" s="81">
        <v>10.1182352941176</v>
      </c>
    </row>
    <row spans="1:32" x14ac:dyDescent="0.2" outlineLevel="0" r="190">
      <c r="A190" s="59" t="inlineStr">
        <is>
          <t>G8</t>
        </is>
      </c>
      <c r="B190" s="55">
        <v>2000</v>
      </c>
      <c r="C190" s="92">
        <v>0.507279411764706</v>
      </c>
      <c r="D190" s="55">
        <v>52</v>
      </c>
      <c r="E190" s="55">
        <v>6336.86538461538</v>
      </c>
      <c r="F190" s="58">
        <v>72</v>
      </c>
      <c r="G190" s="57">
        <v>146.518472222222</v>
      </c>
      <c r="H190" s="81">
        <v>35.2316944444445</v>
      </c>
      <c r="I190" s="58"/>
      <c r="J190" s="55"/>
      <c r="K190" s="57"/>
      <c r="L190" s="81"/>
      <c r="M190" s="55"/>
      <c r="N190" s="55"/>
      <c r="O190" s="57"/>
      <c r="P190" s="81"/>
      <c r="Q190" s="55"/>
      <c r="R190" s="55"/>
      <c r="S190" s="57"/>
      <c r="T190" s="81"/>
      <c r="U190" s="55">
        <v>52</v>
      </c>
      <c r="V190" s="55">
        <v>164.961538461538</v>
      </c>
      <c r="W190" s="57">
        <v>0.882732558139535</v>
      </c>
      <c r="X190" s="81">
        <v>11.9624534883721</v>
      </c>
      <c r="Y190" s="55"/>
      <c r="Z190" s="58"/>
      <c r="AA190" s="58"/>
      <c r="AB190" s="81"/>
      <c r="AC190" s="58">
        <v>51</v>
      </c>
      <c r="AD190" s="57">
        <v>54.9607843137255</v>
      </c>
      <c r="AE190" s="56">
        <v>-0.918964285714286</v>
      </c>
      <c r="AF190" s="81">
        <v>9.38639047619048</v>
      </c>
    </row>
    <row spans="1:32" x14ac:dyDescent="0.2" outlineLevel="0" r="191">
      <c r="A191" s="59" t="inlineStr">
        <is>
          <t>G8</t>
        </is>
      </c>
      <c r="B191" s="55">
        <v>2001</v>
      </c>
      <c r="C191" s="92">
        <v>0.326258064516129</v>
      </c>
      <c r="D191" s="55"/>
      <c r="E191" s="55"/>
      <c r="F191" s="58">
        <v>66</v>
      </c>
      <c r="G191" s="57">
        <v>163.103787878788</v>
      </c>
      <c r="H191" s="81">
        <v>31.4549848484849</v>
      </c>
      <c r="I191" s="58"/>
      <c r="J191" s="55"/>
      <c r="K191" s="57"/>
      <c r="L191" s="81"/>
      <c r="M191" s="55"/>
      <c r="N191" s="55"/>
      <c r="O191" s="57"/>
      <c r="P191" s="81"/>
      <c r="Q191" s="55"/>
      <c r="R191" s="55"/>
      <c r="S191" s="57"/>
      <c r="T191" s="81"/>
      <c r="U191" s="55"/>
      <c r="V191" s="55"/>
      <c r="W191" s="57"/>
      <c r="X191" s="81"/>
      <c r="Y191" s="55"/>
      <c r="Z191" s="58"/>
      <c r="AA191" s="58"/>
      <c r="AB191" s="81"/>
      <c r="AC191" s="58"/>
      <c r="AD191" s="57"/>
      <c r="AE191" s="56"/>
      <c r="AF191" s="81"/>
    </row>
    <row spans="1:32" x14ac:dyDescent="0.2" outlineLevel="0" r="192">
      <c r="A192" s="59" t="inlineStr">
        <is>
          <t>G8</t>
        </is>
      </c>
      <c r="B192" s="55">
        <v>2002</v>
      </c>
      <c r="C192" s="92">
        <v>0.444320987654321</v>
      </c>
      <c r="D192" s="55">
        <v>57</v>
      </c>
      <c r="E192" s="55">
        <v>5484.05263157895</v>
      </c>
      <c r="F192" s="58">
        <v>73</v>
      </c>
      <c r="G192" s="57">
        <v>234.925753424658</v>
      </c>
      <c r="H192" s="81">
        <v>31.1885068493151</v>
      </c>
      <c r="I192" s="58"/>
      <c r="J192" s="55"/>
      <c r="K192" s="57"/>
      <c r="L192" s="81"/>
      <c r="M192" s="55"/>
      <c r="N192" s="55"/>
      <c r="O192" s="57"/>
      <c r="P192" s="81"/>
      <c r="Q192" s="55"/>
      <c r="R192" s="55"/>
      <c r="S192" s="57"/>
      <c r="T192" s="81"/>
      <c r="U192" s="55">
        <v>57</v>
      </c>
      <c r="V192" s="55">
        <v>128.754385964912</v>
      </c>
      <c r="W192" s="57">
        <v>-1.44948717948718</v>
      </c>
      <c r="X192" s="81">
        <v>10.9745256410257</v>
      </c>
      <c r="Y192" s="55"/>
      <c r="Z192" s="58"/>
      <c r="AA192" s="58"/>
      <c r="AB192" s="81"/>
      <c r="AC192" s="58">
        <v>54</v>
      </c>
      <c r="AD192" s="57">
        <v>45.8518518518519</v>
      </c>
      <c r="AE192" s="56">
        <v>-0.645421052631579</v>
      </c>
      <c r="AF192" s="81">
        <v>8.87082894736842</v>
      </c>
    </row>
    <row spans="1:32" x14ac:dyDescent="0.2" outlineLevel="0" r="193">
      <c r="A193" s="59" t="inlineStr">
        <is>
          <t>G8</t>
        </is>
      </c>
      <c r="B193" s="55">
        <v>2003</v>
      </c>
      <c r="C193" s="92">
        <v>0.344181818181818</v>
      </c>
      <c r="D193" s="55"/>
      <c r="E193" s="55"/>
      <c r="F193" s="58">
        <v>51</v>
      </c>
      <c r="G193" s="57">
        <v>225.966862745098</v>
      </c>
      <c r="H193" s="81">
        <v>32.8014705882353</v>
      </c>
      <c r="I193" s="58"/>
      <c r="J193" s="55"/>
      <c r="K193" s="57"/>
      <c r="L193" s="81"/>
      <c r="M193" s="55"/>
      <c r="N193" s="55"/>
      <c r="O193" s="57"/>
      <c r="P193" s="81"/>
      <c r="Q193" s="55"/>
      <c r="R193" s="55"/>
      <c r="S193" s="57"/>
      <c r="T193" s="81"/>
      <c r="U193" s="55"/>
      <c r="V193" s="55"/>
      <c r="W193" s="57"/>
      <c r="X193" s="81"/>
      <c r="Y193" s="55"/>
      <c r="Z193" s="58"/>
      <c r="AA193" s="58"/>
      <c r="AB193" s="81"/>
      <c r="AC193" s="58"/>
      <c r="AD193" s="57"/>
      <c r="AE193" s="56"/>
      <c r="AF193" s="81"/>
    </row>
    <row spans="1:32" x14ac:dyDescent="0.2" outlineLevel="0" r="194">
      <c r="A194" s="59" t="inlineStr">
        <is>
          <t>G8</t>
        </is>
      </c>
      <c r="B194" s="55">
        <v>2004</v>
      </c>
      <c r="C194" s="92">
        <v>0.326546762589928</v>
      </c>
      <c r="D194" s="55">
        <v>55</v>
      </c>
      <c r="E194" s="55">
        <v>6229.56363636364</v>
      </c>
      <c r="F194" s="58">
        <v>63</v>
      </c>
      <c r="G194" s="57">
        <v>211.131428571429</v>
      </c>
      <c r="H194" s="81">
        <v>37.8735396825397</v>
      </c>
      <c r="I194" s="58"/>
      <c r="J194" s="55"/>
      <c r="K194" s="57"/>
      <c r="L194" s="81"/>
      <c r="M194" s="55"/>
      <c r="N194" s="55"/>
      <c r="O194" s="57"/>
      <c r="P194" s="81"/>
      <c r="Q194" s="55"/>
      <c r="R194" s="55"/>
      <c r="S194" s="57"/>
      <c r="T194" s="81"/>
      <c r="U194" s="55">
        <v>55</v>
      </c>
      <c r="V194" s="55">
        <v>147.618181818182</v>
      </c>
      <c r="W194" s="57">
        <v>-1.18615942028986</v>
      </c>
      <c r="X194" s="81">
        <v>13.5433043478261</v>
      </c>
      <c r="Y194" s="55"/>
      <c r="Z194" s="58"/>
      <c r="AA194" s="58"/>
      <c r="AB194" s="81"/>
      <c r="AC194" s="58">
        <v>53</v>
      </c>
      <c r="AD194" s="57">
        <v>54.3754716981132</v>
      </c>
      <c r="AE194" s="56">
        <v>-2.235234375</v>
      </c>
      <c r="AF194" s="81">
        <v>10.72666875</v>
      </c>
    </row>
    <row spans="1:32" x14ac:dyDescent="0.2" outlineLevel="0" r="195">
      <c r="A195" s="59" t="inlineStr">
        <is>
          <t>G8</t>
        </is>
      </c>
      <c r="B195" s="55">
        <v>2005</v>
      </c>
      <c r="C195" s="92">
        <v>1.1010752688172</v>
      </c>
      <c r="D195" s="55"/>
      <c r="E195" s="55"/>
      <c r="F195" s="58">
        <v>58</v>
      </c>
      <c r="G195" s="57">
        <v>258.680862068966</v>
      </c>
      <c r="H195" s="81">
        <v>34.8257413793103</v>
      </c>
      <c r="I195" s="58"/>
      <c r="J195" s="55"/>
      <c r="K195" s="57"/>
      <c r="L195" s="81"/>
      <c r="M195" s="55"/>
      <c r="N195" s="55"/>
      <c r="O195" s="57"/>
      <c r="P195" s="81"/>
      <c r="Q195" s="55"/>
      <c r="R195" s="55"/>
      <c r="S195" s="57"/>
      <c r="T195" s="81"/>
      <c r="U195" s="55"/>
      <c r="V195" s="55"/>
      <c r="W195" s="57"/>
      <c r="X195" s="81"/>
      <c r="Y195" s="55"/>
      <c r="Z195" s="58"/>
      <c r="AA195" s="58"/>
      <c r="AB195" s="81"/>
      <c r="AC195" s="58"/>
      <c r="AD195" s="57"/>
      <c r="AE195" s="56"/>
      <c r="AF195" s="81"/>
    </row>
    <row spans="1:32" x14ac:dyDescent="0.2" outlineLevel="0" r="196">
      <c r="A196" s="59" t="inlineStr">
        <is>
          <t>G8</t>
        </is>
      </c>
      <c r="B196" s="55">
        <v>2006</v>
      </c>
      <c r="C196" s="92">
        <v>1.08082352941176</v>
      </c>
      <c r="D196" s="55"/>
      <c r="E196" s="55"/>
      <c r="F196" s="58">
        <v>50</v>
      </c>
      <c r="G196" s="57">
        <v>258.7122</v>
      </c>
      <c r="H196" s="81">
        <v>36.0958</v>
      </c>
      <c r="I196" s="58"/>
      <c r="J196" s="55"/>
      <c r="K196" s="57"/>
      <c r="L196" s="81"/>
      <c r="M196" s="55"/>
      <c r="N196" s="55"/>
      <c r="O196" s="57"/>
      <c r="P196" s="81"/>
      <c r="Q196" s="55"/>
      <c r="R196" s="55"/>
      <c r="S196" s="57"/>
      <c r="T196" s="81"/>
      <c r="U196" s="55"/>
      <c r="V196" s="55"/>
      <c r="W196" s="57"/>
      <c r="X196" s="81"/>
      <c r="Y196" s="55"/>
      <c r="Z196" s="58"/>
      <c r="AA196" s="58"/>
      <c r="AB196" s="81"/>
      <c r="AC196" s="58"/>
      <c r="AD196" s="57"/>
      <c r="AE196" s="56"/>
      <c r="AF196" s="81"/>
    </row>
    <row spans="1:32" x14ac:dyDescent="0.2" outlineLevel="0" r="197">
      <c r="A197" s="59" t="inlineStr">
        <is>
          <t>G8</t>
        </is>
      </c>
      <c r="B197" s="55">
        <v>2007</v>
      </c>
      <c r="C197" s="92">
        <v>1.37980392156863</v>
      </c>
      <c r="D197" s="55"/>
      <c r="E197" s="55"/>
      <c r="F197" s="58">
        <v>64</v>
      </c>
      <c r="G197" s="57">
        <v>204.35984375</v>
      </c>
      <c r="H197" s="81">
        <v>35.26259375</v>
      </c>
      <c r="I197" s="58"/>
      <c r="J197" s="55"/>
      <c r="K197" s="57"/>
      <c r="L197" s="81"/>
      <c r="M197" s="55"/>
      <c r="N197" s="55"/>
      <c r="O197" s="57"/>
      <c r="P197" s="81"/>
      <c r="Q197" s="55"/>
      <c r="R197" s="55"/>
      <c r="S197" s="57"/>
      <c r="T197" s="81"/>
      <c r="U197" s="55"/>
      <c r="V197" s="55"/>
      <c r="W197" s="57"/>
      <c r="X197" s="81"/>
      <c r="Y197" s="55"/>
      <c r="Z197" s="58"/>
      <c r="AA197" s="58"/>
      <c r="AB197" s="81"/>
      <c r="AC197" s="58"/>
      <c r="AD197" s="57"/>
      <c r="AE197" s="56"/>
      <c r="AF197" s="81"/>
    </row>
    <row spans="1:32" x14ac:dyDescent="0.2" outlineLevel="0" r="198">
      <c r="A198" s="59" t="inlineStr">
        <is>
          <t>G8</t>
        </is>
      </c>
      <c r="B198" s="55">
        <v>2008</v>
      </c>
      <c r="C198" s="92">
        <v>1.62144578313253</v>
      </c>
      <c r="D198" s="55"/>
      <c r="E198" s="55"/>
      <c r="F198" s="58">
        <v>52</v>
      </c>
      <c r="G198" s="57">
        <v>70.3301923076923</v>
      </c>
      <c r="H198" s="81">
        <v>29.8156346153846</v>
      </c>
      <c r="I198" s="58"/>
      <c r="J198" s="55"/>
      <c r="K198" s="57"/>
      <c r="L198" s="81"/>
      <c r="M198" s="55"/>
      <c r="N198" s="55"/>
      <c r="O198" s="57"/>
      <c r="P198" s="81"/>
      <c r="Q198" s="55"/>
      <c r="R198" s="55"/>
      <c r="S198" s="57"/>
      <c r="T198" s="81"/>
      <c r="U198" s="55"/>
      <c r="V198" s="55"/>
      <c r="W198" s="57"/>
      <c r="X198" s="81"/>
      <c r="Y198" s="55"/>
      <c r="Z198" s="58"/>
      <c r="AA198" s="58"/>
      <c r="AB198" s="81"/>
      <c r="AC198" s="58"/>
      <c r="AD198" s="57"/>
      <c r="AE198" s="56"/>
      <c r="AF198" s="81"/>
    </row>
    <row spans="1:32" x14ac:dyDescent="0.2" outlineLevel="0" r="199">
      <c r="A199" s="59" t="inlineStr">
        <is>
          <t>G8</t>
        </is>
      </c>
      <c r="B199" s="55">
        <v>2009</v>
      </c>
      <c r="C199" s="92">
        <v>0.639204545454546</v>
      </c>
      <c r="D199" s="55"/>
      <c r="E199" s="55"/>
      <c r="F199" s="58">
        <v>64</v>
      </c>
      <c r="G199" s="57">
        <v>133.0559375</v>
      </c>
      <c r="H199" s="81">
        <v>32.144</v>
      </c>
      <c r="I199" s="58"/>
      <c r="J199" s="55"/>
      <c r="K199" s="57"/>
      <c r="L199" s="81"/>
      <c r="M199" s="55"/>
      <c r="N199" s="55"/>
      <c r="O199" s="57"/>
      <c r="P199" s="81"/>
      <c r="Q199" s="55"/>
      <c r="R199" s="55"/>
      <c r="S199" s="57"/>
      <c r="T199" s="81"/>
      <c r="U199" s="55"/>
      <c r="V199" s="55"/>
      <c r="W199" s="57"/>
      <c r="X199" s="81"/>
      <c r="Y199" s="55"/>
      <c r="Z199" s="58"/>
      <c r="AA199" s="58"/>
      <c r="AB199" s="81"/>
      <c r="AC199" s="58"/>
      <c r="AD199" s="57"/>
      <c r="AE199" s="56"/>
      <c r="AF199" s="81"/>
    </row>
    <row spans="1:32" x14ac:dyDescent="0.2" outlineLevel="0" r="200">
      <c r="A200" s="59" t="s"/>
      <c r="B200" s="55"/>
      <c r="C200" s="92"/>
      <c r="D200" s="55"/>
      <c r="E200" s="55"/>
      <c r="F200" s="58"/>
      <c r="G200" s="57"/>
      <c r="H200" s="81"/>
      <c r="I200" s="58"/>
      <c r="J200" s="55"/>
      <c r="K200" s="57"/>
      <c r="L200" s="81"/>
      <c r="M200" s="55"/>
      <c r="N200" s="55"/>
      <c r="O200" s="57"/>
      <c r="P200" s="81"/>
      <c r="Q200" s="55"/>
      <c r="R200" s="55"/>
      <c r="S200" s="57"/>
      <c r="T200" s="81"/>
      <c r="U200" s="55"/>
      <c r="V200" s="55"/>
      <c r="W200" s="57"/>
      <c r="X200" s="81"/>
      <c r="Y200" s="55"/>
      <c r="Z200" s="58"/>
      <c r="AA200" s="58"/>
      <c r="AB200" s="81"/>
      <c r="AC200" s="58"/>
      <c r="AD200" s="57"/>
      <c r="AE200" s="56"/>
      <c r="AF200" s="81"/>
    </row>
    <row spans="1:32" x14ac:dyDescent="0.2" outlineLevel="0" r="201">
      <c r="A201" s="59" t="s"/>
      <c r="B201" s="55"/>
      <c r="C201" s="92"/>
      <c r="D201" s="55"/>
      <c r="E201" s="55"/>
      <c r="F201" s="58"/>
      <c r="G201" s="57"/>
      <c r="H201" s="81"/>
      <c r="I201" s="58"/>
      <c r="J201" s="55"/>
      <c r="K201" s="57"/>
      <c r="L201" s="81"/>
      <c r="M201" s="55"/>
      <c r="N201" s="55"/>
      <c r="O201" s="57"/>
      <c r="P201" s="81"/>
      <c r="Q201" s="55"/>
      <c r="R201" s="55"/>
      <c r="S201" s="57"/>
      <c r="T201" s="81"/>
      <c r="U201" s="55"/>
      <c r="V201" s="55"/>
      <c r="W201" s="57"/>
      <c r="X201" s="81"/>
      <c r="Y201" s="55"/>
      <c r="Z201" s="58"/>
      <c r="AA201" s="58"/>
      <c r="AB201" s="81"/>
      <c r="AC201" s="58"/>
      <c r="AD201" s="57"/>
      <c r="AE201" s="56"/>
      <c r="AF201" s="81"/>
    </row>
    <row spans="1:32" x14ac:dyDescent="0.2" outlineLevel="0" r="202">
      <c r="A202" s="59" t="s"/>
      <c r="B202" s="55"/>
      <c r="C202" s="92"/>
      <c r="D202" s="55"/>
      <c r="E202" s="55"/>
      <c r="F202" s="58"/>
      <c r="G202" s="57"/>
      <c r="H202" s="81"/>
      <c r="I202" s="58"/>
      <c r="J202" s="55"/>
      <c r="K202" s="57"/>
      <c r="L202" s="81"/>
      <c r="M202" s="55"/>
      <c r="N202" s="55"/>
      <c r="O202" s="57"/>
      <c r="P202" s="81"/>
      <c r="Q202" s="55"/>
      <c r="R202" s="55"/>
      <c r="S202" s="57"/>
      <c r="T202" s="81"/>
      <c r="U202" s="55"/>
      <c r="V202" s="55"/>
      <c r="W202" s="57"/>
      <c r="X202" s="81"/>
      <c r="Y202" s="55"/>
      <c r="Z202" s="58"/>
      <c r="AA202" s="58"/>
      <c r="AB202" s="81"/>
      <c r="AC202" s="58"/>
      <c r="AD202" s="57"/>
      <c r="AE202" s="56"/>
      <c r="AF202" s="81"/>
    </row>
    <row spans="1:32" x14ac:dyDescent="0.2" outlineLevel="0" r="203">
      <c r="A203" s="59"/>
      <c r="B203" s="55"/>
      <c r="C203" s="92"/>
      <c r="D203" s="55"/>
      <c r="E203" s="55"/>
      <c r="F203" s="58"/>
      <c r="G203" s="57"/>
      <c r="H203" s="81"/>
      <c r="I203" s="58"/>
      <c r="J203" s="55"/>
      <c r="K203" s="57"/>
      <c r="L203" s="81"/>
      <c r="M203" s="55"/>
      <c r="N203" s="55"/>
      <c r="O203" s="57"/>
      <c r="P203" s="81"/>
      <c r="Q203" s="55"/>
      <c r="R203" s="55"/>
      <c r="S203" s="57"/>
      <c r="T203" s="81"/>
      <c r="U203" s="55"/>
      <c r="V203" s="55"/>
      <c r="W203" s="57"/>
      <c r="X203" s="81"/>
      <c r="Y203" s="55"/>
      <c r="Z203" s="58"/>
      <c r="AA203" s="58"/>
      <c r="AB203" s="81"/>
      <c r="AC203" s="58"/>
      <c r="AD203" s="57"/>
      <c r="AE203" s="56"/>
      <c r="AF203" s="81"/>
    </row>
    <row spans="1:32" x14ac:dyDescent="0.2" outlineLevel="0" r="204">
      <c r="A204" s="59"/>
      <c r="B204" s="55"/>
      <c r="C204" s="92"/>
      <c r="D204" s="55"/>
      <c r="E204" s="55"/>
      <c r="F204" s="58"/>
      <c r="G204" s="57"/>
      <c r="H204" s="81"/>
      <c r="I204" s="58"/>
      <c r="J204" s="55"/>
      <c r="K204" s="57"/>
      <c r="L204" s="81"/>
      <c r="M204" s="55"/>
      <c r="N204" s="55"/>
      <c r="O204" s="57"/>
      <c r="P204" s="81"/>
      <c r="Q204" s="55"/>
      <c r="R204" s="55"/>
      <c r="S204" s="57"/>
      <c r="T204" s="81"/>
      <c r="U204" s="55"/>
      <c r="V204" s="55"/>
      <c r="W204" s="57"/>
      <c r="X204" s="81"/>
      <c r="Y204" s="55"/>
      <c r="Z204" s="58"/>
      <c r="AA204" s="58"/>
      <c r="AB204" s="81"/>
      <c r="AC204" s="58"/>
      <c r="AD204" s="57"/>
      <c r="AE204" s="56"/>
      <c r="AF204" s="81"/>
    </row>
    <row spans="1:32" x14ac:dyDescent="0.2" outlineLevel="0" r="205">
      <c r="A205" s="59"/>
      <c r="B205" s="55"/>
      <c r="C205" s="92"/>
      <c r="D205" s="55"/>
      <c r="E205" s="55"/>
      <c r="F205" s="58"/>
      <c r="G205" s="57"/>
      <c r="H205" s="81"/>
      <c r="I205" s="58"/>
      <c r="J205" s="55"/>
      <c r="K205" s="57"/>
      <c r="L205" s="81"/>
      <c r="M205" s="55"/>
      <c r="N205" s="55"/>
      <c r="O205" s="57"/>
      <c r="P205" s="81"/>
      <c r="Q205" s="55"/>
      <c r="R205" s="55"/>
      <c r="S205" s="57"/>
      <c r="T205" s="81"/>
      <c r="U205" s="55"/>
      <c r="V205" s="55"/>
      <c r="W205" s="57"/>
      <c r="X205" s="81"/>
      <c r="Y205" s="55"/>
      <c r="Z205" s="58"/>
      <c r="AA205" s="58"/>
      <c r="AB205" s="81"/>
      <c r="AC205" s="58"/>
      <c r="AD205" s="57"/>
      <c r="AE205" s="56"/>
      <c r="AF205" s="81"/>
    </row>
    <row spans="1:32" x14ac:dyDescent="0.2" outlineLevel="0" r="206">
      <c r="A206" s="59"/>
      <c r="B206" s="55"/>
      <c r="C206" s="92"/>
      <c r="D206" s="55"/>
      <c r="E206" s="55"/>
      <c r="F206" s="58"/>
      <c r="G206" s="57"/>
      <c r="H206" s="81"/>
      <c r="I206" s="58"/>
      <c r="J206" s="55"/>
      <c r="K206" s="57"/>
      <c r="L206" s="81"/>
      <c r="M206" s="55"/>
      <c r="N206" s="55"/>
      <c r="O206" s="57"/>
      <c r="P206" s="81"/>
      <c r="Q206" s="55"/>
      <c r="R206" s="55"/>
      <c r="S206" s="57"/>
      <c r="T206" s="81"/>
      <c r="U206" s="55"/>
      <c r="V206" s="55"/>
      <c r="W206" s="57"/>
      <c r="X206" s="81"/>
      <c r="Y206" s="55"/>
      <c r="Z206" s="58"/>
      <c r="AA206" s="58"/>
      <c r="AB206" s="81"/>
      <c r="AC206" s="58"/>
      <c r="AD206" s="57"/>
      <c r="AE206" s="56"/>
      <c r="AF206" s="81"/>
    </row>
    <row spans="1:32" x14ac:dyDescent="0.2" outlineLevel="0" r="207">
      <c r="A207" s="59"/>
      <c r="B207" s="55"/>
      <c r="C207" s="92"/>
      <c r="D207" s="55"/>
      <c r="E207" s="55"/>
      <c r="F207" s="58"/>
      <c r="G207" s="57"/>
      <c r="H207" s="81"/>
      <c r="I207" s="58"/>
      <c r="J207" s="55"/>
      <c r="K207" s="57"/>
      <c r="L207" s="81"/>
      <c r="M207" s="55"/>
      <c r="N207" s="55"/>
      <c r="O207" s="57"/>
      <c r="P207" s="81"/>
      <c r="Q207" s="55"/>
      <c r="R207" s="55"/>
      <c r="S207" s="57"/>
      <c r="T207" s="81"/>
      <c r="U207" s="55"/>
      <c r="V207" s="55"/>
      <c r="W207" s="57"/>
      <c r="X207" s="81"/>
      <c r="Y207" s="55"/>
      <c r="Z207" s="58"/>
      <c r="AA207" s="58"/>
      <c r="AB207" s="81"/>
      <c r="AC207" s="58"/>
      <c r="AD207" s="57"/>
      <c r="AE207" s="56"/>
      <c r="AF207" s="81"/>
    </row>
    <row spans="1:32" x14ac:dyDescent="0.2" outlineLevel="0" r="208">
      <c r="A208" s="59"/>
      <c r="B208" s="55"/>
      <c r="C208" s="92"/>
      <c r="D208" s="55"/>
      <c r="E208" s="55"/>
      <c r="F208" s="58"/>
      <c r="G208" s="57"/>
      <c r="H208" s="81"/>
      <c r="I208" s="58"/>
      <c r="J208" s="55"/>
      <c r="K208" s="57"/>
      <c r="L208" s="81"/>
      <c r="M208" s="55"/>
      <c r="N208" s="55"/>
      <c r="O208" s="57"/>
      <c r="P208" s="81"/>
      <c r="Q208" s="55"/>
      <c r="R208" s="55"/>
      <c r="S208" s="57"/>
      <c r="T208" s="81"/>
      <c r="U208" s="55"/>
      <c r="V208" s="55"/>
      <c r="W208" s="57"/>
      <c r="X208" s="81"/>
      <c r="Y208" s="55"/>
      <c r="Z208" s="58"/>
      <c r="AA208" s="58"/>
      <c r="AB208" s="81"/>
      <c r="AC208" s="58"/>
      <c r="AD208" s="57"/>
      <c r="AE208" s="56"/>
      <c r="AF208" s="81"/>
    </row>
    <row spans="1:32" x14ac:dyDescent="0.2" outlineLevel="0" r="209">
      <c r="A209" s="59"/>
      <c r="B209" s="55"/>
      <c r="C209" s="92"/>
      <c r="D209" s="55"/>
      <c r="E209" s="55"/>
      <c r="F209" s="58"/>
      <c r="G209" s="57"/>
      <c r="H209" s="81"/>
      <c r="I209" s="58"/>
      <c r="J209" s="55"/>
      <c r="K209" s="57"/>
      <c r="L209" s="81"/>
      <c r="M209" s="55"/>
      <c r="N209" s="55"/>
      <c r="O209" s="57"/>
      <c r="P209" s="81"/>
      <c r="Q209" s="55"/>
      <c r="R209" s="55"/>
      <c r="S209" s="57"/>
      <c r="T209" s="81"/>
      <c r="U209" s="55"/>
      <c r="V209" s="55"/>
      <c r="W209" s="57"/>
      <c r="X209" s="81"/>
      <c r="Y209" s="55"/>
      <c r="Z209" s="58"/>
      <c r="AA209" s="58"/>
      <c r="AB209" s="81"/>
      <c r="AC209" s="58"/>
      <c r="AD209" s="57"/>
      <c r="AE209" s="56"/>
      <c r="AF209" s="81"/>
    </row>
    <row spans="1:32" x14ac:dyDescent="0.2" outlineLevel="0" r="210">
      <c r="A210" s="59"/>
      <c r="B210" s="55"/>
      <c r="C210" s="92"/>
      <c r="D210" s="55"/>
      <c r="E210" s="55"/>
      <c r="F210" s="58"/>
      <c r="G210" s="57"/>
      <c r="H210" s="81"/>
      <c r="I210" s="58"/>
      <c r="J210" s="55"/>
      <c r="K210" s="57"/>
      <c r="L210" s="81"/>
      <c r="M210" s="55"/>
      <c r="N210" s="55"/>
      <c r="O210" s="57"/>
      <c r="P210" s="81"/>
      <c r="Q210" s="55"/>
      <c r="R210" s="55"/>
      <c r="S210" s="57"/>
      <c r="T210" s="81"/>
      <c r="U210" s="55"/>
      <c r="V210" s="55"/>
      <c r="W210" s="57"/>
      <c r="X210" s="81"/>
      <c r="Y210" s="55"/>
      <c r="Z210" s="58"/>
      <c r="AA210" s="58"/>
      <c r="AB210" s="81"/>
      <c r="AC210" s="58"/>
      <c r="AD210" s="57"/>
      <c r="AE210" s="56"/>
      <c r="AF210" s="81"/>
    </row>
    <row spans="1:32" x14ac:dyDescent="0.2" outlineLevel="0" r="211">
      <c r="A211" s="59"/>
      <c r="B211" s="55"/>
      <c r="C211" s="92"/>
      <c r="D211" s="55"/>
      <c r="E211" s="55"/>
      <c r="F211" s="58"/>
      <c r="G211" s="57"/>
      <c r="H211" s="81"/>
      <c r="I211" s="58"/>
      <c r="J211" s="55"/>
      <c r="K211" s="57"/>
      <c r="L211" s="81"/>
      <c r="M211" s="55"/>
      <c r="N211" s="55"/>
      <c r="O211" s="57"/>
      <c r="P211" s="81"/>
      <c r="Q211" s="55"/>
      <c r="R211" s="55"/>
      <c r="S211" s="57"/>
      <c r="T211" s="81"/>
      <c r="U211" s="55"/>
      <c r="V211" s="55"/>
      <c r="W211" s="57"/>
      <c r="X211" s="81"/>
      <c r="Y211" s="55"/>
      <c r="Z211" s="58"/>
      <c r="AA211" s="58"/>
      <c r="AB211" s="81"/>
      <c r="AC211" s="58"/>
      <c r="AD211" s="57"/>
      <c r="AE211" s="56"/>
      <c r="AF211" s="81"/>
    </row>
    <row spans="1:32" x14ac:dyDescent="0.2" outlineLevel="0" r="212">
      <c r="A212" s="59"/>
      <c r="B212" s="55"/>
      <c r="C212" s="92"/>
      <c r="D212" s="55"/>
      <c r="E212" s="55"/>
      <c r="F212" s="58"/>
      <c r="G212" s="57"/>
      <c r="H212" s="81"/>
      <c r="I212" s="58"/>
      <c r="J212" s="55"/>
      <c r="K212" s="57"/>
      <c r="L212" s="81"/>
      <c r="M212" s="55"/>
      <c r="N212" s="55"/>
      <c r="O212" s="57"/>
      <c r="P212" s="81"/>
      <c r="Q212" s="55"/>
      <c r="R212" s="55"/>
      <c r="S212" s="57"/>
      <c r="T212" s="81"/>
      <c r="U212" s="55"/>
      <c r="V212" s="55"/>
      <c r="W212" s="57"/>
      <c r="X212" s="81"/>
      <c r="Y212" s="55"/>
      <c r="Z212" s="58"/>
      <c r="AA212" s="58"/>
      <c r="AB212" s="81"/>
      <c r="AC212" s="58"/>
      <c r="AD212" s="57"/>
      <c r="AE212" s="56"/>
      <c r="AF212" s="81"/>
    </row>
    <row spans="1:32" x14ac:dyDescent="0.2" outlineLevel="0" r="213">
      <c r="A213" s="59"/>
      <c r="B213" s="55"/>
      <c r="C213" s="92"/>
      <c r="D213" s="55"/>
      <c r="E213" s="55"/>
      <c r="F213" s="58"/>
      <c r="G213" s="57"/>
      <c r="H213" s="81"/>
      <c r="I213" s="58"/>
      <c r="J213" s="55"/>
      <c r="K213" s="57"/>
      <c r="L213" s="81"/>
      <c r="M213" s="55"/>
      <c r="N213" s="55"/>
      <c r="O213" s="57"/>
      <c r="P213" s="81"/>
      <c r="Q213" s="55"/>
      <c r="R213" s="55"/>
      <c r="S213" s="57"/>
      <c r="T213" s="81"/>
      <c r="U213" s="55"/>
      <c r="V213" s="55"/>
      <c r="W213" s="57"/>
      <c r="X213" s="81"/>
      <c r="Y213" s="55"/>
      <c r="Z213" s="58"/>
      <c r="AA213" s="58"/>
      <c r="AB213" s="81"/>
      <c r="AC213" s="58"/>
      <c r="AD213" s="57"/>
      <c r="AE213" s="56"/>
      <c r="AF213" s="81"/>
    </row>
    <row spans="1:32" x14ac:dyDescent="0.2" outlineLevel="0" r="214">
      <c r="A214" s="59"/>
      <c r="B214" s="55"/>
      <c r="C214" s="92"/>
      <c r="D214" s="55"/>
      <c r="E214" s="55"/>
      <c r="F214" s="58"/>
      <c r="G214" s="57"/>
      <c r="H214" s="81"/>
      <c r="I214" s="58"/>
      <c r="J214" s="55"/>
      <c r="K214" s="57"/>
      <c r="L214" s="81"/>
      <c r="M214" s="55"/>
      <c r="N214" s="55"/>
      <c r="O214" s="57"/>
      <c r="P214" s="81"/>
      <c r="Q214" s="55"/>
      <c r="R214" s="55"/>
      <c r="S214" s="57"/>
      <c r="T214" s="81"/>
      <c r="U214" s="55"/>
      <c r="V214" s="55"/>
      <c r="W214" s="57"/>
      <c r="X214" s="81"/>
      <c r="Y214" s="55"/>
      <c r="Z214" s="58"/>
      <c r="AA214" s="58"/>
      <c r="AB214" s="81"/>
      <c r="AC214" s="58"/>
      <c r="AD214" s="57"/>
      <c r="AE214" s="56"/>
      <c r="AF214" s="81"/>
    </row>
    <row spans="1:32" x14ac:dyDescent="0.2" outlineLevel="0" r="215">
      <c r="A215" s="59"/>
      <c r="B215" s="55"/>
      <c r="C215" s="92"/>
      <c r="D215" s="55"/>
      <c r="E215" s="55"/>
      <c r="F215" s="58"/>
      <c r="G215" s="57"/>
      <c r="H215" s="81"/>
      <c r="I215" s="58"/>
      <c r="J215" s="55"/>
      <c r="K215" s="57"/>
      <c r="L215" s="81"/>
      <c r="M215" s="55"/>
      <c r="N215" s="55"/>
      <c r="O215" s="57"/>
      <c r="P215" s="81"/>
      <c r="Q215" s="55"/>
      <c r="R215" s="55"/>
      <c r="S215" s="57"/>
      <c r="T215" s="81"/>
      <c r="U215" s="55"/>
      <c r="V215" s="55"/>
      <c r="W215" s="57"/>
      <c r="X215" s="81"/>
      <c r="Y215" s="55"/>
      <c r="Z215" s="58"/>
      <c r="AA215" s="58"/>
      <c r="AB215" s="81"/>
      <c r="AC215" s="58"/>
      <c r="AD215" s="57"/>
      <c r="AE215" s="56"/>
      <c r="AF215" s="81"/>
    </row>
    <row spans="1:32" x14ac:dyDescent="0.2" outlineLevel="0" r="216">
      <c r="A216" s="59"/>
      <c r="B216" s="55"/>
      <c r="C216" s="92"/>
      <c r="D216" s="55"/>
      <c r="E216" s="55"/>
      <c r="F216" s="58"/>
      <c r="G216" s="57"/>
      <c r="H216" s="81"/>
      <c r="I216" s="58"/>
      <c r="J216" s="55"/>
      <c r="K216" s="57"/>
      <c r="L216" s="81"/>
      <c r="M216" s="55"/>
      <c r="N216" s="55"/>
      <c r="O216" s="57"/>
      <c r="P216" s="81"/>
      <c r="Q216" s="55"/>
      <c r="R216" s="55"/>
      <c r="S216" s="57"/>
      <c r="T216" s="81"/>
      <c r="U216" s="55"/>
      <c r="V216" s="55"/>
      <c r="W216" s="57"/>
      <c r="X216" s="81"/>
      <c r="Y216" s="55"/>
      <c r="Z216" s="58"/>
      <c r="AA216" s="58"/>
      <c r="AB216" s="81"/>
      <c r="AC216" s="58"/>
      <c r="AD216" s="57"/>
      <c r="AE216" s="56"/>
      <c r="AF216" s="81"/>
    </row>
    <row spans="1:32" x14ac:dyDescent="0.2" outlineLevel="0" r="217">
      <c r="A217" s="59"/>
      <c r="B217" s="55"/>
      <c r="C217" s="92"/>
      <c r="D217" s="55"/>
      <c r="E217" s="55"/>
      <c r="F217" s="58"/>
      <c r="G217" s="57"/>
      <c r="H217" s="81"/>
      <c r="I217" s="58"/>
      <c r="J217" s="55"/>
      <c r="K217" s="57"/>
      <c r="L217" s="81"/>
      <c r="M217" s="55"/>
      <c r="N217" s="55"/>
      <c r="O217" s="57"/>
      <c r="P217" s="81"/>
      <c r="Q217" s="55"/>
      <c r="R217" s="55"/>
      <c r="S217" s="57"/>
      <c r="T217" s="81"/>
      <c r="U217" s="55"/>
      <c r="V217" s="55"/>
      <c r="W217" s="57"/>
      <c r="X217" s="81"/>
      <c r="Y217" s="55"/>
      <c r="Z217" s="58"/>
      <c r="AA217" s="58"/>
      <c r="AB217" s="81"/>
      <c r="AC217" s="58"/>
      <c r="AD217" s="57"/>
      <c r="AE217" s="56"/>
      <c r="AF217" s="81"/>
    </row>
    <row spans="1:32" x14ac:dyDescent="0.2" outlineLevel="0" r="218">
      <c r="A218" s="59"/>
      <c r="B218" s="55"/>
      <c r="C218" s="92"/>
      <c r="D218" s="55"/>
      <c r="E218" s="55"/>
      <c r="F218" s="58"/>
      <c r="G218" s="57"/>
      <c r="H218" s="81"/>
      <c r="I218" s="58"/>
      <c r="J218" s="55"/>
      <c r="K218" s="57"/>
      <c r="L218" s="81"/>
      <c r="M218" s="55"/>
      <c r="N218" s="55"/>
      <c r="O218" s="57"/>
      <c r="P218" s="81"/>
      <c r="Q218" s="55"/>
      <c r="R218" s="55"/>
      <c r="S218" s="57"/>
      <c r="T218" s="81"/>
      <c r="U218" s="55"/>
      <c r="V218" s="55"/>
      <c r="W218" s="57"/>
      <c r="X218" s="81"/>
      <c r="Y218" s="55"/>
      <c r="Z218" s="58"/>
      <c r="AA218" s="58"/>
      <c r="AB218" s="81"/>
      <c r="AC218" s="58"/>
      <c r="AD218" s="57"/>
      <c r="AE218" s="56"/>
      <c r="AF218" s="81"/>
    </row>
    <row spans="1:32" x14ac:dyDescent="0.2" outlineLevel="0" r="219">
      <c r="A219" s="59"/>
      <c r="B219" s="55"/>
      <c r="C219" s="92"/>
      <c r="D219" s="55"/>
      <c r="E219" s="55"/>
      <c r="F219" s="58"/>
      <c r="G219" s="57"/>
      <c r="H219" s="81"/>
      <c r="I219" s="58"/>
      <c r="J219" s="55"/>
      <c r="K219" s="57"/>
      <c r="L219" s="81"/>
      <c r="M219" s="55"/>
      <c r="N219" s="55"/>
      <c r="O219" s="57"/>
      <c r="P219" s="81"/>
      <c r="Q219" s="55"/>
      <c r="R219" s="55"/>
      <c r="S219" s="57"/>
      <c r="T219" s="81"/>
      <c r="U219" s="55"/>
      <c r="V219" s="55"/>
      <c r="W219" s="57"/>
      <c r="X219" s="81"/>
      <c r="Y219" s="55"/>
      <c r="Z219" s="58"/>
      <c r="AA219" s="58"/>
      <c r="AB219" s="81"/>
      <c r="AC219" s="58"/>
      <c r="AD219" s="57"/>
      <c r="AE219" s="56"/>
      <c r="AF219" s="81"/>
    </row>
    <row spans="1:32" x14ac:dyDescent="0.2" outlineLevel="0" r="220">
      <c r="A220" s="59"/>
      <c r="B220" s="55"/>
      <c r="C220" s="92"/>
      <c r="D220" s="55"/>
      <c r="E220" s="55"/>
      <c r="F220" s="58"/>
      <c r="G220" s="57"/>
      <c r="H220" s="81"/>
      <c r="I220" s="58"/>
      <c r="J220" s="55"/>
      <c r="K220" s="57"/>
      <c r="L220" s="81"/>
      <c r="M220" s="55"/>
      <c r="N220" s="55"/>
      <c r="O220" s="57"/>
      <c r="P220" s="81"/>
      <c r="Q220" s="55"/>
      <c r="R220" s="55"/>
      <c r="S220" s="57"/>
      <c r="T220" s="81"/>
      <c r="U220" s="55"/>
      <c r="V220" s="55"/>
      <c r="W220" s="57"/>
      <c r="X220" s="81"/>
      <c r="Y220" s="55"/>
      <c r="Z220" s="58"/>
      <c r="AA220" s="58"/>
      <c r="AB220" s="81"/>
      <c r="AC220" s="58"/>
      <c r="AD220" s="57"/>
      <c r="AE220" s="56"/>
      <c r="AF220" s="81"/>
    </row>
    <row spans="1:32" x14ac:dyDescent="0.2" outlineLevel="0" r="221">
      <c r="A221" s="59"/>
      <c r="B221" s="55"/>
      <c r="C221" s="92"/>
      <c r="D221" s="55"/>
      <c r="E221" s="55"/>
      <c r="F221" s="58"/>
      <c r="G221" s="57"/>
      <c r="H221" s="81"/>
      <c r="I221" s="58"/>
      <c r="J221" s="55"/>
      <c r="K221" s="57"/>
      <c r="L221" s="81"/>
      <c r="M221" s="55"/>
      <c r="N221" s="55"/>
      <c r="O221" s="57"/>
      <c r="P221" s="81"/>
      <c r="Q221" s="55"/>
      <c r="R221" s="55"/>
      <c r="S221" s="57"/>
      <c r="T221" s="81"/>
      <c r="U221" s="55"/>
      <c r="V221" s="55"/>
      <c r="W221" s="57"/>
      <c r="X221" s="81"/>
      <c r="Y221" s="55"/>
      <c r="Z221" s="58"/>
      <c r="AA221" s="58"/>
      <c r="AB221" s="81"/>
      <c r="AC221" s="58"/>
      <c r="AD221" s="57"/>
      <c r="AE221" s="56"/>
      <c r="AF221" s="81"/>
    </row>
    <row spans="1:32" x14ac:dyDescent="0.2" outlineLevel="0" r="222">
      <c r="A222" s="59"/>
      <c r="B222" s="55"/>
      <c r="C222" s="92"/>
      <c r="D222" s="55"/>
      <c r="E222" s="55"/>
      <c r="F222" s="58"/>
      <c r="G222" s="57"/>
      <c r="H222" s="81"/>
      <c r="I222" s="58"/>
      <c r="J222" s="55"/>
      <c r="K222" s="57"/>
      <c r="L222" s="81"/>
      <c r="M222" s="55"/>
      <c r="N222" s="55"/>
      <c r="O222" s="57"/>
      <c r="P222" s="81"/>
      <c r="Q222" s="55"/>
      <c r="R222" s="55"/>
      <c r="S222" s="57"/>
      <c r="T222" s="81"/>
      <c r="U222" s="55"/>
      <c r="V222" s="55"/>
      <c r="W222" s="57"/>
      <c r="X222" s="81"/>
      <c r="Y222" s="55"/>
      <c r="Z222" s="58"/>
      <c r="AA222" s="58"/>
      <c r="AB222" s="81"/>
      <c r="AC222" s="58"/>
      <c r="AD222" s="57"/>
      <c r="AE222" s="56"/>
      <c r="AF222" s="81"/>
    </row>
    <row spans="1:32" x14ac:dyDescent="0.2" outlineLevel="0" r="223">
      <c r="A223" s="59"/>
      <c r="B223" s="55"/>
      <c r="C223" s="92"/>
      <c r="D223" s="55"/>
      <c r="E223" s="55"/>
      <c r="F223" s="58"/>
      <c r="G223" s="57"/>
      <c r="H223" s="81"/>
      <c r="I223" s="58"/>
      <c r="J223" s="55"/>
      <c r="K223" s="57"/>
      <c r="L223" s="81"/>
      <c r="M223" s="55"/>
      <c r="N223" s="55"/>
      <c r="O223" s="57"/>
      <c r="P223" s="81"/>
      <c r="Q223" s="55"/>
      <c r="R223" s="55"/>
      <c r="S223" s="57"/>
      <c r="T223" s="81"/>
      <c r="U223" s="55"/>
      <c r="V223" s="55"/>
      <c r="W223" s="57"/>
      <c r="X223" s="81"/>
      <c r="Y223" s="55"/>
      <c r="Z223" s="58"/>
      <c r="AA223" s="58"/>
      <c r="AB223" s="81"/>
      <c r="AC223" s="58"/>
      <c r="AD223" s="57"/>
      <c r="AE223" s="56"/>
      <c r="AF223" s="81"/>
    </row>
    <row spans="1:32" x14ac:dyDescent="0.2" outlineLevel="0" r="224">
      <c r="A224" s="59"/>
      <c r="B224" s="55"/>
      <c r="C224" s="92"/>
      <c r="D224" s="55"/>
      <c r="E224" s="55"/>
      <c r="F224" s="58"/>
      <c r="G224" s="57"/>
      <c r="H224" s="81"/>
      <c r="I224" s="58"/>
      <c r="J224" s="55"/>
      <c r="K224" s="57"/>
      <c r="L224" s="81"/>
      <c r="M224" s="55"/>
      <c r="N224" s="55"/>
      <c r="O224" s="57"/>
      <c r="P224" s="81"/>
      <c r="Q224" s="55"/>
      <c r="R224" s="55"/>
      <c r="S224" s="57"/>
      <c r="T224" s="81"/>
      <c r="U224" s="55"/>
      <c r="V224" s="55"/>
      <c r="W224" s="57"/>
      <c r="X224" s="81"/>
      <c r="Y224" s="55"/>
      <c r="Z224" s="58"/>
      <c r="AA224" s="58"/>
      <c r="AB224" s="81"/>
      <c r="AC224" s="58"/>
      <c r="AD224" s="57"/>
      <c r="AE224" s="56"/>
      <c r="AF224" s="81"/>
    </row>
    <row spans="1:32" x14ac:dyDescent="0.2" outlineLevel="0" r="225">
      <c r="A225" s="59"/>
      <c r="B225" s="55"/>
      <c r="C225" s="92"/>
      <c r="D225" s="55"/>
      <c r="E225" s="55"/>
      <c r="F225" s="58"/>
      <c r="G225" s="57"/>
      <c r="H225" s="81"/>
      <c r="I225" s="58"/>
      <c r="J225" s="55"/>
      <c r="K225" s="57"/>
      <c r="L225" s="81"/>
      <c r="M225" s="55"/>
      <c r="N225" s="55"/>
      <c r="O225" s="57"/>
      <c r="P225" s="81"/>
      <c r="Q225" s="55"/>
      <c r="R225" s="55"/>
      <c r="S225" s="57"/>
      <c r="T225" s="81"/>
      <c r="U225" s="55"/>
      <c r="V225" s="55"/>
      <c r="W225" s="57"/>
      <c r="X225" s="81"/>
      <c r="Y225" s="55"/>
      <c r="Z225" s="58"/>
      <c r="AA225" s="58"/>
      <c r="AB225" s="81"/>
      <c r="AC225" s="58"/>
      <c r="AD225" s="57"/>
      <c r="AE225" s="56"/>
      <c r="AF225" s="81"/>
    </row>
    <row spans="1:32" x14ac:dyDescent="0.2" outlineLevel="0" r="226">
      <c r="A226" s="59"/>
      <c r="B226" s="55"/>
      <c r="C226" s="92"/>
      <c r="D226" s="55"/>
      <c r="E226" s="55"/>
      <c r="F226" s="58"/>
      <c r="G226" s="57"/>
      <c r="H226" s="81"/>
      <c r="I226" s="58"/>
      <c r="J226" s="55"/>
      <c r="K226" s="57"/>
      <c r="L226" s="81"/>
      <c r="M226" s="55"/>
      <c r="N226" s="55"/>
      <c r="O226" s="57"/>
      <c r="P226" s="81"/>
      <c r="Q226" s="55"/>
      <c r="R226" s="55"/>
      <c r="S226" s="57"/>
      <c r="T226" s="81"/>
      <c r="U226" s="55"/>
      <c r="V226" s="55"/>
      <c r="W226" s="57"/>
      <c r="X226" s="81"/>
      <c r="Y226" s="55"/>
      <c r="Z226" s="58"/>
      <c r="AA226" s="58"/>
      <c r="AB226" s="81"/>
      <c r="AC226" s="58"/>
      <c r="AD226" s="57"/>
      <c r="AE226" s="56"/>
      <c r="AF226" s="81"/>
    </row>
    <row spans="1:32" x14ac:dyDescent="0.2" outlineLevel="0" r="227">
      <c r="A227" s="59"/>
      <c r="B227" s="55"/>
      <c r="C227" s="92"/>
      <c r="D227" s="55"/>
      <c r="E227" s="55"/>
      <c r="F227" s="58"/>
      <c r="G227" s="57"/>
      <c r="H227" s="81"/>
      <c r="I227" s="58"/>
      <c r="J227" s="55"/>
      <c r="K227" s="57"/>
      <c r="L227" s="81"/>
      <c r="M227" s="55"/>
      <c r="N227" s="55"/>
      <c r="O227" s="57"/>
      <c r="P227" s="81"/>
      <c r="Q227" s="55"/>
      <c r="R227" s="55"/>
      <c r="S227" s="57"/>
      <c r="T227" s="81"/>
      <c r="U227" s="55"/>
      <c r="V227" s="55"/>
      <c r="W227" s="57"/>
      <c r="X227" s="81"/>
      <c r="Y227" s="55"/>
      <c r="Z227" s="58"/>
      <c r="AA227" s="58"/>
      <c r="AB227" s="81"/>
      <c r="AC227" s="58"/>
      <c r="AD227" s="57"/>
      <c r="AE227" s="56"/>
      <c r="AF227" s="81"/>
    </row>
    <row spans="1:32" x14ac:dyDescent="0.2" outlineLevel="0" r="228">
      <c r="A228" s="59"/>
      <c r="B228" s="55"/>
      <c r="C228" s="92"/>
      <c r="D228" s="55"/>
      <c r="E228" s="55"/>
      <c r="F228" s="58"/>
      <c r="G228" s="57"/>
      <c r="H228" s="81"/>
      <c r="I228" s="58"/>
      <c r="J228" s="55"/>
      <c r="K228" s="57"/>
      <c r="L228" s="81"/>
      <c r="M228" s="55"/>
      <c r="N228" s="55"/>
      <c r="O228" s="57"/>
      <c r="P228" s="81"/>
      <c r="Q228" s="55"/>
      <c r="R228" s="55"/>
      <c r="S228" s="57"/>
      <c r="T228" s="81"/>
      <c r="U228" s="55"/>
      <c r="V228" s="55"/>
      <c r="W228" s="57"/>
      <c r="X228" s="81"/>
      <c r="Y228" s="55"/>
      <c r="Z228" s="58"/>
      <c r="AA228" s="58"/>
      <c r="AB228" s="81"/>
      <c r="AC228" s="58"/>
      <c r="AD228" s="57"/>
      <c r="AE228" s="56"/>
      <c r="AF228" s="81"/>
    </row>
    <row spans="1:32" x14ac:dyDescent="0.2" outlineLevel="0" r="229">
      <c r="A229" s="59"/>
      <c r="B229" s="55"/>
      <c r="C229" s="92"/>
      <c r="D229" s="55"/>
      <c r="E229" s="55"/>
      <c r="F229" s="58"/>
      <c r="G229" s="57"/>
      <c r="H229" s="81"/>
      <c r="I229" s="58"/>
      <c r="J229" s="55"/>
      <c r="K229" s="57"/>
      <c r="L229" s="81"/>
      <c r="M229" s="55"/>
      <c r="N229" s="55"/>
      <c r="O229" s="57"/>
      <c r="P229" s="81"/>
      <c r="Q229" s="55"/>
      <c r="R229" s="55"/>
      <c r="S229" s="57"/>
      <c r="T229" s="81"/>
      <c r="U229" s="55"/>
      <c r="V229" s="55"/>
      <c r="W229" s="57"/>
      <c r="X229" s="81"/>
      <c r="Y229" s="55"/>
      <c r="Z229" s="58"/>
      <c r="AA229" s="58"/>
      <c r="AB229" s="81"/>
      <c r="AC229" s="58"/>
      <c r="AD229" s="57"/>
      <c r="AE229" s="56"/>
      <c r="AF229" s="81"/>
    </row>
    <row spans="1:32" x14ac:dyDescent="0.2" outlineLevel="0" r="230">
      <c r="A230" s="59"/>
      <c r="B230" s="55"/>
      <c r="C230" s="92"/>
      <c r="D230" s="55"/>
      <c r="E230" s="55"/>
      <c r="F230" s="58"/>
      <c r="G230" s="57"/>
      <c r="H230" s="81"/>
      <c r="I230" s="58"/>
      <c r="J230" s="55"/>
      <c r="K230" s="57"/>
      <c r="L230" s="81"/>
      <c r="M230" s="55"/>
      <c r="N230" s="55"/>
      <c r="O230" s="57"/>
      <c r="P230" s="81"/>
      <c r="Q230" s="55"/>
      <c r="R230" s="55"/>
      <c r="S230" s="57"/>
      <c r="T230" s="81"/>
      <c r="U230" s="55"/>
      <c r="V230" s="55"/>
      <c r="W230" s="57"/>
      <c r="X230" s="81"/>
      <c r="Y230" s="55"/>
      <c r="Z230" s="58"/>
      <c r="AA230" s="58"/>
      <c r="AB230" s="81"/>
      <c r="AC230" s="58"/>
      <c r="AD230" s="57"/>
      <c r="AE230" s="56"/>
      <c r="AF230" s="81"/>
    </row>
    <row spans="1:32" x14ac:dyDescent="0.2" outlineLevel="0" r="231">
      <c r="A231" s="59"/>
      <c r="B231" s="55"/>
      <c r="C231" s="92"/>
      <c r="D231" s="55"/>
      <c r="E231" s="55"/>
      <c r="F231" s="58"/>
      <c r="G231" s="57"/>
      <c r="H231" s="81"/>
      <c r="I231" s="58"/>
      <c r="J231" s="55"/>
      <c r="K231" s="57"/>
      <c r="L231" s="81"/>
      <c r="M231" s="55"/>
      <c r="N231" s="55"/>
      <c r="O231" s="57"/>
      <c r="P231" s="81"/>
      <c r="Q231" s="55"/>
      <c r="R231" s="55"/>
      <c r="S231" s="57"/>
      <c r="T231" s="81"/>
      <c r="U231" s="55"/>
      <c r="V231" s="55"/>
      <c r="W231" s="57"/>
      <c r="X231" s="81"/>
      <c r="Y231" s="55"/>
      <c r="Z231" s="58"/>
      <c r="AA231" s="58"/>
      <c r="AB231" s="81"/>
      <c r="AC231" s="58"/>
      <c r="AD231" s="57"/>
      <c r="AE231" s="56"/>
      <c r="AF231" s="81"/>
    </row>
    <row spans="1:32" x14ac:dyDescent="0.2" outlineLevel="0" r="232">
      <c r="A232" s="59"/>
      <c r="B232" s="55"/>
      <c r="C232" s="92"/>
      <c r="D232" s="55"/>
      <c r="E232" s="55"/>
      <c r="F232" s="58"/>
      <c r="G232" s="57"/>
      <c r="H232" s="81"/>
      <c r="I232" s="58"/>
      <c r="J232" s="55"/>
      <c r="K232" s="57"/>
      <c r="L232" s="81"/>
      <c r="M232" s="55"/>
      <c r="N232" s="55"/>
      <c r="O232" s="57"/>
      <c r="P232" s="81"/>
      <c r="Q232" s="55"/>
      <c r="R232" s="55"/>
      <c r="S232" s="57"/>
      <c r="T232" s="81"/>
      <c r="U232" s="55"/>
      <c r="V232" s="55"/>
      <c r="W232" s="57"/>
      <c r="X232" s="81"/>
      <c r="Y232" s="55"/>
      <c r="Z232" s="58"/>
      <c r="AA232" s="58"/>
      <c r="AB232" s="81"/>
      <c r="AC232" s="58"/>
      <c r="AD232" s="57"/>
      <c r="AE232" s="56"/>
      <c r="AF232" s="81"/>
    </row>
    <row spans="1:32" x14ac:dyDescent="0.2" outlineLevel="0" r="233">
      <c r="A233" s="59"/>
      <c r="B233" s="55"/>
      <c r="C233" s="92"/>
      <c r="D233" s="55"/>
      <c r="E233" s="55"/>
      <c r="F233" s="58"/>
      <c r="G233" s="57"/>
      <c r="H233" s="81"/>
      <c r="I233" s="58"/>
      <c r="J233" s="55"/>
      <c r="K233" s="57"/>
      <c r="L233" s="81"/>
      <c r="M233" s="55"/>
      <c r="N233" s="55"/>
      <c r="O233" s="57"/>
      <c r="P233" s="81"/>
      <c r="Q233" s="55"/>
      <c r="R233" s="55"/>
      <c r="S233" s="57"/>
      <c r="T233" s="81"/>
      <c r="U233" s="55"/>
      <c r="V233" s="55"/>
      <c r="W233" s="57"/>
      <c r="X233" s="81"/>
      <c r="Y233" s="55"/>
      <c r="Z233" s="58"/>
      <c r="AA233" s="58"/>
      <c r="AB233" s="81"/>
      <c r="AC233" s="58"/>
      <c r="AD233" s="57"/>
      <c r="AE233" s="56"/>
      <c r="AF233" s="81"/>
    </row>
    <row spans="1:32" x14ac:dyDescent="0.2" outlineLevel="0" r="234">
      <c r="A234" s="59"/>
      <c r="B234" s="55"/>
      <c r="C234" s="92"/>
      <c r="D234" s="55"/>
      <c r="E234" s="55"/>
      <c r="F234" s="58"/>
      <c r="G234" s="57"/>
      <c r="H234" s="81"/>
      <c r="I234" s="58"/>
      <c r="J234" s="55"/>
      <c r="K234" s="57"/>
      <c r="L234" s="81"/>
      <c r="M234" s="55"/>
      <c r="N234" s="55"/>
      <c r="O234" s="57"/>
      <c r="P234" s="81"/>
      <c r="Q234" s="55"/>
      <c r="R234" s="55"/>
      <c r="S234" s="57"/>
      <c r="T234" s="81"/>
      <c r="U234" s="55"/>
      <c r="V234" s="55"/>
      <c r="W234" s="57"/>
      <c r="X234" s="81"/>
      <c r="Y234" s="55"/>
      <c r="Z234" s="58"/>
      <c r="AA234" s="58"/>
      <c r="AB234" s="81"/>
      <c r="AC234" s="58"/>
      <c r="AD234" s="57"/>
      <c r="AE234" s="56"/>
      <c r="AF234" s="81"/>
    </row>
    <row spans="1:32" x14ac:dyDescent="0.2" outlineLevel="0" r="235">
      <c r="A235" s="59"/>
      <c r="B235" s="55"/>
      <c r="C235" s="92"/>
      <c r="D235" s="55"/>
      <c r="E235" s="55"/>
      <c r="F235" s="58"/>
      <c r="G235" s="57"/>
      <c r="H235" s="81"/>
      <c r="I235" s="58"/>
      <c r="J235" s="55"/>
      <c r="K235" s="57"/>
      <c r="L235" s="81"/>
      <c r="M235" s="55"/>
      <c r="N235" s="55"/>
      <c r="O235" s="57"/>
      <c r="P235" s="81"/>
      <c r="Q235" s="55"/>
      <c r="R235" s="55"/>
      <c r="S235" s="57"/>
      <c r="T235" s="81"/>
      <c r="U235" s="55"/>
      <c r="V235" s="55"/>
      <c r="W235" s="57"/>
      <c r="X235" s="81"/>
      <c r="Y235" s="55"/>
      <c r="Z235" s="58"/>
      <c r="AA235" s="58"/>
      <c r="AB235" s="81"/>
      <c r="AC235" s="58"/>
      <c r="AD235" s="57"/>
      <c r="AE235" s="56"/>
      <c r="AF235" s="81"/>
    </row>
    <row spans="1:32" x14ac:dyDescent="0.2" outlineLevel="0" r="236">
      <c r="A236" s="59"/>
      <c r="B236" s="55"/>
      <c r="C236" s="92"/>
      <c r="D236" s="55"/>
      <c r="E236" s="55"/>
      <c r="F236" s="58"/>
      <c r="G236" s="57"/>
      <c r="H236" s="81"/>
      <c r="I236" s="58"/>
      <c r="J236" s="55"/>
      <c r="K236" s="57"/>
      <c r="L236" s="81"/>
      <c r="M236" s="55"/>
      <c r="N236" s="55"/>
      <c r="O236" s="57"/>
      <c r="P236" s="81"/>
      <c r="Q236" s="55"/>
      <c r="R236" s="55"/>
      <c r="S236" s="57"/>
      <c r="T236" s="81"/>
      <c r="U236" s="55"/>
      <c r="V236" s="55"/>
      <c r="W236" s="57"/>
      <c r="X236" s="81"/>
      <c r="Y236" s="55"/>
      <c r="Z236" s="58"/>
      <c r="AA236" s="58"/>
      <c r="AB236" s="81"/>
      <c r="AC236" s="58"/>
      <c r="AD236" s="57"/>
      <c r="AE236" s="56"/>
      <c r="AF236" s="81"/>
    </row>
    <row spans="1:32" x14ac:dyDescent="0.2" outlineLevel="0" r="237">
      <c r="A237" s="59"/>
      <c r="B237" s="55"/>
      <c r="C237" s="92"/>
      <c r="D237" s="55"/>
      <c r="E237" s="55"/>
      <c r="F237" s="58"/>
      <c r="G237" s="57"/>
      <c r="H237" s="81"/>
      <c r="I237" s="58"/>
      <c r="J237" s="55"/>
      <c r="K237" s="57"/>
      <c r="L237" s="81"/>
      <c r="M237" s="55"/>
      <c r="N237" s="55"/>
      <c r="O237" s="57"/>
      <c r="P237" s="81"/>
      <c r="Q237" s="55"/>
      <c r="R237" s="55"/>
      <c r="S237" s="57"/>
      <c r="T237" s="81"/>
      <c r="U237" s="55"/>
      <c r="V237" s="55"/>
      <c r="W237" s="57"/>
      <c r="X237" s="81"/>
      <c r="Y237" s="55"/>
      <c r="Z237" s="58"/>
      <c r="AA237" s="58"/>
      <c r="AB237" s="81"/>
      <c r="AC237" s="58"/>
      <c r="AD237" s="57"/>
      <c r="AE237" s="56"/>
      <c r="AF237" s="81"/>
    </row>
    <row spans="1:32" x14ac:dyDescent="0.2" outlineLevel="0" r="238">
      <c r="A238" s="59"/>
      <c r="B238" s="55"/>
      <c r="C238" s="92"/>
      <c r="D238" s="55"/>
      <c r="E238" s="55"/>
      <c r="F238" s="58"/>
      <c r="G238" s="57"/>
      <c r="H238" s="81"/>
      <c r="I238" s="58"/>
      <c r="J238" s="55"/>
      <c r="K238" s="57"/>
      <c r="L238" s="81"/>
      <c r="M238" s="55"/>
      <c r="N238" s="55"/>
      <c r="O238" s="57"/>
      <c r="P238" s="81"/>
      <c r="Q238" s="55"/>
      <c r="R238" s="55"/>
      <c r="S238" s="57"/>
      <c r="T238" s="81"/>
      <c r="U238" s="55"/>
      <c r="V238" s="55"/>
      <c r="W238" s="57"/>
      <c r="X238" s="81"/>
      <c r="Y238" s="55"/>
      <c r="Z238" s="58"/>
      <c r="AA238" s="58"/>
      <c r="AB238" s="81"/>
      <c r="AC238" s="58"/>
      <c r="AD238" s="57"/>
      <c r="AE238" s="56"/>
      <c r="AF238" s="81"/>
    </row>
    <row spans="1:32" x14ac:dyDescent="0.2" outlineLevel="0" r="239">
      <c r="A239" s="59"/>
      <c r="B239" s="55"/>
      <c r="C239" s="92"/>
      <c r="D239" s="55"/>
      <c r="E239" s="55"/>
      <c r="F239" s="58"/>
      <c r="G239" s="57"/>
      <c r="H239" s="81"/>
      <c r="I239" s="58"/>
      <c r="J239" s="55"/>
      <c r="K239" s="57"/>
      <c r="L239" s="81"/>
      <c r="M239" s="55"/>
      <c r="N239" s="55"/>
      <c r="O239" s="57"/>
      <c r="P239" s="81"/>
      <c r="Q239" s="55"/>
      <c r="R239" s="55"/>
      <c r="S239" s="57"/>
      <c r="T239" s="81"/>
      <c r="U239" s="55"/>
      <c r="V239" s="55"/>
      <c r="W239" s="57"/>
      <c r="X239" s="81"/>
      <c r="Y239" s="55"/>
      <c r="Z239" s="58"/>
      <c r="AA239" s="58"/>
      <c r="AB239" s="81"/>
      <c r="AC239" s="58"/>
      <c r="AD239" s="57"/>
      <c r="AE239" s="56"/>
      <c r="AF239" s="81"/>
    </row>
    <row spans="1:32" x14ac:dyDescent="0.2" outlineLevel="0" r="240">
      <c r="A240" s="59"/>
      <c r="B240" s="55"/>
      <c r="C240" s="92"/>
      <c r="D240" s="55"/>
      <c r="E240" s="55"/>
      <c r="F240" s="58"/>
      <c r="G240" s="57"/>
      <c r="H240" s="81"/>
      <c r="I240" s="58"/>
      <c r="J240" s="55"/>
      <c r="K240" s="57"/>
      <c r="L240" s="81"/>
      <c r="M240" s="55"/>
      <c r="N240" s="55"/>
      <c r="O240" s="57"/>
      <c r="P240" s="81"/>
      <c r="Q240" s="55"/>
      <c r="R240" s="55"/>
      <c r="S240" s="57"/>
      <c r="T240" s="81"/>
      <c r="U240" s="55"/>
      <c r="V240" s="55"/>
      <c r="W240" s="57"/>
      <c r="X240" s="81"/>
      <c r="Y240" s="55"/>
      <c r="Z240" s="58"/>
      <c r="AA240" s="58"/>
      <c r="AB240" s="81"/>
      <c r="AC240" s="58"/>
      <c r="AD240" s="57"/>
      <c r="AE240" s="56"/>
      <c r="AF240" s="81"/>
    </row>
    <row spans="1:32" x14ac:dyDescent="0.2" outlineLevel="0" r="241">
      <c r="A241" s="59"/>
      <c r="B241" s="55"/>
      <c r="C241" s="92"/>
      <c r="D241" s="55"/>
      <c r="E241" s="55"/>
      <c r="F241" s="58"/>
      <c r="G241" s="57"/>
      <c r="H241" s="81"/>
      <c r="I241" s="58"/>
      <c r="J241" s="55"/>
      <c r="K241" s="57"/>
      <c r="L241" s="81"/>
      <c r="M241" s="55"/>
      <c r="N241" s="55"/>
      <c r="O241" s="57"/>
      <c r="P241" s="81"/>
      <c r="Q241" s="55"/>
      <c r="R241" s="55"/>
      <c r="S241" s="57"/>
      <c r="T241" s="81"/>
      <c r="U241" s="55"/>
      <c r="V241" s="55"/>
      <c r="W241" s="57"/>
      <c r="X241" s="81"/>
      <c r="Y241" s="55"/>
      <c r="Z241" s="58"/>
      <c r="AA241" s="58"/>
      <c r="AB241" s="81"/>
      <c r="AC241" s="58"/>
      <c r="AD241" s="57"/>
      <c r="AE241" s="56"/>
      <c r="AF241" s="81"/>
    </row>
    <row spans="1:32" x14ac:dyDescent="0.2" outlineLevel="0" r="242">
      <c r="A242" s="59"/>
      <c r="B242" s="55"/>
      <c r="C242" s="92"/>
      <c r="D242" s="55"/>
      <c r="E242" s="55"/>
      <c r="F242" s="58"/>
      <c r="G242" s="57"/>
      <c r="H242" s="81"/>
      <c r="I242" s="58"/>
      <c r="J242" s="55"/>
      <c r="K242" s="57"/>
      <c r="L242" s="81"/>
      <c r="M242" s="55"/>
      <c r="N242" s="55"/>
      <c r="O242" s="57"/>
      <c r="P242" s="81"/>
      <c r="Q242" s="55"/>
      <c r="R242" s="55"/>
      <c r="S242" s="57"/>
      <c r="T242" s="81"/>
      <c r="U242" s="55"/>
      <c r="V242" s="55"/>
      <c r="W242" s="57"/>
      <c r="X242" s="81"/>
      <c r="Y242" s="55"/>
      <c r="Z242" s="58"/>
      <c r="AA242" s="58"/>
      <c r="AB242" s="81"/>
      <c r="AC242" s="58"/>
      <c r="AD242" s="57"/>
      <c r="AE242" s="56"/>
      <c r="AF242" s="81"/>
    </row>
    <row spans="1:32" x14ac:dyDescent="0.2" outlineLevel="0" r="243">
      <c r="A243" s="59"/>
      <c r="B243" s="55"/>
      <c r="C243" s="92"/>
      <c r="D243" s="55"/>
      <c r="E243" s="55"/>
      <c r="F243" s="58"/>
      <c r="G243" s="57"/>
      <c r="H243" s="81"/>
      <c r="I243" s="58"/>
      <c r="J243" s="55"/>
      <c r="K243" s="57"/>
      <c r="L243" s="81"/>
      <c r="M243" s="55"/>
      <c r="N243" s="55"/>
      <c r="O243" s="57"/>
      <c r="P243" s="81"/>
      <c r="Q243" s="55"/>
      <c r="R243" s="55"/>
      <c r="S243" s="57"/>
      <c r="T243" s="81"/>
      <c r="U243" s="55"/>
      <c r="V243" s="55"/>
      <c r="W243" s="57"/>
      <c r="X243" s="81"/>
      <c r="Y243" s="55"/>
      <c r="Z243" s="58"/>
      <c r="AA243" s="58"/>
      <c r="AB243" s="81"/>
      <c r="AC243" s="58"/>
      <c r="AD243" s="57"/>
      <c r="AE243" s="56"/>
      <c r="AF243" s="81"/>
    </row>
    <row spans="1:32" x14ac:dyDescent="0.2" outlineLevel="0" r="244">
      <c r="A244" s="59"/>
      <c r="B244" s="55"/>
      <c r="C244" s="92"/>
      <c r="D244" s="55"/>
      <c r="E244" s="55"/>
      <c r="F244" s="58"/>
      <c r="G244" s="57"/>
      <c r="H244" s="81"/>
      <c r="I244" s="58"/>
      <c r="J244" s="55"/>
      <c r="K244" s="57"/>
      <c r="L244" s="81"/>
      <c r="M244" s="55"/>
      <c r="N244" s="55"/>
      <c r="O244" s="57"/>
      <c r="P244" s="81"/>
      <c r="Q244" s="55"/>
      <c r="R244" s="55"/>
      <c r="S244" s="57"/>
      <c r="T244" s="81"/>
      <c r="U244" s="55"/>
      <c r="V244" s="55"/>
      <c r="W244" s="57"/>
      <c r="X244" s="81"/>
      <c r="Y244" s="55"/>
      <c r="Z244" s="58"/>
      <c r="AA244" s="58"/>
      <c r="AB244" s="81"/>
      <c r="AC244" s="58"/>
      <c r="AD244" s="57"/>
      <c r="AE244" s="56"/>
      <c r="AF244" s="81"/>
    </row>
    <row spans="1:32" x14ac:dyDescent="0.2" outlineLevel="0" r="245">
      <c r="A245" s="59"/>
      <c r="B245" s="55"/>
      <c r="C245" s="92"/>
      <c r="D245" s="55"/>
      <c r="E245" s="55"/>
      <c r="F245" s="58"/>
      <c r="G245" s="57"/>
      <c r="H245" s="81"/>
      <c r="I245" s="58"/>
      <c r="J245" s="55"/>
      <c r="K245" s="57"/>
      <c r="L245" s="81"/>
      <c r="M245" s="55"/>
      <c r="N245" s="55"/>
      <c r="O245" s="57"/>
      <c r="P245" s="81"/>
      <c r="Q245" s="55"/>
      <c r="R245" s="55"/>
      <c r="S245" s="57"/>
      <c r="T245" s="81"/>
      <c r="U245" s="55"/>
      <c r="V245" s="55"/>
      <c r="W245" s="57"/>
      <c r="X245" s="81"/>
      <c r="Y245" s="55"/>
      <c r="Z245" s="58"/>
      <c r="AA245" s="58"/>
      <c r="AB245" s="81"/>
      <c r="AC245" s="58"/>
      <c r="AD245" s="57"/>
      <c r="AE245" s="56"/>
      <c r="AF245" s="81"/>
    </row>
    <row spans="1:32" x14ac:dyDescent="0.2" outlineLevel="0" r="246">
      <c r="A246" s="59"/>
      <c r="B246" s="55"/>
      <c r="C246" s="92"/>
      <c r="D246" s="55"/>
      <c r="E246" s="55"/>
      <c r="F246" s="58"/>
      <c r="G246" s="57"/>
      <c r="H246" s="81"/>
      <c r="I246" s="58"/>
      <c r="J246" s="55"/>
      <c r="K246" s="57"/>
      <c r="L246" s="81"/>
      <c r="M246" s="55"/>
      <c r="N246" s="55"/>
      <c r="O246" s="57"/>
      <c r="P246" s="81"/>
      <c r="Q246" s="55"/>
      <c r="R246" s="55"/>
      <c r="S246" s="57"/>
      <c r="T246" s="81"/>
      <c r="U246" s="55"/>
      <c r="V246" s="55"/>
      <c r="W246" s="57"/>
      <c r="X246" s="81"/>
      <c r="Y246" s="55"/>
      <c r="Z246" s="58"/>
      <c r="AA246" s="58"/>
      <c r="AB246" s="81"/>
      <c r="AC246" s="58"/>
      <c r="AD246" s="57"/>
      <c r="AE246" s="56"/>
      <c r="AF246" s="81"/>
    </row>
    <row spans="1:32" x14ac:dyDescent="0.2" outlineLevel="0" r="247">
      <c r="A247" s="59"/>
      <c r="B247" s="55"/>
      <c r="C247" s="92"/>
      <c r="D247" s="55"/>
      <c r="E247" s="55"/>
      <c r="F247" s="58"/>
      <c r="G247" s="57"/>
      <c r="H247" s="81"/>
      <c r="I247" s="58"/>
      <c r="J247" s="55"/>
      <c r="K247" s="57"/>
      <c r="L247" s="81"/>
      <c r="M247" s="55"/>
      <c r="N247" s="55"/>
      <c r="O247" s="57"/>
      <c r="P247" s="81"/>
      <c r="Q247" s="55"/>
      <c r="R247" s="55"/>
      <c r="S247" s="57"/>
      <c r="T247" s="81"/>
      <c r="U247" s="55"/>
      <c r="V247" s="55"/>
      <c r="W247" s="57"/>
      <c r="X247" s="81"/>
      <c r="Y247" s="55"/>
      <c r="Z247" s="58"/>
      <c r="AA247" s="58"/>
      <c r="AB247" s="81"/>
      <c r="AC247" s="58"/>
      <c r="AD247" s="57"/>
      <c r="AE247" s="56"/>
      <c r="AF247" s="81"/>
    </row>
    <row spans="1:32" x14ac:dyDescent="0.2" outlineLevel="0" r="248">
      <c r="A248" s="59"/>
      <c r="B248" s="55"/>
      <c r="C248" s="92"/>
      <c r="D248" s="55"/>
      <c r="E248" s="55"/>
      <c r="F248" s="58"/>
      <c r="G248" s="57"/>
      <c r="H248" s="81"/>
      <c r="I248" s="58"/>
      <c r="J248" s="55"/>
      <c r="K248" s="57"/>
      <c r="L248" s="81"/>
      <c r="M248" s="55"/>
      <c r="N248" s="55"/>
      <c r="O248" s="57"/>
      <c r="P248" s="81"/>
      <c r="Q248" s="55"/>
      <c r="R248" s="55"/>
      <c r="S248" s="57"/>
      <c r="T248" s="81"/>
      <c r="U248" s="55"/>
      <c r="V248" s="55"/>
      <c r="W248" s="57"/>
      <c r="X248" s="81"/>
      <c r="Y248" s="55"/>
      <c r="Z248" s="58"/>
      <c r="AA248" s="58"/>
      <c r="AB248" s="81"/>
      <c r="AC248" s="58"/>
      <c r="AD248" s="57"/>
      <c r="AE248" s="56"/>
      <c r="AF248" s="81"/>
    </row>
    <row spans="1:32" x14ac:dyDescent="0.2" outlineLevel="0" r="249">
      <c r="A249" s="59"/>
      <c r="B249" s="55"/>
      <c r="C249" s="92"/>
      <c r="D249" s="55"/>
      <c r="E249" s="55"/>
      <c r="F249" s="58"/>
      <c r="G249" s="57"/>
      <c r="H249" s="81"/>
      <c r="I249" s="58"/>
      <c r="J249" s="55"/>
      <c r="K249" s="57"/>
      <c r="L249" s="81"/>
      <c r="M249" s="55"/>
      <c r="N249" s="55"/>
      <c r="O249" s="57"/>
      <c r="P249" s="81"/>
      <c r="Q249" s="55"/>
      <c r="R249" s="55"/>
      <c r="S249" s="57"/>
      <c r="T249" s="81"/>
      <c r="U249" s="55"/>
      <c r="V249" s="55"/>
      <c r="W249" s="57"/>
      <c r="X249" s="81"/>
      <c r="Y249" s="55"/>
      <c r="Z249" s="58"/>
      <c r="AA249" s="58"/>
      <c r="AB249" s="81"/>
      <c r="AC249" s="58"/>
      <c r="AD249" s="57"/>
      <c r="AE249" s="56"/>
      <c r="AF249" s="81"/>
    </row>
    <row spans="1:32" x14ac:dyDescent="0.2" outlineLevel="0" r="250">
      <c r="A250" s="59"/>
      <c r="B250" s="55"/>
      <c r="C250" s="92"/>
      <c r="D250" s="55"/>
      <c r="E250" s="55"/>
      <c r="F250" s="58"/>
      <c r="G250" s="57"/>
      <c r="H250" s="81"/>
      <c r="I250" s="58"/>
      <c r="J250" s="55"/>
      <c r="K250" s="57"/>
      <c r="L250" s="81"/>
      <c r="M250" s="55"/>
      <c r="N250" s="55"/>
      <c r="O250" s="57"/>
      <c r="P250" s="81"/>
      <c r="Q250" s="55"/>
      <c r="R250" s="55"/>
      <c r="S250" s="57"/>
      <c r="T250" s="81"/>
      <c r="U250" s="55"/>
      <c r="V250" s="55"/>
      <c r="W250" s="57"/>
      <c r="X250" s="81"/>
      <c r="Y250" s="55"/>
      <c r="Z250" s="58"/>
      <c r="AA250" s="58"/>
      <c r="AB250" s="81"/>
      <c r="AC250" s="58"/>
      <c r="AD250" s="57"/>
      <c r="AE250" s="56"/>
      <c r="AF250" s="81"/>
    </row>
    <row spans="1:32" x14ac:dyDescent="0.2" outlineLevel="0" r="251">
      <c r="A251" s="59"/>
      <c r="B251" s="55"/>
      <c r="C251" s="92"/>
      <c r="D251" s="55"/>
      <c r="E251" s="55"/>
      <c r="F251" s="58"/>
      <c r="G251" s="57"/>
      <c r="H251" s="81"/>
      <c r="I251" s="58"/>
      <c r="J251" s="55"/>
      <c r="K251" s="57"/>
      <c r="L251" s="81"/>
      <c r="M251" s="55"/>
      <c r="N251" s="55"/>
      <c r="O251" s="57"/>
      <c r="P251" s="81"/>
      <c r="Q251" s="55"/>
      <c r="R251" s="55"/>
      <c r="S251" s="57"/>
      <c r="T251" s="81"/>
      <c r="U251" s="55"/>
      <c r="V251" s="55"/>
      <c r="W251" s="57"/>
      <c r="X251" s="81"/>
      <c r="Y251" s="55"/>
      <c r="Z251" s="58"/>
      <c r="AA251" s="58"/>
      <c r="AB251" s="81"/>
      <c r="AC251" s="58"/>
      <c r="AD251" s="57"/>
      <c r="AE251" s="56"/>
      <c r="AF251" s="81"/>
    </row>
    <row spans="1:32" x14ac:dyDescent="0.2" outlineLevel="0" r="252">
      <c r="A252" s="59"/>
      <c r="B252" s="55"/>
      <c r="C252" s="92"/>
      <c r="D252" s="55"/>
      <c r="E252" s="55"/>
      <c r="F252" s="58"/>
      <c r="G252" s="57"/>
      <c r="H252" s="81"/>
      <c r="I252" s="58"/>
      <c r="J252" s="55"/>
      <c r="K252" s="57"/>
      <c r="L252" s="81"/>
      <c r="M252" s="55"/>
      <c r="N252" s="55"/>
      <c r="O252" s="57"/>
      <c r="P252" s="81"/>
      <c r="Q252" s="55"/>
      <c r="R252" s="55"/>
      <c r="S252" s="57"/>
      <c r="T252" s="81"/>
      <c r="U252" s="55"/>
      <c r="V252" s="55"/>
      <c r="W252" s="57"/>
      <c r="X252" s="81"/>
      <c r="Y252" s="55"/>
      <c r="Z252" s="58"/>
      <c r="AA252" s="58"/>
      <c r="AB252" s="81"/>
      <c r="AC252" s="58"/>
      <c r="AD252" s="57"/>
      <c r="AE252" s="56"/>
      <c r="AF252" s="81"/>
    </row>
    <row spans="1:32" x14ac:dyDescent="0.2" outlineLevel="0" r="253">
      <c r="A253" s="59"/>
      <c r="B253" s="55"/>
      <c r="C253" s="92"/>
      <c r="D253" s="55"/>
      <c r="E253" s="55"/>
      <c r="F253" s="58"/>
      <c r="G253" s="57"/>
      <c r="H253" s="81"/>
      <c r="I253" s="58"/>
      <c r="J253" s="55"/>
      <c r="K253" s="57"/>
      <c r="L253" s="81"/>
      <c r="M253" s="55"/>
      <c r="N253" s="55"/>
      <c r="O253" s="57"/>
      <c r="P253" s="81"/>
      <c r="Q253" s="55"/>
      <c r="R253" s="55"/>
      <c r="S253" s="57"/>
      <c r="T253" s="81"/>
      <c r="U253" s="55"/>
      <c r="V253" s="55"/>
      <c r="W253" s="57"/>
      <c r="X253" s="81"/>
      <c r="Y253" s="55"/>
      <c r="Z253" s="58"/>
      <c r="AA253" s="58"/>
      <c r="AB253" s="81"/>
      <c r="AC253" s="58"/>
      <c r="AD253" s="57"/>
      <c r="AE253" s="56"/>
      <c r="AF253" s="81"/>
    </row>
    <row spans="1:32" x14ac:dyDescent="0.2" outlineLevel="0" r="254">
      <c r="A254" s="59"/>
      <c r="B254" s="55"/>
      <c r="C254" s="92"/>
      <c r="D254" s="55"/>
      <c r="E254" s="55"/>
      <c r="F254" s="58"/>
      <c r="G254" s="57"/>
      <c r="H254" s="81"/>
      <c r="I254" s="58"/>
      <c r="J254" s="55"/>
      <c r="K254" s="57"/>
      <c r="L254" s="81"/>
      <c r="M254" s="55"/>
      <c r="N254" s="55"/>
      <c r="O254" s="57"/>
      <c r="P254" s="81"/>
      <c r="Q254" s="55"/>
      <c r="R254" s="55"/>
      <c r="S254" s="57"/>
      <c r="T254" s="81"/>
      <c r="U254" s="55"/>
      <c r="V254" s="55"/>
      <c r="W254" s="57"/>
      <c r="X254" s="81"/>
      <c r="Y254" s="55"/>
      <c r="Z254" s="58"/>
      <c r="AA254" s="58"/>
      <c r="AB254" s="81"/>
      <c r="AC254" s="58"/>
      <c r="AD254" s="57"/>
      <c r="AE254" s="56"/>
      <c r="AF254" s="81"/>
    </row>
    <row spans="1:32" x14ac:dyDescent="0.2" outlineLevel="0" r="255">
      <c r="A255" s="59"/>
      <c r="B255" s="55"/>
      <c r="C255" s="92"/>
      <c r="D255" s="55"/>
      <c r="E255" s="55"/>
      <c r="F255" s="58"/>
      <c r="G255" s="57"/>
      <c r="H255" s="81"/>
      <c r="I255" s="58"/>
      <c r="J255" s="55"/>
      <c r="K255" s="57"/>
      <c r="L255" s="81"/>
      <c r="M255" s="55"/>
      <c r="N255" s="55"/>
      <c r="O255" s="57"/>
      <c r="P255" s="81"/>
      <c r="Q255" s="55"/>
      <c r="R255" s="55"/>
      <c r="S255" s="57"/>
      <c r="T255" s="81"/>
      <c r="U255" s="55"/>
      <c r="V255" s="55"/>
      <c r="W255" s="57"/>
      <c r="X255" s="81"/>
      <c r="Y255" s="55"/>
      <c r="Z255" s="58"/>
      <c r="AA255" s="58"/>
      <c r="AB255" s="81"/>
      <c r="AC255" s="58"/>
      <c r="AD255" s="57"/>
      <c r="AE255" s="56"/>
      <c r="AF255" s="81"/>
    </row>
    <row spans="1:32" x14ac:dyDescent="0.2" outlineLevel="0" r="256">
      <c r="A256" s="59"/>
      <c r="B256" s="55"/>
      <c r="C256" s="92"/>
      <c r="D256" s="55"/>
      <c r="E256" s="55"/>
      <c r="F256" s="58"/>
      <c r="G256" s="57"/>
      <c r="H256" s="81"/>
      <c r="I256" s="58"/>
      <c r="J256" s="55"/>
      <c r="K256" s="57"/>
      <c r="L256" s="81"/>
      <c r="M256" s="55"/>
      <c r="N256" s="55"/>
      <c r="O256" s="57"/>
      <c r="P256" s="81"/>
      <c r="Q256" s="55"/>
      <c r="R256" s="55"/>
      <c r="S256" s="57"/>
      <c r="T256" s="81"/>
      <c r="U256" s="55"/>
      <c r="V256" s="55"/>
      <c r="W256" s="57"/>
      <c r="X256" s="81"/>
      <c r="Y256" s="55"/>
      <c r="Z256" s="58"/>
      <c r="AA256" s="58"/>
      <c r="AB256" s="81"/>
      <c r="AC256" s="58"/>
      <c r="AD256" s="57"/>
      <c r="AE256" s="56"/>
      <c r="AF256" s="81"/>
    </row>
    <row spans="1:32" x14ac:dyDescent="0.2" outlineLevel="0" r="257">
      <c r="A257" s="59"/>
      <c r="B257" s="55"/>
      <c r="C257" s="92"/>
      <c r="D257" s="55"/>
      <c r="E257" s="55"/>
      <c r="F257" s="58"/>
      <c r="G257" s="57"/>
      <c r="H257" s="81"/>
      <c r="I257" s="58"/>
      <c r="J257" s="55"/>
      <c r="K257" s="57"/>
      <c r="L257" s="81"/>
      <c r="M257" s="55"/>
      <c r="N257" s="55"/>
      <c r="O257" s="57"/>
      <c r="P257" s="81"/>
      <c r="Q257" s="55"/>
      <c r="R257" s="55"/>
      <c r="S257" s="57"/>
      <c r="T257" s="81"/>
      <c r="U257" s="55"/>
      <c r="V257" s="55"/>
      <c r="W257" s="57"/>
      <c r="X257" s="81"/>
      <c r="Y257" s="55"/>
      <c r="Z257" s="58"/>
      <c r="AA257" s="58"/>
      <c r="AB257" s="81"/>
      <c r="AC257" s="58"/>
      <c r="AD257" s="57"/>
      <c r="AE257" s="56"/>
      <c r="AF257" s="81"/>
    </row>
    <row spans="1:32" x14ac:dyDescent="0.2" outlineLevel="0" r="258">
      <c r="A258" s="59"/>
      <c r="B258" s="55"/>
      <c r="C258" s="92"/>
      <c r="D258" s="55"/>
      <c r="E258" s="55"/>
      <c r="F258" s="58"/>
      <c r="G258" s="57"/>
      <c r="H258" s="81"/>
      <c r="I258" s="58"/>
      <c r="J258" s="55"/>
      <c r="K258" s="57"/>
      <c r="L258" s="81"/>
      <c r="M258" s="55"/>
      <c r="N258" s="55"/>
      <c r="O258" s="57"/>
      <c r="P258" s="81"/>
      <c r="Q258" s="55"/>
      <c r="R258" s="55"/>
      <c r="S258" s="57"/>
      <c r="T258" s="81"/>
      <c r="U258" s="55"/>
      <c r="V258" s="55"/>
      <c r="W258" s="57"/>
      <c r="X258" s="81"/>
      <c r="Y258" s="55"/>
      <c r="Z258" s="58"/>
      <c r="AA258" s="58"/>
      <c r="AB258" s="81"/>
      <c r="AC258" s="58"/>
      <c r="AD258" s="57"/>
      <c r="AE258" s="56"/>
      <c r="AF258" s="81"/>
    </row>
    <row spans="1:32" x14ac:dyDescent="0.2" outlineLevel="0" r="259">
      <c r="A259" s="59"/>
      <c r="B259" s="55"/>
      <c r="C259" s="92"/>
      <c r="D259" s="55"/>
      <c r="E259" s="55"/>
      <c r="F259" s="58"/>
      <c r="G259" s="57"/>
      <c r="H259" s="81"/>
      <c r="I259" s="58"/>
      <c r="J259" s="55"/>
      <c r="K259" s="57"/>
      <c r="L259" s="81"/>
      <c r="M259" s="55"/>
      <c r="N259" s="55"/>
      <c r="O259" s="57"/>
      <c r="P259" s="81"/>
      <c r="Q259" s="55"/>
      <c r="R259" s="55"/>
      <c r="S259" s="57"/>
      <c r="T259" s="81"/>
      <c r="U259" s="55"/>
      <c r="V259" s="55"/>
      <c r="W259" s="57"/>
      <c r="X259" s="81"/>
      <c r="Y259" s="55"/>
      <c r="Z259" s="58"/>
      <c r="AA259" s="58"/>
      <c r="AB259" s="81"/>
      <c r="AC259" s="58"/>
      <c r="AD259" s="57"/>
      <c r="AE259" s="56"/>
      <c r="AF259" s="81"/>
    </row>
    <row spans="1:32" x14ac:dyDescent="0.2" outlineLevel="0" r="260">
      <c r="A260" s="59"/>
      <c r="B260" s="55"/>
      <c r="C260" s="92"/>
      <c r="D260" s="55"/>
      <c r="E260" s="55"/>
      <c r="F260" s="58"/>
      <c r="G260" s="57"/>
      <c r="H260" s="81"/>
      <c r="I260" s="58"/>
      <c r="J260" s="55"/>
      <c r="K260" s="57"/>
      <c r="L260" s="81"/>
      <c r="M260" s="55"/>
      <c r="N260" s="55"/>
      <c r="O260" s="57"/>
      <c r="P260" s="81"/>
      <c r="Q260" s="55"/>
      <c r="R260" s="55"/>
      <c r="S260" s="57"/>
      <c r="T260" s="81"/>
      <c r="U260" s="55"/>
      <c r="V260" s="55"/>
      <c r="W260" s="57"/>
      <c r="X260" s="81"/>
      <c r="Y260" s="55"/>
      <c r="Z260" s="58"/>
      <c r="AA260" s="58"/>
      <c r="AB260" s="81"/>
      <c r="AC260" s="58"/>
      <c r="AD260" s="57"/>
      <c r="AE260" s="56"/>
      <c r="AF260" s="81"/>
    </row>
    <row spans="1:32" x14ac:dyDescent="0.2" outlineLevel="0" r="261">
      <c r="A261" s="59"/>
      <c r="B261" s="55"/>
      <c r="C261" s="92"/>
      <c r="D261" s="55"/>
      <c r="E261" s="55"/>
      <c r="F261" s="58"/>
      <c r="G261" s="57"/>
      <c r="H261" s="81"/>
      <c r="I261" s="58"/>
      <c r="J261" s="55"/>
      <c r="K261" s="57"/>
      <c r="L261" s="81"/>
      <c r="M261" s="55"/>
      <c r="N261" s="55"/>
      <c r="O261" s="57"/>
      <c r="P261" s="81"/>
      <c r="Q261" s="55"/>
      <c r="R261" s="55"/>
      <c r="S261" s="57"/>
      <c r="T261" s="81"/>
      <c r="U261" s="55"/>
      <c r="V261" s="55"/>
      <c r="W261" s="57"/>
      <c r="X261" s="81"/>
      <c r="Y261" s="55"/>
      <c r="Z261" s="58"/>
      <c r="AA261" s="58"/>
      <c r="AB261" s="81"/>
      <c r="AC261" s="58"/>
      <c r="AD261" s="57"/>
      <c r="AE261" s="56"/>
      <c r="AF261" s="81"/>
    </row>
    <row spans="1:32" x14ac:dyDescent="0.2" outlineLevel="0" r="262">
      <c r="A262" s="59"/>
      <c r="B262" s="55"/>
      <c r="C262" s="92"/>
      <c r="D262" s="55"/>
      <c r="E262" s="55"/>
      <c r="F262" s="58"/>
      <c r="G262" s="57"/>
      <c r="H262" s="81"/>
      <c r="I262" s="58"/>
      <c r="J262" s="55"/>
      <c r="K262" s="57"/>
      <c r="L262" s="81"/>
      <c r="M262" s="55"/>
      <c r="N262" s="55"/>
      <c r="O262" s="57"/>
      <c r="P262" s="81"/>
      <c r="Q262" s="55"/>
      <c r="R262" s="55"/>
      <c r="S262" s="57"/>
      <c r="T262" s="81"/>
      <c r="U262" s="55"/>
      <c r="V262" s="55"/>
      <c r="W262" s="57"/>
      <c r="X262" s="81"/>
      <c r="Y262" s="55"/>
      <c r="Z262" s="58"/>
      <c r="AA262" s="58"/>
      <c r="AB262" s="81"/>
      <c r="AC262" s="58"/>
      <c r="AD262" s="57"/>
      <c r="AE262" s="56"/>
      <c r="AF262" s="81"/>
    </row>
    <row spans="1:32" x14ac:dyDescent="0.2" outlineLevel="0" r="263">
      <c r="A263" s="59"/>
      <c r="B263" s="55"/>
      <c r="C263" s="92"/>
      <c r="D263" s="55"/>
      <c r="E263" s="55"/>
      <c r="F263" s="58"/>
      <c r="G263" s="57"/>
      <c r="H263" s="81"/>
      <c r="I263" s="58"/>
      <c r="J263" s="55"/>
      <c r="K263" s="57"/>
      <c r="L263" s="81"/>
      <c r="M263" s="55"/>
      <c r="N263" s="55"/>
      <c r="O263" s="57"/>
      <c r="P263" s="81"/>
      <c r="Q263" s="55"/>
      <c r="R263" s="55"/>
      <c r="S263" s="57"/>
      <c r="T263" s="81"/>
      <c r="U263" s="55"/>
      <c r="V263" s="55"/>
      <c r="W263" s="57"/>
      <c r="X263" s="81"/>
      <c r="Y263" s="55"/>
      <c r="Z263" s="58"/>
      <c r="AA263" s="58"/>
      <c r="AB263" s="81"/>
      <c r="AC263" s="58"/>
      <c r="AD263" s="57"/>
      <c r="AE263" s="56"/>
      <c r="AF263" s="81"/>
    </row>
    <row spans="1:32" x14ac:dyDescent="0.2" outlineLevel="0" r="264">
      <c r="A264" s="59"/>
      <c r="B264" s="55"/>
      <c r="C264" s="92"/>
      <c r="D264" s="55"/>
      <c r="E264" s="55"/>
      <c r="F264" s="58"/>
      <c r="G264" s="57"/>
      <c r="H264" s="81"/>
      <c r="I264" s="58"/>
      <c r="J264" s="55"/>
      <c r="K264" s="57"/>
      <c r="L264" s="81"/>
      <c r="M264" s="55"/>
      <c r="N264" s="55"/>
      <c r="O264" s="57"/>
      <c r="P264" s="81"/>
      <c r="Q264" s="55"/>
      <c r="R264" s="55"/>
      <c r="S264" s="57"/>
      <c r="T264" s="81"/>
      <c r="U264" s="55"/>
      <c r="V264" s="55"/>
      <c r="W264" s="57"/>
      <c r="X264" s="81"/>
      <c r="Y264" s="55"/>
      <c r="Z264" s="58"/>
      <c r="AA264" s="58"/>
      <c r="AB264" s="81"/>
      <c r="AC264" s="58"/>
      <c r="AD264" s="57"/>
      <c r="AE264" s="56"/>
      <c r="AF264" s="81"/>
    </row>
    <row spans="1:32" x14ac:dyDescent="0.2" outlineLevel="0" r="265">
      <c r="A265" s="59"/>
      <c r="B265" s="55"/>
      <c r="C265" s="92"/>
      <c r="D265" s="55"/>
      <c r="E265" s="55"/>
      <c r="F265" s="58"/>
      <c r="G265" s="57"/>
      <c r="H265" s="81"/>
      <c r="I265" s="58"/>
      <c r="J265" s="55"/>
      <c r="K265" s="57"/>
      <c r="L265" s="81"/>
      <c r="M265" s="55"/>
      <c r="N265" s="55"/>
      <c r="O265" s="57"/>
      <c r="P265" s="81"/>
      <c r="Q265" s="55"/>
      <c r="R265" s="55"/>
      <c r="S265" s="57"/>
      <c r="T265" s="81"/>
      <c r="U265" s="55"/>
      <c r="V265" s="55"/>
      <c r="W265" s="57"/>
      <c r="X265" s="81"/>
      <c r="Y265" s="55"/>
      <c r="Z265" s="58"/>
      <c r="AA265" s="58"/>
      <c r="AB265" s="81"/>
      <c r="AC265" s="58"/>
      <c r="AD265" s="57"/>
      <c r="AE265" s="56"/>
      <c r="AF265" s="81"/>
    </row>
    <row spans="1:32" x14ac:dyDescent="0.2" outlineLevel="0" r="266">
      <c r="A266" s="59"/>
      <c r="B266" s="55"/>
      <c r="C266" s="92"/>
      <c r="D266" s="55"/>
      <c r="E266" s="55"/>
      <c r="F266" s="58"/>
      <c r="G266" s="57"/>
      <c r="H266" s="81"/>
      <c r="I266" s="58"/>
      <c r="J266" s="55"/>
      <c r="K266" s="57"/>
      <c r="L266" s="81"/>
      <c r="M266" s="55"/>
      <c r="N266" s="55"/>
      <c r="O266" s="57"/>
      <c r="P266" s="81"/>
      <c r="Q266" s="55"/>
      <c r="R266" s="55"/>
      <c r="S266" s="57"/>
      <c r="T266" s="81"/>
      <c r="U266" s="55"/>
      <c r="V266" s="55"/>
      <c r="W266" s="57"/>
      <c r="X266" s="81"/>
      <c r="Y266" s="55"/>
      <c r="Z266" s="58"/>
      <c r="AA266" s="58"/>
      <c r="AB266" s="81"/>
      <c r="AC266" s="58"/>
      <c r="AD266" s="57"/>
      <c r="AE266" s="56"/>
      <c r="AF266" s="81"/>
    </row>
    <row spans="1:32" x14ac:dyDescent="0.2" outlineLevel="0" r="267">
      <c r="A267" s="59"/>
      <c r="B267" s="55"/>
      <c r="C267" s="92"/>
      <c r="D267" s="55"/>
      <c r="E267" s="55"/>
      <c r="F267" s="58"/>
      <c r="G267" s="57"/>
      <c r="H267" s="81"/>
      <c r="I267" s="58"/>
      <c r="J267" s="55"/>
      <c r="K267" s="57"/>
      <c r="L267" s="81"/>
      <c r="M267" s="55"/>
      <c r="N267" s="55"/>
      <c r="O267" s="57"/>
      <c r="P267" s="81"/>
      <c r="Q267" s="55"/>
      <c r="R267" s="55"/>
      <c r="S267" s="57"/>
      <c r="T267" s="81"/>
      <c r="U267" s="55"/>
      <c r="V267" s="55"/>
      <c r="W267" s="57"/>
      <c r="X267" s="81"/>
      <c r="Y267" s="55"/>
      <c r="Z267" s="58"/>
      <c r="AA267" s="58"/>
      <c r="AB267" s="81"/>
      <c r="AC267" s="58"/>
      <c r="AD267" s="57"/>
      <c r="AE267" s="56"/>
      <c r="AF267" s="81"/>
    </row>
    <row spans="1:32" x14ac:dyDescent="0.2" outlineLevel="0" r="268">
      <c r="A268" s="59"/>
      <c r="B268" s="55"/>
      <c r="C268" s="92"/>
      <c r="D268" s="55"/>
      <c r="E268" s="55"/>
      <c r="F268" s="58"/>
      <c r="G268" s="57"/>
      <c r="H268" s="81"/>
      <c r="I268" s="58"/>
      <c r="J268" s="55"/>
      <c r="K268" s="57"/>
      <c r="L268" s="81"/>
      <c r="M268" s="55"/>
      <c r="N268" s="55"/>
      <c r="O268" s="57"/>
      <c r="P268" s="81"/>
      <c r="Q268" s="55"/>
      <c r="R268" s="55"/>
      <c r="S268" s="57"/>
      <c r="T268" s="81"/>
      <c r="U268" s="55"/>
      <c r="V268" s="55"/>
      <c r="W268" s="57"/>
      <c r="X268" s="81"/>
      <c r="Y268" s="55"/>
      <c r="Z268" s="58"/>
      <c r="AA268" s="58"/>
      <c r="AB268" s="81"/>
      <c r="AC268" s="58"/>
      <c r="AD268" s="57"/>
      <c r="AE268" s="56"/>
      <c r="AF268" s="81"/>
    </row>
    <row spans="1:32" x14ac:dyDescent="0.2" outlineLevel="0" r="269">
      <c r="A269" s="59"/>
      <c r="B269" s="55"/>
      <c r="C269" s="92"/>
      <c r="D269" s="55"/>
      <c r="E269" s="55"/>
      <c r="F269" s="58"/>
      <c r="G269" s="57"/>
      <c r="H269" s="81"/>
      <c r="I269" s="58"/>
      <c r="J269" s="55"/>
      <c r="K269" s="57"/>
      <c r="L269" s="81"/>
      <c r="M269" s="55"/>
      <c r="N269" s="55"/>
      <c r="O269" s="57"/>
      <c r="P269" s="81"/>
      <c r="Q269" s="55"/>
      <c r="R269" s="55"/>
      <c r="S269" s="57"/>
      <c r="T269" s="81"/>
      <c r="U269" s="55"/>
      <c r="V269" s="55"/>
      <c r="W269" s="57"/>
      <c r="X269" s="81"/>
      <c r="Y269" s="55"/>
      <c r="Z269" s="58"/>
      <c r="AA269" s="58"/>
      <c r="AB269" s="81"/>
      <c r="AC269" s="58"/>
      <c r="AD269" s="57"/>
      <c r="AE269" s="56"/>
      <c r="AF269" s="81"/>
    </row>
    <row spans="1:32" x14ac:dyDescent="0.2" outlineLevel="0" r="270">
      <c r="A270" s="59"/>
      <c r="B270" s="55"/>
      <c r="C270" s="92"/>
      <c r="D270" s="55"/>
      <c r="E270" s="55"/>
      <c r="F270" s="58"/>
      <c r="G270" s="57"/>
      <c r="H270" s="81"/>
      <c r="I270" s="58"/>
      <c r="J270" s="55"/>
      <c r="K270" s="57"/>
      <c r="L270" s="81"/>
      <c r="M270" s="55"/>
      <c r="N270" s="55"/>
      <c r="O270" s="57"/>
      <c r="P270" s="81"/>
      <c r="Q270" s="55"/>
      <c r="R270" s="55"/>
      <c r="S270" s="57"/>
      <c r="T270" s="81"/>
      <c r="U270" s="55"/>
      <c r="V270" s="55"/>
      <c r="W270" s="57"/>
      <c r="X270" s="81"/>
      <c r="Y270" s="55"/>
      <c r="Z270" s="58"/>
      <c r="AA270" s="58"/>
      <c r="AB270" s="81"/>
      <c r="AC270" s="58"/>
      <c r="AD270" s="57"/>
      <c r="AE270" s="56"/>
      <c r="AF270" s="81"/>
    </row>
    <row spans="1:32" x14ac:dyDescent="0.2" outlineLevel="0" r="271">
      <c r="A271" s="59"/>
      <c r="B271" s="55"/>
      <c r="C271" s="92"/>
      <c r="D271" s="55"/>
      <c r="E271" s="55"/>
      <c r="F271" s="58"/>
      <c r="G271" s="57"/>
      <c r="H271" s="81"/>
      <c r="I271" s="58"/>
      <c r="J271" s="55"/>
      <c r="K271" s="57"/>
      <c r="L271" s="81"/>
      <c r="M271" s="55"/>
      <c r="N271" s="55"/>
      <c r="O271" s="57"/>
      <c r="P271" s="81"/>
      <c r="Q271" s="55"/>
      <c r="R271" s="55"/>
      <c r="S271" s="57"/>
      <c r="T271" s="81"/>
      <c r="U271" s="55"/>
      <c r="V271" s="55"/>
      <c r="W271" s="57"/>
      <c r="X271" s="81"/>
      <c r="Y271" s="55"/>
      <c r="Z271" s="58"/>
      <c r="AA271" s="58"/>
      <c r="AB271" s="81"/>
      <c r="AC271" s="58"/>
      <c r="AD271" s="57"/>
      <c r="AE271" s="56"/>
      <c r="AF271" s="81"/>
    </row>
    <row spans="1:32" x14ac:dyDescent="0.2" outlineLevel="0" r="272">
      <c r="A272" s="59"/>
      <c r="B272" s="55"/>
      <c r="C272" s="92"/>
      <c r="D272" s="55"/>
      <c r="E272" s="55"/>
      <c r="F272" s="58"/>
      <c r="G272" s="57"/>
      <c r="H272" s="81"/>
      <c r="I272" s="58"/>
      <c r="J272" s="55"/>
      <c r="K272" s="57"/>
      <c r="L272" s="81"/>
      <c r="M272" s="55"/>
      <c r="N272" s="55"/>
      <c r="O272" s="57"/>
      <c r="P272" s="81"/>
      <c r="Q272" s="55"/>
      <c r="R272" s="55"/>
      <c r="S272" s="57"/>
      <c r="T272" s="81"/>
      <c r="U272" s="55"/>
      <c r="V272" s="55"/>
      <c r="W272" s="57"/>
      <c r="X272" s="81"/>
      <c r="Y272" s="55"/>
      <c r="Z272" s="58"/>
      <c r="AA272" s="58"/>
      <c r="AB272" s="81"/>
      <c r="AC272" s="58"/>
      <c r="AD272" s="57"/>
      <c r="AE272" s="56"/>
      <c r="AF272" s="81"/>
    </row>
    <row spans="1:32" x14ac:dyDescent="0.2" outlineLevel="0" r="273">
      <c r="A273" s="59"/>
      <c r="B273" s="55"/>
      <c r="C273" s="92"/>
      <c r="D273" s="55"/>
      <c r="E273" s="55"/>
      <c r="F273" s="58"/>
      <c r="G273" s="57"/>
      <c r="H273" s="81"/>
      <c r="I273" s="58"/>
      <c r="J273" s="55"/>
      <c r="K273" s="57"/>
      <c r="L273" s="81"/>
      <c r="M273" s="55"/>
      <c r="N273" s="55"/>
      <c r="O273" s="57"/>
      <c r="P273" s="81"/>
      <c r="Q273" s="55"/>
      <c r="R273" s="55"/>
      <c r="S273" s="57"/>
      <c r="T273" s="81"/>
      <c r="U273" s="55"/>
      <c r="V273" s="55"/>
      <c r="W273" s="57"/>
      <c r="X273" s="81"/>
      <c r="Y273" s="55"/>
      <c r="Z273" s="58"/>
      <c r="AA273" s="58"/>
      <c r="AB273" s="81"/>
      <c r="AC273" s="58"/>
      <c r="AD273" s="57"/>
      <c r="AE273" s="56"/>
      <c r="AF273" s="81"/>
    </row>
    <row spans="1:32" x14ac:dyDescent="0.2" outlineLevel="0" r="274">
      <c r="A274" s="59"/>
      <c r="B274" s="55"/>
      <c r="C274" s="92"/>
      <c r="D274" s="55"/>
      <c r="E274" s="55"/>
      <c r="F274" s="58"/>
      <c r="G274" s="57"/>
      <c r="H274" s="81"/>
      <c r="I274" s="58"/>
      <c r="J274" s="55"/>
      <c r="K274" s="57"/>
      <c r="L274" s="81"/>
      <c r="M274" s="55"/>
      <c r="N274" s="55"/>
      <c r="O274" s="57"/>
      <c r="P274" s="81"/>
      <c r="Q274" s="55"/>
      <c r="R274" s="55"/>
      <c r="S274" s="57"/>
      <c r="T274" s="81"/>
      <c r="U274" s="55"/>
      <c r="V274" s="55"/>
      <c r="W274" s="57"/>
      <c r="X274" s="81"/>
      <c r="Y274" s="55"/>
      <c r="Z274" s="58"/>
      <c r="AA274" s="58"/>
      <c r="AB274" s="81"/>
      <c r="AC274" s="58"/>
      <c r="AD274" s="57"/>
      <c r="AE274" s="56"/>
      <c r="AF274" s="81"/>
    </row>
    <row spans="1:32" x14ac:dyDescent="0.2" outlineLevel="0" r="275">
      <c r="A275" s="59"/>
      <c r="B275" s="55"/>
      <c r="C275" s="92"/>
      <c r="D275" s="55"/>
      <c r="E275" s="55"/>
      <c r="F275" s="58"/>
      <c r="G275" s="57"/>
      <c r="H275" s="81"/>
      <c r="I275" s="58"/>
      <c r="J275" s="55"/>
      <c r="K275" s="57"/>
      <c r="L275" s="81"/>
      <c r="M275" s="55"/>
      <c r="N275" s="55"/>
      <c r="O275" s="57"/>
      <c r="P275" s="81"/>
      <c r="Q275" s="55"/>
      <c r="R275" s="55"/>
      <c r="S275" s="57"/>
      <c r="T275" s="81"/>
      <c r="U275" s="55"/>
      <c r="V275" s="55"/>
      <c r="W275" s="57"/>
      <c r="X275" s="81"/>
      <c r="Y275" s="55"/>
      <c r="Z275" s="58"/>
      <c r="AA275" s="58"/>
      <c r="AB275" s="81"/>
      <c r="AC275" s="58"/>
      <c r="AD275" s="57"/>
      <c r="AE275" s="56"/>
      <c r="AF275" s="81"/>
    </row>
    <row spans="1:32" x14ac:dyDescent="0.2" outlineLevel="0" r="276">
      <c r="A276" s="59"/>
      <c r="B276" s="55"/>
      <c r="C276" s="92"/>
      <c r="D276" s="55"/>
      <c r="E276" s="55"/>
      <c r="F276" s="58"/>
      <c r="G276" s="57"/>
      <c r="H276" s="81"/>
      <c r="I276" s="58"/>
      <c r="J276" s="55"/>
      <c r="K276" s="57"/>
      <c r="L276" s="81"/>
      <c r="M276" s="55"/>
      <c r="N276" s="55"/>
      <c r="O276" s="57"/>
      <c r="P276" s="81"/>
      <c r="Q276" s="55"/>
      <c r="R276" s="55"/>
      <c r="S276" s="57"/>
      <c r="T276" s="81"/>
      <c r="U276" s="55"/>
      <c r="V276" s="55"/>
      <c r="W276" s="57"/>
      <c r="X276" s="81"/>
      <c r="Y276" s="55"/>
      <c r="Z276" s="58"/>
      <c r="AA276" s="58"/>
      <c r="AB276" s="81"/>
      <c r="AC276" s="58"/>
      <c r="AD276" s="57"/>
      <c r="AE276" s="56"/>
      <c r="AF276" s="81"/>
    </row>
    <row spans="1:32" x14ac:dyDescent="0.2" outlineLevel="0" r="277">
      <c r="A277" s="59"/>
      <c r="B277" s="55"/>
      <c r="C277" s="92"/>
      <c r="D277" s="55"/>
      <c r="E277" s="55"/>
      <c r="F277" s="58"/>
      <c r="G277" s="57"/>
      <c r="H277" s="81"/>
      <c r="I277" s="58"/>
      <c r="J277" s="55"/>
      <c r="K277" s="57"/>
      <c r="L277" s="81"/>
      <c r="M277" s="55"/>
      <c r="N277" s="55"/>
      <c r="O277" s="57"/>
      <c r="P277" s="81"/>
      <c r="Q277" s="55"/>
      <c r="R277" s="55"/>
      <c r="S277" s="57"/>
      <c r="T277" s="81"/>
      <c r="U277" s="55"/>
      <c r="V277" s="55"/>
      <c r="W277" s="57"/>
      <c r="X277" s="81"/>
      <c r="Y277" s="55"/>
      <c r="Z277" s="58"/>
      <c r="AA277" s="58"/>
      <c r="AB277" s="81"/>
      <c r="AC277" s="58"/>
      <c r="AD277" s="57"/>
      <c r="AE277" s="56"/>
      <c r="AF277" s="81"/>
    </row>
    <row spans="1:32" x14ac:dyDescent="0.2" outlineLevel="0" r="278">
      <c r="A278" s="59"/>
      <c r="B278" s="55"/>
      <c r="C278" s="92"/>
      <c r="D278" s="55"/>
      <c r="E278" s="55"/>
      <c r="F278" s="58"/>
      <c r="G278" s="57"/>
      <c r="H278" s="81"/>
      <c r="I278" s="58"/>
      <c r="J278" s="55"/>
      <c r="K278" s="57"/>
      <c r="L278" s="81"/>
      <c r="M278" s="55"/>
      <c r="N278" s="55"/>
      <c r="O278" s="57"/>
      <c r="P278" s="81"/>
      <c r="Q278" s="55"/>
      <c r="R278" s="55"/>
      <c r="S278" s="57"/>
      <c r="T278" s="81"/>
      <c r="U278" s="55"/>
      <c r="V278" s="55"/>
      <c r="W278" s="57"/>
      <c r="X278" s="81"/>
      <c r="Y278" s="55"/>
      <c r="Z278" s="58"/>
      <c r="AA278" s="58"/>
      <c r="AB278" s="81"/>
      <c r="AC278" s="58"/>
      <c r="AD278" s="57"/>
      <c r="AE278" s="56"/>
      <c r="AF278" s="81"/>
    </row>
    <row spans="1:32" x14ac:dyDescent="0.2" outlineLevel="0" r="279">
      <c r="A279" s="59"/>
      <c r="B279" s="55"/>
      <c r="C279" s="92"/>
      <c r="D279" s="55"/>
      <c r="E279" s="55"/>
      <c r="F279" s="58"/>
      <c r="G279" s="57"/>
      <c r="H279" s="81"/>
      <c r="I279" s="58"/>
      <c r="J279" s="55"/>
      <c r="K279" s="57"/>
      <c r="L279" s="81"/>
      <c r="M279" s="55"/>
      <c r="N279" s="55"/>
      <c r="O279" s="57"/>
      <c r="P279" s="81"/>
      <c r="Q279" s="55"/>
      <c r="R279" s="55"/>
      <c r="S279" s="57"/>
      <c r="T279" s="81"/>
      <c r="U279" s="55"/>
      <c r="V279" s="55"/>
      <c r="W279" s="57"/>
      <c r="X279" s="81"/>
      <c r="Y279" s="55"/>
      <c r="Z279" s="58"/>
      <c r="AA279" s="58"/>
      <c r="AB279" s="81"/>
      <c r="AC279" s="58"/>
      <c r="AD279" s="57"/>
      <c r="AE279" s="56"/>
      <c r="AF279" s="81"/>
    </row>
    <row spans="1:32" x14ac:dyDescent="0.2" outlineLevel="0" r="280">
      <c r="A280" s="59"/>
      <c r="B280" s="55"/>
      <c r="C280" s="92"/>
      <c r="D280" s="55"/>
      <c r="E280" s="55"/>
      <c r="F280" s="58"/>
      <c r="G280" s="57"/>
      <c r="H280" s="81"/>
      <c r="I280" s="58"/>
      <c r="J280" s="55"/>
      <c r="K280" s="57"/>
      <c r="L280" s="81"/>
      <c r="M280" s="55"/>
      <c r="N280" s="55"/>
      <c r="O280" s="57"/>
      <c r="P280" s="81"/>
      <c r="Q280" s="55"/>
      <c r="R280" s="55"/>
      <c r="S280" s="57"/>
      <c r="T280" s="81"/>
      <c r="U280" s="55"/>
      <c r="V280" s="55"/>
      <c r="W280" s="57"/>
      <c r="X280" s="81"/>
      <c r="Y280" s="55"/>
      <c r="Z280" s="58"/>
      <c r="AA280" s="58"/>
      <c r="AB280" s="81"/>
      <c r="AC280" s="58"/>
      <c r="AD280" s="57"/>
      <c r="AE280" s="56"/>
      <c r="AF280" s="81"/>
    </row>
    <row spans="1:32" x14ac:dyDescent="0.2" outlineLevel="0" r="281">
      <c r="A281" s="59"/>
      <c r="B281" s="55"/>
      <c r="C281" s="92"/>
      <c r="D281" s="55"/>
      <c r="E281" s="55"/>
      <c r="F281" s="58"/>
      <c r="G281" s="57"/>
      <c r="H281" s="81"/>
      <c r="I281" s="58"/>
      <c r="J281" s="55"/>
      <c r="K281" s="57"/>
      <c r="L281" s="81"/>
      <c r="M281" s="55"/>
      <c r="N281" s="55"/>
      <c r="O281" s="57"/>
      <c r="P281" s="81"/>
      <c r="Q281" s="55"/>
      <c r="R281" s="55"/>
      <c r="S281" s="57"/>
      <c r="T281" s="81"/>
      <c r="U281" s="55"/>
      <c r="V281" s="55"/>
      <c r="W281" s="57"/>
      <c r="X281" s="81"/>
      <c r="Y281" s="55"/>
      <c r="Z281" s="58"/>
      <c r="AA281" s="58"/>
      <c r="AB281" s="81"/>
      <c r="AC281" s="58"/>
      <c r="AD281" s="57"/>
      <c r="AE281" s="56"/>
      <c r="AF281" s="81"/>
    </row>
    <row spans="1:32" x14ac:dyDescent="0.2" outlineLevel="0" r="282">
      <c r="A282" s="59"/>
      <c r="B282" s="55"/>
      <c r="C282" s="92"/>
      <c r="D282" s="55"/>
      <c r="E282" s="55"/>
      <c r="F282" s="58"/>
      <c r="G282" s="57"/>
      <c r="H282" s="81"/>
      <c r="I282" s="58"/>
      <c r="J282" s="55"/>
      <c r="K282" s="57"/>
      <c r="L282" s="81"/>
      <c r="M282" s="55"/>
      <c r="N282" s="55"/>
      <c r="O282" s="57"/>
      <c r="P282" s="81"/>
      <c r="Q282" s="55"/>
      <c r="R282" s="55"/>
      <c r="S282" s="57"/>
      <c r="T282" s="81"/>
      <c r="U282" s="55"/>
      <c r="V282" s="55"/>
      <c r="W282" s="57"/>
      <c r="X282" s="81"/>
      <c r="Y282" s="55"/>
      <c r="Z282" s="58"/>
      <c r="AA282" s="58"/>
      <c r="AB282" s="81"/>
      <c r="AC282" s="58"/>
      <c r="AD282" s="57"/>
      <c r="AE282" s="56"/>
      <c r="AF282" s="81"/>
    </row>
    <row spans="1:32" x14ac:dyDescent="0.2" outlineLevel="0" r="283">
      <c r="A283" s="59"/>
      <c r="B283" s="55"/>
      <c r="C283" s="92"/>
      <c r="D283" s="55"/>
      <c r="E283" s="55"/>
      <c r="F283" s="58"/>
      <c r="G283" s="57"/>
      <c r="H283" s="81"/>
      <c r="I283" s="58"/>
      <c r="J283" s="55"/>
      <c r="K283" s="57"/>
      <c r="L283" s="81"/>
      <c r="M283" s="55"/>
      <c r="N283" s="55"/>
      <c r="O283" s="57"/>
      <c r="P283" s="81"/>
      <c r="Q283" s="55"/>
      <c r="R283" s="55"/>
      <c r="S283" s="57"/>
      <c r="T283" s="81"/>
      <c r="U283" s="55"/>
      <c r="V283" s="55"/>
      <c r="W283" s="57"/>
      <c r="X283" s="81"/>
      <c r="Y283" s="55"/>
      <c r="Z283" s="58"/>
      <c r="AA283" s="58"/>
      <c r="AB283" s="81"/>
      <c r="AC283" s="58"/>
      <c r="AD283" s="57"/>
      <c r="AE283" s="56"/>
      <c r="AF283" s="81"/>
    </row>
    <row spans="1:32" x14ac:dyDescent="0.2" outlineLevel="0" r="284">
      <c r="A284" s="59"/>
      <c r="B284" s="55"/>
      <c r="C284" s="92"/>
      <c r="D284" s="55"/>
      <c r="E284" s="55"/>
      <c r="F284" s="58"/>
      <c r="G284" s="57"/>
      <c r="H284" s="81"/>
      <c r="I284" s="58"/>
      <c r="J284" s="55"/>
      <c r="K284" s="57"/>
      <c r="L284" s="81"/>
      <c r="M284" s="55"/>
      <c r="N284" s="55"/>
      <c r="O284" s="57"/>
      <c r="P284" s="81"/>
      <c r="Q284" s="55"/>
      <c r="R284" s="55"/>
      <c r="S284" s="57"/>
      <c r="T284" s="81"/>
      <c r="U284" s="55"/>
      <c r="V284" s="55"/>
      <c r="W284" s="57"/>
      <c r="X284" s="81"/>
      <c r="Y284" s="55"/>
      <c r="Z284" s="58"/>
      <c r="AA284" s="58"/>
      <c r="AB284" s="81"/>
      <c r="AC284" s="58"/>
      <c r="AD284" s="57"/>
      <c r="AE284" s="56"/>
      <c r="AF284" s="81"/>
    </row>
    <row spans="1:32" x14ac:dyDescent="0.2" outlineLevel="0" r="285">
      <c r="A285" s="59"/>
      <c r="B285" s="55"/>
      <c r="C285" s="92"/>
      <c r="D285" s="55"/>
      <c r="E285" s="55"/>
      <c r="F285" s="58"/>
      <c r="G285" s="57"/>
      <c r="H285" s="81"/>
      <c r="I285" s="58"/>
      <c r="J285" s="55"/>
      <c r="K285" s="57"/>
      <c r="L285" s="81"/>
      <c r="M285" s="55"/>
      <c r="N285" s="55"/>
      <c r="O285" s="57"/>
      <c r="P285" s="81"/>
      <c r="Q285" s="55"/>
      <c r="R285" s="55"/>
      <c r="S285" s="57"/>
      <c r="T285" s="81"/>
      <c r="U285" s="55"/>
      <c r="V285" s="55"/>
      <c r="W285" s="57"/>
      <c r="X285" s="81"/>
      <c r="Y285" s="55"/>
      <c r="Z285" s="58"/>
      <c r="AA285" s="58"/>
      <c r="AB285" s="81"/>
      <c r="AC285" s="58"/>
      <c r="AD285" s="57"/>
      <c r="AE285" s="56"/>
      <c r="AF285" s="81"/>
    </row>
    <row spans="1:32" x14ac:dyDescent="0.2" outlineLevel="0" r="286">
      <c r="A286" s="59"/>
      <c r="B286" s="55"/>
      <c r="C286" s="92"/>
      <c r="D286" s="55"/>
      <c r="E286" s="55"/>
      <c r="F286" s="58"/>
      <c r="G286" s="57"/>
      <c r="H286" s="81"/>
      <c r="I286" s="58"/>
      <c r="J286" s="55"/>
      <c r="K286" s="57"/>
      <c r="L286" s="81"/>
      <c r="M286" s="55"/>
      <c r="N286" s="55"/>
      <c r="O286" s="57"/>
      <c r="P286" s="81"/>
      <c r="Q286" s="55"/>
      <c r="R286" s="55"/>
      <c r="S286" s="57"/>
      <c r="T286" s="81"/>
      <c r="U286" s="55"/>
      <c r="V286" s="55"/>
      <c r="W286" s="57"/>
      <c r="X286" s="81"/>
      <c r="Y286" s="55"/>
      <c r="Z286" s="58"/>
      <c r="AA286" s="58"/>
      <c r="AB286" s="81"/>
      <c r="AC286" s="58"/>
      <c r="AD286" s="57"/>
      <c r="AE286" s="56"/>
      <c r="AF286" s="81"/>
    </row>
    <row spans="1:32" x14ac:dyDescent="0.2" outlineLevel="0" r="287">
      <c r="A287" s="59"/>
      <c r="B287" s="55"/>
      <c r="C287" s="92"/>
      <c r="D287" s="55"/>
      <c r="E287" s="55"/>
      <c r="F287" s="58"/>
      <c r="G287" s="57"/>
      <c r="H287" s="81"/>
      <c r="I287" s="58"/>
      <c r="J287" s="55"/>
      <c r="K287" s="57"/>
      <c r="L287" s="81"/>
      <c r="M287" s="55"/>
      <c r="N287" s="55"/>
      <c r="O287" s="57"/>
      <c r="P287" s="81"/>
      <c r="Q287" s="55"/>
      <c r="R287" s="55"/>
      <c r="S287" s="57"/>
      <c r="T287" s="81"/>
      <c r="U287" s="55"/>
      <c r="V287" s="55"/>
      <c r="W287" s="57"/>
      <c r="X287" s="81"/>
      <c r="Y287" s="55"/>
      <c r="Z287" s="58"/>
      <c r="AA287" s="58"/>
      <c r="AB287" s="81"/>
      <c r="AC287" s="58"/>
      <c r="AD287" s="57"/>
      <c r="AE287" s="56"/>
      <c r="AF287" s="81"/>
    </row>
    <row spans="1:32" x14ac:dyDescent="0.2" outlineLevel="0" r="288">
      <c r="A288" s="59"/>
      <c r="B288" s="55"/>
      <c r="C288" s="92"/>
      <c r="D288" s="55"/>
      <c r="E288" s="55"/>
      <c r="F288" s="58"/>
      <c r="G288" s="57"/>
      <c r="H288" s="81"/>
      <c r="I288" s="58"/>
      <c r="J288" s="55"/>
      <c r="K288" s="57"/>
      <c r="L288" s="81"/>
      <c r="M288" s="55"/>
      <c r="N288" s="55"/>
      <c r="O288" s="57"/>
      <c r="P288" s="81"/>
      <c r="Q288" s="55"/>
      <c r="R288" s="55"/>
      <c r="S288" s="57"/>
      <c r="T288" s="81"/>
      <c r="U288" s="55"/>
      <c r="V288" s="55"/>
      <c r="W288" s="57"/>
      <c r="X288" s="81"/>
      <c r="Y288" s="55"/>
      <c r="Z288" s="58"/>
      <c r="AA288" s="58"/>
      <c r="AB288" s="81"/>
      <c r="AC288" s="58"/>
      <c r="AD288" s="57"/>
      <c r="AE288" s="56"/>
      <c r="AF288" s="81"/>
    </row>
    <row spans="1:32" x14ac:dyDescent="0.2" outlineLevel="0" r="289">
      <c r="A289" s="59"/>
      <c r="B289" s="55"/>
      <c r="C289" s="92"/>
      <c r="D289" s="55"/>
      <c r="E289" s="55"/>
      <c r="F289" s="58"/>
      <c r="G289" s="57"/>
      <c r="H289" s="81"/>
      <c r="I289" s="58"/>
      <c r="J289" s="55"/>
      <c r="K289" s="57"/>
      <c r="L289" s="81"/>
      <c r="M289" s="55"/>
      <c r="N289" s="55"/>
      <c r="O289" s="57"/>
      <c r="P289" s="81"/>
      <c r="Q289" s="55"/>
      <c r="R289" s="55"/>
      <c r="S289" s="57"/>
      <c r="T289" s="81"/>
      <c r="U289" s="55"/>
      <c r="V289" s="55"/>
      <c r="W289" s="57"/>
      <c r="X289" s="81"/>
      <c r="Y289" s="55"/>
      <c r="Z289" s="58"/>
      <c r="AA289" s="58"/>
      <c r="AB289" s="81"/>
      <c r="AC289" s="58"/>
      <c r="AD289" s="57"/>
      <c r="AE289" s="56"/>
      <c r="AF289" s="81"/>
    </row>
    <row spans="1:32" x14ac:dyDescent="0.2" outlineLevel="0" r="290">
      <c r="A290" s="59"/>
      <c r="B290" s="55"/>
      <c r="C290" s="92"/>
      <c r="D290" s="55"/>
      <c r="E290" s="55"/>
      <c r="F290" s="58"/>
      <c r="G290" s="57"/>
      <c r="H290" s="81"/>
      <c r="I290" s="58"/>
      <c r="J290" s="55"/>
      <c r="K290" s="57"/>
      <c r="L290" s="81"/>
      <c r="M290" s="55"/>
      <c r="N290" s="55"/>
      <c r="O290" s="57"/>
      <c r="P290" s="81"/>
      <c r="Q290" s="55"/>
      <c r="R290" s="55"/>
      <c r="S290" s="57"/>
      <c r="T290" s="81"/>
      <c r="U290" s="55"/>
      <c r="V290" s="55"/>
      <c r="W290" s="57"/>
      <c r="X290" s="81"/>
      <c r="Y290" s="55"/>
      <c r="Z290" s="58"/>
      <c r="AA290" s="58"/>
      <c r="AB290" s="81"/>
      <c r="AC290" s="58"/>
      <c r="AD290" s="57"/>
      <c r="AE290" s="56"/>
      <c r="AF290" s="81"/>
    </row>
    <row spans="1:32" x14ac:dyDescent="0.2" outlineLevel="0" r="291">
      <c r="A291" s="59"/>
      <c r="B291" s="55"/>
      <c r="C291" s="92"/>
      <c r="D291" s="55"/>
      <c r="E291" s="55"/>
      <c r="F291" s="58"/>
      <c r="G291" s="57"/>
      <c r="H291" s="81"/>
      <c r="I291" s="58"/>
      <c r="J291" s="55"/>
      <c r="K291" s="57"/>
      <c r="L291" s="81"/>
      <c r="M291" s="55"/>
      <c r="N291" s="55"/>
      <c r="O291" s="57"/>
      <c r="P291" s="81"/>
      <c r="Q291" s="55"/>
      <c r="R291" s="55"/>
      <c r="S291" s="57"/>
      <c r="T291" s="81"/>
      <c r="U291" s="55"/>
      <c r="V291" s="55"/>
      <c r="W291" s="57"/>
      <c r="X291" s="81"/>
      <c r="Y291" s="55"/>
      <c r="Z291" s="58"/>
      <c r="AA291" s="58"/>
      <c r="AB291" s="81"/>
      <c r="AC291" s="58"/>
      <c r="AD291" s="57"/>
      <c r="AE291" s="56"/>
      <c r="AF291" s="81"/>
    </row>
    <row spans="1:32" x14ac:dyDescent="0.2" outlineLevel="0" r="292">
      <c r="A292" s="59"/>
      <c r="B292" s="55"/>
      <c r="C292" s="92"/>
      <c r="D292" s="55"/>
      <c r="E292" s="55"/>
      <c r="F292" s="58"/>
      <c r="G292" s="57"/>
      <c r="H292" s="81"/>
      <c r="I292" s="58"/>
      <c r="J292" s="55"/>
      <c r="K292" s="57"/>
      <c r="L292" s="81"/>
      <c r="M292" s="55"/>
      <c r="N292" s="55"/>
      <c r="O292" s="57"/>
      <c r="P292" s="81"/>
      <c r="Q292" s="55"/>
      <c r="R292" s="55"/>
      <c r="S292" s="57"/>
      <c r="T292" s="81"/>
      <c r="U292" s="55"/>
      <c r="V292" s="55"/>
      <c r="W292" s="57"/>
      <c r="X292" s="81"/>
      <c r="Y292" s="55"/>
      <c r="Z292" s="58"/>
      <c r="AA292" s="58"/>
      <c r="AB292" s="81"/>
      <c r="AC292" s="58"/>
      <c r="AD292" s="57"/>
      <c r="AE292" s="56"/>
      <c r="AF292" s="81"/>
    </row>
    <row spans="1:32" x14ac:dyDescent="0.2" outlineLevel="0" r="293">
      <c r="A293" s="59"/>
      <c r="B293" s="55"/>
      <c r="C293" s="92"/>
      <c r="D293" s="55"/>
      <c r="E293" s="55"/>
      <c r="F293" s="58"/>
      <c r="G293" s="57"/>
      <c r="H293" s="81"/>
      <c r="I293" s="58"/>
      <c r="J293" s="55"/>
      <c r="K293" s="57"/>
      <c r="L293" s="81"/>
      <c r="M293" s="55"/>
      <c r="N293" s="55"/>
      <c r="O293" s="57"/>
      <c r="P293" s="81"/>
      <c r="Q293" s="55"/>
      <c r="R293" s="55"/>
      <c r="S293" s="57"/>
      <c r="T293" s="81"/>
      <c r="U293" s="55"/>
      <c r="V293" s="55"/>
      <c r="W293" s="57"/>
      <c r="X293" s="81"/>
      <c r="Y293" s="55"/>
      <c r="Z293" s="58"/>
      <c r="AA293" s="58"/>
      <c r="AB293" s="81"/>
      <c r="AC293" s="58"/>
      <c r="AD293" s="57"/>
      <c r="AE293" s="56"/>
      <c r="AF293" s="81"/>
    </row>
    <row spans="1:32" x14ac:dyDescent="0.2" outlineLevel="0" r="294">
      <c r="A294" s="59"/>
      <c r="B294" s="55"/>
      <c r="C294" s="92"/>
      <c r="D294" s="55"/>
      <c r="E294" s="55"/>
      <c r="F294" s="58"/>
      <c r="G294" s="57"/>
      <c r="H294" s="81"/>
      <c r="I294" s="58"/>
      <c r="J294" s="55"/>
      <c r="K294" s="57"/>
      <c r="L294" s="81"/>
      <c r="M294" s="55"/>
      <c r="N294" s="55"/>
      <c r="O294" s="57"/>
      <c r="P294" s="81"/>
      <c r="Q294" s="55"/>
      <c r="R294" s="55"/>
      <c r="S294" s="57"/>
      <c r="T294" s="81"/>
      <c r="U294" s="55"/>
      <c r="V294" s="55"/>
      <c r="W294" s="57"/>
      <c r="X294" s="81"/>
      <c r="Y294" s="55"/>
      <c r="Z294" s="58"/>
      <c r="AA294" s="58"/>
      <c r="AB294" s="81"/>
      <c r="AC294" s="58"/>
      <c r="AD294" s="57"/>
      <c r="AE294" s="56"/>
      <c r="AF294" s="81"/>
    </row>
    <row spans="1:32" x14ac:dyDescent="0.2" outlineLevel="0" r="295">
      <c r="A295" s="59"/>
      <c r="B295" s="55"/>
      <c r="C295" s="92"/>
      <c r="D295" s="55"/>
      <c r="E295" s="55"/>
      <c r="F295" s="58"/>
      <c r="G295" s="57"/>
      <c r="H295" s="81"/>
      <c r="I295" s="58"/>
      <c r="J295" s="55"/>
      <c r="K295" s="57"/>
      <c r="L295" s="81"/>
      <c r="M295" s="55"/>
      <c r="N295" s="55"/>
      <c r="O295" s="57"/>
      <c r="P295" s="81"/>
      <c r="Q295" s="55"/>
      <c r="R295" s="55"/>
      <c r="S295" s="57"/>
      <c r="T295" s="81"/>
      <c r="U295" s="55"/>
      <c r="V295" s="55"/>
      <c r="W295" s="57"/>
      <c r="X295" s="81"/>
      <c r="Y295" s="55"/>
      <c r="Z295" s="58"/>
      <c r="AA295" s="58"/>
      <c r="AB295" s="81"/>
      <c r="AC295" s="58"/>
      <c r="AD295" s="57"/>
      <c r="AE295" s="56"/>
      <c r="AF295" s="81"/>
    </row>
    <row spans="1:32" x14ac:dyDescent="0.2" outlineLevel="0" r="296">
      <c r="A296" s="59"/>
      <c r="B296" s="55"/>
      <c r="C296" s="92"/>
      <c r="D296" s="55"/>
      <c r="E296" s="55"/>
      <c r="F296" s="58"/>
      <c r="G296" s="57"/>
      <c r="H296" s="81"/>
      <c r="I296" s="58"/>
      <c r="J296" s="55"/>
      <c r="K296" s="57"/>
      <c r="L296" s="81"/>
      <c r="M296" s="55"/>
      <c r="N296" s="55"/>
      <c r="O296" s="57"/>
      <c r="P296" s="81"/>
      <c r="Q296" s="55"/>
      <c r="R296" s="55"/>
      <c r="S296" s="57"/>
      <c r="T296" s="81"/>
      <c r="U296" s="55"/>
      <c r="V296" s="55"/>
      <c r="W296" s="57"/>
      <c r="X296" s="81"/>
      <c r="Y296" s="55"/>
      <c r="Z296" s="58"/>
      <c r="AA296" s="58"/>
      <c r="AB296" s="81"/>
      <c r="AC296" s="58"/>
      <c r="AD296" s="57"/>
      <c r="AE296" s="56"/>
      <c r="AF296" s="81"/>
    </row>
    <row spans="1:32" x14ac:dyDescent="0.2" outlineLevel="0" r="297">
      <c r="A297" s="59"/>
      <c r="B297" s="55"/>
      <c r="C297" s="92"/>
      <c r="D297" s="55"/>
      <c r="E297" s="55"/>
      <c r="F297" s="58"/>
      <c r="G297" s="57"/>
      <c r="H297" s="81"/>
      <c r="I297" s="58"/>
      <c r="J297" s="55"/>
      <c r="K297" s="57"/>
      <c r="L297" s="81"/>
      <c r="M297" s="55"/>
      <c r="N297" s="55"/>
      <c r="O297" s="57"/>
      <c r="P297" s="81"/>
      <c r="Q297" s="55"/>
      <c r="R297" s="55"/>
      <c r="S297" s="57"/>
      <c r="T297" s="81"/>
      <c r="U297" s="55"/>
      <c r="V297" s="55"/>
      <c r="W297" s="57"/>
      <c r="X297" s="81"/>
      <c r="Y297" s="55"/>
      <c r="Z297" s="58"/>
      <c r="AA297" s="58"/>
      <c r="AB297" s="81"/>
      <c r="AC297" s="58"/>
      <c r="AD297" s="57"/>
      <c r="AE297" s="56"/>
      <c r="AF297" s="81"/>
    </row>
    <row spans="1:32" x14ac:dyDescent="0.2" outlineLevel="0" r="298">
      <c r="A298" s="59"/>
      <c r="B298" s="55"/>
      <c r="C298" s="92"/>
      <c r="D298" s="55"/>
      <c r="E298" s="55"/>
      <c r="F298" s="58"/>
      <c r="G298" s="57"/>
      <c r="H298" s="81"/>
      <c r="I298" s="58"/>
      <c r="J298" s="55"/>
      <c r="K298" s="57"/>
      <c r="L298" s="81"/>
      <c r="M298" s="55"/>
      <c r="N298" s="55"/>
      <c r="O298" s="57"/>
      <c r="P298" s="81"/>
      <c r="Q298" s="55"/>
      <c r="R298" s="55"/>
      <c r="S298" s="57"/>
      <c r="T298" s="81"/>
      <c r="U298" s="55"/>
      <c r="V298" s="55"/>
      <c r="W298" s="57"/>
      <c r="X298" s="81"/>
      <c r="Y298" s="55"/>
      <c r="Z298" s="58"/>
      <c r="AA298" s="58"/>
      <c r="AB298" s="81"/>
      <c r="AC298" s="58"/>
      <c r="AD298" s="57"/>
      <c r="AE298" s="56"/>
      <c r="AF298" s="81"/>
    </row>
    <row spans="1:32" x14ac:dyDescent="0.2" outlineLevel="0" r="299">
      <c r="A299" s="59"/>
      <c r="B299" s="55"/>
      <c r="C299" s="92"/>
      <c r="D299" s="55"/>
      <c r="E299" s="55"/>
      <c r="F299" s="58"/>
      <c r="G299" s="57"/>
      <c r="H299" s="81"/>
      <c r="I299" s="58"/>
      <c r="J299" s="55"/>
      <c r="K299" s="57"/>
      <c r="L299" s="81"/>
      <c r="M299" s="55"/>
      <c r="N299" s="55"/>
      <c r="O299" s="57"/>
      <c r="P299" s="81"/>
      <c r="Q299" s="55"/>
      <c r="R299" s="55"/>
      <c r="S299" s="57"/>
      <c r="T299" s="81"/>
      <c r="U299" s="55"/>
      <c r="V299" s="55"/>
      <c r="W299" s="57"/>
      <c r="X299" s="81"/>
      <c r="Y299" s="55"/>
      <c r="Z299" s="58"/>
      <c r="AA299" s="58"/>
      <c r="AB299" s="81"/>
      <c r="AC299" s="58"/>
      <c r="AD299" s="57"/>
      <c r="AE299" s="56"/>
      <c r="AF299" s="81"/>
    </row>
    <row spans="1:32" x14ac:dyDescent="0.2" outlineLevel="0" r="300">
      <c r="A300" s="59"/>
      <c r="B300" s="55"/>
      <c r="C300" s="92"/>
      <c r="D300" s="55"/>
      <c r="E300" s="55"/>
      <c r="F300" s="58"/>
      <c r="G300" s="57"/>
      <c r="H300" s="81"/>
      <c r="I300" s="58"/>
      <c r="J300" s="55"/>
      <c r="K300" s="57"/>
      <c r="L300" s="81"/>
      <c r="M300" s="55"/>
      <c r="N300" s="55"/>
      <c r="O300" s="57"/>
      <c r="P300" s="81"/>
      <c r="Q300" s="55"/>
      <c r="R300" s="55"/>
      <c r="S300" s="57"/>
      <c r="T300" s="81"/>
      <c r="U300" s="55"/>
      <c r="V300" s="55"/>
      <c r="W300" s="57"/>
      <c r="X300" s="81"/>
      <c r="Y300" s="55"/>
      <c r="Z300" s="58"/>
      <c r="AA300" s="58"/>
      <c r="AB300" s="81"/>
      <c r="AC300" s="58"/>
      <c r="AD300" s="57"/>
      <c r="AE300" s="56"/>
      <c r="AF300" s="81"/>
    </row>
    <row spans="1:32" x14ac:dyDescent="0.2" outlineLevel="0" r="301">
      <c r="A301" s="59"/>
      <c r="B301" s="55"/>
      <c r="C301" s="92"/>
      <c r="D301" s="55"/>
      <c r="E301" s="55"/>
      <c r="F301" s="58"/>
      <c r="G301" s="57"/>
      <c r="H301" s="81"/>
      <c r="I301" s="58"/>
      <c r="J301" s="55"/>
      <c r="K301" s="57"/>
      <c r="L301" s="81"/>
      <c r="M301" s="55"/>
      <c r="N301" s="55"/>
      <c r="O301" s="57"/>
      <c r="P301" s="81"/>
      <c r="Q301" s="55"/>
      <c r="R301" s="55"/>
      <c r="S301" s="57"/>
      <c r="T301" s="81"/>
      <c r="U301" s="55"/>
      <c r="V301" s="55"/>
      <c r="W301" s="57"/>
      <c r="X301" s="81"/>
      <c r="Y301" s="55"/>
      <c r="Z301" s="58"/>
      <c r="AA301" s="58"/>
      <c r="AB301" s="81"/>
      <c r="AC301" s="58"/>
      <c r="AD301" s="57"/>
      <c r="AE301" s="56"/>
      <c r="AF301" s="81"/>
    </row>
    <row spans="1:32" x14ac:dyDescent="0.2" outlineLevel="0" r="302">
      <c r="A302" s="59"/>
      <c r="B302" s="55"/>
      <c r="C302" s="92"/>
      <c r="D302" s="55"/>
      <c r="E302" s="55"/>
      <c r="F302" s="58"/>
      <c r="G302" s="57"/>
      <c r="H302" s="81"/>
      <c r="I302" s="58"/>
      <c r="J302" s="55"/>
      <c r="K302" s="57"/>
      <c r="L302" s="81"/>
      <c r="M302" s="55"/>
      <c r="N302" s="55"/>
      <c r="O302" s="57"/>
      <c r="P302" s="81"/>
      <c r="Q302" s="55"/>
      <c r="R302" s="55"/>
      <c r="S302" s="57"/>
      <c r="T302" s="81"/>
      <c r="U302" s="55"/>
      <c r="V302" s="55"/>
      <c r="W302" s="57"/>
      <c r="X302" s="81"/>
      <c r="Y302" s="55"/>
      <c r="Z302" s="58"/>
      <c r="AA302" s="58"/>
      <c r="AB302" s="81"/>
      <c r="AC302" s="58"/>
      <c r="AD302" s="57"/>
      <c r="AE302" s="56"/>
      <c r="AF302" s="81"/>
    </row>
    <row spans="1:32" x14ac:dyDescent="0.2" outlineLevel="0" r="303">
      <c r="A303" s="59"/>
      <c r="B303" s="55"/>
      <c r="C303" s="92"/>
      <c r="D303" s="55"/>
      <c r="E303" s="55"/>
      <c r="F303" s="58"/>
      <c r="G303" s="57"/>
      <c r="H303" s="81"/>
      <c r="I303" s="58"/>
      <c r="J303" s="55"/>
      <c r="K303" s="57"/>
      <c r="L303" s="81"/>
      <c r="M303" s="55"/>
      <c r="N303" s="55"/>
      <c r="O303" s="57"/>
      <c r="P303" s="81"/>
      <c r="Q303" s="55"/>
      <c r="R303" s="55"/>
      <c r="S303" s="57"/>
      <c r="T303" s="81"/>
      <c r="U303" s="55"/>
      <c r="V303" s="55"/>
      <c r="W303" s="57"/>
      <c r="X303" s="81"/>
      <c r="Y303" s="55"/>
      <c r="Z303" s="58"/>
      <c r="AA303" s="58"/>
      <c r="AB303" s="81"/>
      <c r="AC303" s="58"/>
      <c r="AD303" s="57"/>
      <c r="AE303" s="56"/>
      <c r="AF303" s="81"/>
    </row>
    <row spans="1:32" x14ac:dyDescent="0.2" outlineLevel="0" r="304">
      <c r="A304" s="59"/>
      <c r="B304" s="55"/>
      <c r="C304" s="92"/>
      <c r="D304" s="55"/>
      <c r="E304" s="55"/>
      <c r="F304" s="58"/>
      <c r="G304" s="57"/>
      <c r="H304" s="81"/>
      <c r="I304" s="58"/>
      <c r="J304" s="55"/>
      <c r="K304" s="57"/>
      <c r="L304" s="81"/>
      <c r="M304" s="55"/>
      <c r="N304" s="55"/>
      <c r="O304" s="57"/>
      <c r="P304" s="81"/>
      <c r="Q304" s="55"/>
      <c r="R304" s="55"/>
      <c r="S304" s="57"/>
      <c r="T304" s="81"/>
      <c r="U304" s="55"/>
      <c r="V304" s="55"/>
      <c r="W304" s="57"/>
      <c r="X304" s="81"/>
      <c r="Y304" s="55"/>
      <c r="Z304" s="58"/>
      <c r="AA304" s="58"/>
      <c r="AB304" s="81"/>
      <c r="AC304" s="58"/>
      <c r="AD304" s="57"/>
      <c r="AE304" s="56"/>
      <c r="AF304" s="81"/>
    </row>
    <row spans="1:32" x14ac:dyDescent="0.2" outlineLevel="0" r="305">
      <c r="A305" s="59"/>
      <c r="B305" s="55"/>
      <c r="C305" s="92"/>
      <c r="D305" s="55"/>
      <c r="E305" s="55"/>
      <c r="F305" s="58"/>
      <c r="G305" s="57"/>
      <c r="H305" s="81"/>
      <c r="I305" s="58"/>
      <c r="J305" s="55"/>
      <c r="K305" s="57"/>
      <c r="L305" s="81"/>
      <c r="M305" s="55"/>
      <c r="N305" s="55"/>
      <c r="O305" s="57"/>
      <c r="P305" s="81"/>
      <c r="Q305" s="55"/>
      <c r="R305" s="55"/>
      <c r="S305" s="57"/>
      <c r="T305" s="81"/>
      <c r="U305" s="55"/>
      <c r="V305" s="55"/>
      <c r="W305" s="57"/>
      <c r="X305" s="81"/>
      <c r="Y305" s="55"/>
      <c r="Z305" s="58"/>
      <c r="AA305" s="58"/>
      <c r="AB305" s="81"/>
      <c r="AC305" s="58"/>
      <c r="AD305" s="57"/>
      <c r="AE305" s="56"/>
      <c r="AF305" s="81"/>
    </row>
    <row spans="1:32" x14ac:dyDescent="0.2" outlineLevel="0" r="306">
      <c r="A306" s="59"/>
      <c r="B306" s="55"/>
      <c r="C306" s="92"/>
      <c r="D306" s="55"/>
      <c r="E306" s="55"/>
      <c r="F306" s="58"/>
      <c r="G306" s="57"/>
      <c r="H306" s="81"/>
      <c r="I306" s="58"/>
      <c r="J306" s="55"/>
      <c r="K306" s="57"/>
      <c r="L306" s="81"/>
      <c r="M306" s="55"/>
      <c r="N306" s="55"/>
      <c r="O306" s="57"/>
      <c r="P306" s="81"/>
      <c r="Q306" s="55"/>
      <c r="R306" s="55"/>
      <c r="S306" s="57"/>
      <c r="T306" s="81"/>
      <c r="U306" s="55"/>
      <c r="V306" s="55"/>
      <c r="W306" s="57"/>
      <c r="X306" s="81"/>
      <c r="Y306" s="55"/>
      <c r="Z306" s="58"/>
      <c r="AA306" s="58"/>
      <c r="AB306" s="81"/>
      <c r="AC306" s="58"/>
      <c r="AD306" s="57"/>
      <c r="AE306" s="56"/>
      <c r="AF306" s="81"/>
    </row>
    <row spans="1:32" x14ac:dyDescent="0.2" outlineLevel="0" r="307">
      <c r="A307" s="59"/>
      <c r="B307" s="55"/>
      <c r="C307" s="92"/>
      <c r="D307" s="55"/>
      <c r="E307" s="55"/>
      <c r="F307" s="58"/>
      <c r="G307" s="57"/>
      <c r="H307" s="81"/>
      <c r="I307" s="58"/>
      <c r="J307" s="55"/>
      <c r="K307" s="57"/>
      <c r="L307" s="81"/>
      <c r="M307" s="55"/>
      <c r="N307" s="55"/>
      <c r="O307" s="57"/>
      <c r="P307" s="81"/>
      <c r="Q307" s="55"/>
      <c r="R307" s="55"/>
      <c r="S307" s="57"/>
      <c r="T307" s="81"/>
      <c r="U307" s="55"/>
      <c r="V307" s="55"/>
      <c r="W307" s="57"/>
      <c r="X307" s="81"/>
      <c r="Y307" s="55"/>
      <c r="Z307" s="58"/>
      <c r="AA307" s="58"/>
      <c r="AB307" s="81"/>
      <c r="AC307" s="58"/>
      <c r="AD307" s="57"/>
      <c r="AE307" s="56"/>
      <c r="AF307" s="81"/>
    </row>
    <row spans="1:32" x14ac:dyDescent="0.2" outlineLevel="0" r="308">
      <c r="A308" s="59"/>
      <c r="B308" s="55"/>
      <c r="C308" s="92"/>
      <c r="D308" s="55"/>
      <c r="E308" s="55"/>
      <c r="F308" s="58"/>
      <c r="G308" s="57"/>
      <c r="H308" s="81"/>
      <c r="I308" s="58"/>
      <c r="J308" s="55"/>
      <c r="K308" s="57"/>
      <c r="L308" s="81"/>
      <c r="M308" s="55"/>
      <c r="N308" s="55"/>
      <c r="O308" s="57"/>
      <c r="P308" s="81"/>
      <c r="Q308" s="55"/>
      <c r="R308" s="55"/>
      <c r="S308" s="57"/>
      <c r="T308" s="81"/>
      <c r="U308" s="55"/>
      <c r="V308" s="55"/>
      <c r="W308" s="57"/>
      <c r="X308" s="81"/>
      <c r="Y308" s="55"/>
      <c r="Z308" s="58"/>
      <c r="AA308" s="58"/>
      <c r="AB308" s="81"/>
      <c r="AC308" s="58"/>
      <c r="AD308" s="57"/>
      <c r="AE308" s="56"/>
      <c r="AF308" s="81"/>
    </row>
    <row spans="1:32" x14ac:dyDescent="0.2" outlineLevel="0" r="309">
      <c r="A309" s="59"/>
      <c r="B309" s="55"/>
      <c r="C309" s="92"/>
      <c r="D309" s="55"/>
      <c r="E309" s="55"/>
      <c r="F309" s="58"/>
      <c r="G309" s="57"/>
      <c r="H309" s="81"/>
      <c r="I309" s="58"/>
      <c r="J309" s="55"/>
      <c r="K309" s="57"/>
      <c r="L309" s="81"/>
      <c r="M309" s="55"/>
      <c r="N309" s="55"/>
      <c r="O309" s="57"/>
      <c r="P309" s="81"/>
      <c r="Q309" s="55"/>
      <c r="R309" s="55"/>
      <c r="S309" s="57"/>
      <c r="T309" s="81"/>
      <c r="U309" s="55"/>
      <c r="V309" s="55"/>
      <c r="W309" s="57"/>
      <c r="X309" s="81"/>
      <c r="Y309" s="55"/>
      <c r="Z309" s="58"/>
      <c r="AA309" s="58"/>
      <c r="AB309" s="81"/>
      <c r="AC309" s="58"/>
      <c r="AD309" s="57"/>
      <c r="AE309" s="56"/>
      <c r="AF309" s="81"/>
    </row>
    <row spans="1:32" x14ac:dyDescent="0.2" outlineLevel="0" r="310">
      <c r="A310" s="59"/>
      <c r="B310" s="55"/>
      <c r="C310" s="92"/>
      <c r="D310" s="55"/>
      <c r="E310" s="55"/>
      <c r="F310" s="58"/>
      <c r="G310" s="57"/>
      <c r="H310" s="81"/>
      <c r="I310" s="58"/>
      <c r="J310" s="55"/>
      <c r="K310" s="57"/>
      <c r="L310" s="81"/>
      <c r="M310" s="55"/>
      <c r="N310" s="55"/>
      <c r="O310" s="57"/>
      <c r="P310" s="81"/>
      <c r="Q310" s="55"/>
      <c r="R310" s="55"/>
      <c r="S310" s="57"/>
      <c r="T310" s="81"/>
      <c r="U310" s="55"/>
      <c r="V310" s="55"/>
      <c r="W310" s="57"/>
      <c r="X310" s="81"/>
      <c r="Y310" s="55"/>
      <c r="Z310" s="58"/>
      <c r="AA310" s="58"/>
      <c r="AB310" s="81"/>
      <c r="AC310" s="58"/>
      <c r="AD310" s="57"/>
      <c r="AE310" s="56"/>
      <c r="AF310" s="81"/>
    </row>
    <row spans="1:32" x14ac:dyDescent="0.2" outlineLevel="0" r="311">
      <c r="A311" s="59"/>
      <c r="B311" s="55"/>
      <c r="C311" s="92"/>
      <c r="D311" s="55"/>
      <c r="E311" s="55"/>
      <c r="F311" s="58"/>
      <c r="G311" s="57"/>
      <c r="H311" s="81"/>
      <c r="I311" s="58"/>
      <c r="J311" s="55"/>
      <c r="K311" s="57"/>
      <c r="L311" s="81"/>
      <c r="M311" s="55"/>
      <c r="N311" s="55"/>
      <c r="O311" s="57"/>
      <c r="P311" s="81"/>
      <c r="Q311" s="55"/>
      <c r="R311" s="55"/>
      <c r="S311" s="57"/>
      <c r="T311" s="81"/>
      <c r="U311" s="55"/>
      <c r="V311" s="55"/>
      <c r="W311" s="57"/>
      <c r="X311" s="81"/>
      <c r="Y311" s="55"/>
      <c r="Z311" s="58"/>
      <c r="AA311" s="58"/>
      <c r="AB311" s="81"/>
      <c r="AC311" s="58"/>
      <c r="AD311" s="57"/>
      <c r="AE311" s="56"/>
      <c r="AF311" s="81"/>
    </row>
    <row spans="1:32" x14ac:dyDescent="0.2" outlineLevel="0" r="312">
      <c r="A312" s="59"/>
      <c r="B312" s="55"/>
      <c r="C312" s="92"/>
      <c r="D312" s="55"/>
      <c r="E312" s="55"/>
      <c r="F312" s="58"/>
      <c r="G312" s="57"/>
      <c r="H312" s="81"/>
      <c r="I312" s="58"/>
      <c r="J312" s="55"/>
      <c r="K312" s="57"/>
      <c r="L312" s="81"/>
      <c r="M312" s="55"/>
      <c r="N312" s="55"/>
      <c r="O312" s="57"/>
      <c r="P312" s="81"/>
      <c r="Q312" s="55"/>
      <c r="R312" s="55"/>
      <c r="S312" s="57"/>
      <c r="T312" s="81"/>
      <c r="U312" s="55"/>
      <c r="V312" s="55"/>
      <c r="W312" s="57"/>
      <c r="X312" s="81"/>
      <c r="Y312" s="55"/>
      <c r="Z312" s="58"/>
      <c r="AA312" s="58"/>
      <c r="AB312" s="81"/>
      <c r="AC312" s="58"/>
      <c r="AD312" s="57"/>
      <c r="AE312" s="56"/>
      <c r="AF312" s="81"/>
    </row>
    <row spans="1:32" x14ac:dyDescent="0.2" outlineLevel="0" r="313">
      <c r="A313" s="59"/>
      <c r="B313" s="55"/>
      <c r="C313" s="92"/>
      <c r="D313" s="55"/>
      <c r="E313" s="55"/>
      <c r="F313" s="58"/>
      <c r="G313" s="57"/>
      <c r="H313" s="81"/>
      <c r="I313" s="58"/>
      <c r="J313" s="55"/>
      <c r="K313" s="57"/>
      <c r="L313" s="81"/>
      <c r="M313" s="55"/>
      <c r="N313" s="55"/>
      <c r="O313" s="57"/>
      <c r="P313" s="81"/>
      <c r="Q313" s="55"/>
      <c r="R313" s="55"/>
      <c r="S313" s="57"/>
      <c r="T313" s="81"/>
      <c r="U313" s="55"/>
      <c r="V313" s="55"/>
      <c r="W313" s="57"/>
      <c r="X313" s="81"/>
      <c r="Y313" s="55"/>
      <c r="Z313" s="58"/>
      <c r="AA313" s="58"/>
      <c r="AB313" s="81"/>
      <c r="AC313" s="58"/>
      <c r="AD313" s="57"/>
      <c r="AE313" s="56"/>
      <c r="AF313" s="81"/>
    </row>
    <row spans="1:32" x14ac:dyDescent="0.2" outlineLevel="0" r="314">
      <c r="A314" s="59"/>
      <c r="B314" s="55"/>
      <c r="C314" s="92"/>
      <c r="D314" s="55"/>
      <c r="E314" s="55"/>
      <c r="F314" s="58"/>
      <c r="G314" s="57"/>
      <c r="H314" s="81"/>
      <c r="I314" s="58"/>
      <c r="J314" s="55"/>
      <c r="K314" s="57"/>
      <c r="L314" s="81"/>
      <c r="M314" s="55"/>
      <c r="N314" s="55"/>
      <c r="O314" s="57"/>
      <c r="P314" s="81"/>
      <c r="Q314" s="55"/>
      <c r="R314" s="55"/>
      <c r="S314" s="57"/>
      <c r="T314" s="81"/>
      <c r="U314" s="55"/>
      <c r="V314" s="55"/>
      <c r="W314" s="57"/>
      <c r="X314" s="81"/>
      <c r="Y314" s="55"/>
      <c r="Z314" s="58"/>
      <c r="AA314" s="58"/>
      <c r="AB314" s="81"/>
      <c r="AC314" s="58"/>
      <c r="AD314" s="57"/>
      <c r="AE314" s="56"/>
      <c r="AF314" s="81"/>
    </row>
    <row spans="1:32" x14ac:dyDescent="0.2" outlineLevel="0" r="315">
      <c r="A315" s="59"/>
      <c r="B315" s="55"/>
      <c r="C315" s="92"/>
      <c r="D315" s="55"/>
      <c r="E315" s="55"/>
      <c r="F315" s="58"/>
      <c r="G315" s="57"/>
      <c r="H315" s="81"/>
      <c r="I315" s="58"/>
      <c r="J315" s="55"/>
      <c r="K315" s="57"/>
      <c r="L315" s="81"/>
      <c r="M315" s="55"/>
      <c r="N315" s="55"/>
      <c r="O315" s="57"/>
      <c r="P315" s="81"/>
      <c r="Q315" s="55"/>
      <c r="R315" s="55"/>
      <c r="S315" s="57"/>
      <c r="T315" s="81"/>
      <c r="U315" s="55"/>
      <c r="V315" s="55"/>
      <c r="W315" s="57"/>
      <c r="X315" s="81"/>
      <c r="Y315" s="55"/>
      <c r="Z315" s="58"/>
      <c r="AA315" s="58"/>
      <c r="AB315" s="81"/>
      <c r="AC315" s="58"/>
      <c r="AD315" s="57"/>
      <c r="AE315" s="56"/>
      <c r="AF315" s="81"/>
    </row>
    <row spans="1:32" x14ac:dyDescent="0.2" outlineLevel="0" r="316">
      <c r="A316" s="59"/>
      <c r="B316" s="55"/>
      <c r="C316" s="92"/>
      <c r="D316" s="55"/>
      <c r="E316" s="55"/>
      <c r="F316" s="58"/>
      <c r="G316" s="57"/>
      <c r="H316" s="81"/>
      <c r="I316" s="58"/>
      <c r="J316" s="55"/>
      <c r="K316" s="57"/>
      <c r="L316" s="81"/>
      <c r="M316" s="55"/>
      <c r="N316" s="55"/>
      <c r="O316" s="57"/>
      <c r="P316" s="81"/>
      <c r="Q316" s="55"/>
      <c r="R316" s="55"/>
      <c r="S316" s="57"/>
      <c r="T316" s="81"/>
      <c r="U316" s="55"/>
      <c r="V316" s="55"/>
      <c r="W316" s="57"/>
      <c r="X316" s="81"/>
      <c r="Y316" s="55"/>
      <c r="Z316" s="58"/>
      <c r="AA316" s="58"/>
      <c r="AB316" s="81"/>
      <c r="AC316" s="58"/>
      <c r="AD316" s="57"/>
      <c r="AE316" s="56"/>
      <c r="AF316" s="81"/>
    </row>
    <row spans="1:32" x14ac:dyDescent="0.2" outlineLevel="0" r="317">
      <c r="A317" s="59"/>
      <c r="B317" s="55"/>
      <c r="C317" s="92"/>
      <c r="D317" s="55"/>
      <c r="E317" s="55"/>
      <c r="F317" s="58"/>
      <c r="G317" s="57"/>
      <c r="H317" s="81"/>
      <c r="I317" s="58"/>
      <c r="J317" s="55"/>
      <c r="K317" s="57"/>
      <c r="L317" s="81"/>
      <c r="M317" s="55"/>
      <c r="N317" s="55"/>
      <c r="O317" s="57"/>
      <c r="P317" s="81"/>
      <c r="Q317" s="55"/>
      <c r="R317" s="55"/>
      <c r="S317" s="57"/>
      <c r="T317" s="81"/>
      <c r="U317" s="55"/>
      <c r="V317" s="55"/>
      <c r="W317" s="57"/>
      <c r="X317" s="81"/>
      <c r="Y317" s="55"/>
      <c r="Z317" s="58"/>
      <c r="AA317" s="58"/>
      <c r="AB317" s="81"/>
      <c r="AC317" s="58"/>
      <c r="AD317" s="57"/>
      <c r="AE317" s="56"/>
      <c r="AF317" s="81"/>
    </row>
    <row spans="1:32" x14ac:dyDescent="0.2" outlineLevel="0" r="318">
      <c r="A318" s="59"/>
      <c r="B318" s="55"/>
      <c r="C318" s="92"/>
      <c r="D318" s="55"/>
      <c r="E318" s="55"/>
      <c r="F318" s="58"/>
      <c r="G318" s="57"/>
      <c r="H318" s="81"/>
      <c r="I318" s="58"/>
      <c r="J318" s="55"/>
      <c r="K318" s="57"/>
      <c r="L318" s="81"/>
      <c r="M318" s="55"/>
      <c r="N318" s="55"/>
      <c r="O318" s="57"/>
      <c r="P318" s="81"/>
      <c r="Q318" s="55"/>
      <c r="R318" s="55"/>
      <c r="S318" s="57"/>
      <c r="T318" s="81"/>
      <c r="U318" s="55"/>
      <c r="V318" s="55"/>
      <c r="W318" s="57"/>
      <c r="X318" s="81"/>
      <c r="Y318" s="55"/>
      <c r="Z318" s="58"/>
      <c r="AA318" s="58"/>
      <c r="AB318" s="81"/>
      <c r="AC318" s="58"/>
      <c r="AD318" s="57"/>
      <c r="AE318" s="56"/>
      <c r="AF318" s="81"/>
    </row>
    <row spans="1:32" x14ac:dyDescent="0.2" outlineLevel="0" r="319">
      <c r="A319" s="59"/>
      <c r="B319" s="55"/>
      <c r="C319" s="92"/>
      <c r="D319" s="55"/>
      <c r="E319" s="55"/>
      <c r="F319" s="58"/>
      <c r="G319" s="57"/>
      <c r="H319" s="81"/>
      <c r="I319" s="58"/>
      <c r="J319" s="55"/>
      <c r="K319" s="57"/>
      <c r="L319" s="81"/>
      <c r="M319" s="55"/>
      <c r="N319" s="55"/>
      <c r="O319" s="57"/>
      <c r="P319" s="81"/>
      <c r="Q319" s="55"/>
      <c r="R319" s="55"/>
      <c r="S319" s="57"/>
      <c r="T319" s="81"/>
      <c r="U319" s="55"/>
      <c r="V319" s="55"/>
      <c r="W319" s="57"/>
      <c r="X319" s="81"/>
      <c r="Y319" s="55"/>
      <c r="Z319" s="58"/>
      <c r="AA319" s="58"/>
      <c r="AB319" s="81"/>
      <c r="AC319" s="58"/>
      <c r="AD319" s="57"/>
      <c r="AE319" s="56"/>
      <c r="AF319" s="81"/>
    </row>
    <row spans="1:32" x14ac:dyDescent="0.2" outlineLevel="0" r="320">
      <c r="A320" s="59"/>
      <c r="B320" s="55"/>
      <c r="C320" s="92"/>
      <c r="D320" s="55"/>
      <c r="E320" s="55"/>
      <c r="F320" s="58"/>
      <c r="G320" s="57"/>
      <c r="H320" s="81"/>
      <c r="I320" s="58"/>
      <c r="J320" s="55"/>
      <c r="K320" s="57"/>
      <c r="L320" s="81"/>
      <c r="M320" s="55"/>
      <c r="N320" s="55"/>
      <c r="O320" s="57"/>
      <c r="P320" s="81"/>
      <c r="Q320" s="55"/>
      <c r="R320" s="55"/>
      <c r="S320" s="57"/>
      <c r="T320" s="81"/>
      <c r="U320" s="55"/>
      <c r="V320" s="55"/>
      <c r="W320" s="57"/>
      <c r="X320" s="81"/>
      <c r="Y320" s="55"/>
      <c r="Z320" s="58"/>
      <c r="AA320" s="58"/>
      <c r="AB320" s="81"/>
      <c r="AC320" s="58"/>
      <c r="AD320" s="57"/>
      <c r="AE320" s="56"/>
      <c r="AF320" s="81"/>
    </row>
    <row spans="1:32" x14ac:dyDescent="0.2" outlineLevel="0" r="321">
      <c r="A321" s="59"/>
      <c r="B321" s="55"/>
      <c r="C321" s="92"/>
      <c r="D321" s="55"/>
      <c r="E321" s="55"/>
      <c r="F321" s="58"/>
      <c r="G321" s="57"/>
      <c r="H321" s="81"/>
      <c r="I321" s="58"/>
      <c r="J321" s="55"/>
      <c r="K321" s="57"/>
      <c r="L321" s="81"/>
      <c r="M321" s="55"/>
      <c r="N321" s="55"/>
      <c r="O321" s="57"/>
      <c r="P321" s="81"/>
      <c r="Q321" s="55"/>
      <c r="R321" s="55"/>
      <c r="S321" s="57"/>
      <c r="T321" s="81"/>
      <c r="U321" s="55"/>
      <c r="V321" s="55"/>
      <c r="W321" s="57"/>
      <c r="X321" s="81"/>
      <c r="Y321" s="55"/>
      <c r="Z321" s="58"/>
      <c r="AA321" s="58"/>
      <c r="AB321" s="81"/>
      <c r="AC321" s="58"/>
      <c r="AD321" s="57"/>
      <c r="AE321" s="56"/>
      <c r="AF321" s="81"/>
    </row>
    <row spans="1:32" x14ac:dyDescent="0.2" outlineLevel="0" r="322">
      <c r="A322" s="59"/>
      <c r="B322" s="55"/>
      <c r="C322" s="92"/>
      <c r="D322" s="55"/>
      <c r="E322" s="55"/>
      <c r="F322" s="58"/>
      <c r="G322" s="57"/>
      <c r="H322" s="81"/>
      <c r="I322" s="58"/>
      <c r="J322" s="55"/>
      <c r="K322" s="57"/>
      <c r="L322" s="81"/>
      <c r="M322" s="55"/>
      <c r="N322" s="55"/>
      <c r="O322" s="57"/>
      <c r="P322" s="81"/>
      <c r="Q322" s="55"/>
      <c r="R322" s="55"/>
      <c r="S322" s="57"/>
      <c r="T322" s="81"/>
      <c r="U322" s="55"/>
      <c r="V322" s="55"/>
      <c r="W322" s="57"/>
      <c r="X322" s="81"/>
      <c r="Y322" s="55"/>
      <c r="Z322" s="58"/>
      <c r="AA322" s="58"/>
      <c r="AB322" s="81"/>
      <c r="AC322" s="58"/>
      <c r="AD322" s="57"/>
      <c r="AE322" s="56"/>
      <c r="AF322" s="81"/>
    </row>
    <row spans="1:32" x14ac:dyDescent="0.2" outlineLevel="0" r="323">
      <c r="A323" s="59"/>
      <c r="B323" s="55"/>
      <c r="C323" s="92"/>
      <c r="D323" s="55"/>
      <c r="E323" s="55"/>
      <c r="F323" s="58"/>
      <c r="G323" s="57"/>
      <c r="H323" s="81"/>
      <c r="I323" s="58"/>
      <c r="J323" s="55"/>
      <c r="K323" s="57"/>
      <c r="L323" s="81"/>
      <c r="M323" s="55"/>
      <c r="N323" s="55"/>
      <c r="O323" s="57"/>
      <c r="P323" s="81"/>
      <c r="Q323" s="55"/>
      <c r="R323" s="55"/>
      <c r="S323" s="57"/>
      <c r="T323" s="81"/>
      <c r="U323" s="55"/>
      <c r="V323" s="55"/>
      <c r="W323" s="57"/>
      <c r="X323" s="81"/>
      <c r="Y323" s="55"/>
      <c r="Z323" s="58"/>
      <c r="AA323" s="58"/>
      <c r="AB323" s="81"/>
      <c r="AC323" s="58"/>
      <c r="AD323" s="57"/>
      <c r="AE323" s="56"/>
      <c r="AF323" s="81"/>
    </row>
    <row spans="1:32" x14ac:dyDescent="0.2" outlineLevel="0" r="324">
      <c r="A324" s="59"/>
      <c r="B324" s="55"/>
      <c r="C324" s="92"/>
      <c r="D324" s="55"/>
      <c r="E324" s="55"/>
      <c r="F324" s="58"/>
      <c r="G324" s="57"/>
      <c r="H324" s="81"/>
      <c r="I324" s="58"/>
      <c r="J324" s="55"/>
      <c r="K324" s="57"/>
      <c r="L324" s="81"/>
      <c r="M324" s="55"/>
      <c r="N324" s="55"/>
      <c r="O324" s="57"/>
      <c r="P324" s="81"/>
      <c r="Q324" s="55"/>
      <c r="R324" s="55"/>
      <c r="S324" s="57"/>
      <c r="T324" s="81"/>
      <c r="U324" s="55"/>
      <c r="V324" s="55"/>
      <c r="W324" s="57"/>
      <c r="X324" s="81"/>
      <c r="Y324" s="55"/>
      <c r="Z324" s="58"/>
      <c r="AA324" s="58"/>
      <c r="AB324" s="81"/>
      <c r="AC324" s="58"/>
      <c r="AD324" s="57"/>
      <c r="AE324" s="56"/>
      <c r="AF324" s="81"/>
    </row>
    <row spans="1:32" x14ac:dyDescent="0.2" outlineLevel="0" r="325">
      <c r="A325" s="59"/>
      <c r="B325" s="55"/>
      <c r="C325" s="92"/>
      <c r="D325" s="55"/>
      <c r="E325" s="55"/>
      <c r="F325" s="58"/>
      <c r="G325" s="57"/>
      <c r="H325" s="81"/>
      <c r="I325" s="58"/>
      <c r="J325" s="55"/>
      <c r="K325" s="57"/>
      <c r="L325" s="81"/>
      <c r="M325" s="55"/>
      <c r="N325" s="55"/>
      <c r="O325" s="57"/>
      <c r="P325" s="81"/>
      <c r="Q325" s="55"/>
      <c r="R325" s="55"/>
      <c r="S325" s="57"/>
      <c r="T325" s="81"/>
      <c r="U325" s="55"/>
      <c r="V325" s="55"/>
      <c r="W325" s="57"/>
      <c r="X325" s="81"/>
      <c r="Y325" s="55"/>
      <c r="Z325" s="58"/>
      <c r="AA325" s="58"/>
      <c r="AB325" s="81"/>
      <c r="AC325" s="58"/>
      <c r="AD325" s="57"/>
      <c r="AE325" s="56"/>
      <c r="AF325" s="81"/>
    </row>
    <row spans="1:32" x14ac:dyDescent="0.2" outlineLevel="0" r="326">
      <c r="A326" s="59"/>
      <c r="B326" s="55"/>
      <c r="C326" s="92"/>
      <c r="D326" s="55"/>
      <c r="E326" s="55"/>
      <c r="F326" s="58"/>
      <c r="G326" s="57"/>
      <c r="H326" s="81"/>
      <c r="I326" s="58"/>
      <c r="J326" s="55"/>
      <c r="K326" s="57"/>
      <c r="L326" s="81"/>
      <c r="M326" s="55"/>
      <c r="N326" s="55"/>
      <c r="O326" s="57"/>
      <c r="P326" s="81"/>
      <c r="Q326" s="55"/>
      <c r="R326" s="55"/>
      <c r="S326" s="57"/>
      <c r="T326" s="81"/>
      <c r="U326" s="55"/>
      <c r="V326" s="55"/>
      <c r="W326" s="57"/>
      <c r="X326" s="81"/>
      <c r="Y326" s="55"/>
      <c r="Z326" s="58"/>
      <c r="AA326" s="58"/>
      <c r="AB326" s="81"/>
      <c r="AC326" s="58"/>
      <c r="AD326" s="57"/>
      <c r="AE326" s="56"/>
      <c r="AF326" s="81"/>
    </row>
    <row spans="1:32" x14ac:dyDescent="0.2" outlineLevel="0" r="327">
      <c r="A327" s="59"/>
      <c r="B327" s="55"/>
      <c r="C327" s="92"/>
      <c r="D327" s="55"/>
      <c r="E327" s="55"/>
      <c r="F327" s="58"/>
      <c r="G327" s="57"/>
      <c r="H327" s="81"/>
      <c r="I327" s="58"/>
      <c r="J327" s="55"/>
      <c r="K327" s="57"/>
      <c r="L327" s="81"/>
      <c r="M327" s="55"/>
      <c r="N327" s="55"/>
      <c r="O327" s="57"/>
      <c r="P327" s="81"/>
      <c r="Q327" s="55"/>
      <c r="R327" s="55"/>
      <c r="S327" s="57"/>
      <c r="T327" s="81"/>
      <c r="U327" s="55"/>
      <c r="V327" s="55"/>
      <c r="W327" s="57"/>
      <c r="X327" s="81"/>
      <c r="Y327" s="55"/>
      <c r="Z327" s="58"/>
      <c r="AA327" s="58"/>
      <c r="AB327" s="81"/>
      <c r="AC327" s="58"/>
      <c r="AD327" s="57"/>
      <c r="AE327" s="56"/>
      <c r="AF327" s="81"/>
    </row>
    <row spans="1:32" x14ac:dyDescent="0.2" outlineLevel="0" r="328">
      <c r="A328" s="59"/>
      <c r="B328" s="55"/>
      <c r="C328" s="92"/>
      <c r="D328" s="55"/>
      <c r="E328" s="55"/>
      <c r="F328" s="58"/>
      <c r="G328" s="57"/>
      <c r="H328" s="81"/>
      <c r="I328" s="58"/>
      <c r="J328" s="55"/>
      <c r="K328" s="57"/>
      <c r="L328" s="81"/>
      <c r="M328" s="55"/>
      <c r="N328" s="55"/>
      <c r="O328" s="57"/>
      <c r="P328" s="81"/>
      <c r="Q328" s="55"/>
      <c r="R328" s="55"/>
      <c r="S328" s="57"/>
      <c r="T328" s="81"/>
      <c r="U328" s="55"/>
      <c r="V328" s="55"/>
      <c r="W328" s="57"/>
      <c r="X328" s="81"/>
      <c r="Y328" s="55"/>
      <c r="Z328" s="58"/>
      <c r="AA328" s="58"/>
      <c r="AB328" s="81"/>
      <c r="AC328" s="58"/>
      <c r="AD328" s="57"/>
      <c r="AE328" s="56"/>
      <c r="AF328" s="81"/>
    </row>
    <row spans="1:32" x14ac:dyDescent="0.2" outlineLevel="0" r="329">
      <c r="A329" s="59"/>
      <c r="B329" s="55"/>
      <c r="C329" s="92"/>
      <c r="D329" s="55"/>
      <c r="E329" s="55"/>
      <c r="F329" s="58"/>
      <c r="G329" s="57"/>
      <c r="H329" s="81"/>
      <c r="I329" s="58"/>
      <c r="J329" s="55"/>
      <c r="K329" s="57"/>
      <c r="L329" s="81"/>
      <c r="M329" s="55"/>
      <c r="N329" s="55"/>
      <c r="O329" s="57"/>
      <c r="P329" s="81"/>
      <c r="Q329" s="55"/>
      <c r="R329" s="55"/>
      <c r="S329" s="57"/>
      <c r="T329" s="81"/>
      <c r="U329" s="55"/>
      <c r="V329" s="55"/>
      <c r="W329" s="57"/>
      <c r="X329" s="81"/>
      <c r="Y329" s="55"/>
      <c r="Z329" s="58"/>
      <c r="AA329" s="58"/>
      <c r="AB329" s="81"/>
      <c r="AC329" s="58"/>
      <c r="AD329" s="57"/>
      <c r="AE329" s="56"/>
      <c r="AF329" s="81"/>
    </row>
    <row spans="1:32" x14ac:dyDescent="0.2" outlineLevel="0" r="330">
      <c r="A330" s="59"/>
      <c r="B330" s="55"/>
      <c r="C330" s="92"/>
      <c r="D330" s="55"/>
      <c r="E330" s="55"/>
      <c r="F330" s="58"/>
      <c r="G330" s="57"/>
      <c r="H330" s="81"/>
      <c r="I330" s="58"/>
      <c r="J330" s="55"/>
      <c r="K330" s="57"/>
      <c r="L330" s="81"/>
      <c r="M330" s="55"/>
      <c r="N330" s="55"/>
      <c r="O330" s="57"/>
      <c r="P330" s="81"/>
      <c r="Q330" s="55"/>
      <c r="R330" s="55"/>
      <c r="S330" s="57"/>
      <c r="T330" s="81"/>
      <c r="U330" s="55"/>
      <c r="V330" s="55"/>
      <c r="W330" s="57"/>
      <c r="X330" s="81"/>
      <c r="Y330" s="55"/>
      <c r="Z330" s="58"/>
      <c r="AA330" s="58"/>
      <c r="AB330" s="81"/>
      <c r="AC330" s="58"/>
      <c r="AD330" s="57"/>
      <c r="AE330" s="56"/>
      <c r="AF330" s="81"/>
    </row>
    <row spans="1:32" x14ac:dyDescent="0.2" outlineLevel="0" r="331">
      <c r="A331" s="59"/>
      <c r="B331" s="55"/>
      <c r="C331" s="92"/>
      <c r="D331" s="55"/>
      <c r="E331" s="55"/>
      <c r="F331" s="58"/>
      <c r="G331" s="57"/>
      <c r="H331" s="81"/>
      <c r="I331" s="58"/>
      <c r="J331" s="55"/>
      <c r="K331" s="57"/>
      <c r="L331" s="81"/>
      <c r="M331" s="55"/>
      <c r="N331" s="55"/>
      <c r="O331" s="57"/>
      <c r="P331" s="81"/>
      <c r="Q331" s="55"/>
      <c r="R331" s="55"/>
      <c r="S331" s="57"/>
      <c r="T331" s="81"/>
      <c r="U331" s="55"/>
      <c r="V331" s="55"/>
      <c r="W331" s="57"/>
      <c r="X331" s="81"/>
      <c r="Y331" s="55"/>
      <c r="Z331" s="58"/>
      <c r="AA331" s="58"/>
      <c r="AB331" s="81"/>
      <c r="AC331" s="58"/>
      <c r="AD331" s="57"/>
      <c r="AE331" s="56"/>
      <c r="AF331" s="81"/>
    </row>
    <row spans="1:32" x14ac:dyDescent="0.2" outlineLevel="0" r="332">
      <c r="A332" s="59"/>
      <c r="B332" s="55"/>
      <c r="C332" s="92"/>
      <c r="D332" s="55"/>
      <c r="E332" s="55"/>
      <c r="F332" s="58"/>
      <c r="G332" s="57"/>
      <c r="H332" s="81"/>
      <c r="I332" s="58"/>
      <c r="J332" s="55"/>
      <c r="K332" s="57"/>
      <c r="L332" s="81"/>
      <c r="M332" s="55"/>
      <c r="N332" s="55"/>
      <c r="O332" s="57"/>
      <c r="P332" s="81"/>
      <c r="Q332" s="55"/>
      <c r="R332" s="55"/>
      <c r="S332" s="57"/>
      <c r="T332" s="81"/>
      <c r="U332" s="55"/>
      <c r="V332" s="55"/>
      <c r="W332" s="57"/>
      <c r="X332" s="81"/>
      <c r="Y332" s="55"/>
      <c r="Z332" s="58"/>
      <c r="AA332" s="58"/>
      <c r="AB332" s="81"/>
      <c r="AC332" s="58"/>
      <c r="AD332" s="57"/>
      <c r="AE332" s="56"/>
      <c r="AF332" s="81"/>
    </row>
    <row spans="1:32" x14ac:dyDescent="0.2" outlineLevel="0" r="333">
      <c r="A333" s="59"/>
      <c r="B333" s="55"/>
      <c r="C333" s="92"/>
      <c r="D333" s="55"/>
      <c r="E333" s="55"/>
      <c r="F333" s="58"/>
      <c r="G333" s="57"/>
      <c r="H333" s="81"/>
      <c r="I333" s="58"/>
      <c r="J333" s="55"/>
      <c r="K333" s="57"/>
      <c r="L333" s="81"/>
      <c r="M333" s="55"/>
      <c r="N333" s="55"/>
      <c r="O333" s="57"/>
      <c r="P333" s="81"/>
      <c r="Q333" s="55"/>
      <c r="R333" s="55"/>
      <c r="S333" s="57"/>
      <c r="T333" s="81"/>
      <c r="U333" s="55"/>
      <c r="V333" s="55"/>
      <c r="W333" s="57"/>
      <c r="X333" s="81"/>
      <c r="Y333" s="55"/>
      <c r="Z333" s="58"/>
      <c r="AA333" s="58"/>
      <c r="AB333" s="81"/>
      <c r="AC333" s="58"/>
      <c r="AD333" s="57"/>
      <c r="AE333" s="56"/>
      <c r="AF333" s="81"/>
    </row>
    <row spans="1:32" x14ac:dyDescent="0.2" outlineLevel="0" r="334">
      <c r="A334" s="59"/>
      <c r="B334" s="55"/>
      <c r="C334" s="92"/>
      <c r="D334" s="55"/>
      <c r="E334" s="55"/>
      <c r="F334" s="58"/>
      <c r="G334" s="57"/>
      <c r="H334" s="81"/>
      <c r="I334" s="58"/>
      <c r="J334" s="55"/>
      <c r="K334" s="57"/>
      <c r="L334" s="81"/>
      <c r="M334" s="55"/>
      <c r="N334" s="55"/>
      <c r="O334" s="57"/>
      <c r="P334" s="81"/>
      <c r="Q334" s="55"/>
      <c r="R334" s="55"/>
      <c r="S334" s="57"/>
      <c r="T334" s="81"/>
      <c r="U334" s="55"/>
      <c r="V334" s="55"/>
      <c r="W334" s="57"/>
      <c r="X334" s="81"/>
      <c r="Y334" s="55"/>
      <c r="Z334" s="58"/>
      <c r="AA334" s="58"/>
      <c r="AB334" s="81"/>
      <c r="AC334" s="58"/>
      <c r="AD334" s="57"/>
      <c r="AE334" s="56"/>
      <c r="AF334" s="81"/>
    </row>
    <row spans="1:32" x14ac:dyDescent="0.2" outlineLevel="0" r="335">
      <c r="A335" s="59"/>
      <c r="B335" s="55"/>
      <c r="C335" s="92"/>
      <c r="D335" s="55"/>
      <c r="E335" s="55"/>
      <c r="F335" s="58"/>
      <c r="G335" s="57"/>
      <c r="H335" s="81"/>
      <c r="I335" s="58"/>
      <c r="J335" s="55"/>
      <c r="K335" s="57"/>
      <c r="L335" s="81"/>
      <c r="M335" s="55"/>
      <c r="N335" s="55"/>
      <c r="O335" s="57"/>
      <c r="P335" s="81"/>
      <c r="Q335" s="55"/>
      <c r="R335" s="55"/>
      <c r="S335" s="57"/>
      <c r="T335" s="81"/>
      <c r="U335" s="55"/>
      <c r="V335" s="55"/>
      <c r="W335" s="57"/>
      <c r="X335" s="81"/>
      <c r="Y335" s="55"/>
      <c r="Z335" s="58"/>
      <c r="AA335" s="58"/>
      <c r="AB335" s="81"/>
      <c r="AC335" s="58"/>
      <c r="AD335" s="57"/>
      <c r="AE335" s="56"/>
      <c r="AF335" s="81"/>
    </row>
    <row spans="1:32" x14ac:dyDescent="0.2" outlineLevel="0" r="336">
      <c r="A336" s="59"/>
      <c r="B336" s="55"/>
      <c r="C336" s="92"/>
      <c r="D336" s="55"/>
      <c r="E336" s="55"/>
      <c r="F336" s="58"/>
      <c r="G336" s="57"/>
      <c r="H336" s="81"/>
      <c r="I336" s="58"/>
      <c r="J336" s="55"/>
      <c r="K336" s="57"/>
      <c r="L336" s="81"/>
      <c r="M336" s="55"/>
      <c r="N336" s="55"/>
      <c r="O336" s="57"/>
      <c r="P336" s="81"/>
      <c r="Q336" s="55"/>
      <c r="R336" s="55"/>
      <c r="S336" s="57"/>
      <c r="T336" s="81"/>
      <c r="U336" s="55"/>
      <c r="V336" s="55"/>
      <c r="W336" s="57"/>
      <c r="X336" s="81"/>
      <c r="Y336" s="55"/>
      <c r="Z336" s="58"/>
      <c r="AA336" s="58"/>
      <c r="AB336" s="81"/>
      <c r="AC336" s="58"/>
      <c r="AD336" s="57"/>
      <c r="AE336" s="56"/>
      <c r="AF336" s="81"/>
    </row>
    <row spans="1:32" x14ac:dyDescent="0.2" outlineLevel="0" r="337">
      <c r="A337" s="59"/>
      <c r="B337" s="55"/>
      <c r="C337" s="92"/>
      <c r="D337" s="55"/>
      <c r="E337" s="55"/>
      <c r="F337" s="58"/>
      <c r="G337" s="57"/>
      <c r="H337" s="81"/>
      <c r="I337" s="58"/>
      <c r="J337" s="55"/>
      <c r="K337" s="57"/>
      <c r="L337" s="81"/>
      <c r="M337" s="55"/>
      <c r="N337" s="55"/>
      <c r="O337" s="57"/>
      <c r="P337" s="81"/>
      <c r="Q337" s="55"/>
      <c r="R337" s="55"/>
      <c r="S337" s="57"/>
      <c r="T337" s="81"/>
      <c r="U337" s="55"/>
      <c r="V337" s="55"/>
      <c r="W337" s="57"/>
      <c r="X337" s="81"/>
      <c r="Y337" s="55"/>
      <c r="Z337" s="58"/>
      <c r="AA337" s="58"/>
      <c r="AB337" s="81"/>
      <c r="AC337" s="58"/>
      <c r="AD337" s="57"/>
      <c r="AE337" s="56"/>
      <c r="AF337" s="81"/>
    </row>
    <row spans="1:32" x14ac:dyDescent="0.2" outlineLevel="0" r="338">
      <c r="A338" s="59"/>
      <c r="B338" s="55"/>
      <c r="C338" s="92"/>
      <c r="D338" s="55"/>
      <c r="E338" s="55"/>
      <c r="F338" s="58"/>
      <c r="G338" s="57"/>
      <c r="H338" s="81"/>
      <c r="I338" s="58"/>
      <c r="J338" s="55"/>
      <c r="K338" s="57"/>
      <c r="L338" s="81"/>
      <c r="M338" s="55"/>
      <c r="N338" s="55"/>
      <c r="O338" s="57"/>
      <c r="P338" s="81"/>
      <c r="Q338" s="55"/>
      <c r="R338" s="55"/>
      <c r="S338" s="57"/>
      <c r="T338" s="81"/>
      <c r="U338" s="55"/>
      <c r="V338" s="55"/>
      <c r="W338" s="57"/>
      <c r="X338" s="81"/>
      <c r="Y338" s="55"/>
      <c r="Z338" s="58"/>
      <c r="AA338" s="58"/>
      <c r="AB338" s="81"/>
      <c r="AC338" s="58"/>
      <c r="AD338" s="57"/>
      <c r="AE338" s="56"/>
      <c r="AF338" s="81"/>
    </row>
    <row spans="1:32" x14ac:dyDescent="0.2" outlineLevel="0" r="339">
      <c r="A339" s="59"/>
      <c r="B339" s="55"/>
      <c r="C339" s="92"/>
      <c r="D339" s="55"/>
      <c r="E339" s="55"/>
      <c r="F339" s="58"/>
      <c r="G339" s="57"/>
      <c r="H339" s="81"/>
      <c r="I339" s="58"/>
      <c r="J339" s="55"/>
      <c r="K339" s="57"/>
      <c r="L339" s="81"/>
      <c r="M339" s="55"/>
      <c r="N339" s="55"/>
      <c r="O339" s="57"/>
      <c r="P339" s="81"/>
      <c r="Q339" s="55"/>
      <c r="R339" s="55"/>
      <c r="S339" s="57"/>
      <c r="T339" s="81"/>
      <c r="U339" s="55"/>
      <c r="V339" s="55"/>
      <c r="W339" s="57"/>
      <c r="X339" s="81"/>
      <c r="Y339" s="55"/>
      <c r="Z339" s="58"/>
      <c r="AA339" s="58"/>
      <c r="AB339" s="81"/>
      <c r="AC339" s="58"/>
      <c r="AD339" s="57"/>
      <c r="AE339" s="56"/>
      <c r="AF339" s="81"/>
    </row>
    <row spans="1:32" x14ac:dyDescent="0.2" outlineLevel="0" r="340">
      <c r="A340" s="59"/>
      <c r="B340" s="55"/>
      <c r="C340" s="92"/>
      <c r="D340" s="55"/>
      <c r="E340" s="55"/>
      <c r="F340" s="58"/>
      <c r="G340" s="57"/>
      <c r="H340" s="81"/>
      <c r="I340" s="58"/>
      <c r="J340" s="55"/>
      <c r="K340" s="57"/>
      <c r="L340" s="81"/>
      <c r="M340" s="55"/>
      <c r="N340" s="55"/>
      <c r="O340" s="57"/>
      <c r="P340" s="81"/>
      <c r="Q340" s="55"/>
      <c r="R340" s="55"/>
      <c r="S340" s="57"/>
      <c r="T340" s="81"/>
      <c r="U340" s="55"/>
      <c r="V340" s="55"/>
      <c r="W340" s="57"/>
      <c r="X340" s="81"/>
      <c r="Y340" s="55"/>
      <c r="Z340" s="58"/>
      <c r="AA340" s="58"/>
      <c r="AB340" s="81"/>
      <c r="AC340" s="58"/>
      <c r="AD340" s="57"/>
      <c r="AE340" s="56"/>
      <c r="AF340" s="81"/>
    </row>
    <row spans="1:32" x14ac:dyDescent="0.2" outlineLevel="0" r="341">
      <c r="A341" s="59"/>
      <c r="B341" s="55"/>
      <c r="C341" s="92"/>
      <c r="D341" s="55"/>
      <c r="E341" s="55"/>
      <c r="F341" s="58"/>
      <c r="G341" s="57"/>
      <c r="H341" s="81"/>
      <c r="I341" s="58"/>
      <c r="J341" s="55"/>
      <c r="K341" s="57"/>
      <c r="L341" s="81"/>
      <c r="M341" s="55"/>
      <c r="N341" s="55"/>
      <c r="O341" s="57"/>
      <c r="P341" s="81"/>
      <c r="Q341" s="55"/>
      <c r="R341" s="55"/>
      <c r="S341" s="57"/>
      <c r="T341" s="81"/>
      <c r="U341" s="55"/>
      <c r="V341" s="55"/>
      <c r="W341" s="57"/>
      <c r="X341" s="81"/>
      <c r="Y341" s="55"/>
      <c r="Z341" s="58"/>
      <c r="AA341" s="58"/>
      <c r="AB341" s="81"/>
      <c r="AC341" s="58"/>
      <c r="AD341" s="57"/>
      <c r="AE341" s="56"/>
      <c r="AF341" s="81"/>
    </row>
    <row spans="1:32" x14ac:dyDescent="0.2" outlineLevel="0" r="342">
      <c r="A342" s="59"/>
      <c r="B342" s="55"/>
      <c r="C342" s="92"/>
      <c r="D342" s="55"/>
      <c r="E342" s="55"/>
      <c r="F342" s="58"/>
      <c r="G342" s="57"/>
      <c r="H342" s="81"/>
      <c r="I342" s="58"/>
      <c r="J342" s="55"/>
      <c r="K342" s="57"/>
      <c r="L342" s="81"/>
      <c r="M342" s="55"/>
      <c r="N342" s="55"/>
      <c r="O342" s="57"/>
      <c r="P342" s="81"/>
      <c r="Q342" s="55"/>
      <c r="R342" s="55"/>
      <c r="S342" s="57"/>
      <c r="T342" s="81"/>
      <c r="U342" s="55"/>
      <c r="V342" s="55"/>
      <c r="W342" s="57"/>
      <c r="X342" s="81"/>
      <c r="Y342" s="55"/>
      <c r="Z342" s="58"/>
      <c r="AA342" s="58"/>
      <c r="AB342" s="81"/>
      <c r="AC342" s="58"/>
      <c r="AD342" s="57"/>
      <c r="AE342" s="56"/>
      <c r="AF342" s="81"/>
    </row>
    <row spans="1:32" x14ac:dyDescent="0.2" outlineLevel="0" r="343">
      <c r="A343" s="59"/>
      <c r="B343" s="55"/>
      <c r="C343" s="92"/>
      <c r="D343" s="55"/>
      <c r="E343" s="55"/>
      <c r="F343" s="58"/>
      <c r="G343" s="57"/>
      <c r="H343" s="81"/>
      <c r="I343" s="58"/>
      <c r="J343" s="55"/>
      <c r="K343" s="57"/>
      <c r="L343" s="81"/>
      <c r="M343" s="55"/>
      <c r="N343" s="55"/>
      <c r="O343" s="57"/>
      <c r="P343" s="81"/>
      <c r="Q343" s="55"/>
      <c r="R343" s="55"/>
      <c r="S343" s="57"/>
      <c r="T343" s="81"/>
      <c r="U343" s="55"/>
      <c r="V343" s="55"/>
      <c r="W343" s="57"/>
      <c r="X343" s="81"/>
      <c r="Y343" s="55"/>
      <c r="Z343" s="58"/>
      <c r="AA343" s="58"/>
      <c r="AB343" s="81"/>
      <c r="AC343" s="58"/>
      <c r="AD343" s="57"/>
      <c r="AE343" s="56"/>
      <c r="AF343" s="81"/>
    </row>
    <row spans="1:32" x14ac:dyDescent="0.2" outlineLevel="0" r="344">
      <c r="A344" s="59"/>
      <c r="B344" s="55"/>
      <c r="C344" s="92"/>
      <c r="D344" s="55"/>
      <c r="E344" s="55"/>
      <c r="F344" s="58"/>
      <c r="G344" s="57"/>
      <c r="H344" s="81"/>
      <c r="I344" s="58"/>
      <c r="J344" s="55"/>
      <c r="K344" s="57"/>
      <c r="L344" s="81"/>
      <c r="M344" s="55"/>
      <c r="N344" s="55"/>
      <c r="O344" s="57"/>
      <c r="P344" s="81"/>
      <c r="Q344" s="55"/>
      <c r="R344" s="55"/>
      <c r="S344" s="57"/>
      <c r="T344" s="81"/>
      <c r="U344" s="55"/>
      <c r="V344" s="55"/>
      <c r="W344" s="57"/>
      <c r="X344" s="81"/>
      <c r="Y344" s="55"/>
      <c r="Z344" s="58"/>
      <c r="AA344" s="58"/>
      <c r="AB344" s="81"/>
      <c r="AC344" s="58"/>
      <c r="AD344" s="57"/>
      <c r="AE344" s="56"/>
      <c r="AF344" s="81"/>
    </row>
    <row spans="1:32" x14ac:dyDescent="0.2" outlineLevel="0" r="345">
      <c r="A345" s="59"/>
      <c r="B345" s="55"/>
      <c r="C345" s="92"/>
      <c r="D345" s="55"/>
      <c r="E345" s="55"/>
      <c r="F345" s="58"/>
      <c r="G345" s="57"/>
      <c r="H345" s="81"/>
      <c r="I345" s="58"/>
      <c r="J345" s="55"/>
      <c r="K345" s="57"/>
      <c r="L345" s="81"/>
      <c r="M345" s="55"/>
      <c r="N345" s="55"/>
      <c r="O345" s="57"/>
      <c r="P345" s="81"/>
      <c r="Q345" s="55"/>
      <c r="R345" s="55"/>
      <c r="S345" s="57"/>
      <c r="T345" s="81"/>
      <c r="U345" s="55"/>
      <c r="V345" s="55"/>
      <c r="W345" s="57"/>
      <c r="X345" s="81"/>
      <c r="Y345" s="55"/>
      <c r="Z345" s="58"/>
      <c r="AA345" s="58"/>
      <c r="AB345" s="81"/>
      <c r="AC345" s="58"/>
      <c r="AD345" s="57"/>
      <c r="AE345" s="56"/>
      <c r="AF345" s="81"/>
    </row>
    <row spans="1:32" x14ac:dyDescent="0.2" outlineLevel="0" r="346">
      <c r="A346" s="59"/>
      <c r="B346" s="55"/>
      <c r="C346" s="92"/>
      <c r="D346" s="55"/>
      <c r="E346" s="55"/>
      <c r="F346" s="58"/>
      <c r="G346" s="57"/>
      <c r="H346" s="81"/>
      <c r="I346" s="58"/>
      <c r="J346" s="55"/>
      <c r="K346" s="57"/>
      <c r="L346" s="81"/>
      <c r="M346" s="55"/>
      <c r="N346" s="55"/>
      <c r="O346" s="57"/>
      <c r="P346" s="81"/>
      <c r="Q346" s="55"/>
      <c r="R346" s="55"/>
      <c r="S346" s="57"/>
      <c r="T346" s="81"/>
      <c r="U346" s="55"/>
      <c r="V346" s="55"/>
      <c r="W346" s="57"/>
      <c r="X346" s="81"/>
      <c r="Y346" s="55"/>
      <c r="Z346" s="58"/>
      <c r="AA346" s="58"/>
      <c r="AB346" s="81"/>
      <c r="AC346" s="58"/>
      <c r="AD346" s="57"/>
      <c r="AE346" s="56"/>
      <c r="AF346" s="81"/>
    </row>
    <row spans="1:32" x14ac:dyDescent="0.2" outlineLevel="0" r="347">
      <c r="A347" s="59"/>
      <c r="B347" s="55"/>
      <c r="C347" s="92"/>
      <c r="D347" s="55"/>
      <c r="E347" s="55"/>
      <c r="F347" s="58"/>
      <c r="G347" s="57"/>
      <c r="H347" s="81"/>
      <c r="I347" s="58"/>
      <c r="J347" s="55"/>
      <c r="K347" s="57"/>
      <c r="L347" s="81"/>
      <c r="M347" s="55"/>
      <c r="N347" s="55"/>
      <c r="O347" s="57"/>
      <c r="P347" s="81"/>
      <c r="Q347" s="55"/>
      <c r="R347" s="55"/>
      <c r="S347" s="57"/>
      <c r="T347" s="81"/>
      <c r="U347" s="55"/>
      <c r="V347" s="55"/>
      <c r="W347" s="57"/>
      <c r="X347" s="81"/>
      <c r="Y347" s="55"/>
      <c r="Z347" s="58"/>
      <c r="AA347" s="58"/>
      <c r="AB347" s="81"/>
      <c r="AC347" s="58"/>
      <c r="AD347" s="57"/>
      <c r="AE347" s="56"/>
      <c r="AF347" s="81"/>
    </row>
    <row spans="1:32" x14ac:dyDescent="0.2" outlineLevel="0" r="348">
      <c r="A348" s="59"/>
      <c r="B348" s="55"/>
      <c r="C348" s="92"/>
      <c r="D348" s="55"/>
      <c r="E348" s="55"/>
      <c r="F348" s="58"/>
      <c r="G348" s="57"/>
      <c r="H348" s="81"/>
      <c r="I348" s="58"/>
      <c r="J348" s="55"/>
      <c r="K348" s="57"/>
      <c r="L348" s="81"/>
      <c r="M348" s="55"/>
      <c r="N348" s="55"/>
      <c r="O348" s="57"/>
      <c r="P348" s="81"/>
      <c r="Q348" s="55"/>
      <c r="R348" s="55"/>
      <c r="S348" s="57"/>
      <c r="T348" s="81"/>
      <c r="U348" s="55"/>
      <c r="V348" s="55"/>
      <c r="W348" s="57"/>
      <c r="X348" s="81"/>
      <c r="Y348" s="55"/>
      <c r="Z348" s="58"/>
      <c r="AA348" s="58"/>
      <c r="AB348" s="81"/>
      <c r="AC348" s="58"/>
      <c r="AD348" s="57"/>
      <c r="AE348" s="56"/>
      <c r="AF348" s="81"/>
    </row>
    <row spans="1:32" x14ac:dyDescent="0.2" outlineLevel="0" r="349">
      <c r="A349" s="59"/>
      <c r="B349" s="55"/>
      <c r="C349" s="92"/>
      <c r="D349" s="55"/>
      <c r="E349" s="55"/>
      <c r="F349" s="58"/>
      <c r="G349" s="57"/>
      <c r="H349" s="81"/>
      <c r="I349" s="58"/>
      <c r="J349" s="55"/>
      <c r="K349" s="57"/>
      <c r="L349" s="81"/>
      <c r="M349" s="55"/>
      <c r="N349" s="55"/>
      <c r="O349" s="57"/>
      <c r="P349" s="81"/>
      <c r="Q349" s="55"/>
      <c r="R349" s="55"/>
      <c r="S349" s="57"/>
      <c r="T349" s="81"/>
      <c r="U349" s="55"/>
      <c r="V349" s="55"/>
      <c r="W349" s="57"/>
      <c r="X349" s="81"/>
      <c r="Y349" s="55"/>
      <c r="Z349" s="58"/>
      <c r="AA349" s="58"/>
      <c r="AB349" s="81"/>
      <c r="AC349" s="58"/>
      <c r="AD349" s="57"/>
      <c r="AE349" s="56"/>
      <c r="AF349" s="81"/>
    </row>
    <row spans="1:32" x14ac:dyDescent="0.2" outlineLevel="0" r="350">
      <c r="A350" s="59"/>
      <c r="B350" s="55"/>
      <c r="C350" s="92"/>
      <c r="D350" s="55"/>
      <c r="E350" s="55"/>
      <c r="F350" s="58"/>
      <c r="G350" s="57"/>
      <c r="H350" s="81"/>
      <c r="I350" s="58"/>
      <c r="J350" s="55"/>
      <c r="K350" s="57"/>
      <c r="L350" s="81"/>
      <c r="M350" s="55"/>
      <c r="N350" s="55"/>
      <c r="O350" s="57"/>
      <c r="P350" s="81"/>
      <c r="Q350" s="55"/>
      <c r="R350" s="55"/>
      <c r="S350" s="57"/>
      <c r="T350" s="81"/>
      <c r="U350" s="55"/>
      <c r="V350" s="55"/>
      <c r="W350" s="57"/>
      <c r="X350" s="81"/>
      <c r="Y350" s="55"/>
      <c r="Z350" s="58"/>
      <c r="AA350" s="58"/>
      <c r="AB350" s="81"/>
      <c r="AC350" s="58"/>
      <c r="AD350" s="57"/>
      <c r="AE350" s="56"/>
      <c r="AF350" s="81"/>
    </row>
    <row spans="1:32" x14ac:dyDescent="0.2" outlineLevel="0" r="351">
      <c r="A351" s="59"/>
      <c r="B351" s="55"/>
      <c r="C351" s="92"/>
      <c r="D351" s="55"/>
      <c r="E351" s="55"/>
      <c r="F351" s="58"/>
      <c r="G351" s="57"/>
      <c r="H351" s="81"/>
      <c r="I351" s="58"/>
      <c r="J351" s="55"/>
      <c r="K351" s="57"/>
      <c r="L351" s="81"/>
      <c r="M351" s="55"/>
      <c r="N351" s="55"/>
      <c r="O351" s="57"/>
      <c r="P351" s="81"/>
      <c r="Q351" s="55"/>
      <c r="R351" s="55"/>
      <c r="S351" s="57"/>
      <c r="T351" s="81"/>
      <c r="U351" s="55"/>
      <c r="V351" s="55"/>
      <c r="W351" s="57"/>
      <c r="X351" s="81"/>
      <c r="Y351" s="55"/>
      <c r="Z351" s="58"/>
      <c r="AA351" s="58"/>
      <c r="AB351" s="81"/>
      <c r="AC351" s="58"/>
      <c r="AD351" s="57"/>
      <c r="AE351" s="56"/>
      <c r="AF351" s="81"/>
    </row>
    <row spans="1:32" x14ac:dyDescent="0.2" outlineLevel="0" r="352">
      <c r="A352" s="59"/>
      <c r="B352" s="55"/>
      <c r="C352" s="92"/>
      <c r="D352" s="55"/>
      <c r="E352" s="55"/>
      <c r="F352" s="58"/>
      <c r="G352" s="57"/>
      <c r="H352" s="81"/>
      <c r="I352" s="58"/>
      <c r="J352" s="55"/>
      <c r="K352" s="57"/>
      <c r="L352" s="81"/>
      <c r="M352" s="55"/>
      <c r="N352" s="55"/>
      <c r="O352" s="57"/>
      <c r="P352" s="81"/>
      <c r="Q352" s="55"/>
      <c r="R352" s="55"/>
      <c r="S352" s="57"/>
      <c r="T352" s="81"/>
      <c r="U352" s="55"/>
      <c r="V352" s="55"/>
      <c r="W352" s="57"/>
      <c r="X352" s="81"/>
      <c r="Y352" s="55"/>
      <c r="Z352" s="58"/>
      <c r="AA352" s="58"/>
      <c r="AB352" s="81"/>
      <c r="AC352" s="58"/>
      <c r="AD352" s="57"/>
      <c r="AE352" s="56"/>
      <c r="AF352" s="81"/>
    </row>
    <row spans="1:32" x14ac:dyDescent="0.2" outlineLevel="0" r="353">
      <c r="A353" s="59"/>
      <c r="B353" s="55"/>
      <c r="C353" s="92"/>
      <c r="D353" s="55"/>
      <c r="E353" s="55"/>
      <c r="F353" s="58"/>
      <c r="G353" s="57"/>
      <c r="H353" s="81"/>
      <c r="I353" s="58"/>
      <c r="J353" s="55"/>
      <c r="K353" s="57"/>
      <c r="L353" s="81"/>
      <c r="M353" s="55"/>
      <c r="N353" s="55"/>
      <c r="O353" s="57"/>
      <c r="P353" s="81"/>
      <c r="Q353" s="55"/>
      <c r="R353" s="55"/>
      <c r="S353" s="57"/>
      <c r="T353" s="81"/>
      <c r="U353" s="55"/>
      <c r="V353" s="55"/>
      <c r="W353" s="57"/>
      <c r="X353" s="81"/>
      <c r="Y353" s="55"/>
      <c r="Z353" s="58"/>
      <c r="AA353" s="58"/>
      <c r="AB353" s="81"/>
      <c r="AC353" s="58"/>
      <c r="AD353" s="57"/>
      <c r="AE353" s="56"/>
      <c r="AF353" s="81"/>
    </row>
    <row spans="1:32" x14ac:dyDescent="0.2" outlineLevel="0" r="354">
      <c r="A354" s="59"/>
      <c r="B354" s="55"/>
      <c r="C354" s="92"/>
      <c r="D354" s="55"/>
      <c r="E354" s="55"/>
      <c r="F354" s="58"/>
      <c r="G354" s="57"/>
      <c r="H354" s="81"/>
      <c r="I354" s="58"/>
      <c r="J354" s="55"/>
      <c r="K354" s="57"/>
      <c r="L354" s="81"/>
      <c r="M354" s="55"/>
      <c r="N354" s="55"/>
      <c r="O354" s="57"/>
      <c r="P354" s="81"/>
      <c r="Q354" s="55"/>
      <c r="R354" s="55"/>
      <c r="S354" s="57"/>
      <c r="T354" s="81"/>
      <c r="U354" s="55"/>
      <c r="V354" s="55"/>
      <c r="W354" s="57"/>
      <c r="X354" s="81"/>
      <c r="Y354" s="55"/>
      <c r="Z354" s="58"/>
      <c r="AA354" s="58"/>
      <c r="AB354" s="81"/>
      <c r="AC354" s="58"/>
      <c r="AD354" s="57"/>
      <c r="AE354" s="56"/>
      <c r="AF354" s="81"/>
    </row>
    <row spans="1:32" x14ac:dyDescent="0.2" outlineLevel="0" r="355">
      <c r="A355" s="59"/>
      <c r="B355" s="55"/>
      <c r="C355" s="92"/>
      <c r="D355" s="55"/>
      <c r="E355" s="55"/>
      <c r="F355" s="58"/>
      <c r="G355" s="57"/>
      <c r="H355" s="81"/>
      <c r="I355" s="58"/>
      <c r="J355" s="55"/>
      <c r="K355" s="57"/>
      <c r="L355" s="81"/>
      <c r="M355" s="55"/>
      <c r="N355" s="55"/>
      <c r="O355" s="57"/>
      <c r="P355" s="81"/>
      <c r="Q355" s="55"/>
      <c r="R355" s="55"/>
      <c r="S355" s="57"/>
      <c r="T355" s="81"/>
      <c r="U355" s="55"/>
      <c r="V355" s="55"/>
      <c r="W355" s="57"/>
      <c r="X355" s="81"/>
      <c r="Y355" s="55"/>
      <c r="Z355" s="58"/>
      <c r="AA355" s="58"/>
      <c r="AB355" s="81"/>
      <c r="AC355" s="58"/>
      <c r="AD355" s="57"/>
      <c r="AE355" s="56"/>
      <c r="AF355" s="81"/>
    </row>
    <row spans="1:32" x14ac:dyDescent="0.2" outlineLevel="0" r="356">
      <c r="A356" s="59"/>
      <c r="B356" s="55"/>
      <c r="C356" s="92"/>
      <c r="D356" s="55"/>
      <c r="E356" s="55"/>
      <c r="F356" s="58"/>
      <c r="G356" s="57"/>
      <c r="H356" s="81"/>
      <c r="I356" s="58"/>
      <c r="J356" s="55"/>
      <c r="K356" s="57"/>
      <c r="L356" s="81"/>
      <c r="M356" s="55"/>
      <c r="N356" s="55"/>
      <c r="O356" s="57"/>
      <c r="P356" s="81"/>
      <c r="Q356" s="55"/>
      <c r="R356" s="55"/>
      <c r="S356" s="57"/>
      <c r="T356" s="81"/>
      <c r="U356" s="55"/>
      <c r="V356" s="55"/>
      <c r="W356" s="57"/>
      <c r="X356" s="81"/>
      <c r="Y356" s="55"/>
      <c r="Z356" s="58"/>
      <c r="AA356" s="58"/>
      <c r="AB356" s="81"/>
      <c r="AC356" s="58"/>
      <c r="AD356" s="57"/>
      <c r="AE356" s="56"/>
      <c r="AF356" s="81"/>
    </row>
    <row spans="1:32" x14ac:dyDescent="0.2" outlineLevel="0" r="357">
      <c r="A357" s="59"/>
      <c r="B357" s="55"/>
      <c r="C357" s="92"/>
      <c r="D357" s="55"/>
      <c r="E357" s="55"/>
      <c r="F357" s="58"/>
      <c r="G357" s="57"/>
      <c r="H357" s="81"/>
      <c r="I357" s="58"/>
      <c r="J357" s="55"/>
      <c r="K357" s="57"/>
      <c r="L357" s="81"/>
      <c r="M357" s="55"/>
      <c r="N357" s="55"/>
      <c r="O357" s="57"/>
      <c r="P357" s="81"/>
      <c r="Q357" s="55"/>
      <c r="R357" s="55"/>
      <c r="S357" s="57"/>
      <c r="T357" s="81"/>
      <c r="U357" s="55"/>
      <c r="V357" s="55"/>
      <c r="W357" s="57"/>
      <c r="X357" s="81"/>
      <c r="Y357" s="55"/>
      <c r="Z357" s="58"/>
      <c r="AA357" s="58"/>
      <c r="AB357" s="81"/>
      <c r="AC357" s="58"/>
      <c r="AD357" s="57"/>
      <c r="AE357" s="56"/>
      <c r="AF357" s="81"/>
    </row>
    <row spans="1:32" x14ac:dyDescent="0.2" outlineLevel="0" r="358">
      <c r="A358" s="59"/>
      <c r="B358" s="55"/>
      <c r="C358" s="92"/>
      <c r="D358" s="55"/>
      <c r="E358" s="55"/>
      <c r="F358" s="58"/>
      <c r="G358" s="57"/>
      <c r="H358" s="81"/>
      <c r="I358" s="58"/>
      <c r="J358" s="55"/>
      <c r="K358" s="57"/>
      <c r="L358" s="81"/>
      <c r="M358" s="55"/>
      <c r="N358" s="55"/>
      <c r="O358" s="57"/>
      <c r="P358" s="81"/>
      <c r="Q358" s="55"/>
      <c r="R358" s="55"/>
      <c r="S358" s="57"/>
      <c r="T358" s="81"/>
      <c r="U358" s="55"/>
      <c r="V358" s="55"/>
      <c r="W358" s="57"/>
      <c r="X358" s="81"/>
      <c r="Y358" s="58"/>
      <c r="Z358" s="58"/>
      <c r="AA358" s="58"/>
      <c r="AB358" s="84"/>
      <c r="AC358" s="58"/>
      <c r="AD358" s="57"/>
      <c r="AE358" s="56"/>
      <c r="AF358" s="81"/>
    </row>
    <row spans="1:32" x14ac:dyDescent="0.2" outlineLevel="0" r="359">
      <c r="A359" s="59"/>
      <c r="B359" s="55"/>
      <c r="C359" s="92"/>
      <c r="D359" s="55"/>
      <c r="E359" s="55"/>
      <c r="F359" s="58"/>
      <c r="G359" s="57"/>
      <c r="H359" s="81"/>
      <c r="I359" s="58"/>
      <c r="J359" s="55"/>
      <c r="K359" s="57"/>
      <c r="L359" s="81"/>
      <c r="M359" s="55"/>
      <c r="N359" s="55"/>
      <c r="O359" s="57"/>
      <c r="P359" s="81"/>
      <c r="Q359" s="55"/>
      <c r="R359" s="55"/>
      <c r="S359" s="57"/>
      <c r="T359" s="81"/>
      <c r="U359" s="55"/>
      <c r="V359" s="55"/>
      <c r="W359" s="57"/>
      <c r="X359" s="81"/>
      <c r="Y359" s="58"/>
      <c r="Z359" s="58"/>
      <c r="AA359" s="58"/>
      <c r="AB359" s="84"/>
      <c r="AC359" s="58"/>
      <c r="AD359" s="57"/>
      <c r="AE359" s="56"/>
      <c r="AF359" s="81"/>
    </row>
    <row spans="1:32" x14ac:dyDescent="0.2" outlineLevel="0" r="360">
      <c r="A360" s="59"/>
      <c r="B360" s="55"/>
      <c r="C360" s="92"/>
      <c r="D360" s="55"/>
      <c r="E360" s="55"/>
      <c r="F360" s="58"/>
      <c r="G360" s="57"/>
      <c r="H360" s="81"/>
      <c r="I360" s="58"/>
      <c r="J360" s="55"/>
      <c r="K360" s="57"/>
      <c r="L360" s="81"/>
      <c r="M360" s="55"/>
      <c r="N360" s="55"/>
      <c r="O360" s="57"/>
      <c r="P360" s="81"/>
      <c r="Q360" s="55"/>
      <c r="R360" s="55"/>
      <c r="S360" s="57"/>
      <c r="T360" s="81"/>
      <c r="U360" s="55"/>
      <c r="V360" s="55"/>
      <c r="W360" s="57"/>
      <c r="X360" s="81"/>
      <c r="Y360" s="58"/>
      <c r="Z360" s="58"/>
      <c r="AA360" s="58"/>
      <c r="AB360" s="84"/>
      <c r="AC360" s="58"/>
      <c r="AD360" s="57"/>
      <c r="AE360" s="56"/>
      <c r="AF360" s="81"/>
    </row>
    <row spans="1:32" x14ac:dyDescent="0.2" outlineLevel="0" r="361">
      <c r="A361" s="59"/>
      <c r="B361" s="55"/>
      <c r="C361" s="92"/>
      <c r="D361" s="55"/>
      <c r="E361" s="55"/>
      <c r="F361" s="58"/>
      <c r="G361" s="57"/>
      <c r="H361" s="81"/>
      <c r="I361" s="58"/>
      <c r="J361" s="55"/>
      <c r="K361" s="57"/>
      <c r="L361" s="81"/>
      <c r="M361" s="55"/>
      <c r="N361" s="55"/>
      <c r="O361" s="57"/>
      <c r="P361" s="81"/>
      <c r="Q361" s="55"/>
      <c r="R361" s="55"/>
      <c r="S361" s="57"/>
      <c r="T361" s="81"/>
      <c r="U361" s="55"/>
      <c r="V361" s="55"/>
      <c r="W361" s="57"/>
      <c r="X361" s="81"/>
      <c r="Y361" s="58"/>
      <c r="Z361" s="58"/>
      <c r="AA361" s="58"/>
      <c r="AB361" s="84"/>
      <c r="AC361" s="58"/>
      <c r="AD361" s="57"/>
      <c r="AE361" s="56"/>
      <c r="AF361" s="81"/>
    </row>
    <row spans="1:32" x14ac:dyDescent="0.2" outlineLevel="0" r="362">
      <c r="A362" s="59"/>
      <c r="B362" s="55"/>
      <c r="C362" s="92"/>
      <c r="D362" s="55"/>
      <c r="E362" s="55"/>
      <c r="F362" s="58"/>
      <c r="G362" s="57"/>
      <c r="H362" s="81"/>
      <c r="I362" s="58"/>
      <c r="J362" s="55"/>
      <c r="K362" s="57"/>
      <c r="L362" s="81"/>
      <c r="M362" s="55"/>
      <c r="N362" s="55"/>
      <c r="O362" s="57"/>
      <c r="P362" s="81"/>
      <c r="Q362" s="55"/>
      <c r="R362" s="55"/>
      <c r="S362" s="57"/>
      <c r="T362" s="81"/>
      <c r="U362" s="55"/>
      <c r="V362" s="55"/>
      <c r="W362" s="57"/>
      <c r="X362" s="81"/>
      <c r="Y362" s="58"/>
      <c r="Z362" s="58"/>
      <c r="AA362" s="58"/>
      <c r="AB362" s="84"/>
      <c r="AC362" s="58"/>
      <c r="AD362" s="57"/>
      <c r="AE362" s="56"/>
      <c r="AF362" s="81"/>
    </row>
    <row spans="1:32" x14ac:dyDescent="0.2" outlineLevel="0" r="363">
      <c r="A363" s="59"/>
      <c r="B363" s="55"/>
      <c r="C363" s="92"/>
      <c r="D363" s="55"/>
      <c r="E363" s="55"/>
      <c r="F363" s="58"/>
      <c r="G363" s="57"/>
      <c r="H363" s="81"/>
      <c r="I363" s="58"/>
      <c r="J363" s="55"/>
      <c r="K363" s="57"/>
      <c r="L363" s="81"/>
      <c r="M363" s="55"/>
      <c r="N363" s="55"/>
      <c r="O363" s="57"/>
      <c r="P363" s="81"/>
      <c r="Q363" s="55"/>
      <c r="R363" s="55"/>
      <c r="S363" s="57"/>
      <c r="T363" s="81"/>
      <c r="U363" s="55"/>
      <c r="V363" s="55"/>
      <c r="W363" s="57"/>
      <c r="X363" s="81"/>
      <c r="Y363" s="58"/>
      <c r="Z363" s="58"/>
      <c r="AA363" s="58"/>
      <c r="AB363" s="84"/>
      <c r="AC363" s="58"/>
      <c r="AD363" s="57"/>
      <c r="AE363" s="56"/>
      <c r="AF363" s="81"/>
    </row>
    <row spans="1:32" x14ac:dyDescent="0.2" outlineLevel="0" r="364">
      <c r="A364" s="59"/>
      <c r="B364" s="55"/>
      <c r="C364" s="92"/>
      <c r="D364" s="55"/>
      <c r="E364" s="55"/>
      <c r="F364" s="58"/>
      <c r="G364" s="57"/>
      <c r="H364" s="81"/>
      <c r="I364" s="58"/>
      <c r="J364" s="55"/>
      <c r="K364" s="57"/>
      <c r="L364" s="81"/>
      <c r="M364" s="55"/>
      <c r="N364" s="55"/>
      <c r="O364" s="57"/>
      <c r="P364" s="81"/>
      <c r="Q364" s="55"/>
      <c r="R364" s="55"/>
      <c r="S364" s="57"/>
      <c r="T364" s="81"/>
      <c r="U364" s="55"/>
      <c r="V364" s="55"/>
      <c r="W364" s="57"/>
      <c r="X364" s="81"/>
      <c r="Y364" s="58"/>
      <c r="Z364" s="58"/>
      <c r="AA364" s="58"/>
      <c r="AB364" s="84"/>
      <c r="AC364" s="58"/>
      <c r="AD364" s="57"/>
      <c r="AE364" s="56"/>
      <c r="AF364" s="81"/>
    </row>
    <row spans="1:32" x14ac:dyDescent="0.2" outlineLevel="0" r="365">
      <c r="A365" s="59"/>
      <c r="B365" s="55"/>
      <c r="C365" s="92"/>
      <c r="D365" s="55"/>
      <c r="E365" s="55"/>
      <c r="F365" s="58"/>
      <c r="G365" s="57"/>
      <c r="H365" s="81"/>
      <c r="I365" s="58"/>
      <c r="J365" s="55"/>
      <c r="K365" s="57"/>
      <c r="L365" s="81"/>
      <c r="M365" s="55"/>
      <c r="N365" s="55"/>
      <c r="O365" s="57"/>
      <c r="P365" s="81"/>
      <c r="Q365" s="55"/>
      <c r="R365" s="55"/>
      <c r="S365" s="57"/>
      <c r="T365" s="81"/>
      <c r="U365" s="55"/>
      <c r="V365" s="55"/>
      <c r="W365" s="57"/>
      <c r="X365" s="81"/>
      <c r="Y365" s="58"/>
      <c r="Z365" s="58"/>
      <c r="AA365" s="58"/>
      <c r="AB365" s="84"/>
      <c r="AC365" s="58"/>
      <c r="AD365" s="57"/>
      <c r="AE365" s="56"/>
      <c r="AF365" s="81"/>
    </row>
    <row spans="1:32" x14ac:dyDescent="0.2" outlineLevel="0" r="366">
      <c r="A366" s="59"/>
      <c r="B366" s="55"/>
      <c r="C366" s="92"/>
      <c r="D366" s="55"/>
      <c r="E366" s="55"/>
      <c r="F366" s="58"/>
      <c r="G366" s="57"/>
      <c r="H366" s="81"/>
      <c r="I366" s="58"/>
      <c r="J366" s="55"/>
      <c r="K366" s="57"/>
      <c r="L366" s="81"/>
      <c r="M366" s="55"/>
      <c r="N366" s="55"/>
      <c r="O366" s="57"/>
      <c r="P366" s="81"/>
      <c r="Q366" s="55"/>
      <c r="R366" s="55"/>
      <c r="S366" s="57"/>
      <c r="T366" s="81"/>
      <c r="U366" s="55"/>
      <c r="V366" s="55"/>
      <c r="W366" s="57"/>
      <c r="X366" s="81"/>
      <c r="Y366" s="58"/>
      <c r="Z366" s="58"/>
      <c r="AA366" s="58"/>
      <c r="AB366" s="84"/>
      <c r="AC366" s="58"/>
      <c r="AD366" s="57"/>
      <c r="AE366" s="56"/>
      <c r="AF366" s="81"/>
    </row>
    <row spans="1:32" x14ac:dyDescent="0.2" outlineLevel="0" r="367">
      <c r="A367" s="59"/>
      <c r="B367" s="55"/>
      <c r="C367" s="92"/>
      <c r="D367" s="55"/>
      <c r="E367" s="55"/>
      <c r="F367" s="58"/>
      <c r="G367" s="57"/>
      <c r="H367" s="81"/>
      <c r="I367" s="58"/>
      <c r="J367" s="55"/>
      <c r="K367" s="57"/>
      <c r="L367" s="81"/>
      <c r="M367" s="55"/>
      <c r="N367" s="55"/>
      <c r="O367" s="57"/>
      <c r="P367" s="81"/>
      <c r="Q367" s="55"/>
      <c r="R367" s="55"/>
      <c r="S367" s="57"/>
      <c r="T367" s="81"/>
      <c r="U367" s="55"/>
      <c r="V367" s="55"/>
      <c r="W367" s="57"/>
      <c r="X367" s="81"/>
      <c r="Y367" s="58"/>
      <c r="Z367" s="58"/>
      <c r="AA367" s="58"/>
      <c r="AB367" s="84"/>
      <c r="AC367" s="58"/>
      <c r="AD367" s="57"/>
      <c r="AE367" s="56"/>
      <c r="AF367" s="81"/>
    </row>
    <row spans="1:32" x14ac:dyDescent="0.2" outlineLevel="0" r="368">
      <c r="A368" s="59"/>
      <c r="B368" s="55"/>
      <c r="C368" s="92"/>
      <c r="D368" s="55"/>
      <c r="E368" s="55"/>
      <c r="F368" s="58"/>
      <c r="G368" s="57"/>
      <c r="H368" s="81"/>
      <c r="I368" s="58"/>
      <c r="J368" s="55"/>
      <c r="K368" s="57"/>
      <c r="L368" s="81"/>
      <c r="M368" s="55"/>
      <c r="N368" s="55"/>
      <c r="O368" s="57"/>
      <c r="P368" s="81"/>
      <c r="Q368" s="55"/>
      <c r="R368" s="55"/>
      <c r="S368" s="57"/>
      <c r="T368" s="81"/>
      <c r="U368" s="55"/>
      <c r="V368" s="55"/>
      <c r="W368" s="57"/>
      <c r="X368" s="81"/>
      <c r="Y368" s="58"/>
      <c r="Z368" s="58"/>
      <c r="AA368" s="58"/>
      <c r="AB368" s="84"/>
      <c r="AC368" s="58"/>
      <c r="AD368" s="57"/>
      <c r="AE368" s="56"/>
      <c r="AF368" s="81"/>
    </row>
    <row spans="1:32" x14ac:dyDescent="0.2" outlineLevel="0" r="369">
      <c r="A369" s="59"/>
      <c r="B369" s="55"/>
      <c r="C369" s="92"/>
      <c r="D369" s="55"/>
      <c r="E369" s="55"/>
      <c r="F369" s="58"/>
      <c r="G369" s="57"/>
      <c r="H369" s="81"/>
      <c r="I369" s="58"/>
      <c r="J369" s="55"/>
      <c r="K369" s="57"/>
      <c r="L369" s="81"/>
      <c r="M369" s="55"/>
      <c r="N369" s="55"/>
      <c r="O369" s="57"/>
      <c r="P369" s="81"/>
      <c r="Q369" s="55"/>
      <c r="R369" s="55"/>
      <c r="S369" s="57"/>
      <c r="T369" s="81"/>
      <c r="U369" s="55"/>
      <c r="V369" s="55"/>
      <c r="W369" s="57"/>
      <c r="X369" s="81"/>
      <c r="Y369" s="58"/>
      <c r="Z369" s="58"/>
      <c r="AA369" s="58"/>
      <c r="AB369" s="84"/>
      <c r="AC369" s="58"/>
      <c r="AD369" s="57"/>
      <c r="AE369" s="56"/>
      <c r="AF369" s="81"/>
    </row>
    <row spans="1:32" x14ac:dyDescent="0.2" outlineLevel="0" r="370">
      <c r="A370" s="59"/>
      <c r="B370" s="55"/>
      <c r="C370" s="92"/>
      <c r="D370" s="55"/>
      <c r="E370" s="55"/>
      <c r="F370" s="58"/>
      <c r="G370" s="57"/>
      <c r="H370" s="81"/>
      <c r="I370" s="58"/>
      <c r="J370" s="55"/>
      <c r="K370" s="57"/>
      <c r="L370" s="81"/>
      <c r="M370" s="55"/>
      <c r="N370" s="55"/>
      <c r="O370" s="57"/>
      <c r="P370" s="81"/>
      <c r="Q370" s="55"/>
      <c r="R370" s="55"/>
      <c r="S370" s="57"/>
      <c r="T370" s="81"/>
      <c r="U370" s="55"/>
      <c r="V370" s="55"/>
      <c r="W370" s="57"/>
      <c r="X370" s="81"/>
      <c r="Y370" s="58"/>
      <c r="Z370" s="58"/>
      <c r="AA370" s="58"/>
      <c r="AB370" s="84"/>
      <c r="AC370" s="58"/>
      <c r="AD370" s="57"/>
      <c r="AE370" s="56"/>
      <c r="AF370" s="81"/>
    </row>
    <row spans="1:32" x14ac:dyDescent="0.2" outlineLevel="0" r="371">
      <c r="A371" s="59"/>
      <c r="B371" s="55"/>
      <c r="C371" s="92"/>
      <c r="D371" s="55"/>
      <c r="E371" s="55"/>
      <c r="F371" s="58"/>
      <c r="G371" s="57"/>
      <c r="H371" s="81"/>
      <c r="I371" s="58"/>
      <c r="J371" s="55"/>
      <c r="K371" s="57"/>
      <c r="L371" s="81"/>
      <c r="M371" s="55"/>
      <c r="N371" s="55"/>
      <c r="O371" s="57"/>
      <c r="P371" s="81"/>
      <c r="Q371" s="55"/>
      <c r="R371" s="55"/>
      <c r="S371" s="57"/>
      <c r="T371" s="81"/>
      <c r="U371" s="55"/>
      <c r="V371" s="55"/>
      <c r="W371" s="57"/>
      <c r="X371" s="81"/>
      <c r="Y371" s="58"/>
      <c r="Z371" s="58"/>
      <c r="AA371" s="58"/>
      <c r="AB371" s="84"/>
      <c r="AC371" s="58"/>
      <c r="AD371" s="57"/>
      <c r="AE371" s="56"/>
      <c r="AF371" s="81"/>
    </row>
    <row spans="1:32" x14ac:dyDescent="0.2" outlineLevel="0" r="372">
      <c r="A372" s="59"/>
      <c r="B372" s="55"/>
      <c r="C372" s="92"/>
      <c r="D372" s="55"/>
      <c r="E372" s="55"/>
      <c r="F372" s="58"/>
      <c r="G372" s="57"/>
      <c r="H372" s="81"/>
      <c r="I372" s="58"/>
      <c r="J372" s="55"/>
      <c r="K372" s="57"/>
      <c r="L372" s="81"/>
      <c r="M372" s="55"/>
      <c r="N372" s="55"/>
      <c r="O372" s="57"/>
      <c r="P372" s="81"/>
      <c r="Q372" s="55"/>
      <c r="R372" s="55"/>
      <c r="S372" s="57"/>
      <c r="T372" s="81"/>
      <c r="U372" s="55"/>
      <c r="V372" s="55"/>
      <c r="W372" s="57"/>
      <c r="X372" s="81"/>
      <c r="Y372" s="58"/>
      <c r="Z372" s="58"/>
      <c r="AA372" s="58"/>
      <c r="AB372" s="84"/>
      <c r="AC372" s="58"/>
      <c r="AD372" s="57"/>
      <c r="AE372" s="56"/>
      <c r="AF372" s="81"/>
    </row>
    <row spans="1:32" x14ac:dyDescent="0.2" outlineLevel="0" r="373">
      <c r="A373" s="59"/>
      <c r="B373" s="55"/>
      <c r="C373" s="92"/>
      <c r="D373" s="55"/>
      <c r="E373" s="55"/>
      <c r="F373" s="58"/>
      <c r="G373" s="57"/>
      <c r="H373" s="81"/>
      <c r="I373" s="58"/>
      <c r="J373" s="55"/>
      <c r="K373" s="57"/>
      <c r="L373" s="81"/>
      <c r="M373" s="55"/>
      <c r="N373" s="55"/>
      <c r="O373" s="57"/>
      <c r="P373" s="81"/>
      <c r="Q373" s="55"/>
      <c r="R373" s="55"/>
      <c r="S373" s="57"/>
      <c r="T373" s="81"/>
      <c r="U373" s="55"/>
      <c r="V373" s="55"/>
      <c r="W373" s="57"/>
      <c r="X373" s="81"/>
      <c r="Y373" s="58"/>
      <c r="Z373" s="58"/>
      <c r="AA373" s="58"/>
      <c r="AB373" s="84"/>
      <c r="AC373" s="58"/>
      <c r="AD373" s="57"/>
      <c r="AE373" s="56"/>
      <c r="AF373" s="81"/>
    </row>
    <row spans="1:32" x14ac:dyDescent="0.2" outlineLevel="0" r="374">
      <c r="A374" s="59"/>
      <c r="B374" s="55"/>
      <c r="C374" s="92"/>
      <c r="D374" s="55"/>
      <c r="E374" s="55"/>
      <c r="F374" s="58"/>
      <c r="G374" s="57"/>
      <c r="H374" s="81"/>
      <c r="I374" s="58"/>
      <c r="J374" s="55"/>
      <c r="K374" s="57"/>
      <c r="L374" s="81"/>
      <c r="M374" s="55"/>
      <c r="N374" s="55"/>
      <c r="O374" s="57"/>
      <c r="P374" s="81"/>
      <c r="Q374" s="55"/>
      <c r="R374" s="55"/>
      <c r="S374" s="57"/>
      <c r="T374" s="81"/>
      <c r="U374" s="55"/>
      <c r="V374" s="55"/>
      <c r="W374" s="57"/>
      <c r="X374" s="81"/>
      <c r="Y374" s="58"/>
      <c r="Z374" s="58"/>
      <c r="AA374" s="58"/>
      <c r="AB374" s="84"/>
      <c r="AC374" s="58"/>
      <c r="AD374" s="57"/>
      <c r="AE374" s="56"/>
      <c r="AF374" s="81"/>
    </row>
    <row spans="1:32" x14ac:dyDescent="0.2" outlineLevel="0" r="375">
      <c r="A375" s="59"/>
      <c r="B375" s="55"/>
      <c r="C375" s="92"/>
      <c r="D375" s="55"/>
      <c r="E375" s="55"/>
      <c r="F375" s="58"/>
      <c r="G375" s="57"/>
      <c r="H375" s="81"/>
      <c r="I375" s="58"/>
      <c r="J375" s="55"/>
      <c r="K375" s="57"/>
      <c r="L375" s="81"/>
      <c r="M375" s="55"/>
      <c r="N375" s="55"/>
      <c r="O375" s="57"/>
      <c r="P375" s="81"/>
      <c r="Q375" s="55"/>
      <c r="R375" s="55"/>
      <c r="S375" s="57"/>
      <c r="T375" s="81"/>
      <c r="U375" s="55"/>
      <c r="V375" s="55"/>
      <c r="W375" s="57"/>
      <c r="X375" s="81"/>
      <c r="Y375" s="58"/>
      <c r="Z375" s="58"/>
      <c r="AA375" s="58"/>
      <c r="AB375" s="84"/>
      <c r="AC375" s="58"/>
      <c r="AD375" s="57"/>
      <c r="AE375" s="56"/>
      <c r="AF375" s="81"/>
    </row>
    <row spans="1:32" x14ac:dyDescent="0.2" outlineLevel="0" r="376">
      <c r="A376" s="59"/>
      <c r="B376" s="55"/>
      <c r="C376" s="92"/>
      <c r="D376" s="55"/>
      <c r="E376" s="55"/>
      <c r="F376" s="58"/>
      <c r="G376" s="57"/>
      <c r="H376" s="81"/>
      <c r="I376" s="58"/>
      <c r="J376" s="55"/>
      <c r="K376" s="57"/>
      <c r="L376" s="81"/>
      <c r="M376" s="55"/>
      <c r="N376" s="55"/>
      <c r="O376" s="57"/>
      <c r="P376" s="81"/>
      <c r="Q376" s="55"/>
      <c r="R376" s="55"/>
      <c r="S376" s="57"/>
      <c r="T376" s="81"/>
      <c r="U376" s="55"/>
      <c r="V376" s="55"/>
      <c r="W376" s="57"/>
      <c r="X376" s="81"/>
      <c r="Y376" s="58"/>
      <c r="Z376" s="58"/>
      <c r="AA376" s="58"/>
      <c r="AB376" s="84"/>
      <c r="AC376" s="58"/>
      <c r="AD376" s="57"/>
      <c r="AE376" s="56"/>
      <c r="AF376" s="81"/>
    </row>
    <row spans="1:32" x14ac:dyDescent="0.2" outlineLevel="0" r="377">
      <c r="A377" s="59"/>
      <c r="B377" s="55"/>
      <c r="C377" s="92"/>
      <c r="D377" s="55"/>
      <c r="E377" s="55"/>
      <c r="F377" s="58"/>
      <c r="G377" s="57"/>
      <c r="H377" s="81"/>
      <c r="I377" s="58"/>
      <c r="J377" s="55"/>
      <c r="K377" s="57"/>
      <c r="L377" s="81"/>
      <c r="M377" s="55"/>
      <c r="N377" s="55"/>
      <c r="O377" s="57"/>
      <c r="P377" s="81"/>
      <c r="Q377" s="55"/>
      <c r="R377" s="55"/>
      <c r="S377" s="57"/>
      <c r="T377" s="81"/>
      <c r="U377" s="55"/>
      <c r="V377" s="55"/>
      <c r="W377" s="57"/>
      <c r="X377" s="81"/>
      <c r="Y377" s="58"/>
      <c r="Z377" s="58"/>
      <c r="AA377" s="58"/>
      <c r="AB377" s="84"/>
      <c r="AC377" s="58"/>
      <c r="AD377" s="57"/>
      <c r="AE377" s="56"/>
      <c r="AF377" s="81"/>
    </row>
    <row spans="1:32" x14ac:dyDescent="0.2" outlineLevel="0" r="378">
      <c r="A378" s="59"/>
      <c r="B378" s="55"/>
      <c r="C378" s="92"/>
      <c r="D378" s="55"/>
      <c r="E378" s="55"/>
      <c r="F378" s="58"/>
      <c r="G378" s="57"/>
      <c r="H378" s="81"/>
      <c r="I378" s="58"/>
      <c r="J378" s="55"/>
      <c r="K378" s="57"/>
      <c r="L378" s="81"/>
      <c r="M378" s="55"/>
      <c r="N378" s="55"/>
      <c r="O378" s="57"/>
      <c r="P378" s="81"/>
      <c r="Q378" s="55"/>
      <c r="R378" s="55"/>
      <c r="S378" s="57"/>
      <c r="T378" s="81"/>
      <c r="U378" s="55"/>
      <c r="V378" s="55"/>
      <c r="W378" s="57"/>
      <c r="X378" s="81"/>
      <c r="Y378" s="58"/>
      <c r="Z378" s="58"/>
      <c r="AA378" s="58"/>
      <c r="AB378" s="84"/>
      <c r="AC378" s="58"/>
      <c r="AD378" s="57"/>
      <c r="AE378" s="56"/>
      <c r="AF378" s="81"/>
    </row>
    <row spans="1:32" x14ac:dyDescent="0.2" outlineLevel="0" r="379">
      <c r="A379" s="59"/>
      <c r="B379" s="55"/>
      <c r="C379" s="92"/>
      <c r="D379" s="55"/>
      <c r="E379" s="55"/>
      <c r="F379" s="58"/>
      <c r="G379" s="57"/>
      <c r="H379" s="81"/>
      <c r="I379" s="58"/>
      <c r="J379" s="55"/>
      <c r="K379" s="57"/>
      <c r="L379" s="81"/>
      <c r="M379" s="55"/>
      <c r="N379" s="55"/>
      <c r="O379" s="57"/>
      <c r="P379" s="81"/>
      <c r="Q379" s="55"/>
      <c r="R379" s="55"/>
      <c r="S379" s="57"/>
      <c r="T379" s="81"/>
      <c r="U379" s="55"/>
      <c r="V379" s="55"/>
      <c r="W379" s="57"/>
      <c r="X379" s="81"/>
      <c r="Y379" s="58"/>
      <c r="Z379" s="58"/>
      <c r="AA379" s="58"/>
      <c r="AB379" s="84"/>
      <c r="AC379" s="58"/>
      <c r="AD379" s="57"/>
      <c r="AE379" s="56"/>
      <c r="AF379" s="81"/>
    </row>
    <row spans="1:32" x14ac:dyDescent="0.2" outlineLevel="0" r="380">
      <c r="A380" s="59"/>
      <c r="B380" s="55"/>
      <c r="C380" s="92"/>
      <c r="D380" s="55"/>
      <c r="E380" s="55"/>
      <c r="F380" s="58"/>
      <c r="G380" s="57"/>
      <c r="H380" s="81"/>
      <c r="I380" s="58"/>
      <c r="J380" s="55"/>
      <c r="K380" s="57"/>
      <c r="L380" s="81"/>
      <c r="M380" s="55"/>
      <c r="N380" s="55"/>
      <c r="O380" s="57"/>
      <c r="P380" s="81"/>
      <c r="Q380" s="55"/>
      <c r="R380" s="55"/>
      <c r="S380" s="57"/>
      <c r="T380" s="81"/>
      <c r="U380" s="55"/>
      <c r="V380" s="55"/>
      <c r="W380" s="57"/>
      <c r="X380" s="81"/>
      <c r="Y380" s="58"/>
      <c r="Z380" s="58"/>
      <c r="AA380" s="58"/>
      <c r="AB380" s="84"/>
      <c r="AC380" s="58"/>
      <c r="AD380" s="57"/>
      <c r="AE380" s="56"/>
      <c r="AF380" s="81"/>
    </row>
    <row spans="1:32" x14ac:dyDescent="0.2" outlineLevel="0" r="381">
      <c r="A381" s="59"/>
      <c r="B381" s="55"/>
      <c r="C381" s="92"/>
      <c r="D381" s="55"/>
      <c r="E381" s="55"/>
      <c r="F381" s="58"/>
      <c r="G381" s="57"/>
      <c r="H381" s="81"/>
      <c r="I381" s="58"/>
      <c r="J381" s="55"/>
      <c r="K381" s="57"/>
      <c r="L381" s="81"/>
      <c r="M381" s="55"/>
      <c r="N381" s="55"/>
      <c r="O381" s="57"/>
      <c r="P381" s="81"/>
      <c r="Q381" s="55"/>
      <c r="R381" s="55"/>
      <c r="S381" s="55"/>
      <c r="T381" s="81"/>
      <c r="U381" s="55"/>
      <c r="V381" s="55"/>
      <c r="W381" s="57"/>
      <c r="X381" s="81"/>
      <c r="Y381" s="58"/>
      <c r="Z381" s="58"/>
      <c r="AA381" s="58"/>
      <c r="AB381" s="84"/>
      <c r="AC381" s="58"/>
      <c r="AD381" s="57"/>
      <c r="AE381" s="56"/>
      <c r="AF381" s="81"/>
    </row>
    <row spans="1:32" x14ac:dyDescent="0.2" outlineLevel="0" r="382">
      <c r="A382" s="59"/>
      <c r="B382" s="55"/>
      <c r="C382" s="92"/>
      <c r="D382" s="55"/>
      <c r="E382" s="55"/>
      <c r="F382" s="58"/>
      <c r="G382" s="57"/>
      <c r="H382" s="81"/>
      <c r="I382" s="58"/>
      <c r="J382" s="55"/>
      <c r="K382" s="57"/>
      <c r="L382" s="81"/>
      <c r="M382" s="55"/>
      <c r="N382" s="55"/>
      <c r="O382" s="57"/>
      <c r="P382" s="81"/>
      <c r="Q382" s="55"/>
      <c r="R382" s="55"/>
      <c r="S382" s="55"/>
      <c r="T382" s="81"/>
      <c r="U382" s="55"/>
      <c r="V382" s="55"/>
      <c r="W382" s="57"/>
      <c r="X382" s="81"/>
      <c r="Y382" s="58"/>
      <c r="Z382" s="58"/>
      <c r="AA382" s="58"/>
      <c r="AB382" s="84"/>
      <c r="AC382" s="58"/>
      <c r="AD382" s="57"/>
      <c r="AE382" s="56"/>
      <c r="AF382" s="81"/>
    </row>
    <row spans="1:32" x14ac:dyDescent="0.2" outlineLevel="0" r="383">
      <c r="A383" s="59"/>
      <c r="B383" s="55"/>
      <c r="C383" s="92"/>
      <c r="D383" s="55"/>
      <c r="E383" s="55"/>
      <c r="F383" s="58"/>
      <c r="G383" s="57"/>
      <c r="H383" s="81"/>
      <c r="I383" s="58"/>
      <c r="J383" s="55"/>
      <c r="K383" s="57"/>
      <c r="L383" s="81"/>
      <c r="M383" s="55"/>
      <c r="N383" s="55"/>
      <c r="O383" s="57"/>
      <c r="P383" s="81"/>
      <c r="Q383" s="55"/>
      <c r="R383" s="55"/>
      <c r="S383" s="55"/>
      <c r="T383" s="81"/>
      <c r="U383" s="55"/>
      <c r="V383" s="55"/>
      <c r="W383" s="57"/>
      <c r="X383" s="81"/>
      <c r="Y383" s="58"/>
      <c r="Z383" s="58"/>
      <c r="AA383" s="58"/>
      <c r="AB383" s="84"/>
      <c r="AC383" s="58"/>
      <c r="AD383" s="57"/>
      <c r="AE383" s="56"/>
      <c r="AF383" s="81"/>
    </row>
    <row spans="1:32" x14ac:dyDescent="0.2" outlineLevel="0" r="384">
      <c r="A384" s="59"/>
      <c r="B384" s="55"/>
      <c r="C384" s="92"/>
      <c r="D384" s="55"/>
      <c r="E384" s="55"/>
      <c r="F384" s="58"/>
      <c r="G384" s="57"/>
      <c r="H384" s="81"/>
      <c r="I384" s="58"/>
      <c r="J384" s="55"/>
      <c r="K384" s="57"/>
      <c r="L384" s="81"/>
      <c r="M384" s="55"/>
      <c r="N384" s="55"/>
      <c r="O384" s="57"/>
      <c r="P384" s="81"/>
      <c r="Q384" s="55"/>
      <c r="R384" s="55"/>
      <c r="S384" s="55"/>
      <c r="T384" s="81"/>
      <c r="U384" s="55"/>
      <c r="V384" s="55"/>
      <c r="W384" s="57"/>
      <c r="X384" s="81"/>
      <c r="Y384" s="58"/>
      <c r="Z384" s="58"/>
      <c r="AA384" s="58"/>
      <c r="AB384" s="84"/>
      <c r="AC384" s="58"/>
      <c r="AD384" s="57"/>
      <c r="AE384" s="56"/>
      <c r="AF384" s="81"/>
    </row>
    <row spans="1:32" x14ac:dyDescent="0.2" outlineLevel="0" r="385">
      <c r="A385" s="59"/>
      <c r="B385" s="55"/>
      <c r="C385" s="92"/>
      <c r="D385" s="55"/>
      <c r="E385" s="55"/>
      <c r="F385" s="58"/>
      <c r="G385" s="57"/>
      <c r="H385" s="81"/>
      <c r="I385" s="58"/>
      <c r="J385" s="55"/>
      <c r="K385" s="57"/>
      <c r="L385" s="81"/>
      <c r="M385" s="55"/>
      <c r="N385" s="55"/>
      <c r="O385" s="57"/>
      <c r="P385" s="81"/>
      <c r="Q385" s="55"/>
      <c r="R385" s="55"/>
      <c r="S385" s="55"/>
      <c r="T385" s="81"/>
      <c r="U385" s="55"/>
      <c r="V385" s="55"/>
      <c r="W385" s="57"/>
      <c r="X385" s="81"/>
      <c r="Y385" s="58"/>
      <c r="Z385" s="58"/>
      <c r="AA385" s="58"/>
      <c r="AB385" s="84"/>
      <c r="AC385" s="58"/>
      <c r="AD385" s="57"/>
      <c r="AE385" s="56"/>
      <c r="AF385" s="81"/>
    </row>
    <row spans="1:32" x14ac:dyDescent="0.2" outlineLevel="0" r="386">
      <c r="A386" s="59"/>
      <c r="B386" s="55"/>
      <c r="C386" s="92"/>
      <c r="D386" s="55"/>
      <c r="E386" s="55"/>
      <c r="F386" s="58"/>
      <c r="G386" s="57"/>
      <c r="H386" s="81"/>
      <c r="I386" s="58"/>
      <c r="J386" s="55"/>
      <c r="K386" s="57"/>
      <c r="L386" s="81"/>
      <c r="M386" s="55"/>
      <c r="N386" s="55"/>
      <c r="O386" s="57"/>
      <c r="P386" s="81"/>
      <c r="Q386" s="55"/>
      <c r="R386" s="55"/>
      <c r="S386" s="55"/>
      <c r="T386" s="81"/>
      <c r="U386" s="55"/>
      <c r="V386" s="55"/>
      <c r="W386" s="57"/>
      <c r="X386" s="81"/>
      <c r="Y386" s="58"/>
      <c r="Z386" s="58"/>
      <c r="AA386" s="58"/>
      <c r="AB386" s="84"/>
      <c r="AC386" s="58"/>
      <c r="AD386" s="57"/>
      <c r="AE386" s="56"/>
      <c r="AF386" s="81"/>
    </row>
    <row spans="1:32" x14ac:dyDescent="0.2" outlineLevel="0" r="387">
      <c r="A387" s="59"/>
      <c r="B387" s="55"/>
      <c r="C387" s="92"/>
      <c r="D387" s="55"/>
      <c r="E387" s="55"/>
      <c r="F387" s="58"/>
      <c r="G387" s="57"/>
      <c r="H387" s="81"/>
      <c r="I387" s="58"/>
      <c r="J387" s="55"/>
      <c r="K387" s="57"/>
      <c r="L387" s="81"/>
      <c r="M387" s="55"/>
      <c r="N387" s="55"/>
      <c r="O387" s="57"/>
      <c r="P387" s="81"/>
      <c r="Q387" s="55"/>
      <c r="R387" s="55"/>
      <c r="S387" s="55"/>
      <c r="T387" s="81"/>
      <c r="U387" s="55"/>
      <c r="V387" s="55"/>
      <c r="W387" s="57"/>
      <c r="X387" s="81"/>
      <c r="Y387" s="58"/>
      <c r="Z387" s="58"/>
      <c r="AA387" s="58"/>
      <c r="AB387" s="84"/>
      <c r="AC387" s="58"/>
      <c r="AD387" s="57"/>
      <c r="AE387" s="56"/>
      <c r="AF387" s="81"/>
    </row>
    <row spans="1:32" x14ac:dyDescent="0.2" outlineLevel="0" r="388">
      <c r="A388" s="59"/>
      <c r="B388" s="55"/>
      <c r="C388" s="92"/>
      <c r="D388" s="55"/>
      <c r="E388" s="55"/>
      <c r="F388" s="58"/>
      <c r="G388" s="57"/>
      <c r="H388" s="81"/>
      <c r="I388" s="58"/>
      <c r="J388" s="55"/>
      <c r="K388" s="57"/>
      <c r="L388" s="81"/>
      <c r="M388" s="55"/>
      <c r="N388" s="55"/>
      <c r="O388" s="57"/>
      <c r="P388" s="81"/>
      <c r="Q388" s="55"/>
      <c r="R388" s="55"/>
      <c r="S388" s="55"/>
      <c r="T388" s="81"/>
      <c r="U388" s="55"/>
      <c r="V388" s="55"/>
      <c r="W388" s="57"/>
      <c r="X388" s="81"/>
      <c r="Y388" s="58"/>
      <c r="Z388" s="58"/>
      <c r="AA388" s="58"/>
      <c r="AB388" s="84"/>
      <c r="AC388" s="58"/>
      <c r="AD388" s="57"/>
      <c r="AE388" s="56"/>
      <c r="AF388" s="81"/>
    </row>
    <row spans="1:32" x14ac:dyDescent="0.2" outlineLevel="0" r="389">
      <c r="A389" s="59"/>
      <c r="B389" s="55"/>
      <c r="C389" s="92"/>
      <c r="D389" s="55"/>
      <c r="E389" s="55"/>
      <c r="F389" s="58"/>
      <c r="G389" s="57"/>
      <c r="H389" s="81"/>
      <c r="I389" s="58"/>
      <c r="J389" s="55"/>
      <c r="K389" s="57"/>
      <c r="L389" s="81"/>
      <c r="M389" s="55"/>
      <c r="N389" s="55"/>
      <c r="O389" s="57"/>
      <c r="P389" s="81"/>
      <c r="Q389" s="55"/>
      <c r="R389" s="55"/>
      <c r="S389" s="55"/>
      <c r="T389" s="81"/>
      <c r="U389" s="55"/>
      <c r="V389" s="55"/>
      <c r="W389" s="57"/>
      <c r="X389" s="81"/>
      <c r="Y389" s="58"/>
      <c r="Z389" s="58"/>
      <c r="AA389" s="58"/>
      <c r="AB389" s="84"/>
      <c r="AC389" s="58"/>
      <c r="AD389" s="57"/>
      <c r="AE389" s="56"/>
      <c r="AF389" s="81"/>
    </row>
    <row spans="1:32" x14ac:dyDescent="0.2" outlineLevel="0" r="390">
      <c r="A390" s="59"/>
      <c r="B390" s="55"/>
      <c r="C390" s="92"/>
      <c r="D390" s="55"/>
      <c r="E390" s="55"/>
      <c r="F390" s="58"/>
      <c r="G390" s="57"/>
      <c r="H390" s="81"/>
      <c r="I390" s="58"/>
      <c r="J390" s="55"/>
      <c r="K390" s="57"/>
      <c r="L390" s="81"/>
      <c r="M390" s="55"/>
      <c r="N390" s="55"/>
      <c r="O390" s="57"/>
      <c r="P390" s="81"/>
      <c r="Q390" s="55"/>
      <c r="R390" s="55"/>
      <c r="S390" s="55"/>
      <c r="T390" s="81"/>
      <c r="U390" s="55"/>
      <c r="V390" s="55"/>
      <c r="W390" s="57"/>
      <c r="X390" s="81"/>
      <c r="Y390" s="58"/>
      <c r="Z390" s="58"/>
      <c r="AA390" s="58"/>
      <c r="AB390" s="84"/>
      <c r="AC390" s="58"/>
      <c r="AD390" s="57"/>
      <c r="AE390" s="56"/>
      <c r="AF390" s="81"/>
    </row>
    <row spans="1:32" x14ac:dyDescent="0.2" outlineLevel="0" r="391">
      <c r="A391" s="59"/>
      <c r="B391" s="55"/>
      <c r="C391" s="92"/>
      <c r="D391" s="55"/>
      <c r="E391" s="55"/>
      <c r="F391" s="58"/>
      <c r="G391" s="57"/>
      <c r="H391" s="81"/>
      <c r="I391" s="58"/>
      <c r="J391" s="55"/>
      <c r="K391" s="57"/>
      <c r="L391" s="81"/>
      <c r="M391" s="55"/>
      <c r="N391" s="55"/>
      <c r="O391" s="57"/>
      <c r="P391" s="81"/>
      <c r="Q391" s="55"/>
      <c r="R391" s="55"/>
      <c r="S391" s="55"/>
      <c r="T391" s="81"/>
      <c r="U391" s="55"/>
      <c r="V391" s="55"/>
      <c r="W391" s="57"/>
      <c r="X391" s="81"/>
      <c r="Y391" s="58"/>
      <c r="Z391" s="58"/>
      <c r="AA391" s="58"/>
      <c r="AB391" s="84"/>
      <c r="AC391" s="58"/>
      <c r="AD391" s="57"/>
      <c r="AE391" s="56"/>
      <c r="AF391" s="81"/>
    </row>
    <row spans="1:32" x14ac:dyDescent="0.2" outlineLevel="0" r="392">
      <c r="A392" s="59"/>
      <c r="B392" s="55"/>
      <c r="C392" s="92"/>
      <c r="D392" s="55"/>
      <c r="E392" s="55"/>
      <c r="F392" s="58"/>
      <c r="G392" s="57"/>
      <c r="H392" s="81"/>
      <c r="I392" s="58"/>
      <c r="J392" s="55"/>
      <c r="K392" s="57"/>
      <c r="L392" s="81"/>
      <c r="M392" s="55"/>
      <c r="N392" s="55"/>
      <c r="O392" s="57"/>
      <c r="P392" s="81"/>
      <c r="Q392" s="55"/>
      <c r="R392" s="55"/>
      <c r="S392" s="55"/>
      <c r="T392" s="81"/>
      <c r="U392" s="55"/>
      <c r="V392" s="55"/>
      <c r="W392" s="57"/>
      <c r="X392" s="81"/>
      <c r="Y392" s="58"/>
      <c r="Z392" s="58"/>
      <c r="AA392" s="58"/>
      <c r="AB392" s="84"/>
      <c r="AC392" s="58"/>
      <c r="AD392" s="57"/>
      <c r="AE392" s="56"/>
      <c r="AF392" s="81"/>
    </row>
    <row spans="1:32" x14ac:dyDescent="0.2" outlineLevel="0" r="393">
      <c r="A393" s="59"/>
      <c r="B393" s="55"/>
      <c r="C393" s="92"/>
      <c r="D393" s="55"/>
      <c r="E393" s="55"/>
      <c r="F393" s="58"/>
      <c r="G393" s="57"/>
      <c r="H393" s="81"/>
      <c r="I393" s="58"/>
      <c r="J393" s="55"/>
      <c r="K393" s="57"/>
      <c r="L393" s="81"/>
      <c r="M393" s="55"/>
      <c r="N393" s="55"/>
      <c r="O393" s="57"/>
      <c r="P393" s="81"/>
      <c r="Q393" s="55"/>
      <c r="R393" s="55"/>
      <c r="S393" s="55"/>
      <c r="T393" s="81"/>
      <c r="U393" s="55"/>
      <c r="V393" s="55"/>
      <c r="W393" s="57"/>
      <c r="X393" s="81"/>
      <c r="Y393" s="58"/>
      <c r="Z393" s="58"/>
      <c r="AA393" s="58"/>
      <c r="AB393" s="84"/>
      <c r="AC393" s="58"/>
      <c r="AD393" s="57"/>
      <c r="AE393" s="56"/>
      <c r="AF393" s="81"/>
    </row>
    <row spans="1:32" x14ac:dyDescent="0.2" outlineLevel="0" r="394">
      <c r="A394" s="59"/>
      <c r="B394" s="55"/>
      <c r="C394" s="92"/>
      <c r="D394" s="55"/>
      <c r="E394" s="55"/>
      <c r="F394" s="58"/>
      <c r="G394" s="57"/>
      <c r="H394" s="81"/>
      <c r="I394" s="58"/>
      <c r="J394" s="55"/>
      <c r="K394" s="57"/>
      <c r="L394" s="81"/>
      <c r="M394" s="55"/>
      <c r="N394" s="55"/>
      <c r="O394" s="57"/>
      <c r="P394" s="81"/>
      <c r="Q394" s="55"/>
      <c r="R394" s="55"/>
      <c r="S394" s="55"/>
      <c r="T394" s="81"/>
      <c r="U394" s="55"/>
      <c r="V394" s="55"/>
      <c r="W394" s="57"/>
      <c r="X394" s="81"/>
      <c r="Y394" s="58"/>
      <c r="Z394" s="58"/>
      <c r="AA394" s="58"/>
      <c r="AB394" s="84"/>
      <c r="AC394" s="58"/>
      <c r="AD394" s="57"/>
      <c r="AE394" s="56"/>
      <c r="AF394" s="81"/>
    </row>
    <row spans="1:32" x14ac:dyDescent="0.2" outlineLevel="0" r="395">
      <c r="A395" s="59"/>
      <c r="B395" s="55"/>
      <c r="C395" s="92"/>
      <c r="D395" s="55"/>
      <c r="E395" s="55"/>
      <c r="F395" s="58"/>
      <c r="G395" s="57"/>
      <c r="H395" s="81"/>
      <c r="I395" s="58"/>
      <c r="J395" s="55"/>
      <c r="K395" s="57"/>
      <c r="L395" s="81"/>
      <c r="M395" s="55"/>
      <c r="N395" s="55"/>
      <c r="O395" s="57"/>
      <c r="P395" s="81"/>
      <c r="Q395" s="55"/>
      <c r="R395" s="55"/>
      <c r="S395" s="55"/>
      <c r="T395" s="81"/>
      <c r="U395" s="55"/>
      <c r="V395" s="55"/>
      <c r="W395" s="57"/>
      <c r="X395" s="81"/>
      <c r="Y395" s="58"/>
      <c r="Z395" s="58"/>
      <c r="AA395" s="58"/>
      <c r="AB395" s="84"/>
      <c r="AC395" s="58"/>
      <c r="AD395" s="57"/>
      <c r="AE395" s="56"/>
      <c r="AF395" s="81"/>
    </row>
    <row spans="1:32" x14ac:dyDescent="0.2" outlineLevel="0" r="396">
      <c r="A396" s="59"/>
      <c r="B396" s="55"/>
      <c r="C396" s="92"/>
      <c r="D396" s="55"/>
      <c r="E396" s="55"/>
      <c r="F396" s="58"/>
      <c r="G396" s="57"/>
      <c r="H396" s="81"/>
      <c r="I396" s="58"/>
      <c r="J396" s="55"/>
      <c r="K396" s="57"/>
      <c r="L396" s="81"/>
      <c r="M396" s="55"/>
      <c r="N396" s="55"/>
      <c r="O396" s="57"/>
      <c r="P396" s="81"/>
      <c r="Q396" s="55"/>
      <c r="R396" s="55"/>
      <c r="S396" s="55"/>
      <c r="T396" s="81"/>
      <c r="U396" s="55"/>
      <c r="V396" s="55"/>
      <c r="W396" s="57"/>
      <c r="X396" s="81"/>
      <c r="Y396" s="58"/>
      <c r="Z396" s="58"/>
      <c r="AA396" s="58"/>
      <c r="AB396" s="84"/>
      <c r="AC396" s="58"/>
      <c r="AD396" s="57"/>
      <c r="AE396" s="56"/>
      <c r="AF396" s="81"/>
    </row>
    <row spans="1:32" x14ac:dyDescent="0.2" outlineLevel="0" r="397">
      <c r="A397" s="59"/>
      <c r="B397" s="55"/>
      <c r="C397" s="92"/>
      <c r="D397" s="55"/>
      <c r="E397" s="55"/>
      <c r="F397" s="58"/>
      <c r="G397" s="57"/>
      <c r="H397" s="81"/>
      <c r="I397" s="58"/>
      <c r="J397" s="55"/>
      <c r="K397" s="57"/>
      <c r="L397" s="81"/>
      <c r="M397" s="55"/>
      <c r="N397" s="55"/>
      <c r="O397" s="57"/>
      <c r="P397" s="81"/>
      <c r="Q397" s="55"/>
      <c r="R397" s="55"/>
      <c r="S397" s="55"/>
      <c r="T397" s="81"/>
      <c r="U397" s="55"/>
      <c r="V397" s="55"/>
      <c r="W397" s="57"/>
      <c r="X397" s="81"/>
      <c r="Y397" s="58"/>
      <c r="Z397" s="58"/>
      <c r="AA397" s="58"/>
      <c r="AB397" s="84"/>
      <c r="AC397" s="58"/>
      <c r="AD397" s="57"/>
      <c r="AE397" s="56"/>
      <c r="AF397" s="81"/>
    </row>
    <row spans="1:32" x14ac:dyDescent="0.2" outlineLevel="0" r="398">
      <c r="A398" s="59"/>
      <c r="B398" s="55"/>
      <c r="C398" s="92"/>
      <c r="D398" s="55"/>
      <c r="E398" s="55"/>
      <c r="F398" s="58"/>
      <c r="G398" s="57"/>
      <c r="H398" s="81"/>
      <c r="I398" s="58"/>
      <c r="J398" s="55"/>
      <c r="K398" s="57"/>
      <c r="L398" s="81"/>
      <c r="M398" s="55"/>
      <c r="N398" s="55"/>
      <c r="O398" s="57"/>
      <c r="P398" s="81"/>
      <c r="Q398" s="55"/>
      <c r="R398" s="55"/>
      <c r="S398" s="55"/>
      <c r="T398" s="81"/>
      <c r="U398" s="55"/>
      <c r="V398" s="55"/>
      <c r="W398" s="57"/>
      <c r="X398" s="81"/>
      <c r="Y398" s="58"/>
      <c r="Z398" s="58"/>
      <c r="AA398" s="58"/>
      <c r="AB398" s="84"/>
      <c r="AC398" s="58"/>
      <c r="AD398" s="57"/>
      <c r="AE398" s="56"/>
      <c r="AF398" s="81"/>
    </row>
    <row spans="1:32" x14ac:dyDescent="0.2" outlineLevel="0" r="399">
      <c r="A399" s="59"/>
      <c r="B399" s="55"/>
      <c r="C399" s="92"/>
      <c r="D399" s="55"/>
      <c r="E399" s="55"/>
      <c r="F399" s="58"/>
      <c r="G399" s="57"/>
      <c r="H399" s="81"/>
      <c r="I399" s="58"/>
      <c r="J399" s="55"/>
      <c r="K399" s="57"/>
      <c r="L399" s="81"/>
      <c r="M399" s="55"/>
      <c r="N399" s="55"/>
      <c r="O399" s="57"/>
      <c r="P399" s="81"/>
      <c r="Q399" s="55"/>
      <c r="R399" s="55"/>
      <c r="S399" s="55"/>
      <c r="T399" s="81"/>
      <c r="U399" s="55"/>
      <c r="V399" s="55"/>
      <c r="W399" s="57"/>
      <c r="X399" s="81"/>
      <c r="Y399" s="58"/>
      <c r="Z399" s="58"/>
      <c r="AA399" s="58"/>
      <c r="AB399" s="84"/>
      <c r="AC399" s="58"/>
      <c r="AD399" s="57"/>
      <c r="AE399" s="56"/>
      <c r="AF399" s="81"/>
    </row>
    <row spans="1:32" x14ac:dyDescent="0.2" outlineLevel="0" r="400">
      <c r="A400" s="59"/>
      <c r="B400" s="55"/>
      <c r="C400" s="92"/>
      <c r="D400" s="55"/>
      <c r="E400" s="55"/>
      <c r="F400" s="58"/>
      <c r="G400" s="57"/>
      <c r="H400" s="81"/>
      <c r="I400" s="58"/>
      <c r="J400" s="55"/>
      <c r="K400" s="57"/>
      <c r="L400" s="81"/>
      <c r="M400" s="55"/>
      <c r="N400" s="55"/>
      <c r="O400" s="57"/>
      <c r="P400" s="81"/>
      <c r="Q400" s="55"/>
      <c r="R400" s="55"/>
      <c r="S400" s="55"/>
      <c r="T400" s="81"/>
      <c r="U400" s="55"/>
      <c r="V400" s="55"/>
      <c r="W400" s="57"/>
      <c r="X400" s="81"/>
      <c r="Y400" s="58"/>
      <c r="Z400" s="58"/>
      <c r="AA400" s="58"/>
      <c r="AB400" s="84"/>
      <c r="AC400" s="58"/>
      <c r="AD400" s="57"/>
      <c r="AE400" s="56"/>
      <c r="AF400" s="81"/>
    </row>
    <row spans="1:32" x14ac:dyDescent="0.2" outlineLevel="0" r="401">
      <c r="A401" s="59"/>
      <c r="B401" s="55"/>
      <c r="C401" s="92"/>
      <c r="D401" s="55"/>
      <c r="E401" s="55"/>
      <c r="F401" s="58"/>
      <c r="G401" s="57"/>
      <c r="H401" s="81"/>
      <c r="I401" s="58"/>
      <c r="J401" s="55"/>
      <c r="K401" s="57"/>
      <c r="L401" s="81"/>
      <c r="M401" s="55"/>
      <c r="N401" s="55"/>
      <c r="O401" s="57"/>
      <c r="P401" s="81"/>
      <c r="Q401" s="55"/>
      <c r="R401" s="55"/>
      <c r="S401" s="55"/>
      <c r="T401" s="81"/>
      <c r="U401" s="55"/>
      <c r="V401" s="55"/>
      <c r="W401" s="57"/>
      <c r="X401" s="81"/>
      <c r="Y401" s="58"/>
      <c r="Z401" s="58"/>
      <c r="AA401" s="58"/>
      <c r="AB401" s="84"/>
      <c r="AC401" s="58"/>
      <c r="AD401" s="57"/>
      <c r="AE401" s="56"/>
      <c r="AF401" s="81"/>
    </row>
    <row spans="1:32" x14ac:dyDescent="0.2" outlineLevel="0" r="402">
      <c r="A402" s="59"/>
      <c r="B402" s="55"/>
      <c r="C402" s="92"/>
      <c r="D402" s="55"/>
      <c r="E402" s="55"/>
      <c r="F402" s="58"/>
      <c r="G402" s="57"/>
      <c r="H402" s="81"/>
      <c r="I402" s="58"/>
      <c r="J402" s="55"/>
      <c r="K402" s="57"/>
      <c r="L402" s="81"/>
      <c r="M402" s="55"/>
      <c r="N402" s="55"/>
      <c r="O402" s="57"/>
      <c r="P402" s="81"/>
      <c r="Q402" s="55"/>
      <c r="R402" s="55"/>
      <c r="S402" s="55"/>
      <c r="T402" s="81"/>
      <c r="U402" s="55"/>
      <c r="V402" s="55"/>
      <c r="W402" s="57"/>
      <c r="X402" s="81"/>
      <c r="Y402" s="58"/>
      <c r="Z402" s="58"/>
      <c r="AA402" s="58"/>
      <c r="AB402" s="84"/>
      <c r="AC402" s="58"/>
      <c r="AD402" s="57"/>
      <c r="AE402" s="56"/>
      <c r="AF402" s="81"/>
    </row>
    <row spans="1:32" x14ac:dyDescent="0.2" outlineLevel="0" r="403">
      <c r="A403" s="59"/>
      <c r="B403" s="55"/>
      <c r="C403" s="92"/>
      <c r="D403" s="55"/>
      <c r="E403" s="55"/>
      <c r="F403" s="58"/>
      <c r="G403" s="57"/>
      <c r="H403" s="81"/>
      <c r="I403" s="58"/>
      <c r="J403" s="55"/>
      <c r="K403" s="57"/>
      <c r="L403" s="81"/>
      <c r="M403" s="55"/>
      <c r="N403" s="55"/>
      <c r="O403" s="57"/>
      <c r="P403" s="81"/>
      <c r="Q403" s="55"/>
      <c r="R403" s="55"/>
      <c r="S403" s="55"/>
      <c r="T403" s="81"/>
      <c r="U403" s="55"/>
      <c r="V403" s="55"/>
      <c r="W403" s="57"/>
      <c r="X403" s="81"/>
      <c r="Y403" s="58"/>
      <c r="Z403" s="58"/>
      <c r="AA403" s="58"/>
      <c r="AB403" s="84"/>
      <c r="AC403" s="58"/>
      <c r="AD403" s="57"/>
      <c r="AE403" s="56"/>
      <c r="AF403" s="81"/>
    </row>
    <row spans="1:32" x14ac:dyDescent="0.2" outlineLevel="0" r="404">
      <c r="A404" s="59"/>
      <c r="B404" s="55"/>
      <c r="C404" s="92"/>
      <c r="D404" s="55"/>
      <c r="E404" s="55"/>
      <c r="F404" s="58"/>
      <c r="G404" s="57"/>
      <c r="H404" s="81"/>
      <c r="I404" s="58"/>
      <c r="J404" s="55"/>
      <c r="K404" s="57"/>
      <c r="L404" s="81"/>
      <c r="M404" s="55"/>
      <c r="N404" s="55"/>
      <c r="O404" s="57"/>
      <c r="P404" s="81"/>
      <c r="Q404" s="55"/>
      <c r="R404" s="55"/>
      <c r="S404" s="55"/>
      <c r="T404" s="81"/>
      <c r="U404" s="55"/>
      <c r="V404" s="55"/>
      <c r="W404" s="57"/>
      <c r="X404" s="81"/>
      <c r="Y404" s="58"/>
      <c r="Z404" s="58"/>
      <c r="AA404" s="58"/>
      <c r="AB404" s="84"/>
      <c r="AC404" s="58"/>
      <c r="AD404" s="57"/>
      <c r="AE404" s="56"/>
      <c r="AF404" s="81"/>
    </row>
    <row spans="1:32" x14ac:dyDescent="0.2" outlineLevel="0" r="405">
      <c r="A405" s="59"/>
      <c r="B405" s="55"/>
      <c r="C405" s="92"/>
      <c r="D405" s="55"/>
      <c r="E405" s="55"/>
      <c r="F405" s="58"/>
      <c r="G405" s="57"/>
      <c r="H405" s="81"/>
      <c r="I405" s="58"/>
      <c r="J405" s="55"/>
      <c r="K405" s="57"/>
      <c r="L405" s="81"/>
      <c r="M405" s="55"/>
      <c r="N405" s="55"/>
      <c r="O405" s="57"/>
      <c r="P405" s="81"/>
      <c r="Q405" s="55"/>
      <c r="R405" s="55"/>
      <c r="S405" s="55"/>
      <c r="T405" s="81"/>
      <c r="U405" s="55"/>
      <c r="V405" s="55"/>
      <c r="W405" s="57"/>
      <c r="X405" s="81"/>
      <c r="Y405" s="58"/>
      <c r="Z405" s="58"/>
      <c r="AA405" s="58"/>
      <c r="AB405" s="84"/>
      <c r="AC405" s="58"/>
      <c r="AD405" s="57"/>
      <c r="AE405" s="56"/>
      <c r="AF405" s="81"/>
    </row>
    <row spans="1:32" x14ac:dyDescent="0.2" outlineLevel="0" r="406">
      <c r="A406" s="59"/>
      <c r="B406" s="55"/>
      <c r="C406" s="92"/>
      <c r="D406" s="55"/>
      <c r="E406" s="55"/>
      <c r="F406" s="58"/>
      <c r="G406" s="57"/>
      <c r="H406" s="81"/>
      <c r="I406" s="58"/>
      <c r="J406" s="55"/>
      <c r="K406" s="57"/>
      <c r="L406" s="81"/>
      <c r="M406" s="55"/>
      <c r="N406" s="55"/>
      <c r="O406" s="57"/>
      <c r="P406" s="81"/>
      <c r="Q406" s="55"/>
      <c r="R406" s="55"/>
      <c r="S406" s="55"/>
      <c r="T406" s="81"/>
      <c r="U406" s="55"/>
      <c r="V406" s="55"/>
      <c r="W406" s="57"/>
      <c r="X406" s="81"/>
      <c r="Y406" s="58"/>
      <c r="Z406" s="58"/>
      <c r="AA406" s="58"/>
      <c r="AB406" s="84"/>
      <c r="AC406" s="58"/>
      <c r="AD406" s="57"/>
      <c r="AE406" s="56"/>
      <c r="AF406" s="81"/>
    </row>
    <row spans="1:32" x14ac:dyDescent="0.2" outlineLevel="0" r="407">
      <c r="A407" s="59"/>
      <c r="B407" s="55"/>
      <c r="C407" s="92"/>
      <c r="D407" s="55"/>
      <c r="E407" s="55"/>
      <c r="F407" s="58"/>
      <c r="G407" s="57"/>
      <c r="H407" s="81"/>
      <c r="I407" s="58"/>
      <c r="J407" s="55"/>
      <c r="K407" s="57"/>
      <c r="L407" s="81"/>
      <c r="M407" s="55"/>
      <c r="N407" s="55"/>
      <c r="O407" s="57"/>
      <c r="P407" s="81"/>
      <c r="Q407" s="55"/>
      <c r="R407" s="55"/>
      <c r="S407" s="55"/>
      <c r="T407" s="81"/>
      <c r="U407" s="55"/>
      <c r="V407" s="55"/>
      <c r="W407" s="57"/>
      <c r="X407" s="81"/>
      <c r="Y407" s="58"/>
      <c r="Z407" s="58"/>
      <c r="AA407" s="58"/>
      <c r="AB407" s="84"/>
      <c r="AC407" s="58"/>
      <c r="AD407" s="57"/>
      <c r="AE407" s="56"/>
      <c r="AF407" s="81"/>
    </row>
    <row spans="1:32" x14ac:dyDescent="0.2" outlineLevel="0" r="408">
      <c r="A408" s="59"/>
      <c r="B408" s="55"/>
      <c r="C408" s="92"/>
      <c r="D408" s="55"/>
      <c r="E408" s="55"/>
      <c r="F408" s="58"/>
      <c r="G408" s="57"/>
      <c r="H408" s="81"/>
      <c r="I408" s="58"/>
      <c r="J408" s="55"/>
      <c r="K408" s="57"/>
      <c r="L408" s="81"/>
      <c r="M408" s="55"/>
      <c r="N408" s="55"/>
      <c r="O408" s="57"/>
      <c r="P408" s="81"/>
      <c r="Q408" s="55"/>
      <c r="R408" s="55"/>
      <c r="S408" s="55"/>
      <c r="T408" s="81"/>
      <c r="U408" s="55"/>
      <c r="V408" s="55"/>
      <c r="W408" s="57"/>
      <c r="X408" s="81"/>
      <c r="Y408" s="58"/>
      <c r="Z408" s="58"/>
      <c r="AA408" s="58"/>
      <c r="AB408" s="84"/>
      <c r="AC408" s="58"/>
      <c r="AD408" s="57"/>
      <c r="AE408" s="56"/>
      <c r="AF408" s="81"/>
    </row>
    <row spans="1:32" x14ac:dyDescent="0.2" outlineLevel="0" r="409">
      <c r="A409" s="59"/>
      <c r="B409" s="55"/>
      <c r="C409" s="92"/>
      <c r="D409" s="55"/>
      <c r="E409" s="55"/>
      <c r="F409" s="58"/>
      <c r="G409" s="57"/>
      <c r="H409" s="81"/>
      <c r="I409" s="58"/>
      <c r="J409" s="55"/>
      <c r="K409" s="57"/>
      <c r="L409" s="81"/>
      <c r="M409" s="55"/>
      <c r="N409" s="55"/>
      <c r="O409" s="57"/>
      <c r="P409" s="81"/>
      <c r="Q409" s="55"/>
      <c r="R409" s="55"/>
      <c r="S409" s="55"/>
      <c r="T409" s="81"/>
      <c r="U409" s="55"/>
      <c r="V409" s="55"/>
      <c r="W409" s="57"/>
      <c r="X409" s="81"/>
      <c r="Y409" s="58"/>
      <c r="Z409" s="58"/>
      <c r="AA409" s="58"/>
      <c r="AB409" s="84"/>
      <c r="AC409" s="58"/>
      <c r="AD409" s="57"/>
      <c r="AE409" s="56"/>
      <c r="AF409" s="81"/>
    </row>
    <row spans="1:32" x14ac:dyDescent="0.2" outlineLevel="0" r="410">
      <c r="A410" s="59"/>
      <c r="B410" s="55"/>
      <c r="C410" s="92"/>
      <c r="D410" s="55"/>
      <c r="E410" s="55"/>
      <c r="F410" s="58"/>
      <c r="G410" s="57"/>
      <c r="H410" s="81"/>
      <c r="I410" s="58"/>
      <c r="J410" s="55"/>
      <c r="K410" s="57"/>
      <c r="L410" s="81"/>
      <c r="M410" s="55"/>
      <c r="N410" s="55"/>
      <c r="O410" s="57"/>
      <c r="P410" s="81"/>
      <c r="Q410" s="55"/>
      <c r="R410" s="55"/>
      <c r="S410" s="55"/>
      <c r="T410" s="81"/>
      <c r="U410" s="55"/>
      <c r="V410" s="55"/>
      <c r="W410" s="57"/>
      <c r="X410" s="81"/>
      <c r="Y410" s="58"/>
      <c r="Z410" s="58"/>
      <c r="AA410" s="58"/>
      <c r="AB410" s="84"/>
      <c r="AC410" s="58"/>
      <c r="AD410" s="57"/>
      <c r="AE410" s="56"/>
      <c r="AF410" s="81"/>
    </row>
    <row spans="1:32" x14ac:dyDescent="0.2" outlineLevel="0" r="411">
      <c r="A411" s="59"/>
      <c r="B411" s="55"/>
      <c r="C411" s="92"/>
      <c r="D411" s="55"/>
      <c r="E411" s="55"/>
      <c r="F411" s="58"/>
      <c r="G411" s="57"/>
      <c r="H411" s="81"/>
      <c r="I411" s="58"/>
      <c r="J411" s="55"/>
      <c r="K411" s="57"/>
      <c r="L411" s="81"/>
      <c r="M411" s="55"/>
      <c r="N411" s="55"/>
      <c r="O411" s="57"/>
      <c r="P411" s="81"/>
      <c r="Q411" s="55"/>
      <c r="R411" s="55"/>
      <c r="S411" s="55"/>
      <c r="T411" s="81"/>
      <c r="U411" s="55"/>
      <c r="V411" s="55"/>
      <c r="W411" s="57"/>
      <c r="X411" s="81"/>
      <c r="Y411" s="58"/>
      <c r="Z411" s="58"/>
      <c r="AA411" s="58"/>
      <c r="AB411" s="84"/>
      <c r="AC411" s="58"/>
      <c r="AD411" s="57"/>
      <c r="AE411" s="56"/>
      <c r="AF411" s="81"/>
    </row>
    <row spans="1:32" x14ac:dyDescent="0.2" outlineLevel="0" r="412">
      <c r="A412" s="59"/>
      <c r="B412" s="55"/>
      <c r="C412" s="92"/>
      <c r="D412" s="55"/>
      <c r="E412" s="55"/>
      <c r="F412" s="58"/>
      <c r="G412" s="57"/>
      <c r="H412" s="81"/>
      <c r="I412" s="58"/>
      <c r="J412" s="55"/>
      <c r="K412" s="57"/>
      <c r="L412" s="81"/>
      <c r="M412" s="55"/>
      <c r="N412" s="55"/>
      <c r="O412" s="57"/>
      <c r="P412" s="81"/>
      <c r="Q412" s="55"/>
      <c r="R412" s="55"/>
      <c r="S412" s="55"/>
      <c r="T412" s="81"/>
      <c r="U412" s="55"/>
      <c r="V412" s="55"/>
      <c r="W412" s="57"/>
      <c r="X412" s="81"/>
      <c r="Y412" s="58"/>
      <c r="Z412" s="58"/>
      <c r="AA412" s="58"/>
      <c r="AB412" s="84"/>
      <c r="AC412" s="58"/>
      <c r="AD412" s="57"/>
      <c r="AE412" s="56"/>
      <c r="AF412" s="81"/>
    </row>
    <row spans="1:32" x14ac:dyDescent="0.2" outlineLevel="0" r="413">
      <c r="A413" s="59"/>
      <c r="B413" s="55"/>
      <c r="C413" s="92"/>
      <c r="D413" s="55"/>
      <c r="E413" s="55"/>
      <c r="F413" s="58"/>
      <c r="G413" s="57"/>
      <c r="H413" s="81"/>
      <c r="I413" s="58"/>
      <c r="J413" s="55"/>
      <c r="K413" s="57"/>
      <c r="L413" s="81"/>
      <c r="M413" s="55"/>
      <c r="N413" s="55"/>
      <c r="O413" s="57"/>
      <c r="P413" s="81"/>
      <c r="Q413" s="55"/>
      <c r="R413" s="55"/>
      <c r="S413" s="55"/>
      <c r="T413" s="81"/>
      <c r="U413" s="55"/>
      <c r="V413" s="55"/>
      <c r="W413" s="57"/>
      <c r="X413" s="81"/>
      <c r="Y413" s="58"/>
      <c r="Z413" s="58"/>
      <c r="AA413" s="58"/>
      <c r="AB413" s="84"/>
      <c r="AC413" s="58"/>
      <c r="AD413" s="57"/>
      <c r="AE413" s="56"/>
      <c r="AF413" s="81"/>
    </row>
    <row spans="1:32" x14ac:dyDescent="0.2" outlineLevel="0" r="414">
      <c r="A414" s="59"/>
      <c r="B414" s="55"/>
      <c r="C414" s="92"/>
      <c r="D414" s="55"/>
      <c r="E414" s="55"/>
      <c r="F414" s="58"/>
      <c r="G414" s="57"/>
      <c r="H414" s="81"/>
      <c r="I414" s="58"/>
      <c r="J414" s="55"/>
      <c r="K414" s="57"/>
      <c r="L414" s="81"/>
      <c r="M414" s="55"/>
      <c r="N414" s="55"/>
      <c r="O414" s="57"/>
      <c r="P414" s="81"/>
      <c r="Q414" s="55"/>
      <c r="R414" s="55"/>
      <c r="S414" s="55"/>
      <c r="T414" s="81"/>
      <c r="U414" s="55"/>
      <c r="V414" s="55"/>
      <c r="W414" s="57"/>
      <c r="X414" s="81"/>
      <c r="Y414" s="58"/>
      <c r="Z414" s="58"/>
      <c r="AA414" s="58"/>
      <c r="AB414" s="84"/>
      <c r="AC414" s="58"/>
      <c r="AD414" s="57"/>
      <c r="AE414" s="56"/>
      <c r="AF414" s="81"/>
    </row>
    <row spans="1:32" x14ac:dyDescent="0.2" outlineLevel="0" r="415">
      <c r="A415" s="59"/>
      <c r="B415" s="55"/>
      <c r="C415" s="92"/>
      <c r="D415" s="55"/>
      <c r="E415" s="55"/>
      <c r="F415" s="58"/>
      <c r="G415" s="57"/>
      <c r="H415" s="81"/>
      <c r="I415" s="58"/>
      <c r="J415" s="55"/>
      <c r="K415" s="57"/>
      <c r="L415" s="81"/>
      <c r="M415" s="55"/>
      <c r="N415" s="55"/>
      <c r="O415" s="57"/>
      <c r="P415" s="81"/>
      <c r="Q415" s="55"/>
      <c r="R415" s="55"/>
      <c r="S415" s="55"/>
      <c r="T415" s="81"/>
      <c r="U415" s="55"/>
      <c r="V415" s="55"/>
      <c r="W415" s="57"/>
      <c r="X415" s="81"/>
      <c r="Y415" s="58"/>
      <c r="Z415" s="58"/>
      <c r="AA415" s="58"/>
      <c r="AB415" s="84"/>
      <c r="AC415" s="58"/>
      <c r="AD415" s="57"/>
      <c r="AE415" s="56"/>
      <c r="AF415" s="81"/>
    </row>
    <row spans="1:32" x14ac:dyDescent="0.2" outlineLevel="0" r="416">
      <c r="A416" s="59"/>
      <c r="B416" s="55"/>
      <c r="C416" s="92"/>
      <c r="D416" s="55"/>
      <c r="E416" s="55"/>
      <c r="F416" s="58"/>
      <c r="G416" s="57"/>
      <c r="H416" s="81"/>
      <c r="I416" s="58"/>
      <c r="J416" s="55"/>
      <c r="K416" s="57"/>
      <c r="L416" s="81"/>
      <c r="M416" s="55"/>
      <c r="N416" s="55"/>
      <c r="O416" s="57"/>
      <c r="P416" s="81"/>
      <c r="Q416" s="55"/>
      <c r="R416" s="55"/>
      <c r="S416" s="55"/>
      <c r="T416" s="81"/>
      <c r="U416" s="55"/>
      <c r="V416" s="55"/>
      <c r="W416" s="57"/>
      <c r="X416" s="81"/>
      <c r="Y416" s="58"/>
      <c r="Z416" s="58"/>
      <c r="AA416" s="58"/>
      <c r="AB416" s="84"/>
      <c r="AC416" s="58"/>
      <c r="AD416" s="57"/>
      <c r="AE416" s="56"/>
      <c r="AF416" s="81"/>
    </row>
    <row spans="1:32" x14ac:dyDescent="0.2" outlineLevel="0" r="417">
      <c r="A417" s="59"/>
      <c r="B417" s="55"/>
      <c r="C417" s="92"/>
      <c r="D417" s="55"/>
      <c r="E417" s="55"/>
      <c r="F417" s="58"/>
      <c r="G417" s="57"/>
      <c r="H417" s="81"/>
      <c r="I417" s="58"/>
      <c r="J417" s="55"/>
      <c r="K417" s="57"/>
      <c r="L417" s="81"/>
      <c r="M417" s="55"/>
      <c r="N417" s="55"/>
      <c r="O417" s="57"/>
      <c r="P417" s="81"/>
      <c r="Q417" s="55"/>
      <c r="R417" s="55"/>
      <c r="S417" s="55"/>
      <c r="T417" s="81"/>
      <c r="U417" s="55"/>
      <c r="V417" s="55"/>
      <c r="W417" s="57"/>
      <c r="X417" s="81"/>
      <c r="Y417" s="58"/>
      <c r="Z417" s="58"/>
      <c r="AA417" s="58"/>
      <c r="AB417" s="84"/>
      <c r="AC417" s="58"/>
      <c r="AD417" s="57"/>
      <c r="AE417" s="56"/>
      <c r="AF417" s="81"/>
    </row>
    <row spans="1:32" x14ac:dyDescent="0.2" outlineLevel="0" r="418">
      <c r="A418" s="59"/>
      <c r="B418" s="55"/>
      <c r="C418" s="92"/>
      <c r="D418" s="55"/>
      <c r="E418" s="55"/>
      <c r="F418" s="58"/>
      <c r="G418" s="57"/>
      <c r="H418" s="81"/>
      <c r="I418" s="58"/>
      <c r="J418" s="55"/>
      <c r="K418" s="57"/>
      <c r="L418" s="81"/>
      <c r="M418" s="55"/>
      <c r="N418" s="55"/>
      <c r="O418" s="57"/>
      <c r="P418" s="81"/>
      <c r="Q418" s="55"/>
      <c r="R418" s="55"/>
      <c r="S418" s="55"/>
      <c r="T418" s="81"/>
      <c r="U418" s="55"/>
      <c r="V418" s="55"/>
      <c r="W418" s="57"/>
      <c r="X418" s="81"/>
      <c r="Y418" s="58"/>
      <c r="Z418" s="58"/>
      <c r="AA418" s="58"/>
      <c r="AB418" s="84"/>
      <c r="AC418" s="58"/>
      <c r="AD418" s="57"/>
      <c r="AE418" s="56"/>
      <c r="AF418" s="81"/>
    </row>
    <row spans="1:32" x14ac:dyDescent="0.2" outlineLevel="0" r="419">
      <c r="A419" s="59"/>
      <c r="B419" s="55"/>
      <c r="C419" s="92"/>
      <c r="D419" s="55"/>
      <c r="E419" s="55"/>
      <c r="F419" s="58"/>
      <c r="G419" s="57"/>
      <c r="H419" s="81"/>
      <c r="I419" s="58"/>
      <c r="J419" s="55"/>
      <c r="K419" s="57"/>
      <c r="L419" s="81"/>
      <c r="M419" s="55"/>
      <c r="N419" s="55"/>
      <c r="O419" s="57"/>
      <c r="P419" s="81"/>
      <c r="Q419" s="55"/>
      <c r="R419" s="55"/>
      <c r="S419" s="55"/>
      <c r="T419" s="81"/>
      <c r="U419" s="55"/>
      <c r="V419" s="55"/>
      <c r="W419" s="57"/>
      <c r="X419" s="81"/>
      <c r="Y419" s="58"/>
      <c r="Z419" s="58"/>
      <c r="AA419" s="58"/>
      <c r="AB419" s="84"/>
      <c r="AC419" s="58"/>
      <c r="AD419" s="57"/>
      <c r="AE419" s="56"/>
      <c r="AF419" s="81"/>
    </row>
    <row spans="1:32" x14ac:dyDescent="0.2" outlineLevel="0" r="420">
      <c r="A420" s="59"/>
      <c r="B420" s="55"/>
      <c r="C420" s="92"/>
      <c r="D420" s="55"/>
      <c r="E420" s="55"/>
      <c r="F420" s="58"/>
      <c r="G420" s="57"/>
      <c r="H420" s="81"/>
      <c r="I420" s="58"/>
      <c r="J420" s="55"/>
      <c r="K420" s="57"/>
      <c r="L420" s="81"/>
      <c r="M420" s="55"/>
      <c r="N420" s="55"/>
      <c r="O420" s="57"/>
      <c r="P420" s="81"/>
      <c r="Q420" s="55"/>
      <c r="R420" s="55"/>
      <c r="S420" s="55"/>
      <c r="T420" s="81"/>
      <c r="U420" s="55"/>
      <c r="V420" s="55"/>
      <c r="W420" s="57"/>
      <c r="X420" s="81"/>
      <c r="Y420" s="58"/>
      <c r="Z420" s="58"/>
      <c r="AA420" s="58"/>
      <c r="AB420" s="84"/>
      <c r="AC420" s="58"/>
      <c r="AD420" s="57"/>
      <c r="AE420" s="56"/>
      <c r="AF420" s="81"/>
    </row>
    <row spans="1:32" x14ac:dyDescent="0.2" outlineLevel="0" r="421">
      <c r="A421" s="59"/>
      <c r="B421" s="55"/>
      <c r="C421" s="92"/>
      <c r="D421" s="55"/>
      <c r="E421" s="55"/>
      <c r="F421" s="58"/>
      <c r="G421" s="57"/>
      <c r="H421" s="81"/>
      <c r="I421" s="58"/>
      <c r="J421" s="55"/>
      <c r="K421" s="57"/>
      <c r="L421" s="81"/>
      <c r="M421" s="55"/>
      <c r="N421" s="55"/>
      <c r="O421" s="57"/>
      <c r="P421" s="81"/>
      <c r="Q421" s="55"/>
      <c r="R421" s="55"/>
      <c r="S421" s="55"/>
      <c r="T421" s="81"/>
      <c r="U421" s="55"/>
      <c r="V421" s="55"/>
      <c r="W421" s="57"/>
      <c r="X421" s="81"/>
      <c r="Y421" s="58"/>
      <c r="Z421" s="58"/>
      <c r="AA421" s="58"/>
      <c r="AB421" s="84"/>
      <c r="AC421" s="58"/>
      <c r="AD421" s="57"/>
      <c r="AE421" s="56"/>
      <c r="AF421" s="81"/>
    </row>
    <row spans="1:32" x14ac:dyDescent="0.2" outlineLevel="0" r="422">
      <c r="A422" s="59"/>
      <c r="B422" s="55"/>
      <c r="C422" s="92"/>
      <c r="D422" s="55"/>
      <c r="E422" s="55"/>
      <c r="F422" s="58"/>
      <c r="G422" s="57"/>
      <c r="H422" s="81"/>
      <c r="I422" s="58"/>
      <c r="J422" s="55"/>
      <c r="K422" s="57"/>
      <c r="L422" s="81"/>
      <c r="M422" s="55"/>
      <c r="N422" s="55"/>
      <c r="O422" s="57"/>
      <c r="P422" s="81"/>
      <c r="Q422" s="55"/>
      <c r="R422" s="55"/>
      <c r="S422" s="55"/>
      <c r="T422" s="81"/>
      <c r="U422" s="55"/>
      <c r="V422" s="55"/>
      <c r="W422" s="57"/>
      <c r="X422" s="81"/>
      <c r="Y422" s="58"/>
      <c r="Z422" s="58"/>
      <c r="AA422" s="58"/>
      <c r="AB422" s="84"/>
      <c r="AC422" s="58"/>
      <c r="AD422" s="57"/>
      <c r="AE422" s="56"/>
      <c r="AF422" s="81"/>
    </row>
    <row spans="1:32" x14ac:dyDescent="0.2" outlineLevel="0" r="423">
      <c r="A423" s="59"/>
      <c r="B423" s="55"/>
      <c r="C423" s="92"/>
      <c r="D423" s="55"/>
      <c r="E423" s="55"/>
      <c r="F423" s="58"/>
      <c r="G423" s="57"/>
      <c r="H423" s="81"/>
      <c r="I423" s="58"/>
      <c r="J423" s="55"/>
      <c r="K423" s="57"/>
      <c r="L423" s="81"/>
      <c r="M423" s="55"/>
      <c r="N423" s="55"/>
      <c r="O423" s="57"/>
      <c r="P423" s="81"/>
      <c r="Q423" s="55"/>
      <c r="R423" s="55"/>
      <c r="S423" s="55"/>
      <c r="T423" s="81"/>
      <c r="U423" s="55"/>
      <c r="V423" s="55"/>
      <c r="W423" s="57"/>
      <c r="X423" s="81"/>
      <c r="Y423" s="58"/>
      <c r="Z423" s="58"/>
      <c r="AA423" s="58"/>
      <c r="AB423" s="84"/>
      <c r="AC423" s="58"/>
      <c r="AD423" s="57"/>
      <c r="AE423" s="56"/>
      <c r="AF423" s="81"/>
    </row>
    <row spans="1:32" x14ac:dyDescent="0.2" outlineLevel="0" r="424">
      <c r="A424" s="59"/>
      <c r="B424" s="55"/>
      <c r="C424" s="92"/>
      <c r="D424" s="55"/>
      <c r="E424" s="55"/>
      <c r="F424" s="58"/>
      <c r="G424" s="57"/>
      <c r="H424" s="81"/>
      <c r="I424" s="58"/>
      <c r="J424" s="55"/>
      <c r="K424" s="57"/>
      <c r="L424" s="81"/>
      <c r="M424" s="55"/>
      <c r="N424" s="55"/>
      <c r="O424" s="57"/>
      <c r="P424" s="81"/>
      <c r="Q424" s="55"/>
      <c r="R424" s="55"/>
      <c r="S424" s="55"/>
      <c r="T424" s="81"/>
      <c r="U424" s="55"/>
      <c r="V424" s="55"/>
      <c r="W424" s="57"/>
      <c r="X424" s="81"/>
      <c r="Y424" s="58"/>
      <c r="Z424" s="58"/>
      <c r="AA424" s="58"/>
      <c r="AB424" s="84"/>
      <c r="AC424" s="58"/>
      <c r="AD424" s="57"/>
      <c r="AE424" s="56"/>
      <c r="AF424" s="81"/>
    </row>
    <row spans="1:32" x14ac:dyDescent="0.2" outlineLevel="0" r="425">
      <c r="A425" s="59"/>
      <c r="B425" s="55"/>
      <c r="C425" s="92"/>
      <c r="D425" s="55"/>
      <c r="E425" s="55"/>
      <c r="F425" s="58"/>
      <c r="G425" s="57"/>
      <c r="H425" s="81"/>
      <c r="I425" s="58"/>
      <c r="J425" s="55"/>
      <c r="K425" s="57"/>
      <c r="L425" s="81"/>
      <c r="M425" s="55"/>
      <c r="N425" s="55"/>
      <c r="O425" s="57"/>
      <c r="P425" s="81"/>
      <c r="Q425" s="55"/>
      <c r="R425" s="55"/>
      <c r="S425" s="55"/>
      <c r="T425" s="81"/>
      <c r="U425" s="55"/>
      <c r="V425" s="55"/>
      <c r="W425" s="57"/>
      <c r="X425" s="81"/>
      <c r="Y425" s="58"/>
      <c r="Z425" s="58"/>
      <c r="AA425" s="58"/>
      <c r="AB425" s="84"/>
      <c r="AC425" s="58"/>
      <c r="AD425" s="57"/>
      <c r="AE425" s="56"/>
      <c r="AF425" s="81"/>
    </row>
    <row spans="1:32" x14ac:dyDescent="0.2" outlineLevel="0" r="426">
      <c r="A426" s="59"/>
      <c r="B426" s="55"/>
      <c r="C426" s="92"/>
      <c r="D426" s="55"/>
      <c r="E426" s="55"/>
      <c r="F426" s="58"/>
      <c r="G426" s="57"/>
      <c r="H426" s="81"/>
      <c r="I426" s="58"/>
      <c r="J426" s="55"/>
      <c r="K426" s="57"/>
      <c r="L426" s="81"/>
      <c r="M426" s="55"/>
      <c r="N426" s="55"/>
      <c r="O426" s="57"/>
      <c r="P426" s="81"/>
      <c r="Q426" s="55"/>
      <c r="R426" s="55"/>
      <c r="S426" s="55"/>
      <c r="T426" s="81"/>
      <c r="U426" s="55"/>
      <c r="V426" s="55"/>
      <c r="W426" s="57"/>
      <c r="X426" s="81"/>
      <c r="Y426" s="58"/>
      <c r="Z426" s="58"/>
      <c r="AA426" s="58"/>
      <c r="AB426" s="84"/>
      <c r="AC426" s="58"/>
      <c r="AD426" s="57"/>
      <c r="AE426" s="56"/>
      <c r="AF426" s="81"/>
    </row>
    <row spans="1:32" x14ac:dyDescent="0.2" outlineLevel="0" r="427">
      <c r="A427" s="59"/>
      <c r="B427" s="55"/>
      <c r="C427" s="92"/>
      <c r="D427" s="55"/>
      <c r="E427" s="55"/>
      <c r="F427" s="58"/>
      <c r="G427" s="57"/>
      <c r="H427" s="81"/>
      <c r="I427" s="58"/>
      <c r="J427" s="55"/>
      <c r="K427" s="57"/>
      <c r="L427" s="81"/>
      <c r="M427" s="55"/>
      <c r="N427" s="55"/>
      <c r="O427" s="57"/>
      <c r="P427" s="81"/>
      <c r="Q427" s="55"/>
      <c r="R427" s="55"/>
      <c r="S427" s="55"/>
      <c r="T427" s="81"/>
      <c r="U427" s="55"/>
      <c r="V427" s="55"/>
      <c r="W427" s="57"/>
      <c r="X427" s="81"/>
      <c r="Y427" s="58"/>
      <c r="Z427" s="58"/>
      <c r="AA427" s="58"/>
      <c r="AB427" s="84"/>
      <c r="AC427" s="58"/>
      <c r="AD427" s="57"/>
      <c r="AE427" s="56"/>
      <c r="AF427" s="81"/>
    </row>
    <row spans="1:32" x14ac:dyDescent="0.2" outlineLevel="0" r="428">
      <c r="A428" s="59"/>
      <c r="B428" s="55"/>
      <c r="C428" s="92"/>
      <c r="D428" s="55"/>
      <c r="E428" s="55"/>
      <c r="F428" s="58"/>
      <c r="G428" s="57"/>
      <c r="H428" s="81"/>
      <c r="I428" s="58"/>
      <c r="J428" s="55"/>
      <c r="K428" s="57"/>
      <c r="L428" s="81"/>
      <c r="M428" s="55"/>
      <c r="N428" s="55"/>
      <c r="O428" s="57"/>
      <c r="P428" s="81"/>
      <c r="Q428" s="55"/>
      <c r="R428" s="55"/>
      <c r="S428" s="55"/>
      <c r="T428" s="81"/>
      <c r="U428" s="55"/>
      <c r="V428" s="55"/>
      <c r="W428" s="57"/>
      <c r="X428" s="81"/>
      <c r="Y428" s="58"/>
      <c r="Z428" s="58"/>
      <c r="AA428" s="58"/>
      <c r="AB428" s="84"/>
      <c r="AC428" s="58"/>
      <c r="AD428" s="57"/>
      <c r="AE428" s="56"/>
      <c r="AF428" s="81"/>
    </row>
    <row spans="1:32" x14ac:dyDescent="0.2" outlineLevel="0" r="429">
      <c r="A429" s="59"/>
      <c r="B429" s="55"/>
      <c r="C429" s="92"/>
      <c r="D429" s="55"/>
      <c r="E429" s="55"/>
      <c r="F429" s="58"/>
      <c r="G429" s="57"/>
      <c r="H429" s="81"/>
      <c r="I429" s="58"/>
      <c r="J429" s="55"/>
      <c r="K429" s="57"/>
      <c r="L429" s="81"/>
      <c r="M429" s="55"/>
      <c r="N429" s="55"/>
      <c r="O429" s="57"/>
      <c r="P429" s="81"/>
      <c r="Q429" s="55"/>
      <c r="R429" s="55"/>
      <c r="S429" s="55"/>
      <c r="T429" s="81"/>
      <c r="U429" s="55"/>
      <c r="V429" s="55"/>
      <c r="W429" s="57"/>
      <c r="X429" s="81"/>
      <c r="Y429" s="58"/>
      <c r="Z429" s="58"/>
      <c r="AA429" s="58"/>
      <c r="AB429" s="84"/>
      <c r="AC429" s="58"/>
      <c r="AD429" s="57"/>
      <c r="AE429" s="56"/>
      <c r="AF429" s="81"/>
    </row>
    <row spans="1:32" x14ac:dyDescent="0.2" outlineLevel="0" r="430">
      <c r="A430" s="59"/>
      <c r="B430" s="55"/>
      <c r="C430" s="92"/>
      <c r="D430" s="55"/>
      <c r="E430" s="55"/>
      <c r="F430" s="58"/>
      <c r="G430" s="57"/>
      <c r="H430" s="81"/>
      <c r="I430" s="58"/>
      <c r="J430" s="55"/>
      <c r="K430" s="57"/>
      <c r="L430" s="81"/>
      <c r="M430" s="55"/>
      <c r="N430" s="55"/>
      <c r="O430" s="57"/>
      <c r="P430" s="81"/>
      <c r="Q430" s="55"/>
      <c r="R430" s="55"/>
      <c r="S430" s="55"/>
      <c r="T430" s="81"/>
      <c r="U430" s="55"/>
      <c r="V430" s="55"/>
      <c r="W430" s="57"/>
      <c r="X430" s="81"/>
      <c r="Y430" s="58"/>
      <c r="Z430" s="58"/>
      <c r="AA430" s="58"/>
      <c r="AB430" s="84"/>
      <c r="AC430" s="58"/>
      <c r="AD430" s="57"/>
      <c r="AE430" s="56"/>
      <c r="AF430" s="81"/>
    </row>
    <row spans="1:32" x14ac:dyDescent="0.2" outlineLevel="0" r="431">
      <c r="A431" s="59"/>
      <c r="B431" s="55"/>
      <c r="C431" s="92"/>
      <c r="D431" s="55"/>
      <c r="E431" s="55"/>
      <c r="F431" s="58"/>
      <c r="G431" s="57"/>
      <c r="H431" s="81"/>
      <c r="I431" s="58"/>
      <c r="J431" s="55"/>
      <c r="K431" s="57"/>
      <c r="L431" s="81"/>
      <c r="M431" s="55"/>
      <c r="N431" s="55"/>
      <c r="O431" s="57"/>
      <c r="P431" s="81"/>
      <c r="Q431" s="55"/>
      <c r="R431" s="55"/>
      <c r="S431" s="55"/>
      <c r="T431" s="81"/>
      <c r="U431" s="55"/>
      <c r="V431" s="55"/>
      <c r="W431" s="57"/>
      <c r="X431" s="81"/>
      <c r="Y431" s="58"/>
      <c r="Z431" s="58"/>
      <c r="AA431" s="58"/>
      <c r="AB431" s="84"/>
      <c r="AC431" s="58"/>
      <c r="AD431" s="57"/>
      <c r="AE431" s="56"/>
      <c r="AF431" s="81"/>
    </row>
    <row spans="1:32" x14ac:dyDescent="0.2" outlineLevel="0" r="432">
      <c r="A432" s="59"/>
      <c r="B432" s="55"/>
      <c r="C432" s="92"/>
      <c r="D432" s="55"/>
      <c r="E432" s="55"/>
      <c r="F432" s="58"/>
      <c r="G432" s="57"/>
      <c r="H432" s="81"/>
      <c r="I432" s="58"/>
      <c r="J432" s="55"/>
      <c r="K432" s="57"/>
      <c r="L432" s="81"/>
      <c r="M432" s="55"/>
      <c r="N432" s="55"/>
      <c r="O432" s="57"/>
      <c r="P432" s="81"/>
      <c r="Q432" s="55"/>
      <c r="R432" s="55"/>
      <c r="S432" s="55"/>
      <c r="T432" s="81"/>
      <c r="U432" s="55"/>
      <c r="V432" s="55"/>
      <c r="W432" s="57"/>
      <c r="X432" s="81"/>
      <c r="Y432" s="58"/>
      <c r="Z432" s="58"/>
      <c r="AA432" s="58"/>
      <c r="AB432" s="84"/>
      <c r="AC432" s="58"/>
      <c r="AD432" s="57"/>
      <c r="AE432" s="56"/>
      <c r="AF432" s="81"/>
    </row>
    <row spans="1:32" x14ac:dyDescent="0.2" outlineLevel="0" r="433">
      <c r="A433" s="59"/>
      <c r="B433" s="55"/>
      <c r="C433" s="92"/>
      <c r="D433" s="55"/>
      <c r="E433" s="55"/>
      <c r="F433" s="58"/>
      <c r="G433" s="57"/>
      <c r="H433" s="81"/>
      <c r="I433" s="58"/>
      <c r="J433" s="55"/>
      <c r="K433" s="57"/>
      <c r="L433" s="81"/>
      <c r="M433" s="55"/>
      <c r="N433" s="55"/>
      <c r="O433" s="57"/>
      <c r="P433" s="81"/>
      <c r="Q433" s="55"/>
      <c r="R433" s="55"/>
      <c r="S433" s="55"/>
      <c r="T433" s="81"/>
      <c r="U433" s="55"/>
      <c r="V433" s="55"/>
      <c r="W433" s="57"/>
      <c r="X433" s="81"/>
      <c r="Y433" s="58"/>
      <c r="Z433" s="58"/>
      <c r="AA433" s="58"/>
      <c r="AB433" s="84"/>
      <c r="AC433" s="58"/>
      <c r="AD433" s="57"/>
      <c r="AE433" s="56"/>
      <c r="AF433" s="81"/>
    </row>
    <row spans="1:32" x14ac:dyDescent="0.2" outlineLevel="0" r="434">
      <c r="A434" s="59"/>
      <c r="B434" s="55"/>
      <c r="C434" s="92"/>
      <c r="D434" s="55"/>
      <c r="E434" s="55"/>
      <c r="F434" s="58"/>
      <c r="G434" s="57"/>
      <c r="H434" s="81"/>
      <c r="I434" s="58"/>
      <c r="J434" s="55"/>
      <c r="K434" s="57"/>
      <c r="L434" s="81"/>
      <c r="M434" s="55"/>
      <c r="N434" s="55"/>
      <c r="O434" s="57"/>
      <c r="P434" s="81"/>
      <c r="Q434" s="55"/>
      <c r="R434" s="55"/>
      <c r="S434" s="55"/>
      <c r="T434" s="81"/>
      <c r="U434" s="55"/>
      <c r="V434" s="55"/>
      <c r="W434" s="57"/>
      <c r="X434" s="81"/>
      <c r="Y434" s="58"/>
      <c r="Z434" s="58"/>
      <c r="AA434" s="58"/>
      <c r="AB434" s="84"/>
      <c r="AC434" s="58"/>
      <c r="AD434" s="57"/>
      <c r="AE434" s="56"/>
      <c r="AF434" s="81"/>
    </row>
    <row spans="1:32" x14ac:dyDescent="0.2" outlineLevel="0" r="435">
      <c r="A435" s="59"/>
      <c r="B435" s="55"/>
      <c r="C435" s="92"/>
      <c r="D435" s="55"/>
      <c r="E435" s="55"/>
      <c r="F435" s="58"/>
      <c r="G435" s="57"/>
      <c r="H435" s="81"/>
      <c r="I435" s="58"/>
      <c r="J435" s="55"/>
      <c r="K435" s="57"/>
      <c r="L435" s="81"/>
      <c r="M435" s="55"/>
      <c r="N435" s="55"/>
      <c r="O435" s="57"/>
      <c r="P435" s="81"/>
      <c r="Q435" s="55"/>
      <c r="R435" s="55"/>
      <c r="S435" s="55"/>
      <c r="T435" s="81"/>
      <c r="U435" s="55"/>
      <c r="V435" s="55"/>
      <c r="W435" s="57"/>
      <c r="X435" s="81"/>
      <c r="Y435" s="58"/>
      <c r="Z435" s="58"/>
      <c r="AA435" s="58"/>
      <c r="AB435" s="84"/>
      <c r="AC435" s="58"/>
      <c r="AD435" s="57"/>
      <c r="AE435" s="56"/>
      <c r="AF435" s="81"/>
    </row>
    <row spans="1:32" x14ac:dyDescent="0.2" outlineLevel="0" r="436">
      <c r="A436" s="59"/>
      <c r="B436" s="55"/>
      <c r="C436" s="92"/>
      <c r="D436" s="55"/>
      <c r="E436" s="55"/>
      <c r="F436" s="58"/>
      <c r="G436" s="57"/>
      <c r="H436" s="81"/>
      <c r="I436" s="58"/>
      <c r="J436" s="55"/>
      <c r="K436" s="57"/>
      <c r="L436" s="81"/>
      <c r="M436" s="55"/>
      <c r="N436" s="55"/>
      <c r="O436" s="57"/>
      <c r="P436" s="81"/>
      <c r="Q436" s="55"/>
      <c r="R436" s="55"/>
      <c r="S436" s="55"/>
      <c r="T436" s="81"/>
      <c r="U436" s="55"/>
      <c r="V436" s="55"/>
      <c r="W436" s="57"/>
      <c r="X436" s="81"/>
      <c r="Y436" s="58"/>
      <c r="Z436" s="58"/>
      <c r="AA436" s="58"/>
      <c r="AB436" s="84"/>
      <c r="AC436" s="58"/>
      <c r="AD436" s="57"/>
      <c r="AE436" s="56"/>
      <c r="AF436" s="81"/>
    </row>
    <row spans="1:32" x14ac:dyDescent="0.2" outlineLevel="0" r="437">
      <c r="A437" s="59"/>
      <c r="B437" s="55"/>
      <c r="C437" s="92"/>
      <c r="D437" s="55"/>
      <c r="E437" s="55"/>
      <c r="F437" s="58"/>
      <c r="G437" s="57"/>
      <c r="H437" s="81"/>
      <c r="I437" s="58"/>
      <c r="J437" s="55"/>
      <c r="K437" s="57"/>
      <c r="L437" s="81"/>
      <c r="M437" s="55"/>
      <c r="N437" s="55"/>
      <c r="O437" s="57"/>
      <c r="P437" s="81"/>
      <c r="Q437" s="55"/>
      <c r="R437" s="55"/>
      <c r="S437" s="55"/>
      <c r="T437" s="81"/>
      <c r="U437" s="55"/>
      <c r="V437" s="55"/>
      <c r="W437" s="57"/>
      <c r="X437" s="81"/>
      <c r="Y437" s="58"/>
      <c r="Z437" s="58"/>
      <c r="AA437" s="58"/>
      <c r="AB437" s="84"/>
      <c r="AC437" s="58"/>
      <c r="AD437" s="57"/>
      <c r="AE437" s="56"/>
      <c r="AF437" s="81"/>
    </row>
    <row spans="1:32" x14ac:dyDescent="0.2" outlineLevel="0" r="438">
      <c r="A438" s="59"/>
      <c r="B438" s="55"/>
      <c r="C438" s="92"/>
      <c r="D438" s="55"/>
      <c r="E438" s="55"/>
      <c r="F438" s="58"/>
      <c r="G438" s="57"/>
      <c r="H438" s="81"/>
      <c r="I438" s="58"/>
      <c r="J438" s="55"/>
      <c r="K438" s="57"/>
      <c r="L438" s="81"/>
      <c r="M438" s="55"/>
      <c r="N438" s="55"/>
      <c r="O438" s="57"/>
      <c r="P438" s="81"/>
      <c r="Q438" s="55"/>
      <c r="R438" s="55"/>
      <c r="S438" s="55"/>
      <c r="T438" s="81"/>
      <c r="U438" s="55"/>
      <c r="V438" s="55"/>
      <c r="W438" s="57"/>
      <c r="X438" s="81"/>
      <c r="Y438" s="58"/>
      <c r="Z438" s="58"/>
      <c r="AA438" s="58"/>
      <c r="AB438" s="84"/>
      <c r="AC438" s="58"/>
      <c r="AD438" s="57"/>
      <c r="AE438" s="56"/>
      <c r="AF438" s="81"/>
    </row>
    <row spans="1:32" x14ac:dyDescent="0.2" outlineLevel="0" r="439">
      <c r="A439" s="59"/>
      <c r="B439" s="55"/>
      <c r="C439" s="92"/>
      <c r="D439" s="55"/>
      <c r="E439" s="55"/>
      <c r="F439" s="58"/>
      <c r="G439" s="57"/>
      <c r="H439" s="81"/>
      <c r="I439" s="58"/>
      <c r="J439" s="55"/>
      <c r="K439" s="57"/>
      <c r="L439" s="81"/>
      <c r="M439" s="55"/>
      <c r="N439" s="55"/>
      <c r="O439" s="57"/>
      <c r="P439" s="81"/>
      <c r="Q439" s="55"/>
      <c r="R439" s="55"/>
      <c r="S439" s="55"/>
      <c r="T439" s="81"/>
      <c r="U439" s="55"/>
      <c r="V439" s="55"/>
      <c r="W439" s="57"/>
      <c r="X439" s="81"/>
      <c r="Y439" s="58"/>
      <c r="Z439" s="58"/>
      <c r="AA439" s="58"/>
      <c r="AB439" s="84"/>
      <c r="AC439" s="58"/>
      <c r="AD439" s="57"/>
      <c r="AE439" s="56"/>
      <c r="AF439" s="81"/>
    </row>
    <row spans="1:32" x14ac:dyDescent="0.2" outlineLevel="0" r="440">
      <c r="A440" s="59"/>
      <c r="B440" s="55"/>
      <c r="C440" s="92"/>
      <c r="D440" s="55"/>
      <c r="E440" s="55"/>
      <c r="F440" s="58"/>
      <c r="G440" s="57"/>
      <c r="H440" s="81"/>
      <c r="I440" s="58"/>
      <c r="J440" s="55"/>
      <c r="K440" s="57"/>
      <c r="L440" s="81"/>
      <c r="M440" s="55"/>
      <c r="N440" s="55"/>
      <c r="O440" s="57"/>
      <c r="P440" s="81"/>
      <c r="Q440" s="55"/>
      <c r="R440" s="55"/>
      <c r="S440" s="55"/>
      <c r="T440" s="81"/>
      <c r="U440" s="55"/>
      <c r="V440" s="55"/>
      <c r="W440" s="57"/>
      <c r="X440" s="81"/>
      <c r="Y440" s="58"/>
      <c r="Z440" s="58"/>
      <c r="AA440" s="58"/>
      <c r="AB440" s="84"/>
      <c r="AC440" s="58"/>
      <c r="AD440" s="57"/>
      <c r="AE440" s="56"/>
      <c r="AF440" s="81"/>
    </row>
    <row spans="1:32" x14ac:dyDescent="0.2" outlineLevel="0" r="441">
      <c r="A441" s="59"/>
      <c r="B441" s="55"/>
      <c r="C441" s="92"/>
      <c r="D441" s="55"/>
      <c r="E441" s="55"/>
      <c r="F441" s="58"/>
      <c r="G441" s="57"/>
      <c r="H441" s="81"/>
      <c r="I441" s="58"/>
      <c r="J441" s="55"/>
      <c r="K441" s="57"/>
      <c r="L441" s="81"/>
      <c r="M441" s="55"/>
      <c r="N441" s="55"/>
      <c r="O441" s="57"/>
      <c r="P441" s="81"/>
      <c r="Q441" s="55"/>
      <c r="R441" s="55"/>
      <c r="S441" s="55"/>
      <c r="T441" s="81"/>
      <c r="U441" s="55"/>
      <c r="V441" s="55"/>
      <c r="W441" s="57"/>
      <c r="X441" s="81"/>
      <c r="Y441" s="58"/>
      <c r="Z441" s="58"/>
      <c r="AA441" s="58"/>
      <c r="AB441" s="84"/>
      <c r="AC441" s="58"/>
      <c r="AD441" s="57"/>
      <c r="AE441" s="56"/>
      <c r="AF441" s="81"/>
    </row>
    <row spans="1:32" x14ac:dyDescent="0.2" outlineLevel="0" r="442">
      <c r="A442" s="59"/>
      <c r="B442" s="55"/>
      <c r="C442" s="92"/>
      <c r="D442" s="55"/>
      <c r="E442" s="55"/>
      <c r="F442" s="58"/>
      <c r="G442" s="57"/>
      <c r="H442" s="81"/>
      <c r="I442" s="58"/>
      <c r="J442" s="55"/>
      <c r="K442" s="57"/>
      <c r="L442" s="81"/>
      <c r="M442" s="55"/>
      <c r="N442" s="55"/>
      <c r="O442" s="57"/>
      <c r="P442" s="81"/>
      <c r="Q442" s="55"/>
      <c r="R442" s="55"/>
      <c r="S442" s="55"/>
      <c r="T442" s="81"/>
      <c r="U442" s="55"/>
      <c r="V442" s="55"/>
      <c r="W442" s="57"/>
      <c r="X442" s="81"/>
      <c r="Y442" s="58"/>
      <c r="Z442" s="58"/>
      <c r="AA442" s="58"/>
      <c r="AB442" s="84"/>
      <c r="AC442" s="58"/>
      <c r="AD442" s="57"/>
      <c r="AE442" s="56"/>
      <c r="AF442" s="81"/>
    </row>
    <row spans="1:32" x14ac:dyDescent="0.2" outlineLevel="0" r="443">
      <c r="A443" s="59"/>
      <c r="B443" s="55"/>
      <c r="C443" s="92"/>
      <c r="D443" s="55"/>
      <c r="E443" s="55"/>
      <c r="F443" s="58"/>
      <c r="G443" s="57"/>
      <c r="H443" s="81"/>
      <c r="I443" s="58"/>
      <c r="J443" s="55"/>
      <c r="K443" s="57"/>
      <c r="L443" s="81"/>
      <c r="M443" s="55"/>
      <c r="N443" s="55"/>
      <c r="O443" s="57"/>
      <c r="P443" s="81"/>
      <c r="Q443" s="55"/>
      <c r="R443" s="55"/>
      <c r="S443" s="55"/>
      <c r="T443" s="81"/>
      <c r="U443" s="55"/>
      <c r="V443" s="55"/>
      <c r="W443" s="57"/>
      <c r="X443" s="81"/>
      <c r="Y443" s="58"/>
      <c r="Z443" s="58"/>
      <c r="AA443" s="58"/>
      <c r="AB443" s="84"/>
      <c r="AC443" s="58"/>
      <c r="AD443" s="57"/>
      <c r="AE443" s="56"/>
      <c r="AF443" s="81"/>
    </row>
    <row spans="1:32" x14ac:dyDescent="0.2" outlineLevel="0" r="444">
      <c r="A444" s="59"/>
      <c r="B444" s="55"/>
      <c r="C444" s="92"/>
      <c r="D444" s="55"/>
      <c r="E444" s="55"/>
      <c r="F444" s="58"/>
      <c r="G444" s="57"/>
      <c r="H444" s="81"/>
      <c r="I444" s="58"/>
      <c r="J444" s="55"/>
      <c r="K444" s="57"/>
      <c r="L444" s="81"/>
      <c r="M444" s="55"/>
      <c r="N444" s="55"/>
      <c r="O444" s="57"/>
      <c r="P444" s="81"/>
      <c r="Q444" s="55"/>
      <c r="R444" s="55"/>
      <c r="S444" s="55"/>
      <c r="T444" s="81"/>
      <c r="U444" s="55"/>
      <c r="V444" s="55"/>
      <c r="W444" s="57"/>
      <c r="X444" s="81"/>
      <c r="Y444" s="58"/>
      <c r="Z444" s="58"/>
      <c r="AA444" s="58"/>
      <c r="AB444" s="84"/>
      <c r="AC444" s="58"/>
      <c r="AD444" s="57"/>
      <c r="AE444" s="56"/>
      <c r="AF444" s="81"/>
    </row>
    <row spans="1:32" x14ac:dyDescent="0.2" outlineLevel="0" r="445">
      <c r="A445" s="59"/>
      <c r="B445" s="55"/>
      <c r="C445" s="92"/>
      <c r="D445" s="55"/>
      <c r="E445" s="55"/>
      <c r="F445" s="58"/>
      <c r="G445" s="57"/>
      <c r="H445" s="81"/>
      <c r="I445" s="58"/>
      <c r="J445" s="55"/>
      <c r="K445" s="57"/>
      <c r="L445" s="81"/>
      <c r="M445" s="55"/>
      <c r="N445" s="55"/>
      <c r="O445" s="57"/>
      <c r="P445" s="81"/>
      <c r="Q445" s="55"/>
      <c r="R445" s="55"/>
      <c r="S445" s="55"/>
      <c r="T445" s="81"/>
      <c r="U445" s="55"/>
      <c r="V445" s="55"/>
      <c r="W445" s="57"/>
      <c r="X445" s="81"/>
      <c r="Y445" s="58"/>
      <c r="Z445" s="58"/>
      <c r="AA445" s="58"/>
      <c r="AB445" s="84"/>
      <c r="AC445" s="58"/>
      <c r="AD445" s="57"/>
      <c r="AE445" s="56"/>
      <c r="AF445" s="81"/>
    </row>
    <row spans="1:32" x14ac:dyDescent="0.2" outlineLevel="0" r="446">
      <c r="A446" s="59"/>
      <c r="B446" s="55"/>
      <c r="C446" s="92"/>
      <c r="D446" s="55"/>
      <c r="E446" s="55"/>
      <c r="F446" s="58"/>
      <c r="G446" s="57"/>
      <c r="H446" s="81"/>
      <c r="I446" s="58"/>
      <c r="J446" s="55"/>
      <c r="K446" s="57"/>
      <c r="L446" s="81"/>
      <c r="M446" s="55"/>
      <c r="N446" s="55"/>
      <c r="O446" s="57"/>
      <c r="P446" s="81"/>
      <c r="Q446" s="55"/>
      <c r="R446" s="55"/>
      <c r="S446" s="55"/>
      <c r="T446" s="81"/>
      <c r="U446" s="55"/>
      <c r="V446" s="55"/>
      <c r="W446" s="57"/>
      <c r="X446" s="81"/>
      <c r="Y446" s="58"/>
      <c r="Z446" s="58"/>
      <c r="AA446" s="58"/>
      <c r="AB446" s="84"/>
      <c r="AC446" s="58"/>
      <c r="AD446" s="57"/>
      <c r="AE446" s="56"/>
      <c r="AF446" s="81"/>
    </row>
    <row spans="1:32" x14ac:dyDescent="0.2" outlineLevel="0" r="447">
      <c r="A447" s="59"/>
      <c r="B447" s="55"/>
      <c r="C447" s="92"/>
      <c r="D447" s="55"/>
      <c r="E447" s="55"/>
      <c r="F447" s="58"/>
      <c r="G447" s="57"/>
      <c r="H447" s="81"/>
      <c r="I447" s="58"/>
      <c r="J447" s="55"/>
      <c r="K447" s="57"/>
      <c r="L447" s="81"/>
      <c r="M447" s="55"/>
      <c r="N447" s="55"/>
      <c r="O447" s="57"/>
      <c r="P447" s="81"/>
      <c r="Q447" s="55"/>
      <c r="R447" s="55"/>
      <c r="S447" s="55"/>
      <c r="T447" s="81"/>
      <c r="U447" s="55"/>
      <c r="V447" s="55"/>
      <c r="W447" s="57"/>
      <c r="X447" s="81"/>
      <c r="Y447" s="58"/>
      <c r="Z447" s="58"/>
      <c r="AA447" s="58"/>
      <c r="AB447" s="84"/>
      <c r="AC447" s="58"/>
      <c r="AD447" s="57"/>
      <c r="AE447" s="56"/>
      <c r="AF447" s="81"/>
    </row>
    <row spans="1:32" x14ac:dyDescent="0.2" outlineLevel="0" r="448">
      <c r="A448" s="59"/>
      <c r="B448" s="55"/>
      <c r="C448" s="92"/>
      <c r="D448" s="55"/>
      <c r="E448" s="55"/>
      <c r="F448" s="58"/>
      <c r="G448" s="57"/>
      <c r="H448" s="81"/>
      <c r="I448" s="58"/>
      <c r="J448" s="55"/>
      <c r="K448" s="57"/>
      <c r="L448" s="81"/>
      <c r="M448" s="55"/>
      <c r="N448" s="55"/>
      <c r="O448" s="57"/>
      <c r="P448" s="81"/>
      <c r="Q448" s="55"/>
      <c r="R448" s="55"/>
      <c r="S448" s="55"/>
      <c r="T448" s="81"/>
      <c r="U448" s="55"/>
      <c r="V448" s="55"/>
      <c r="W448" s="57"/>
      <c r="X448" s="81"/>
      <c r="Y448" s="58"/>
      <c r="Z448" s="58"/>
      <c r="AA448" s="58"/>
      <c r="AB448" s="84"/>
      <c r="AC448" s="58"/>
      <c r="AD448" s="57"/>
      <c r="AE448" s="56"/>
      <c r="AF448" s="81"/>
    </row>
    <row spans="1:32" x14ac:dyDescent="0.2" outlineLevel="0" r="449">
      <c r="A449" s="59"/>
      <c r="B449" s="55"/>
      <c r="C449" s="92"/>
      <c r="D449" s="55"/>
      <c r="E449" s="55"/>
      <c r="F449" s="58"/>
      <c r="G449" s="57"/>
      <c r="H449" s="81"/>
      <c r="I449" s="58"/>
      <c r="J449" s="55"/>
      <c r="K449" s="57"/>
      <c r="L449" s="81"/>
      <c r="M449" s="55"/>
      <c r="N449" s="55"/>
      <c r="O449" s="57"/>
      <c r="P449" s="81"/>
      <c r="Q449" s="55"/>
      <c r="R449" s="55"/>
      <c r="S449" s="55"/>
      <c r="T449" s="81"/>
      <c r="U449" s="55"/>
      <c r="V449" s="55"/>
      <c r="W449" s="57"/>
      <c r="X449" s="81"/>
      <c r="Y449" s="58"/>
      <c r="Z449" s="58"/>
      <c r="AA449" s="58"/>
      <c r="AB449" s="84"/>
      <c r="AC449" s="58"/>
      <c r="AD449" s="57"/>
      <c r="AE449" s="56"/>
      <c r="AF449" s="81"/>
    </row>
    <row spans="1:32" x14ac:dyDescent="0.2" outlineLevel="0" r="450">
      <c r="A450" s="59"/>
      <c r="B450" s="55"/>
      <c r="C450" s="92"/>
      <c r="D450" s="55"/>
      <c r="E450" s="55"/>
      <c r="F450" s="58"/>
      <c r="G450" s="57"/>
      <c r="H450" s="81"/>
      <c r="I450" s="58"/>
      <c r="J450" s="55"/>
      <c r="K450" s="57"/>
      <c r="L450" s="81"/>
      <c r="M450" s="55"/>
      <c r="N450" s="55"/>
      <c r="O450" s="57"/>
      <c r="P450" s="81"/>
      <c r="Q450" s="55"/>
      <c r="R450" s="55"/>
      <c r="S450" s="55"/>
      <c r="T450" s="81"/>
      <c r="U450" s="55"/>
      <c r="V450" s="55"/>
      <c r="W450" s="57"/>
      <c r="X450" s="81"/>
      <c r="Y450" s="58"/>
      <c r="Z450" s="58"/>
      <c r="AA450" s="58"/>
      <c r="AB450" s="84"/>
      <c r="AC450" s="58"/>
      <c r="AD450" s="57"/>
      <c r="AE450" s="56"/>
      <c r="AF450" s="81"/>
    </row>
    <row spans="1:32" x14ac:dyDescent="0.2" outlineLevel="0" r="451">
      <c r="A451" s="59"/>
      <c r="B451" s="55"/>
      <c r="C451" s="92"/>
      <c r="D451" s="55"/>
      <c r="E451" s="55"/>
      <c r="F451" s="58"/>
      <c r="G451" s="57"/>
      <c r="H451" s="81"/>
      <c r="I451" s="58"/>
      <c r="J451" s="55"/>
      <c r="K451" s="57"/>
      <c r="L451" s="81"/>
      <c r="M451" s="55"/>
      <c r="N451" s="55"/>
      <c r="O451" s="57"/>
      <c r="P451" s="81"/>
      <c r="Q451" s="55"/>
      <c r="R451" s="55"/>
      <c r="S451" s="55"/>
      <c r="T451" s="81"/>
      <c r="U451" s="55"/>
      <c r="V451" s="55"/>
      <c r="W451" s="57"/>
      <c r="X451" s="81"/>
      <c r="Y451" s="58"/>
      <c r="Z451" s="58"/>
      <c r="AA451" s="58"/>
      <c r="AB451" s="84"/>
      <c r="AC451" s="58"/>
      <c r="AD451" s="57"/>
      <c r="AE451" s="56"/>
      <c r="AF451" s="81"/>
    </row>
    <row spans="1:32" x14ac:dyDescent="0.2" outlineLevel="0" r="452">
      <c r="A452" s="59"/>
      <c r="B452" s="55"/>
      <c r="C452" s="92"/>
      <c r="D452" s="55"/>
      <c r="E452" s="55"/>
      <c r="F452" s="58"/>
      <c r="G452" s="57"/>
      <c r="H452" s="81"/>
      <c r="I452" s="58"/>
      <c r="J452" s="55"/>
      <c r="K452" s="57"/>
      <c r="L452" s="81"/>
      <c r="M452" s="55"/>
      <c r="N452" s="55"/>
      <c r="O452" s="57"/>
      <c r="P452" s="81"/>
      <c r="Q452" s="55"/>
      <c r="R452" s="55"/>
      <c r="S452" s="55"/>
      <c r="T452" s="81"/>
      <c r="U452" s="55"/>
      <c r="V452" s="55"/>
      <c r="W452" s="57"/>
      <c r="X452" s="81"/>
      <c r="Y452" s="58"/>
      <c r="Z452" s="58"/>
      <c r="AA452" s="58"/>
      <c r="AB452" s="84"/>
      <c r="AC452" s="58"/>
      <c r="AD452" s="57"/>
      <c r="AE452" s="56"/>
      <c r="AF452" s="81"/>
    </row>
    <row spans="1:32" x14ac:dyDescent="0.2" outlineLevel="0" r="453">
      <c r="A453" s="59"/>
      <c r="B453" s="55"/>
      <c r="C453" s="92"/>
      <c r="D453" s="55"/>
      <c r="E453" s="55"/>
      <c r="F453" s="58"/>
      <c r="G453" s="57"/>
      <c r="H453" s="81"/>
      <c r="I453" s="58"/>
      <c r="J453" s="55"/>
      <c r="K453" s="57"/>
      <c r="L453" s="81"/>
      <c r="M453" s="55"/>
      <c r="N453" s="55"/>
      <c r="O453" s="57"/>
      <c r="P453" s="81"/>
      <c r="Q453" s="55"/>
      <c r="R453" s="55"/>
      <c r="S453" s="55"/>
      <c r="T453" s="81"/>
      <c r="U453" s="55"/>
      <c r="V453" s="55"/>
      <c r="W453" s="57"/>
      <c r="X453" s="81"/>
      <c r="Y453" s="58"/>
      <c r="Z453" s="58"/>
      <c r="AA453" s="58"/>
      <c r="AB453" s="84"/>
      <c r="AC453" s="58"/>
      <c r="AD453" s="57"/>
      <c r="AE453" s="56"/>
      <c r="AF453" s="81"/>
    </row>
    <row spans="1:32" x14ac:dyDescent="0.2" outlineLevel="0" r="454">
      <c r="A454" s="59"/>
      <c r="B454" s="55"/>
      <c r="C454" s="92"/>
      <c r="D454" s="55"/>
      <c r="E454" s="55"/>
      <c r="F454" s="58"/>
      <c r="G454" s="57"/>
      <c r="H454" s="81"/>
      <c r="I454" s="58"/>
      <c r="J454" s="55"/>
      <c r="K454" s="57"/>
      <c r="L454" s="81"/>
      <c r="M454" s="55"/>
      <c r="N454" s="55"/>
      <c r="O454" s="57"/>
      <c r="P454" s="81"/>
      <c r="Q454" s="55"/>
      <c r="R454" s="55"/>
      <c r="S454" s="55"/>
      <c r="T454" s="81"/>
      <c r="U454" s="55"/>
      <c r="V454" s="55"/>
      <c r="W454" s="57"/>
      <c r="X454" s="81"/>
      <c r="Y454" s="58"/>
      <c r="Z454" s="58"/>
      <c r="AA454" s="58"/>
      <c r="AB454" s="84"/>
      <c r="AC454" s="58"/>
      <c r="AD454" s="57"/>
      <c r="AE454" s="56"/>
      <c r="AF454" s="81"/>
    </row>
    <row spans="1:32" x14ac:dyDescent="0.2" outlineLevel="0" r="455">
      <c r="A455" s="59"/>
      <c r="B455" s="55"/>
      <c r="C455" s="92"/>
      <c r="D455" s="55"/>
      <c r="E455" s="55"/>
      <c r="F455" s="58"/>
      <c r="G455" s="57"/>
      <c r="H455" s="81"/>
      <c r="I455" s="58"/>
      <c r="J455" s="55"/>
      <c r="K455" s="57"/>
      <c r="L455" s="81"/>
      <c r="M455" s="55"/>
      <c r="N455" s="55"/>
      <c r="O455" s="57"/>
      <c r="P455" s="81"/>
      <c r="Q455" s="55"/>
      <c r="R455" s="55"/>
      <c r="S455" s="55"/>
      <c r="T455" s="81"/>
      <c r="U455" s="55"/>
      <c r="V455" s="55"/>
      <c r="W455" s="57"/>
      <c r="X455" s="81"/>
      <c r="Y455" s="58"/>
      <c r="Z455" s="58"/>
      <c r="AA455" s="58"/>
      <c r="AB455" s="84"/>
      <c r="AC455" s="58"/>
      <c r="AD455" s="57"/>
      <c r="AE455" s="56"/>
      <c r="AF455" s="81"/>
    </row>
    <row spans="1:32" x14ac:dyDescent="0.2" outlineLevel="0" r="456">
      <c r="A456" s="59"/>
      <c r="B456" s="55"/>
      <c r="C456" s="92"/>
      <c r="D456" s="55"/>
      <c r="E456" s="55"/>
      <c r="F456" s="58"/>
      <c r="G456" s="57"/>
      <c r="H456" s="81"/>
      <c r="I456" s="58"/>
      <c r="J456" s="55"/>
      <c r="K456" s="57"/>
      <c r="L456" s="81"/>
      <c r="M456" s="55"/>
      <c r="N456" s="55"/>
      <c r="O456" s="57"/>
      <c r="P456" s="81"/>
      <c r="Q456" s="55"/>
      <c r="R456" s="55"/>
      <c r="S456" s="55"/>
      <c r="T456" s="81"/>
      <c r="U456" s="55"/>
      <c r="V456" s="55"/>
      <c r="W456" s="57"/>
      <c r="X456" s="81"/>
      <c r="Y456" s="58"/>
      <c r="Z456" s="58"/>
      <c r="AA456" s="58"/>
      <c r="AB456" s="84"/>
      <c r="AC456" s="58"/>
      <c r="AD456" s="57"/>
      <c r="AE456" s="56"/>
      <c r="AF456" s="81"/>
    </row>
    <row spans="1:32" x14ac:dyDescent="0.2" outlineLevel="0" r="457">
      <c r="A457" s="59"/>
      <c r="B457" s="55"/>
      <c r="C457" s="92"/>
      <c r="D457" s="55"/>
      <c r="E457" s="55"/>
      <c r="F457" s="58"/>
      <c r="G457" s="57"/>
      <c r="H457" s="81"/>
      <c r="I457" s="58"/>
      <c r="J457" s="55"/>
      <c r="K457" s="57"/>
      <c r="L457" s="81"/>
      <c r="M457" s="55"/>
      <c r="N457" s="55"/>
      <c r="O457" s="57"/>
      <c r="P457" s="81"/>
      <c r="Q457" s="55"/>
      <c r="R457" s="55"/>
      <c r="S457" s="55"/>
      <c r="T457" s="81"/>
      <c r="U457" s="55"/>
      <c r="V457" s="55"/>
      <c r="W457" s="57"/>
      <c r="X457" s="81"/>
      <c r="Y457" s="58"/>
      <c r="Z457" s="58"/>
      <c r="AA457" s="58"/>
      <c r="AB457" s="84"/>
      <c r="AC457" s="58"/>
      <c r="AD457" s="57"/>
      <c r="AE457" s="56"/>
      <c r="AF457" s="81"/>
    </row>
    <row spans="1:32" x14ac:dyDescent="0.2" outlineLevel="0" r="458">
      <c r="A458" s="59"/>
      <c r="B458" s="55"/>
      <c r="C458" s="92"/>
      <c r="D458" s="55"/>
      <c r="E458" s="55"/>
      <c r="F458" s="58"/>
      <c r="G458" s="57"/>
      <c r="H458" s="81"/>
      <c r="I458" s="58"/>
      <c r="J458" s="55"/>
      <c r="K458" s="57"/>
      <c r="L458" s="81"/>
      <c r="M458" s="55"/>
      <c r="N458" s="55"/>
      <c r="O458" s="57"/>
      <c r="P458" s="81"/>
      <c r="Q458" s="55"/>
      <c r="R458" s="55"/>
      <c r="S458" s="55"/>
      <c r="T458" s="81"/>
      <c r="U458" s="55"/>
      <c r="V458" s="55"/>
      <c r="W458" s="57"/>
      <c r="X458" s="81"/>
      <c r="Y458" s="58"/>
      <c r="Z458" s="58"/>
      <c r="AA458" s="58"/>
      <c r="AB458" s="84"/>
      <c r="AC458" s="58"/>
      <c r="AD458" s="57"/>
      <c r="AE458" s="56"/>
      <c r="AF458" s="81"/>
    </row>
    <row spans="1:32" x14ac:dyDescent="0.2" outlineLevel="0" r="459">
      <c r="A459" s="59"/>
      <c r="B459" s="55"/>
      <c r="C459" s="92"/>
      <c r="D459" s="55"/>
      <c r="E459" s="55"/>
      <c r="F459" s="58"/>
      <c r="G459" s="57"/>
      <c r="H459" s="81"/>
      <c r="I459" s="58"/>
      <c r="J459" s="55"/>
      <c r="K459" s="57"/>
      <c r="L459" s="81"/>
      <c r="M459" s="55"/>
      <c r="N459" s="55"/>
      <c r="O459" s="57"/>
      <c r="P459" s="81"/>
      <c r="Q459" s="55"/>
      <c r="R459" s="55"/>
      <c r="S459" s="55"/>
      <c r="T459" s="81"/>
      <c r="U459" s="55"/>
      <c r="V459" s="55"/>
      <c r="W459" s="57"/>
      <c r="X459" s="81"/>
      <c r="Y459" s="58"/>
      <c r="Z459" s="58"/>
      <c r="AA459" s="58"/>
      <c r="AB459" s="84"/>
      <c r="AC459" s="58"/>
      <c r="AD459" s="57"/>
      <c r="AE459" s="56"/>
      <c r="AF459" s="81"/>
    </row>
    <row spans="1:32" x14ac:dyDescent="0.2" outlineLevel="0" r="460">
      <c r="A460" s="59"/>
      <c r="B460" s="55"/>
      <c r="C460" s="92"/>
      <c r="D460" s="55"/>
      <c r="E460" s="55"/>
      <c r="F460" s="58"/>
      <c r="G460" s="57"/>
      <c r="H460" s="81"/>
      <c r="I460" s="58"/>
      <c r="J460" s="55"/>
      <c r="K460" s="57"/>
      <c r="L460" s="81"/>
      <c r="M460" s="55"/>
      <c r="N460" s="55"/>
      <c r="O460" s="57"/>
      <c r="P460" s="81"/>
      <c r="Q460" s="55"/>
      <c r="R460" s="55"/>
      <c r="S460" s="55"/>
      <c r="T460" s="81"/>
      <c r="U460" s="55"/>
      <c r="V460" s="55"/>
      <c r="W460" s="57"/>
      <c r="X460" s="81"/>
      <c r="Y460" s="58"/>
      <c r="Z460" s="58"/>
      <c r="AA460" s="58"/>
      <c r="AB460" s="84"/>
      <c r="AC460" s="58"/>
      <c r="AD460" s="57"/>
      <c r="AE460" s="56"/>
      <c r="AF460" s="81"/>
    </row>
    <row spans="1:32" x14ac:dyDescent="0.2" outlineLevel="0" r="461">
      <c r="A461" s="59"/>
      <c r="B461" s="55"/>
      <c r="C461" s="92"/>
      <c r="D461" s="55"/>
      <c r="E461" s="55"/>
      <c r="F461" s="58"/>
      <c r="G461" s="57"/>
      <c r="H461" s="81"/>
      <c r="I461" s="58"/>
      <c r="J461" s="55"/>
      <c r="K461" s="57"/>
      <c r="L461" s="81"/>
      <c r="M461" s="55"/>
      <c r="N461" s="55"/>
      <c r="O461" s="57"/>
      <c r="P461" s="81"/>
      <c r="Q461" s="55"/>
      <c r="R461" s="55"/>
      <c r="S461" s="55"/>
      <c r="T461" s="81"/>
      <c r="U461" s="55"/>
      <c r="V461" s="55"/>
      <c r="W461" s="57"/>
      <c r="X461" s="81"/>
      <c r="Y461" s="58"/>
      <c r="Z461" s="58"/>
      <c r="AA461" s="58"/>
      <c r="AB461" s="84"/>
      <c r="AC461" s="58"/>
      <c r="AD461" s="57"/>
      <c r="AE461" s="56"/>
      <c r="AF461" s="81"/>
    </row>
    <row spans="1:32" x14ac:dyDescent="0.2" outlineLevel="0" r="462">
      <c r="A462" s="59"/>
      <c r="B462" s="55"/>
      <c r="C462" s="92"/>
      <c r="D462" s="55"/>
      <c r="E462" s="55"/>
      <c r="F462" s="58"/>
      <c r="G462" s="57"/>
      <c r="H462" s="81"/>
      <c r="I462" s="58"/>
      <c r="J462" s="55"/>
      <c r="K462" s="57"/>
      <c r="L462" s="81"/>
      <c r="M462" s="55"/>
      <c r="N462" s="55"/>
      <c r="O462" s="57"/>
      <c r="P462" s="81"/>
      <c r="Q462" s="55"/>
      <c r="R462" s="55"/>
      <c r="S462" s="55"/>
      <c r="T462" s="81"/>
      <c r="U462" s="55"/>
      <c r="V462" s="55"/>
      <c r="W462" s="57"/>
      <c r="X462" s="81"/>
      <c r="Y462" s="58"/>
      <c r="Z462" s="58"/>
      <c r="AA462" s="58"/>
      <c r="AB462" s="84"/>
      <c r="AC462" s="58"/>
      <c r="AD462" s="57"/>
      <c r="AE462" s="56"/>
      <c r="AF462" s="81"/>
    </row>
    <row spans="1:32" x14ac:dyDescent="0.2" outlineLevel="0" r="463">
      <c r="A463" s="59"/>
      <c r="B463" s="55"/>
      <c r="C463" s="92"/>
      <c r="D463" s="55"/>
      <c r="E463" s="55"/>
      <c r="F463" s="58"/>
      <c r="G463" s="57"/>
      <c r="H463" s="81"/>
      <c r="I463" s="58"/>
      <c r="J463" s="55"/>
      <c r="K463" s="57"/>
      <c r="L463" s="81"/>
      <c r="M463" s="55"/>
      <c r="N463" s="55"/>
      <c r="O463" s="57"/>
      <c r="P463" s="81"/>
      <c r="Q463" s="55"/>
      <c r="R463" s="55"/>
      <c r="S463" s="55"/>
      <c r="T463" s="81"/>
      <c r="U463" s="55"/>
      <c r="V463" s="55"/>
      <c r="W463" s="57"/>
      <c r="X463" s="81"/>
      <c r="Y463" s="58"/>
      <c r="Z463" s="58"/>
      <c r="AA463" s="58"/>
      <c r="AB463" s="84"/>
      <c r="AC463" s="58"/>
      <c r="AD463" s="57"/>
      <c r="AE463" s="56"/>
      <c r="AF463" s="81"/>
    </row>
    <row spans="1:32" x14ac:dyDescent="0.2" outlineLevel="0" r="464">
      <c r="A464" s="59"/>
      <c r="B464" s="55"/>
      <c r="C464" s="92"/>
      <c r="D464" s="55"/>
      <c r="E464" s="55"/>
      <c r="F464" s="58"/>
      <c r="G464" s="57"/>
      <c r="H464" s="81"/>
      <c r="I464" s="58"/>
      <c r="J464" s="55"/>
      <c r="K464" s="57"/>
      <c r="L464" s="81"/>
      <c r="M464" s="55"/>
      <c r="N464" s="55"/>
      <c r="O464" s="57"/>
      <c r="P464" s="81"/>
      <c r="Q464" s="55"/>
      <c r="R464" s="55"/>
      <c r="S464" s="55"/>
      <c r="T464" s="81"/>
      <c r="U464" s="55"/>
      <c r="V464" s="55"/>
      <c r="W464" s="57"/>
      <c r="X464" s="81"/>
      <c r="Y464" s="58"/>
      <c r="Z464" s="58"/>
      <c r="AA464" s="58"/>
      <c r="AB464" s="84"/>
      <c r="AC464" s="58"/>
      <c r="AD464" s="57"/>
      <c r="AE464" s="56"/>
      <c r="AF464" s="81"/>
    </row>
    <row spans="1:32" x14ac:dyDescent="0.2" outlineLevel="0" r="465">
      <c r="A465" s="59"/>
      <c r="B465" s="55"/>
      <c r="C465" s="92"/>
      <c r="D465" s="55"/>
      <c r="E465" s="55"/>
      <c r="F465" s="58"/>
      <c r="G465" s="57"/>
      <c r="H465" s="81"/>
      <c r="I465" s="58"/>
      <c r="J465" s="55"/>
      <c r="K465" s="57"/>
      <c r="L465" s="81"/>
      <c r="M465" s="55"/>
      <c r="N465" s="55"/>
      <c r="O465" s="57"/>
      <c r="P465" s="81"/>
      <c r="Q465" s="55"/>
      <c r="R465" s="55"/>
      <c r="S465" s="55"/>
      <c r="T465" s="81"/>
      <c r="U465" s="55"/>
      <c r="V465" s="55"/>
      <c r="W465" s="57"/>
      <c r="X465" s="81"/>
      <c r="Y465" s="58"/>
      <c r="Z465" s="58"/>
      <c r="AA465" s="58"/>
      <c r="AB465" s="84"/>
      <c r="AC465" s="58"/>
      <c r="AD465" s="57"/>
      <c r="AE465" s="56"/>
      <c r="AF465" s="81"/>
    </row>
    <row spans="1:32" x14ac:dyDescent="0.2" outlineLevel="0" r="466">
      <c r="A466" s="59"/>
      <c r="B466" s="55"/>
      <c r="C466" s="92"/>
      <c r="D466" s="55"/>
      <c r="E466" s="55"/>
      <c r="F466" s="58"/>
      <c r="G466" s="57"/>
      <c r="H466" s="81"/>
      <c r="I466" s="58"/>
      <c r="J466" s="55"/>
      <c r="K466" s="57"/>
      <c r="L466" s="81"/>
      <c r="M466" s="55"/>
      <c r="N466" s="55"/>
      <c r="O466" s="57"/>
      <c r="P466" s="81"/>
      <c r="Q466" s="55"/>
      <c r="R466" s="55"/>
      <c r="S466" s="55"/>
      <c r="T466" s="81"/>
      <c r="U466" s="55"/>
      <c r="V466" s="55"/>
      <c r="W466" s="57"/>
      <c r="X466" s="81"/>
      <c r="Y466" s="58"/>
      <c r="Z466" s="58"/>
      <c r="AA466" s="58"/>
      <c r="AB466" s="84"/>
      <c r="AC466" s="58"/>
      <c r="AD466" s="57"/>
      <c r="AE466" s="56"/>
      <c r="AF466" s="81"/>
    </row>
    <row spans="1:32" x14ac:dyDescent="0.2" outlineLevel="0" r="467">
      <c r="A467" s="59"/>
      <c r="B467" s="55"/>
      <c r="C467" s="92"/>
      <c r="D467" s="55"/>
      <c r="E467" s="55"/>
      <c r="F467" s="58"/>
      <c r="G467" s="57"/>
      <c r="H467" s="81"/>
      <c r="I467" s="58"/>
      <c r="J467" s="55"/>
      <c r="K467" s="57"/>
      <c r="L467" s="81"/>
      <c r="M467" s="55"/>
      <c r="N467" s="55"/>
      <c r="O467" s="57"/>
      <c r="P467" s="81"/>
      <c r="Q467" s="55"/>
      <c r="R467" s="55"/>
      <c r="S467" s="55"/>
      <c r="T467" s="81"/>
      <c r="U467" s="55"/>
      <c r="V467" s="55"/>
      <c r="W467" s="57"/>
      <c r="X467" s="81"/>
      <c r="Y467" s="58"/>
      <c r="Z467" s="58"/>
      <c r="AA467" s="58"/>
      <c r="AB467" s="84"/>
      <c r="AC467" s="58"/>
      <c r="AD467" s="57"/>
      <c r="AE467" s="56"/>
      <c r="AF467" s="81"/>
    </row>
    <row spans="1:32" x14ac:dyDescent="0.2" outlineLevel="0" r="468">
      <c r="A468" s="59"/>
      <c r="B468" s="55"/>
      <c r="C468" s="92"/>
      <c r="D468" s="55"/>
      <c r="E468" s="55"/>
      <c r="F468" s="58"/>
      <c r="G468" s="57"/>
      <c r="H468" s="81"/>
      <c r="I468" s="58"/>
      <c r="J468" s="55"/>
      <c r="K468" s="57"/>
      <c r="L468" s="81"/>
      <c r="M468" s="55"/>
      <c r="N468" s="55"/>
      <c r="O468" s="57"/>
      <c r="P468" s="81"/>
      <c r="Q468" s="55"/>
      <c r="R468" s="55"/>
      <c r="S468" s="55"/>
      <c r="T468" s="81"/>
      <c r="U468" s="55"/>
      <c r="V468" s="55"/>
      <c r="W468" s="57"/>
      <c r="X468" s="81"/>
      <c r="Y468" s="58"/>
      <c r="Z468" s="58"/>
      <c r="AA468" s="58"/>
      <c r="AB468" s="84"/>
      <c r="AC468" s="58"/>
      <c r="AD468" s="57"/>
      <c r="AE468" s="56"/>
      <c r="AF468" s="81"/>
    </row>
    <row spans="1:32" x14ac:dyDescent="0.2" outlineLevel="0" r="469">
      <c r="A469" s="59"/>
      <c r="B469" s="55"/>
      <c r="C469" s="92"/>
      <c r="D469" s="55"/>
      <c r="E469" s="55"/>
      <c r="F469" s="58"/>
      <c r="G469" s="57"/>
      <c r="H469" s="81"/>
      <c r="I469" s="58"/>
      <c r="J469" s="55"/>
      <c r="K469" s="57"/>
      <c r="L469" s="81"/>
      <c r="M469" s="55"/>
      <c r="N469" s="55"/>
      <c r="O469" s="57"/>
      <c r="P469" s="81"/>
      <c r="Q469" s="55"/>
      <c r="R469" s="55"/>
      <c r="S469" s="55"/>
      <c r="T469" s="81"/>
      <c r="U469" s="55"/>
      <c r="V469" s="55"/>
      <c r="W469" s="57"/>
      <c r="X469" s="81"/>
      <c r="Y469" s="58"/>
      <c r="Z469" s="58"/>
      <c r="AA469" s="58"/>
      <c r="AB469" s="84"/>
      <c r="AC469" s="58"/>
      <c r="AD469" s="57"/>
      <c r="AE469" s="56"/>
      <c r="AF469" s="81"/>
    </row>
    <row spans="1:32" x14ac:dyDescent="0.2" outlineLevel="0" r="470">
      <c r="A470" s="59"/>
      <c r="B470" s="55"/>
      <c r="C470" s="92"/>
      <c r="D470" s="55"/>
      <c r="E470" s="55"/>
      <c r="F470" s="58"/>
      <c r="G470" s="57"/>
      <c r="H470" s="81"/>
      <c r="I470" s="58"/>
      <c r="J470" s="55"/>
      <c r="K470" s="57"/>
      <c r="L470" s="81"/>
      <c r="M470" s="55"/>
      <c r="N470" s="55"/>
      <c r="O470" s="57"/>
      <c r="P470" s="81"/>
      <c r="Q470" s="55"/>
      <c r="R470" s="55"/>
      <c r="S470" s="55"/>
      <c r="T470" s="81"/>
      <c r="U470" s="55"/>
      <c r="V470" s="55"/>
      <c r="W470" s="57"/>
      <c r="X470" s="81"/>
      <c r="Y470" s="58"/>
      <c r="Z470" s="58"/>
      <c r="AA470" s="58"/>
      <c r="AB470" s="84"/>
      <c r="AC470" s="58"/>
      <c r="AD470" s="57"/>
      <c r="AE470" s="56"/>
      <c r="AF470" s="81"/>
    </row>
    <row spans="1:32" x14ac:dyDescent="0.2" outlineLevel="0" r="471">
      <c r="A471" s="59"/>
      <c r="B471" s="55"/>
      <c r="C471" s="92"/>
      <c r="D471" s="55"/>
      <c r="E471" s="55"/>
      <c r="F471" s="58"/>
      <c r="G471" s="57"/>
      <c r="H471" s="81"/>
      <c r="I471" s="58"/>
      <c r="J471" s="55"/>
      <c r="K471" s="57"/>
      <c r="L471" s="81"/>
      <c r="M471" s="55"/>
      <c r="N471" s="55"/>
      <c r="O471" s="57"/>
      <c r="P471" s="81"/>
      <c r="Q471" s="55"/>
      <c r="R471" s="55"/>
      <c r="S471" s="55"/>
      <c r="T471" s="81"/>
      <c r="U471" s="55"/>
      <c r="V471" s="55"/>
      <c r="W471" s="57"/>
      <c r="X471" s="81"/>
      <c r="Y471" s="58"/>
      <c r="Z471" s="58"/>
      <c r="AA471" s="58"/>
      <c r="AB471" s="84"/>
      <c r="AC471" s="58"/>
      <c r="AD471" s="57"/>
      <c r="AE471" s="56"/>
      <c r="AF471" s="81"/>
    </row>
    <row spans="1:32" x14ac:dyDescent="0.2" outlineLevel="0" r="472">
      <c r="A472" s="59"/>
      <c r="B472" s="55"/>
      <c r="C472" s="92"/>
      <c r="D472" s="55"/>
      <c r="E472" s="55"/>
      <c r="F472" s="58"/>
      <c r="G472" s="57"/>
      <c r="H472" s="81"/>
      <c r="I472" s="58"/>
      <c r="J472" s="55"/>
      <c r="K472" s="57"/>
      <c r="L472" s="81"/>
      <c r="M472" s="55"/>
      <c r="N472" s="55"/>
      <c r="O472" s="57"/>
      <c r="P472" s="81"/>
      <c r="Q472" s="55"/>
      <c r="R472" s="55"/>
      <c r="S472" s="55"/>
      <c r="T472" s="81"/>
      <c r="U472" s="55"/>
      <c r="V472" s="55"/>
      <c r="W472" s="57"/>
      <c r="X472" s="81"/>
      <c r="Y472" s="58"/>
      <c r="Z472" s="58"/>
      <c r="AA472" s="58"/>
      <c r="AB472" s="84"/>
      <c r="AC472" s="58"/>
      <c r="AD472" s="57"/>
      <c r="AE472" s="56"/>
      <c r="AF472" s="81"/>
    </row>
    <row spans="1:32" x14ac:dyDescent="0.2" outlineLevel="0" r="473">
      <c r="A473" s="59"/>
      <c r="B473" s="55"/>
      <c r="C473" s="92"/>
      <c r="D473" s="55"/>
      <c r="E473" s="55"/>
      <c r="F473" s="58"/>
      <c r="G473" s="57"/>
      <c r="H473" s="81"/>
      <c r="I473" s="58"/>
      <c r="J473" s="55"/>
      <c r="K473" s="57"/>
      <c r="L473" s="81"/>
      <c r="M473" s="55"/>
      <c r="N473" s="55"/>
      <c r="O473" s="57"/>
      <c r="P473" s="81"/>
      <c r="Q473" s="55"/>
      <c r="R473" s="55"/>
      <c r="S473" s="55"/>
      <c r="T473" s="81"/>
      <c r="U473" s="55"/>
      <c r="V473" s="55"/>
      <c r="W473" s="57"/>
      <c r="X473" s="81"/>
      <c r="Y473" s="58"/>
      <c r="Z473" s="58"/>
      <c r="AA473" s="58"/>
      <c r="AB473" s="84"/>
      <c r="AC473" s="58"/>
      <c r="AD473" s="57"/>
      <c r="AE473" s="56"/>
      <c r="AF473" s="81"/>
    </row>
    <row spans="1:32" x14ac:dyDescent="0.2" outlineLevel="0" r="474">
      <c r="A474" s="59"/>
      <c r="B474" s="55"/>
      <c r="C474" s="92"/>
      <c r="D474" s="55"/>
      <c r="E474" s="55"/>
      <c r="F474" s="58"/>
      <c r="G474" s="57"/>
      <c r="H474" s="81"/>
      <c r="I474" s="58"/>
      <c r="J474" s="55"/>
      <c r="K474" s="57"/>
      <c r="L474" s="81"/>
      <c r="M474" s="55"/>
      <c r="N474" s="55"/>
      <c r="O474" s="57"/>
      <c r="P474" s="81"/>
      <c r="Q474" s="55"/>
      <c r="R474" s="55"/>
      <c r="S474" s="55"/>
      <c r="T474" s="81"/>
      <c r="U474" s="55"/>
      <c r="V474" s="55"/>
      <c r="W474" s="57"/>
      <c r="X474" s="81"/>
      <c r="Y474" s="58"/>
      <c r="Z474" s="58"/>
      <c r="AA474" s="58"/>
      <c r="AB474" s="84"/>
      <c r="AC474" s="58"/>
      <c r="AD474" s="57"/>
      <c r="AE474" s="56"/>
      <c r="AF474" s="81"/>
    </row>
    <row spans="1:32" x14ac:dyDescent="0.2" outlineLevel="0" r="475">
      <c r="A475" s="59"/>
      <c r="B475" s="55"/>
      <c r="C475" s="92"/>
      <c r="D475" s="55"/>
      <c r="E475" s="55"/>
      <c r="F475" s="58"/>
      <c r="G475" s="57"/>
      <c r="H475" s="81"/>
      <c r="I475" s="58"/>
      <c r="J475" s="55"/>
      <c r="K475" s="57"/>
      <c r="L475" s="81"/>
      <c r="M475" s="55"/>
      <c r="N475" s="55"/>
      <c r="O475" s="57"/>
      <c r="P475" s="81"/>
      <c r="Q475" s="55"/>
      <c r="R475" s="55"/>
      <c r="S475" s="55"/>
      <c r="T475" s="81"/>
      <c r="U475" s="55"/>
      <c r="V475" s="55"/>
      <c r="W475" s="57"/>
      <c r="X475" s="81"/>
      <c r="Y475" s="58"/>
      <c r="Z475" s="58"/>
      <c r="AA475" s="58"/>
      <c r="AB475" s="84"/>
      <c r="AC475" s="58"/>
      <c r="AD475" s="57"/>
      <c r="AE475" s="56"/>
      <c r="AF475" s="81"/>
    </row>
    <row spans="1:32" x14ac:dyDescent="0.2" outlineLevel="0" r="476">
      <c r="A476" s="59"/>
      <c r="B476" s="55"/>
      <c r="C476" s="92"/>
      <c r="D476" s="55"/>
      <c r="E476" s="55"/>
      <c r="F476" s="58"/>
      <c r="G476" s="57"/>
      <c r="H476" s="81"/>
      <c r="I476" s="58"/>
      <c r="J476" s="55"/>
      <c r="K476" s="57"/>
      <c r="L476" s="81"/>
      <c r="M476" s="55"/>
      <c r="N476" s="55"/>
      <c r="O476" s="57"/>
      <c r="P476" s="81"/>
      <c r="Q476" s="55"/>
      <c r="R476" s="55"/>
      <c r="S476" s="55"/>
      <c r="T476" s="81"/>
      <c r="U476" s="55"/>
      <c r="V476" s="55"/>
      <c r="W476" s="57"/>
      <c r="X476" s="81"/>
      <c r="Y476" s="58"/>
      <c r="Z476" s="58"/>
      <c r="AA476" s="58"/>
      <c r="AB476" s="84"/>
      <c r="AC476" s="58"/>
      <c r="AD476" s="57"/>
      <c r="AE476" s="56"/>
      <c r="AF476" s="81"/>
    </row>
    <row spans="1:32" x14ac:dyDescent="0.2" outlineLevel="0" r="477">
      <c r="A477" s="59"/>
      <c r="B477" s="55"/>
      <c r="C477" s="92"/>
      <c r="D477" s="55"/>
      <c r="E477" s="55"/>
      <c r="F477" s="58"/>
      <c r="G477" s="57"/>
      <c r="H477" s="81"/>
      <c r="I477" s="58"/>
      <c r="J477" s="55"/>
      <c r="K477" s="57"/>
      <c r="L477" s="81"/>
      <c r="M477" s="55"/>
      <c r="N477" s="55"/>
      <c r="O477" s="57"/>
      <c r="P477" s="81"/>
      <c r="Q477" s="55"/>
      <c r="R477" s="55"/>
      <c r="S477" s="55"/>
      <c r="T477" s="81"/>
      <c r="U477" s="55"/>
      <c r="V477" s="55"/>
      <c r="W477" s="57"/>
      <c r="X477" s="81"/>
      <c r="Y477" s="58"/>
      <c r="Z477" s="58"/>
      <c r="AA477" s="58"/>
      <c r="AB477" s="84"/>
      <c r="AC477" s="58"/>
      <c r="AD477" s="57"/>
      <c r="AE477" s="56"/>
      <c r="AF477" s="81"/>
    </row>
    <row spans="1:32" x14ac:dyDescent="0.2" outlineLevel="0" r="478">
      <c r="A478" s="59"/>
      <c r="B478" s="55"/>
      <c r="C478" s="92"/>
      <c r="D478" s="55"/>
      <c r="E478" s="55"/>
      <c r="F478" s="58"/>
      <c r="G478" s="57"/>
      <c r="H478" s="81"/>
      <c r="I478" s="58"/>
      <c r="J478" s="55"/>
      <c r="K478" s="57"/>
      <c r="L478" s="81"/>
      <c r="M478" s="55"/>
      <c r="N478" s="55"/>
      <c r="O478" s="57"/>
      <c r="P478" s="81"/>
      <c r="Q478" s="55"/>
      <c r="R478" s="55"/>
      <c r="S478" s="55"/>
      <c r="T478" s="81"/>
      <c r="U478" s="55"/>
      <c r="V478" s="55"/>
      <c r="W478" s="57"/>
      <c r="X478" s="81"/>
      <c r="Y478" s="58"/>
      <c r="Z478" s="58"/>
      <c r="AA478" s="58"/>
      <c r="AB478" s="84"/>
      <c r="AC478" s="58"/>
      <c r="AD478" s="57"/>
      <c r="AE478" s="56"/>
      <c r="AF478" s="81"/>
    </row>
    <row spans="1:32" x14ac:dyDescent="0.2" outlineLevel="0" r="479">
      <c r="A479" s="59"/>
      <c r="B479" s="55"/>
      <c r="C479" s="92"/>
      <c r="D479" s="55"/>
      <c r="E479" s="55"/>
      <c r="F479" s="58"/>
      <c r="G479" s="57"/>
      <c r="H479" s="81"/>
      <c r="I479" s="58"/>
      <c r="J479" s="55"/>
      <c r="K479" s="57"/>
      <c r="L479" s="81"/>
      <c r="M479" s="55"/>
      <c r="N479" s="55"/>
      <c r="O479" s="57"/>
      <c r="P479" s="81"/>
      <c r="Q479" s="55"/>
      <c r="R479" s="55"/>
      <c r="S479" s="55"/>
      <c r="T479" s="81"/>
      <c r="U479" s="55"/>
      <c r="V479" s="55"/>
      <c r="W479" s="57"/>
      <c r="X479" s="81"/>
      <c r="Y479" s="58"/>
      <c r="Z479" s="58"/>
      <c r="AA479" s="58"/>
      <c r="AB479" s="84"/>
      <c r="AC479" s="58"/>
      <c r="AD479" s="57"/>
      <c r="AE479" s="56"/>
      <c r="AF479" s="81"/>
    </row>
    <row spans="1:32" x14ac:dyDescent="0.2" outlineLevel="0" r="480">
      <c r="A480" s="59"/>
      <c r="B480" s="55"/>
      <c r="C480" s="92"/>
      <c r="D480" s="55"/>
      <c r="E480" s="55"/>
      <c r="F480" s="58"/>
      <c r="G480" s="57"/>
      <c r="H480" s="81"/>
      <c r="I480" s="58"/>
      <c r="J480" s="55"/>
      <c r="K480" s="57"/>
      <c r="L480" s="81"/>
      <c r="M480" s="55"/>
      <c r="N480" s="55"/>
      <c r="O480" s="57"/>
      <c r="P480" s="81"/>
      <c r="Q480" s="55"/>
      <c r="R480" s="55"/>
      <c r="S480" s="55"/>
      <c r="T480" s="81"/>
      <c r="U480" s="55"/>
      <c r="V480" s="55"/>
      <c r="W480" s="57"/>
      <c r="X480" s="81"/>
      <c r="Y480" s="58"/>
      <c r="Z480" s="58"/>
      <c r="AA480" s="58"/>
      <c r="AB480" s="84"/>
      <c r="AC480" s="58"/>
      <c r="AD480" s="57"/>
      <c r="AE480" s="56"/>
      <c r="AF480" s="81"/>
    </row>
    <row spans="1:32" x14ac:dyDescent="0.2" outlineLevel="0" r="481">
      <c r="A481" s="59"/>
      <c r="B481" s="55"/>
      <c r="C481" s="92"/>
      <c r="D481" s="55"/>
      <c r="E481" s="55"/>
      <c r="F481" s="58"/>
      <c r="G481" s="57"/>
      <c r="H481" s="81"/>
      <c r="I481" s="58"/>
      <c r="J481" s="55"/>
      <c r="K481" s="57"/>
      <c r="L481" s="81"/>
      <c r="M481" s="55"/>
      <c r="N481" s="55"/>
      <c r="O481" s="57"/>
      <c r="P481" s="81"/>
      <c r="Q481" s="55"/>
      <c r="R481" s="55"/>
      <c r="S481" s="55"/>
      <c r="T481" s="81"/>
      <c r="U481" s="55"/>
      <c r="V481" s="55"/>
      <c r="W481" s="57"/>
      <c r="X481" s="81"/>
      <c r="Y481" s="58"/>
      <c r="Z481" s="58"/>
      <c r="AA481" s="58"/>
      <c r="AB481" s="84"/>
      <c r="AC481" s="58"/>
      <c r="AD481" s="57"/>
      <c r="AE481" s="56"/>
      <c r="AF481" s="81"/>
    </row>
    <row spans="1:32" x14ac:dyDescent="0.2" outlineLevel="0" r="482">
      <c r="A482" s="59"/>
      <c r="B482" s="55"/>
      <c r="C482" s="92"/>
      <c r="D482" s="55"/>
      <c r="E482" s="55"/>
      <c r="F482" s="58"/>
      <c r="G482" s="57"/>
      <c r="H482" s="81"/>
      <c r="I482" s="58"/>
      <c r="J482" s="55"/>
      <c r="K482" s="57"/>
      <c r="L482" s="81"/>
      <c r="M482" s="55"/>
      <c r="N482" s="55"/>
      <c r="O482" s="57"/>
      <c r="P482" s="81"/>
      <c r="Q482" s="55"/>
      <c r="R482" s="55"/>
      <c r="S482" s="55"/>
      <c r="T482" s="81"/>
      <c r="U482" s="55"/>
      <c r="V482" s="55"/>
      <c r="W482" s="57"/>
      <c r="X482" s="81"/>
      <c r="Y482" s="58"/>
      <c r="Z482" s="58"/>
      <c r="AA482" s="58"/>
      <c r="AB482" s="84"/>
      <c r="AC482" s="58"/>
      <c r="AD482" s="57"/>
      <c r="AE482" s="56"/>
      <c r="AF482" s="81"/>
    </row>
    <row spans="1:32" x14ac:dyDescent="0.2" outlineLevel="0" r="483">
      <c r="A483" s="59"/>
      <c r="B483" s="55"/>
      <c r="C483" s="92"/>
      <c r="D483" s="55"/>
      <c r="E483" s="55"/>
      <c r="F483" s="58"/>
      <c r="G483" s="57"/>
      <c r="H483" s="81"/>
      <c r="I483" s="58"/>
      <c r="J483" s="55"/>
      <c r="K483" s="57"/>
      <c r="L483" s="81"/>
      <c r="M483" s="55"/>
      <c r="N483" s="55"/>
      <c r="O483" s="57"/>
      <c r="P483" s="81"/>
      <c r="Q483" s="55"/>
      <c r="R483" s="55"/>
      <c r="S483" s="55"/>
      <c r="T483" s="81"/>
      <c r="U483" s="55"/>
      <c r="V483" s="55"/>
      <c r="W483" s="57"/>
      <c r="X483" s="81"/>
      <c r="Y483" s="58"/>
      <c r="Z483" s="58"/>
      <c r="AA483" s="58"/>
      <c r="AB483" s="84"/>
      <c r="AC483" s="58"/>
      <c r="AD483" s="57"/>
      <c r="AE483" s="56"/>
      <c r="AF483" s="81"/>
    </row>
    <row spans="1:32" x14ac:dyDescent="0.2" outlineLevel="0" r="484">
      <c r="A484" s="59"/>
      <c r="B484" s="55"/>
      <c r="C484" s="92"/>
      <c r="D484" s="55"/>
      <c r="E484" s="55"/>
      <c r="F484" s="58"/>
      <c r="G484" s="57"/>
      <c r="H484" s="81"/>
      <c r="I484" s="58"/>
      <c r="J484" s="55"/>
      <c r="K484" s="57"/>
      <c r="L484" s="81"/>
      <c r="M484" s="55"/>
      <c r="N484" s="55"/>
      <c r="O484" s="57"/>
      <c r="P484" s="81"/>
      <c r="Q484" s="55"/>
      <c r="R484" s="55"/>
      <c r="S484" s="55"/>
      <c r="T484" s="81"/>
      <c r="U484" s="55"/>
      <c r="V484" s="55"/>
      <c r="W484" s="57"/>
      <c r="X484" s="81"/>
      <c r="Y484" s="58"/>
      <c r="Z484" s="58"/>
      <c r="AA484" s="58"/>
      <c r="AB484" s="84"/>
      <c r="AC484" s="58"/>
      <c r="AD484" s="57"/>
      <c r="AE484" s="56"/>
      <c r="AF484" s="81"/>
    </row>
    <row spans="1:32" x14ac:dyDescent="0.2" outlineLevel="0" r="485">
      <c r="A485" s="59"/>
      <c r="B485" s="55"/>
      <c r="C485" s="92"/>
      <c r="D485" s="55"/>
      <c r="E485" s="55"/>
      <c r="F485" s="58"/>
      <c r="G485" s="57"/>
      <c r="H485" s="81"/>
      <c r="I485" s="58"/>
      <c r="J485" s="55"/>
      <c r="K485" s="57"/>
      <c r="L485" s="81"/>
      <c r="M485" s="55"/>
      <c r="N485" s="55"/>
      <c r="O485" s="57"/>
      <c r="P485" s="81"/>
      <c r="Q485" s="55"/>
      <c r="R485" s="55"/>
      <c r="S485" s="55"/>
      <c r="T485" s="81"/>
      <c r="U485" s="55"/>
      <c r="V485" s="55"/>
      <c r="W485" s="57"/>
      <c r="X485" s="81"/>
      <c r="Y485" s="58"/>
      <c r="Z485" s="58"/>
      <c r="AA485" s="58"/>
      <c r="AB485" s="84"/>
      <c r="AC485" s="58"/>
      <c r="AD485" s="57"/>
      <c r="AE485" s="56"/>
      <c r="AF485" s="81"/>
    </row>
    <row spans="1:32" x14ac:dyDescent="0.2" outlineLevel="0" r="486">
      <c r="A486" s="59"/>
      <c r="B486" s="55"/>
      <c r="C486" s="92"/>
      <c r="D486" s="55"/>
      <c r="E486" s="55"/>
      <c r="F486" s="58"/>
      <c r="G486" s="57"/>
      <c r="H486" s="81"/>
      <c r="I486" s="58"/>
      <c r="J486" s="55"/>
      <c r="K486" s="57"/>
      <c r="L486" s="81"/>
      <c r="M486" s="55"/>
      <c r="N486" s="55"/>
      <c r="O486" s="57"/>
      <c r="P486" s="81"/>
      <c r="Q486" s="55"/>
      <c r="R486" s="55"/>
      <c r="S486" s="55"/>
      <c r="T486" s="81"/>
      <c r="U486" s="55"/>
      <c r="V486" s="55"/>
      <c r="W486" s="57"/>
      <c r="X486" s="81"/>
      <c r="Y486" s="58"/>
      <c r="Z486" s="58"/>
      <c r="AA486" s="58"/>
      <c r="AB486" s="84"/>
      <c r="AC486" s="58"/>
      <c r="AD486" s="57"/>
      <c r="AE486" s="56"/>
      <c r="AF486" s="81"/>
    </row>
    <row spans="1:32" x14ac:dyDescent="0.2" outlineLevel="0" r="487">
      <c r="A487" s="59"/>
      <c r="B487" s="55"/>
      <c r="C487" s="92"/>
      <c r="D487" s="55"/>
      <c r="E487" s="55"/>
      <c r="F487" s="58"/>
      <c r="G487" s="57"/>
      <c r="H487" s="81"/>
      <c r="I487" s="58"/>
      <c r="J487" s="55"/>
      <c r="K487" s="57"/>
      <c r="L487" s="81"/>
      <c r="M487" s="55"/>
      <c r="N487" s="55"/>
      <c r="O487" s="57"/>
      <c r="P487" s="81"/>
      <c r="Q487" s="55"/>
      <c r="R487" s="55"/>
      <c r="S487" s="55"/>
      <c r="T487" s="81"/>
      <c r="U487" s="55"/>
      <c r="V487" s="55"/>
      <c r="W487" s="57"/>
      <c r="X487" s="81"/>
      <c r="Y487" s="58"/>
      <c r="Z487" s="58"/>
      <c r="AA487" s="58"/>
      <c r="AB487" s="84"/>
      <c r="AC487" s="58"/>
      <c r="AD487" s="57"/>
      <c r="AE487" s="56"/>
      <c r="AF487" s="81"/>
    </row>
    <row spans="1:32" x14ac:dyDescent="0.2" outlineLevel="0" r="488">
      <c r="A488" s="59"/>
      <c r="B488" s="55"/>
      <c r="C488" s="92"/>
      <c r="D488" s="55"/>
      <c r="E488" s="55"/>
      <c r="F488" s="58"/>
      <c r="G488" s="57"/>
      <c r="H488" s="81"/>
      <c r="I488" s="58"/>
      <c r="J488" s="55"/>
      <c r="K488" s="57"/>
      <c r="L488" s="81"/>
      <c r="M488" s="55"/>
      <c r="N488" s="55"/>
      <c r="O488" s="57"/>
      <c r="P488" s="81"/>
      <c r="Q488" s="55"/>
      <c r="R488" s="55"/>
      <c r="S488" s="55"/>
      <c r="T488" s="81"/>
      <c r="U488" s="55"/>
      <c r="V488" s="55"/>
      <c r="W488" s="57"/>
      <c r="X488" s="81"/>
      <c r="Y488" s="58"/>
      <c r="Z488" s="58"/>
      <c r="AA488" s="58"/>
      <c r="AB488" s="84"/>
      <c r="AC488" s="58"/>
      <c r="AD488" s="57"/>
      <c r="AE488" s="56"/>
      <c r="AF488" s="81"/>
    </row>
    <row spans="1:32" x14ac:dyDescent="0.2" outlineLevel="0" r="489">
      <c r="A489" s="59"/>
      <c r="B489" s="55"/>
      <c r="C489" s="92"/>
      <c r="D489" s="55"/>
      <c r="E489" s="55"/>
      <c r="F489" s="58"/>
      <c r="G489" s="57"/>
      <c r="H489" s="81"/>
      <c r="I489" s="58"/>
      <c r="J489" s="55"/>
      <c r="K489" s="57"/>
      <c r="L489" s="81"/>
      <c r="M489" s="55"/>
      <c r="N489" s="55"/>
      <c r="O489" s="57"/>
      <c r="P489" s="81"/>
      <c r="Q489" s="55"/>
      <c r="R489" s="55"/>
      <c r="S489" s="55"/>
      <c r="T489" s="81"/>
      <c r="U489" s="55"/>
      <c r="V489" s="55"/>
      <c r="W489" s="57"/>
      <c r="X489" s="81"/>
      <c r="Y489" s="58"/>
      <c r="Z489" s="58"/>
      <c r="AA489" s="58"/>
      <c r="AB489" s="84"/>
      <c r="AC489" s="58"/>
      <c r="AD489" s="57"/>
      <c r="AE489" s="56"/>
      <c r="AF489" s="81"/>
    </row>
    <row spans="1:32" x14ac:dyDescent="0.2" outlineLevel="0" r="490">
      <c r="A490" s="59"/>
      <c r="B490" s="55"/>
      <c r="C490" s="92"/>
      <c r="D490" s="55"/>
      <c r="E490" s="55"/>
      <c r="F490" s="58"/>
      <c r="G490" s="57"/>
      <c r="H490" s="81"/>
      <c r="I490" s="58"/>
      <c r="J490" s="55"/>
      <c r="K490" s="57"/>
      <c r="L490" s="81"/>
      <c r="M490" s="55"/>
      <c r="N490" s="55"/>
      <c r="O490" s="57"/>
      <c r="P490" s="81"/>
      <c r="Q490" s="55"/>
      <c r="R490" s="55"/>
      <c r="S490" s="55"/>
      <c r="T490" s="81"/>
      <c r="U490" s="55"/>
      <c r="V490" s="55"/>
      <c r="W490" s="57"/>
      <c r="X490" s="81"/>
      <c r="Y490" s="58"/>
      <c r="Z490" s="58"/>
      <c r="AA490" s="58"/>
      <c r="AB490" s="84"/>
      <c r="AC490" s="58"/>
      <c r="AD490" s="57"/>
      <c r="AE490" s="56"/>
      <c r="AF490" s="81"/>
    </row>
    <row spans="1:32" x14ac:dyDescent="0.2" outlineLevel="0" r="491">
      <c r="A491" s="59"/>
      <c r="B491" s="55"/>
      <c r="C491" s="92"/>
      <c r="D491" s="55"/>
      <c r="E491" s="55"/>
      <c r="F491" s="58"/>
      <c r="G491" s="57"/>
      <c r="H491" s="81"/>
      <c r="I491" s="58"/>
      <c r="J491" s="55"/>
      <c r="K491" s="57"/>
      <c r="L491" s="81"/>
      <c r="M491" s="55"/>
      <c r="N491" s="55"/>
      <c r="O491" s="57"/>
      <c r="P491" s="81"/>
      <c r="Q491" s="55"/>
      <c r="R491" s="55"/>
      <c r="S491" s="55"/>
      <c r="T491" s="81"/>
      <c r="U491" s="55"/>
      <c r="V491" s="55"/>
      <c r="W491" s="57"/>
      <c r="X491" s="81"/>
      <c r="Y491" s="58"/>
      <c r="Z491" s="58"/>
      <c r="AA491" s="58"/>
      <c r="AB491" s="84"/>
      <c r="AC491" s="58"/>
      <c r="AD491" s="57"/>
      <c r="AE491" s="56"/>
      <c r="AF491" s="81"/>
    </row>
    <row spans="1:32" x14ac:dyDescent="0.2" outlineLevel="0" r="492">
      <c r="A492" s="59"/>
      <c r="B492" s="55"/>
      <c r="C492" s="92"/>
      <c r="D492" s="55"/>
      <c r="E492" s="55"/>
      <c r="F492" s="58"/>
      <c r="G492" s="57"/>
      <c r="H492" s="81"/>
      <c r="I492" s="58"/>
      <c r="J492" s="55"/>
      <c r="K492" s="57"/>
      <c r="L492" s="81"/>
      <c r="M492" s="55"/>
      <c r="N492" s="55"/>
      <c r="O492" s="57"/>
      <c r="P492" s="81"/>
      <c r="Q492" s="55"/>
      <c r="R492" s="55"/>
      <c r="S492" s="55"/>
      <c r="T492" s="81"/>
      <c r="U492" s="55"/>
      <c r="V492" s="55"/>
      <c r="W492" s="57"/>
      <c r="X492" s="81"/>
      <c r="Y492" s="58"/>
      <c r="Z492" s="58"/>
      <c r="AA492" s="58"/>
      <c r="AB492" s="84"/>
      <c r="AC492" s="58"/>
      <c r="AD492" s="57"/>
      <c r="AE492" s="56"/>
      <c r="AF492" s="81"/>
    </row>
    <row spans="1:32" x14ac:dyDescent="0.2" outlineLevel="0" r="493">
      <c r="A493" s="59"/>
      <c r="B493" s="55"/>
      <c r="C493" s="92"/>
      <c r="D493" s="55"/>
      <c r="E493" s="55"/>
      <c r="F493" s="58"/>
      <c r="G493" s="57"/>
      <c r="H493" s="81"/>
      <c r="I493" s="58"/>
      <c r="J493" s="55"/>
      <c r="K493" s="57"/>
      <c r="L493" s="81"/>
      <c r="M493" s="55"/>
      <c r="N493" s="55"/>
      <c r="O493" s="57"/>
      <c r="P493" s="81"/>
      <c r="Q493" s="55"/>
      <c r="R493" s="55"/>
      <c r="S493" s="55"/>
      <c r="T493" s="81"/>
      <c r="U493" s="55"/>
      <c r="V493" s="55"/>
      <c r="W493" s="57"/>
      <c r="X493" s="81"/>
      <c r="Y493" s="58"/>
      <c r="Z493" s="58"/>
      <c r="AA493" s="58"/>
      <c r="AB493" s="84"/>
      <c r="AC493" s="58"/>
      <c r="AD493" s="57"/>
      <c r="AE493" s="56"/>
      <c r="AF493" s="81"/>
    </row>
    <row spans="1:32" x14ac:dyDescent="0.2" outlineLevel="0" r="494">
      <c r="A494" s="59"/>
      <c r="B494" s="55"/>
      <c r="C494" s="92"/>
      <c r="D494" s="55"/>
      <c r="E494" s="55"/>
      <c r="F494" s="58"/>
      <c r="G494" s="57"/>
      <c r="H494" s="81"/>
      <c r="I494" s="58"/>
      <c r="J494" s="55"/>
      <c r="K494" s="57"/>
      <c r="L494" s="81"/>
      <c r="M494" s="55"/>
      <c r="N494" s="55"/>
      <c r="O494" s="57"/>
      <c r="P494" s="81"/>
      <c r="Q494" s="55"/>
      <c r="R494" s="55"/>
      <c r="S494" s="55"/>
      <c r="T494" s="81"/>
      <c r="U494" s="55"/>
      <c r="V494" s="55"/>
      <c r="W494" s="57"/>
      <c r="X494" s="81"/>
      <c r="Y494" s="58"/>
      <c r="Z494" s="58"/>
      <c r="AA494" s="58"/>
      <c r="AB494" s="84"/>
      <c r="AC494" s="58"/>
      <c r="AD494" s="57"/>
      <c r="AE494" s="56"/>
      <c r="AF494" s="81"/>
    </row>
    <row spans="1:32" x14ac:dyDescent="0.2" outlineLevel="0" r="495">
      <c r="A495" s="59"/>
      <c r="B495" s="55"/>
      <c r="C495" s="92"/>
      <c r="D495" s="55"/>
      <c r="E495" s="55"/>
      <c r="F495" s="58"/>
      <c r="G495" s="57"/>
      <c r="H495" s="81"/>
      <c r="I495" s="58"/>
      <c r="J495" s="55"/>
      <c r="K495" s="57"/>
      <c r="L495" s="81"/>
      <c r="M495" s="55"/>
      <c r="N495" s="55"/>
      <c r="O495" s="57"/>
      <c r="P495" s="81"/>
      <c r="Q495" s="55"/>
      <c r="R495" s="55"/>
      <c r="S495" s="55"/>
      <c r="T495" s="81"/>
      <c r="U495" s="55"/>
      <c r="V495" s="55"/>
      <c r="W495" s="57"/>
      <c r="X495" s="81"/>
      <c r="Y495" s="58"/>
      <c r="Z495" s="58"/>
      <c r="AA495" s="58"/>
      <c r="AB495" s="84"/>
      <c r="AC495" s="58"/>
      <c r="AD495" s="57"/>
      <c r="AE495" s="56"/>
      <c r="AF495" s="81"/>
    </row>
    <row spans="1:32" x14ac:dyDescent="0.2" outlineLevel="0" r="496">
      <c r="A496" s="59"/>
      <c r="B496" s="55"/>
      <c r="C496" s="92"/>
      <c r="D496" s="55"/>
      <c r="E496" s="55"/>
      <c r="F496" s="58"/>
      <c r="G496" s="57"/>
      <c r="H496" s="81"/>
      <c r="I496" s="58"/>
      <c r="J496" s="55"/>
      <c r="K496" s="57"/>
      <c r="L496" s="81"/>
      <c r="M496" s="55"/>
      <c r="N496" s="55"/>
      <c r="O496" s="57"/>
      <c r="P496" s="81"/>
      <c r="Q496" s="55"/>
      <c r="R496" s="55"/>
      <c r="S496" s="55"/>
      <c r="T496" s="81"/>
      <c r="U496" s="55"/>
      <c r="V496" s="55"/>
      <c r="W496" s="57"/>
      <c r="X496" s="81"/>
      <c r="Y496" s="58"/>
      <c r="Z496" s="58"/>
      <c r="AA496" s="58"/>
      <c r="AB496" s="84"/>
      <c r="AC496" s="58"/>
      <c r="AD496" s="57"/>
      <c r="AE496" s="56"/>
      <c r="AF496" s="81"/>
    </row>
    <row spans="1:32" x14ac:dyDescent="0.2" outlineLevel="0" r="497">
      <c r="A497" s="59"/>
      <c r="B497" s="55"/>
      <c r="C497" s="92"/>
      <c r="D497" s="55"/>
      <c r="E497" s="55"/>
      <c r="F497" s="58"/>
      <c r="G497" s="57"/>
      <c r="H497" s="81"/>
      <c r="I497" s="58"/>
      <c r="J497" s="55"/>
      <c r="K497" s="57"/>
      <c r="L497" s="81"/>
      <c r="M497" s="55"/>
      <c r="N497" s="55"/>
      <c r="O497" s="57"/>
      <c r="P497" s="81"/>
      <c r="Q497" s="55"/>
      <c r="R497" s="55"/>
      <c r="S497" s="55"/>
      <c r="T497" s="81"/>
      <c r="U497" s="55"/>
      <c r="V497" s="55"/>
      <c r="W497" s="57"/>
      <c r="X497" s="81"/>
      <c r="Y497" s="58"/>
      <c r="Z497" s="58"/>
      <c r="AA497" s="58"/>
      <c r="AB497" s="84"/>
      <c r="AC497" s="58"/>
      <c r="AD497" s="57"/>
      <c r="AE497" s="56"/>
      <c r="AF497" s="81"/>
    </row>
    <row spans="1:32" x14ac:dyDescent="0.2" outlineLevel="0" r="498">
      <c r="A498" s="59"/>
      <c r="B498" s="55"/>
      <c r="C498" s="92"/>
      <c r="D498" s="55"/>
      <c r="E498" s="55"/>
      <c r="F498" s="58"/>
      <c r="G498" s="57"/>
      <c r="H498" s="81"/>
      <c r="I498" s="58"/>
      <c r="J498" s="55"/>
      <c r="K498" s="57"/>
      <c r="L498" s="81"/>
      <c r="M498" s="55"/>
      <c r="N498" s="55"/>
      <c r="O498" s="57"/>
      <c r="P498" s="81"/>
      <c r="Q498" s="55"/>
      <c r="R498" s="55"/>
      <c r="S498" s="55"/>
      <c r="T498" s="81"/>
      <c r="U498" s="55"/>
      <c r="V498" s="55"/>
      <c r="W498" s="57"/>
      <c r="X498" s="81"/>
      <c r="Y498" s="58"/>
      <c r="Z498" s="58"/>
      <c r="AA498" s="58"/>
      <c r="AB498" s="84"/>
      <c r="AC498" s="58"/>
      <c r="AD498" s="57"/>
      <c r="AE498" s="56"/>
      <c r="AF498" s="81"/>
    </row>
    <row spans="1:32" x14ac:dyDescent="0.2" outlineLevel="0" r="499">
      <c r="A499" s="59"/>
      <c r="B499" s="55"/>
      <c r="C499" s="92"/>
      <c r="D499" s="55"/>
      <c r="E499" s="55"/>
      <c r="F499" s="58"/>
      <c r="G499" s="57"/>
      <c r="H499" s="81"/>
      <c r="I499" s="58"/>
      <c r="J499" s="55"/>
      <c r="K499" s="57"/>
      <c r="L499" s="81"/>
      <c r="M499" s="55"/>
      <c r="N499" s="55"/>
      <c r="O499" s="57"/>
      <c r="P499" s="81"/>
      <c r="Q499" s="55"/>
      <c r="R499" s="55"/>
      <c r="S499" s="55"/>
      <c r="T499" s="81"/>
      <c r="U499" s="55"/>
      <c r="V499" s="55"/>
      <c r="W499" s="57"/>
      <c r="X499" s="81"/>
      <c r="Y499" s="58"/>
      <c r="Z499" s="58"/>
      <c r="AA499" s="58"/>
      <c r="AB499" s="84"/>
      <c r="AC499" s="58"/>
      <c r="AD499" s="57"/>
      <c r="AE499" s="56"/>
      <c r="AF499" s="81"/>
    </row>
    <row spans="1:32" x14ac:dyDescent="0.2" outlineLevel="0" r="500">
      <c r="A500" s="59"/>
      <c r="B500" s="55"/>
      <c r="C500" s="92"/>
      <c r="D500" s="55"/>
      <c r="E500" s="55"/>
      <c r="F500" s="58"/>
      <c r="G500" s="57"/>
      <c r="H500" s="81"/>
      <c r="I500" s="58"/>
      <c r="J500" s="55"/>
      <c r="K500" s="57"/>
      <c r="L500" s="81"/>
      <c r="M500" s="55"/>
      <c r="N500" s="55"/>
      <c r="O500" s="57"/>
      <c r="P500" s="81"/>
      <c r="Q500" s="55"/>
      <c r="R500" s="55"/>
      <c r="S500" s="55"/>
      <c r="T500" s="81"/>
      <c r="U500" s="55"/>
      <c r="V500" s="55"/>
      <c r="W500" s="57"/>
      <c r="X500" s="81"/>
      <c r="Y500" s="58"/>
      <c r="Z500" s="58"/>
      <c r="AA500" s="58"/>
      <c r="AB500" s="84"/>
      <c r="AC500" s="58"/>
      <c r="AD500" s="57"/>
      <c r="AE500" s="56"/>
      <c r="AF500" s="81"/>
    </row>
  </sheetData>
  <sheetProtection autoFilter="0" pivotTables="0"/>
  <autoFilter ref="A11:AF190"/>
  <mergeCells count="7">
    <mergeCell ref="Y10:AB10"/>
    <mergeCell ref="M10:P10"/>
    <mergeCell ref="D10:H10"/>
    <mergeCell ref="I10:L10"/>
    <mergeCell ref="AC10:AF10"/>
    <mergeCell ref="U10:X10"/>
    <mergeCell ref="Q10:T10"/>
  </mergeCells>
  <phoneticPr fontId="1" type="noConversion"/>
  <pageMargins left="0.75" right="0.75" top="1" bottom="1" header="0" footer="0"/>
  <pageSetup orientation="portrait" horizontalDpi="4294967293" verticalDpi="4294967293"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3"/>
  <sheetViews>
    <sheetView workbookViewId="0">
      <selection activeCell="C11" sqref="C11"/>
    </sheetView>
  </sheetViews>
  <sheetFormatPr baseColWidth="10" defaultRowHeight="12.75" x14ac:dyDescent="0.2"/>
  <cols>
    <col min="1" max="1" width="41" customWidth="1"/>
    <col min="2" max="9" width="12" customWidth="1"/>
    <col min="10" max="10" width="12" bestFit="1" customWidth="1"/>
  </cols>
  <sheetData>
    <row r="1" spans="1:9" x14ac:dyDescent="0.2">
      <c r="A1" s="4" t="s">
        <v>84</v>
      </c>
      <c r="B1" s="4" t="s">
        <v>0</v>
      </c>
      <c r="C1" s="2"/>
      <c r="D1" s="2"/>
      <c r="E1" s="2"/>
      <c r="F1" s="2"/>
      <c r="G1" s="2"/>
      <c r="H1" s="2"/>
      <c r="I1" s="3"/>
    </row>
    <row r="2" spans="1:9" x14ac:dyDescent="0.2">
      <c r="A2" s="4" t="s">
        <v>62</v>
      </c>
      <c r="B2" s="1" t="s">
        <v>41</v>
      </c>
      <c r="C2" s="9" t="s">
        <v>2</v>
      </c>
      <c r="D2" s="9" t="s">
        <v>37</v>
      </c>
      <c r="E2" s="9" t="s">
        <v>38</v>
      </c>
      <c r="F2" s="9" t="s">
        <v>3</v>
      </c>
      <c r="G2" s="9" t="s">
        <v>40</v>
      </c>
      <c r="H2" s="9" t="s">
        <v>39</v>
      </c>
      <c r="I2" s="5" t="s">
        <v>20</v>
      </c>
    </row>
    <row r="3" spans="1:9" x14ac:dyDescent="0.2">
      <c r="A3" s="1">
        <v>1987</v>
      </c>
      <c r="B3" s="10"/>
      <c r="C3" s="11">
        <v>5075.1926829000004</v>
      </c>
      <c r="D3" s="11">
        <v>3931.3518518999999</v>
      </c>
      <c r="E3" s="11"/>
      <c r="F3" s="11">
        <v>3827</v>
      </c>
      <c r="G3" s="11"/>
      <c r="H3" s="11">
        <v>3327.6184970999998</v>
      </c>
      <c r="I3" s="7">
        <v>4040.2907579749999</v>
      </c>
    </row>
    <row r="4" spans="1:9" x14ac:dyDescent="0.2">
      <c r="A4" s="17">
        <v>1988</v>
      </c>
      <c r="B4" s="12"/>
      <c r="C4" s="13">
        <v>5260.4539999999997</v>
      </c>
      <c r="D4" s="13">
        <v>4203.6237623999996</v>
      </c>
      <c r="E4" s="13">
        <v>3809.6216215999998</v>
      </c>
      <c r="F4" s="13">
        <v>3939.7323944</v>
      </c>
      <c r="G4" s="13"/>
      <c r="H4" s="13">
        <v>3369.9954751</v>
      </c>
      <c r="I4" s="8">
        <v>4116.6854507000007</v>
      </c>
    </row>
    <row r="5" spans="1:9" x14ac:dyDescent="0.2">
      <c r="A5" s="17">
        <v>1989</v>
      </c>
      <c r="B5" s="12">
        <v>4793.1129031999999</v>
      </c>
      <c r="C5" s="13">
        <v>5244.2905198999997</v>
      </c>
      <c r="D5" s="13">
        <v>4183.1198156999999</v>
      </c>
      <c r="E5" s="13">
        <v>4035.1724138</v>
      </c>
      <c r="F5" s="13">
        <v>4111.1643624999997</v>
      </c>
      <c r="G5" s="13"/>
      <c r="H5" s="13">
        <v>3468.3005463999998</v>
      </c>
      <c r="I5" s="8">
        <v>4305.8600935833338</v>
      </c>
    </row>
    <row r="6" spans="1:9" x14ac:dyDescent="0.2">
      <c r="A6" s="17">
        <v>1990</v>
      </c>
      <c r="B6" s="12">
        <v>5220.7962963</v>
      </c>
      <c r="C6" s="13">
        <v>5401.9758915000002</v>
      </c>
      <c r="D6" s="13">
        <v>4220.7720207000002</v>
      </c>
      <c r="E6" s="13">
        <v>4299.1309523999998</v>
      </c>
      <c r="F6" s="13">
        <v>4183.2790054999996</v>
      </c>
      <c r="G6" s="13"/>
      <c r="H6" s="13">
        <v>3810.1216215999998</v>
      </c>
      <c r="I6" s="8">
        <v>4522.679298</v>
      </c>
    </row>
    <row r="7" spans="1:9" x14ac:dyDescent="0.2">
      <c r="A7" s="17">
        <v>1991</v>
      </c>
      <c r="B7" s="12">
        <v>5017.9846153999997</v>
      </c>
      <c r="C7" s="13">
        <v>5391.3609352000003</v>
      </c>
      <c r="D7" s="13">
        <v>4101.6514657999996</v>
      </c>
      <c r="E7" s="13">
        <v>4189.3838384000001</v>
      </c>
      <c r="F7" s="13">
        <v>4331.4857849</v>
      </c>
      <c r="G7" s="13"/>
      <c r="H7" s="13">
        <v>3781.8957055000001</v>
      </c>
      <c r="I7" s="8">
        <v>4468.9603908666659</v>
      </c>
    </row>
    <row r="8" spans="1:9" x14ac:dyDescent="0.2">
      <c r="A8" s="17">
        <v>1992</v>
      </c>
      <c r="B8" s="12">
        <v>5176.5555555999999</v>
      </c>
      <c r="C8" s="13">
        <v>5570.5148225000003</v>
      </c>
      <c r="D8" s="13">
        <v>4332.8784194999998</v>
      </c>
      <c r="E8" s="13">
        <v>4717.7202797</v>
      </c>
      <c r="F8" s="13">
        <v>4347.5256545000002</v>
      </c>
      <c r="G8" s="13"/>
      <c r="H8" s="13">
        <v>3770.1603774</v>
      </c>
      <c r="I8" s="8">
        <v>4652.5591848666672</v>
      </c>
    </row>
    <row r="9" spans="1:9" x14ac:dyDescent="0.2">
      <c r="A9" s="17">
        <v>1993</v>
      </c>
      <c r="B9" s="12">
        <v>4989.7303370999998</v>
      </c>
      <c r="C9" s="13">
        <v>5647.1844155999997</v>
      </c>
      <c r="D9" s="13">
        <v>4476.8387978000001</v>
      </c>
      <c r="E9" s="13">
        <v>4924.0506329</v>
      </c>
      <c r="F9" s="13">
        <v>4303.765324</v>
      </c>
      <c r="G9" s="13"/>
      <c r="H9" s="13">
        <v>3687.6228571000001</v>
      </c>
      <c r="I9" s="8">
        <v>4671.5320607499989</v>
      </c>
    </row>
    <row r="10" spans="1:9" x14ac:dyDescent="0.2">
      <c r="A10" s="17">
        <v>1994</v>
      </c>
      <c r="B10" s="12">
        <v>5188.0947367999997</v>
      </c>
      <c r="C10" s="13">
        <v>5788.1495259000003</v>
      </c>
      <c r="D10" s="13">
        <v>4466.9387754999998</v>
      </c>
      <c r="E10" s="13">
        <v>4925.1767676999998</v>
      </c>
      <c r="F10" s="13">
        <v>4320.8780674999998</v>
      </c>
      <c r="G10" s="13"/>
      <c r="H10" s="13">
        <v>4241.5684932000004</v>
      </c>
      <c r="I10" s="8">
        <v>4821.8010611</v>
      </c>
    </row>
    <row r="11" spans="1:9" x14ac:dyDescent="0.2">
      <c r="A11" s="17">
        <v>1995</v>
      </c>
      <c r="B11" s="12">
        <v>5273.4117647000003</v>
      </c>
      <c r="C11" s="13">
        <v>5917.7353418000002</v>
      </c>
      <c r="D11" s="13">
        <v>4652.7017045000002</v>
      </c>
      <c r="E11" s="13">
        <v>4976.2171717000001</v>
      </c>
      <c r="F11" s="13">
        <v>4589.8111331999999</v>
      </c>
      <c r="G11" s="13"/>
      <c r="H11" s="13">
        <v>4738.2681159000003</v>
      </c>
      <c r="I11" s="8">
        <v>5024.6908719666671</v>
      </c>
    </row>
    <row r="12" spans="1:9" x14ac:dyDescent="0.2">
      <c r="A12" s="17">
        <v>1996</v>
      </c>
      <c r="B12" s="12">
        <v>5264.7087379000004</v>
      </c>
      <c r="C12" s="13">
        <v>6056.0338357999999</v>
      </c>
      <c r="D12" s="13">
        <v>4502.5756578999999</v>
      </c>
      <c r="E12" s="13">
        <v>5132.0507245999997</v>
      </c>
      <c r="F12" s="13">
        <v>4683.3514643999997</v>
      </c>
      <c r="G12" s="13"/>
      <c r="H12" s="13">
        <v>4608.4728261</v>
      </c>
      <c r="I12" s="8">
        <v>5041.1988744500004</v>
      </c>
    </row>
    <row r="13" spans="1:9" x14ac:dyDescent="0.2">
      <c r="A13" s="17">
        <v>1997</v>
      </c>
      <c r="B13" s="12">
        <v>5398.2906977000002</v>
      </c>
      <c r="C13" s="13">
        <v>6136.7150062999999</v>
      </c>
      <c r="D13" s="13">
        <v>4640.1615155</v>
      </c>
      <c r="E13" s="13">
        <v>5242.7386364000004</v>
      </c>
      <c r="F13" s="13">
        <v>4661.1574127000004</v>
      </c>
      <c r="G13" s="13"/>
      <c r="H13" s="13">
        <v>4503.8633540000001</v>
      </c>
      <c r="I13" s="8">
        <v>5097.1544371000009</v>
      </c>
    </row>
    <row r="14" spans="1:9" x14ac:dyDescent="0.2">
      <c r="A14" s="17">
        <v>1998</v>
      </c>
      <c r="B14" s="12">
        <v>5625.9876543</v>
      </c>
      <c r="C14" s="13">
        <v>6180.4265895999997</v>
      </c>
      <c r="D14" s="13">
        <v>4578.4572147999997</v>
      </c>
      <c r="E14" s="13">
        <v>5071.6829268000001</v>
      </c>
      <c r="F14" s="13">
        <v>4753.2466250999996</v>
      </c>
      <c r="G14" s="13"/>
      <c r="H14" s="13">
        <v>4674.1201922999999</v>
      </c>
      <c r="I14" s="8">
        <v>5147.3202004833338</v>
      </c>
    </row>
    <row r="15" spans="1:9" x14ac:dyDescent="0.2">
      <c r="A15" s="17">
        <v>1999</v>
      </c>
      <c r="B15" s="12">
        <v>6125.2470587999996</v>
      </c>
      <c r="C15" s="13">
        <v>6260.6222341000002</v>
      </c>
      <c r="D15" s="13">
        <v>4687.9648241000004</v>
      </c>
      <c r="E15" s="13">
        <v>5078.4130434999997</v>
      </c>
      <c r="F15" s="13">
        <v>4730.4689265999996</v>
      </c>
      <c r="G15" s="13"/>
      <c r="H15" s="13">
        <v>4612.75</v>
      </c>
      <c r="I15" s="8">
        <v>5249.2443478499999</v>
      </c>
    </row>
    <row r="16" spans="1:9" x14ac:dyDescent="0.2">
      <c r="A16" s="17">
        <v>2000</v>
      </c>
      <c r="B16" s="12">
        <v>6337.25</v>
      </c>
      <c r="C16" s="13">
        <v>6290.2188394000004</v>
      </c>
      <c r="D16" s="13">
        <v>4793.4032033000003</v>
      </c>
      <c r="E16" s="13">
        <v>5013.0248756000001</v>
      </c>
      <c r="F16" s="13">
        <v>4896.7200763000001</v>
      </c>
      <c r="G16" s="13">
        <v>4390.5645161000002</v>
      </c>
      <c r="H16" s="13">
        <v>4290.3517787000001</v>
      </c>
      <c r="I16" s="8">
        <v>5144.5047556285717</v>
      </c>
    </row>
    <row r="17" spans="1:9" x14ac:dyDescent="0.2">
      <c r="A17" s="17">
        <v>2001</v>
      </c>
      <c r="B17" s="12"/>
      <c r="C17" s="13">
        <v>6311.8969126000002</v>
      </c>
      <c r="D17" s="13">
        <v>4800.9024533000002</v>
      </c>
      <c r="E17" s="13">
        <v>4961.2603036999999</v>
      </c>
      <c r="F17" s="13">
        <v>4874.612529</v>
      </c>
      <c r="G17" s="13">
        <v>4309.7377048999997</v>
      </c>
      <c r="H17" s="13">
        <v>4169.9054877999997</v>
      </c>
      <c r="I17" s="8">
        <v>4904.7192318833322</v>
      </c>
    </row>
    <row r="18" spans="1:9" x14ac:dyDescent="0.2">
      <c r="A18" s="17">
        <v>2002</v>
      </c>
      <c r="B18" s="12">
        <v>5481.8596490999998</v>
      </c>
      <c r="C18" s="13">
        <v>6381.3587707999995</v>
      </c>
      <c r="D18" s="13">
        <v>4871.9320491999997</v>
      </c>
      <c r="E18" s="13">
        <v>4884.4678663000004</v>
      </c>
      <c r="F18" s="13">
        <v>4890.5631536999999</v>
      </c>
      <c r="G18" s="13">
        <v>4276.6804124</v>
      </c>
      <c r="H18" s="13">
        <v>4276.3801370000001</v>
      </c>
      <c r="I18" s="8">
        <v>5009.0345769285714</v>
      </c>
    </row>
    <row r="19" spans="1:9" x14ac:dyDescent="0.2">
      <c r="A19" s="17">
        <v>2003</v>
      </c>
      <c r="B19" s="12"/>
      <c r="C19" s="13">
        <v>6470.0613950999996</v>
      </c>
      <c r="D19" s="13">
        <v>4824.0475237999999</v>
      </c>
      <c r="E19" s="13">
        <v>5076.7146226000004</v>
      </c>
      <c r="F19" s="13">
        <v>4997.5936519999996</v>
      </c>
      <c r="G19" s="13">
        <v>4650.3937500000002</v>
      </c>
      <c r="H19" s="13">
        <v>4506.5551181000001</v>
      </c>
      <c r="I19" s="8">
        <v>5087.561010266666</v>
      </c>
    </row>
    <row r="20" spans="1:9" x14ac:dyDescent="0.2">
      <c r="A20" s="17">
        <v>2004</v>
      </c>
      <c r="B20" s="12">
        <v>6221.8</v>
      </c>
      <c r="C20" s="13">
        <v>6561.8641318</v>
      </c>
      <c r="D20" s="13">
        <v>4912.4580726000004</v>
      </c>
      <c r="E20" s="13">
        <v>5191.1125828000004</v>
      </c>
      <c r="F20" s="13">
        <v>5138.2182362000003</v>
      </c>
      <c r="G20" s="13">
        <v>4601.8</v>
      </c>
      <c r="H20" s="13">
        <v>4709.4682081000001</v>
      </c>
      <c r="I20" s="8">
        <v>5333.8173187857155</v>
      </c>
    </row>
    <row r="21" spans="1:9" x14ac:dyDescent="0.2">
      <c r="A21" s="17">
        <v>2005</v>
      </c>
      <c r="B21" s="12"/>
      <c r="C21" s="13">
        <v>6447.6980596000003</v>
      </c>
      <c r="D21" s="13">
        <v>4981.8662049000004</v>
      </c>
      <c r="E21" s="13">
        <v>4868.0521541999997</v>
      </c>
      <c r="F21" s="13">
        <v>4959.3173255000002</v>
      </c>
      <c r="G21" s="13">
        <v>4321.2739726</v>
      </c>
      <c r="H21" s="13">
        <v>4771.7098765000001</v>
      </c>
      <c r="I21" s="8">
        <v>5058.3195988833331</v>
      </c>
    </row>
    <row r="22" spans="1:9" x14ac:dyDescent="0.2">
      <c r="A22" s="17">
        <v>2006</v>
      </c>
      <c r="B22" s="12"/>
      <c r="C22" s="13">
        <v>6639.9951969000003</v>
      </c>
      <c r="D22" s="13">
        <v>4987.0622612999996</v>
      </c>
      <c r="E22" s="13">
        <v>4896.1403509000002</v>
      </c>
      <c r="F22" s="13">
        <v>5029.4783811999996</v>
      </c>
      <c r="G22" s="13">
        <v>4559.7325580999996</v>
      </c>
      <c r="H22" s="13">
        <v>4451.0141342999996</v>
      </c>
      <c r="I22" s="8">
        <v>5093.9038137833331</v>
      </c>
    </row>
    <row r="23" spans="1:9" x14ac:dyDescent="0.2">
      <c r="A23" s="17">
        <v>2007</v>
      </c>
      <c r="B23" s="12"/>
      <c r="C23" s="13">
        <v>6771.9502251000004</v>
      </c>
      <c r="D23" s="13">
        <v>4993.2983038000002</v>
      </c>
      <c r="E23" s="13">
        <v>4795.6232877000002</v>
      </c>
      <c r="F23" s="13">
        <v>5084.9837133999999</v>
      </c>
      <c r="G23" s="13">
        <v>4649.2913042999999</v>
      </c>
      <c r="H23" s="13">
        <v>4304.1845493999999</v>
      </c>
      <c r="I23" s="8">
        <v>5099.8885639500004</v>
      </c>
    </row>
    <row r="24" spans="1:9" x14ac:dyDescent="0.2">
      <c r="A24" s="17">
        <v>2008</v>
      </c>
      <c r="B24" s="12"/>
      <c r="C24" s="13">
        <v>6806.6596724999999</v>
      </c>
      <c r="D24" s="13">
        <v>5030.6911674000003</v>
      </c>
      <c r="E24" s="13">
        <v>4955.8925926000002</v>
      </c>
      <c r="F24" s="13">
        <v>5083.8969741000001</v>
      </c>
      <c r="G24" s="13">
        <v>4755.3925233999998</v>
      </c>
      <c r="H24" s="13">
        <v>4674.0583942000003</v>
      </c>
      <c r="I24" s="8">
        <v>5217.7652207000001</v>
      </c>
    </row>
    <row r="25" spans="1:9" x14ac:dyDescent="0.2">
      <c r="A25" s="17">
        <v>2009</v>
      </c>
      <c r="B25" s="12"/>
      <c r="C25" s="13">
        <v>6874.626432</v>
      </c>
      <c r="D25" s="13">
        <v>5055.9860072000001</v>
      </c>
      <c r="E25" s="13">
        <v>5294.1216729999996</v>
      </c>
      <c r="F25" s="13">
        <v>5200.1021583000002</v>
      </c>
      <c r="G25" s="13">
        <v>4714.0334928000002</v>
      </c>
      <c r="H25" s="13">
        <v>4451.8299319999996</v>
      </c>
      <c r="I25" s="8">
        <v>5265.1166158833339</v>
      </c>
    </row>
    <row r="26" spans="1:9" x14ac:dyDescent="0.2">
      <c r="A26" s="17">
        <v>2010</v>
      </c>
      <c r="B26" s="12"/>
      <c r="C26" s="13">
        <v>7079.6797496999998</v>
      </c>
      <c r="D26" s="13">
        <v>5056.4812414999997</v>
      </c>
      <c r="E26" s="13">
        <v>5121.0174672000003</v>
      </c>
      <c r="F26" s="13">
        <v>5308.3190298999998</v>
      </c>
      <c r="G26" s="13">
        <v>4925.6956522</v>
      </c>
      <c r="H26" s="13">
        <v>4809.6830356999999</v>
      </c>
      <c r="I26" s="8">
        <v>5383.479362699999</v>
      </c>
    </row>
    <row r="27" spans="1:9" x14ac:dyDescent="0.2">
      <c r="A27" s="17">
        <v>2011</v>
      </c>
      <c r="B27" s="12"/>
      <c r="C27" s="13">
        <v>7142.7303293000004</v>
      </c>
      <c r="D27" s="13">
        <v>5204.0346091000001</v>
      </c>
      <c r="E27" s="13">
        <v>5050.2557078</v>
      </c>
      <c r="F27" s="13">
        <v>5446.3656125999996</v>
      </c>
      <c r="G27" s="13">
        <v>4769.1256831000001</v>
      </c>
      <c r="H27" s="13">
        <v>4796.1978022000003</v>
      </c>
      <c r="I27" s="8">
        <v>5401.4516240166658</v>
      </c>
    </row>
    <row r="28" spans="1:9" x14ac:dyDescent="0.2">
      <c r="A28" s="17">
        <v>2012</v>
      </c>
      <c r="B28" s="12"/>
      <c r="C28" s="13">
        <v>7275.7366254999997</v>
      </c>
      <c r="D28" s="13">
        <v>5532.5652708999996</v>
      </c>
      <c r="E28" s="13">
        <v>4948.5752211999998</v>
      </c>
      <c r="F28" s="13">
        <v>5669.2074756000002</v>
      </c>
      <c r="G28" s="13">
        <v>4783.3333333</v>
      </c>
      <c r="H28" s="13">
        <v>4449.9636363999998</v>
      </c>
      <c r="I28" s="8">
        <v>5443.230260483334</v>
      </c>
    </row>
    <row r="29" spans="1:9" x14ac:dyDescent="0.2">
      <c r="A29" s="17">
        <v>2013</v>
      </c>
      <c r="B29" s="12"/>
      <c r="C29" s="13">
        <v>7880.8432955999997</v>
      </c>
      <c r="D29" s="13">
        <v>5838.9327485000003</v>
      </c>
      <c r="E29" s="13"/>
      <c r="F29" s="13">
        <v>6211.8353414000003</v>
      </c>
      <c r="G29" s="13"/>
      <c r="H29" s="13"/>
      <c r="I29" s="8">
        <v>6643.8704618333331</v>
      </c>
    </row>
    <row r="30" spans="1:9" x14ac:dyDescent="0.2">
      <c r="A30" s="17">
        <v>2014</v>
      </c>
      <c r="B30" s="12"/>
      <c r="C30" s="13"/>
      <c r="D30" s="13"/>
      <c r="E30" s="13"/>
      <c r="F30" s="13"/>
      <c r="G30" s="13"/>
      <c r="H30" s="13"/>
      <c r="I30" s="8"/>
    </row>
    <row r="31" spans="1:9" x14ac:dyDescent="0.2">
      <c r="A31" s="17">
        <v>2015</v>
      </c>
      <c r="B31" s="12"/>
      <c r="C31" s="13"/>
      <c r="D31" s="13"/>
      <c r="E31" s="13"/>
      <c r="F31" s="13"/>
      <c r="G31" s="13"/>
      <c r="H31" s="13"/>
      <c r="I31" s="8"/>
    </row>
    <row r="32" spans="1:9" x14ac:dyDescent="0.2">
      <c r="A32" s="17">
        <v>2016</v>
      </c>
      <c r="B32" s="12"/>
      <c r="C32" s="13"/>
      <c r="D32" s="13"/>
      <c r="E32" s="13"/>
      <c r="F32" s="13"/>
      <c r="G32" s="13"/>
      <c r="H32" s="13"/>
      <c r="I32" s="8"/>
    </row>
    <row r="33" spans="1:9" x14ac:dyDescent="0.2">
      <c r="A33" s="16" t="s">
        <v>20</v>
      </c>
      <c r="B33" s="14">
        <v>5436.7735719214297</v>
      </c>
      <c r="C33" s="15">
        <v>6254.2953865555546</v>
      </c>
      <c r="D33" s="15">
        <v>4735.6554423296293</v>
      </c>
      <c r="E33" s="15">
        <v>4858.3047086039987</v>
      </c>
      <c r="F33" s="15">
        <v>4799.0399931296297</v>
      </c>
      <c r="G33" s="15">
        <v>4592.8503771692303</v>
      </c>
      <c r="H33" s="15">
        <v>4279.0792366192309</v>
      </c>
      <c r="I33" s="6">
        <v>4998.9831130295606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Access</Application>
  <DocSecurity>0</DocSecurity>
  <ScaleCrop>false</ScaleCrop>
  <HeadingPairs>
    <vt:vector size="6" baseType="variant">
      <vt:variant>
        <vt:lpstr>Hojas de cálculo</vt:lpstr>
      </vt:variant>
      <vt:variant>
        <vt:i4>2</vt:i4>
      </vt:variant>
      <vt:variant>
        <vt:lpstr>Gráficos</vt:lpstr>
      </vt:variant>
      <vt:variant>
        <vt:i4>1</vt:i4>
      </vt:variant>
      <vt:variant>
        <vt:lpstr>Rangos con nombre</vt:lpstr>
      </vt:variant>
      <vt:variant>
        <vt:i4>2</vt:i4>
      </vt:variant>
    </vt:vector>
  </HeadingPairs>
  <TitlesOfParts>
    <vt:vector size="5" baseType="lpstr">
      <vt:lpstr>datos</vt:lpstr>
      <vt:lpstr>Tabla</vt:lpstr>
      <vt:lpstr>Gráfico</vt:lpstr>
      <vt:lpstr>fecevaltend</vt:lpstr>
      <vt:lpstr>tend</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BVARGAS</dc:creator>
  <cp:lastModifiedBy>BVL</cp:lastModifiedBy>
  <dcterms:created xsi:type="dcterms:W3CDTF">2008-01-24T22:32:01Z</dcterms:created>
  <dcterms:modified xsi:type="dcterms:W3CDTF">2016-09-20T22:06:48Z</dcterms:modified>
</cp:coreProperties>
</file>