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65" windowWidth="24165" windowHeight="9885" tabRatio="728" activeTab="1"/>
  </bookViews>
  <sheets>
    <sheet name="LEER" sheetId="2" r:id="rId1"/>
    <sheet name="datos_PRODUCCION" sheetId="1" r:id="rId2"/>
    <sheet name="GráfProd" sheetId="31" r:id="rId3"/>
    <sheet name="TabProd" sheetId="30" state="hidden" r:id="rId4"/>
    <sheet name="TabMER" sheetId="33" state="hidden" r:id="rId5"/>
    <sheet name="datos_MERITO" sheetId="3" r:id="rId6"/>
    <sheet name="GráfMER" sheetId="34" r:id="rId7"/>
    <sheet name="TabAcum" sheetId="35" state="hidden" r:id="rId8"/>
    <sheet name="datos_ACUM" sheetId="29" r:id="rId9"/>
    <sheet name="GráfAcum" sheetId="36" r:id="rId10"/>
  </sheets>
  <definedNames>
    <definedName name="_xlnm._FilterDatabase" localSheetId="8" hidden="1">datos_ACUM!$A$10:$AL$10</definedName>
    <definedName name="_xlnm._FilterDatabase" localSheetId="5" hidden="1">datos_MERITO!$A$10:$AP$159</definedName>
    <definedName name="_xlnm._FilterDatabase" localSheetId="1" hidden="1">datos_PRODUCCION!$A$11:$R$11</definedName>
  </definedNames>
  <calcPr calcId="145621"/>
  <pivotCaches>
    <pivotCache cacheId="35" r:id="rId11"/>
    <pivotCache cacheId="41" r:id="rId12"/>
    <pivotCache cacheId="48" r:id="rId13"/>
  </pivotCaches>
</workbook>
</file>

<file path=xl/calcChain.xml><?xml version="1.0" encoding="utf-8"?>
<calcChain xmlns="http://schemas.openxmlformats.org/spreadsheetml/2006/main">
  <c r="AD9" i="3" l="1"/>
  <c r="AC9" i="3"/>
  <c r="AB9" i="3"/>
  <c r="AA9" i="3"/>
  <c r="AD8" i="3"/>
  <c r="AC8" i="3"/>
  <c r="AB8" i="3"/>
  <c r="AA8" i="3"/>
  <c r="AD7" i="3"/>
  <c r="AC7" i="3"/>
  <c r="AB7" i="3"/>
  <c r="AA7" i="3"/>
  <c r="AD6" i="3"/>
  <c r="AC6" i="3"/>
  <c r="AB6" i="3"/>
  <c r="AA6" i="3"/>
  <c r="AH6" i="3"/>
  <c r="AH7" i="3"/>
  <c r="AH8" i="3"/>
  <c r="AH9" i="3"/>
  <c r="AP6" i="3"/>
  <c r="AP7" i="3"/>
  <c r="AP8" i="3"/>
  <c r="AP9" i="3"/>
  <c r="AE6" i="3"/>
  <c r="AF6" i="3"/>
  <c r="AG6" i="3"/>
  <c r="AE7" i="3"/>
  <c r="AF7" i="3"/>
  <c r="AG7" i="3"/>
  <c r="AE8" i="3"/>
  <c r="AF8" i="3"/>
  <c r="AG8" i="3"/>
  <c r="AE9" i="3"/>
  <c r="AF9" i="3"/>
  <c r="AG9" i="3"/>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Y6" i="29"/>
  <c r="X6" i="29"/>
  <c r="W6" i="29"/>
  <c r="V6" i="29"/>
  <c r="U6" i="29"/>
  <c r="T6" i="29"/>
  <c r="S6" i="29"/>
  <c r="R6" i="29"/>
  <c r="Q6" i="29"/>
  <c r="P6" i="29"/>
  <c r="O6" i="29"/>
  <c r="N6" i="29"/>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AO6" i="3"/>
  <c r="AN6" i="3"/>
  <c r="AM6" i="3"/>
  <c r="AL6" i="3"/>
  <c r="AK6" i="3"/>
  <c r="AJ6" i="3"/>
  <c r="AI6" i="3"/>
  <c r="Z6" i="3"/>
  <c r="Y6" i="3"/>
  <c r="X6" i="3"/>
  <c r="W6" i="3"/>
  <c r="V6" i="3"/>
  <c r="U6" i="3"/>
  <c r="T6" i="3"/>
  <c r="S6" i="3"/>
  <c r="R6" i="3"/>
  <c r="Q6" i="3"/>
  <c r="P6" i="3"/>
  <c r="O6" i="3"/>
  <c r="N6" i="3"/>
  <c r="M6" i="3"/>
  <c r="L9" i="3"/>
  <c r="L8" i="3"/>
  <c r="L7" i="3"/>
  <c r="L6" i="3"/>
  <c r="R9" i="1"/>
  <c r="Q9" i="1"/>
  <c r="P9" i="1"/>
  <c r="O9" i="1"/>
  <c r="N9" i="1"/>
  <c r="M9" i="1"/>
  <c r="R8" i="1"/>
  <c r="Q8" i="1"/>
  <c r="P8" i="1"/>
  <c r="O8" i="1"/>
  <c r="N8" i="1"/>
  <c r="M8" i="1"/>
  <c r="R7" i="1"/>
  <c r="Q7" i="1"/>
  <c r="P7" i="1"/>
  <c r="O7" i="1"/>
  <c r="N7" i="1"/>
  <c r="M7" i="1"/>
  <c r="R6" i="1"/>
  <c r="Q6" i="1"/>
  <c r="P6" i="1"/>
  <c r="O6" i="1"/>
  <c r="N6" i="1"/>
  <c r="M6" i="1"/>
  <c r="L9" i="1"/>
  <c r="L8" i="1"/>
  <c r="L7" i="1"/>
  <c r="L6" i="1"/>
</calcChain>
</file>

<file path=xl/comments1.xml><?xml version="1.0" encoding="utf-8"?>
<comments xmlns="http://schemas.openxmlformats.org/spreadsheetml/2006/main">
  <authors>
    <author xml:space="preserve"> Bernardo Vargas</author>
    <author>BVL</author>
  </authors>
  <commentList>
    <comment ref="K6" authorId="0">
      <text>
        <r>
          <rPr>
            <sz val="8"/>
            <color indexed="81"/>
            <rFont val="Tahoma"/>
            <family val="2"/>
          </rPr>
          <t xml:space="preserve">PROMEDIO DEL GRUPO SELECCIONADO ABAJO SEGUN LOS CRITERIOS DEFINIDOS
</t>
        </r>
      </text>
    </comment>
    <comment ref="K7" authorId="0">
      <text>
        <r>
          <rPr>
            <sz val="8"/>
            <color indexed="81"/>
            <rFont val="Tahoma"/>
            <family val="2"/>
          </rPr>
          <t xml:space="preserve">NUMERO DE ANIMALES EN EL GRUPO SELECCIONADO ABAJO SEGUN LOS CRITERIOS DEFINIDOS
</t>
        </r>
      </text>
    </comment>
    <comment ref="K8" authorId="0">
      <text>
        <r>
          <rPr>
            <sz val="8"/>
            <color indexed="81"/>
            <rFont val="Tahoma"/>
            <family val="2"/>
          </rPr>
          <t xml:space="preserve">VALOR MINIMO ENTRE EL  GRUPO SELECCIONADO ABAJO SEGUN LOS CRITERIOS DEFINIDOS
</t>
        </r>
      </text>
    </comment>
    <comment ref="K9"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0">
      <text>
        <r>
          <rPr>
            <b/>
            <sz val="8"/>
            <color indexed="81"/>
            <rFont val="Tahoma"/>
            <family val="2"/>
          </rPr>
          <t>Fecha de Nacimiento de la vaca</t>
        </r>
      </text>
    </comment>
    <comment ref="K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text>
        <r>
          <rPr>
            <b/>
            <sz val="8"/>
            <color indexed="81"/>
            <rFont val="Tahoma"/>
            <family val="2"/>
          </rPr>
          <t xml:space="preserve"> % de consanguinidad de la vaca</t>
        </r>
      </text>
    </comment>
    <comment ref="M11"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authors>
    <author xml:space="preserve"> Bernardo Vargas</author>
    <author>BVL</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A10" authorId="1">
      <text>
        <r>
          <rPr>
            <b/>
            <sz val="9"/>
            <color indexed="81"/>
            <rFont val="Tahoma"/>
            <family val="2"/>
          </rPr>
          <t>Zona de  Vida</t>
        </r>
      </text>
    </comment>
    <comment ref="B10" authorId="1">
      <text>
        <r>
          <rPr>
            <b/>
            <sz val="9"/>
            <color indexed="81"/>
            <rFont val="Tahoma"/>
            <family val="2"/>
          </rPr>
          <t xml:space="preserve">Grupo Racial </t>
        </r>
        <r>
          <rPr>
            <sz val="9"/>
            <color indexed="81"/>
            <rFont val="Tahoma"/>
            <family val="2"/>
          </rPr>
          <t xml:space="preserve">
</t>
        </r>
      </text>
    </comment>
    <comment ref="C10" authorId="1">
      <text>
        <r>
          <rPr>
            <b/>
            <sz val="9"/>
            <color indexed="81"/>
            <rFont val="Tahoma"/>
            <family val="2"/>
          </rPr>
          <t>Raza:
Se reporta composición racial en octavos</t>
        </r>
      </text>
    </comment>
    <comment ref="D10" authorId="0">
      <text>
        <r>
          <rPr>
            <b/>
            <sz val="8"/>
            <color indexed="81"/>
            <rFont val="Tahoma"/>
            <family val="2"/>
          </rPr>
          <t xml:space="preserve"> Código de la finca </t>
        </r>
      </text>
    </comment>
    <comment ref="E10" authorId="0">
      <text>
        <r>
          <rPr>
            <b/>
            <sz val="8"/>
            <color indexed="81"/>
            <rFont val="Tahoma"/>
            <family val="2"/>
          </rPr>
          <t xml:space="preserve"> Identificación de la vaca dentro de la finca (según formato de programa VAMPP)</t>
        </r>
      </text>
    </comment>
    <comment ref="F10" authorId="0">
      <text>
        <r>
          <rPr>
            <b/>
            <sz val="8"/>
            <color indexed="81"/>
            <rFont val="Tahoma"/>
            <family val="2"/>
          </rPr>
          <t>Código de Registro Genealógico</t>
        </r>
        <r>
          <rPr>
            <sz val="8"/>
            <color indexed="81"/>
            <rFont val="Tahoma"/>
            <family val="2"/>
          </rPr>
          <t xml:space="preserve">
</t>
        </r>
      </text>
    </comment>
    <comment ref="G10" authorId="0">
      <text>
        <r>
          <rPr>
            <b/>
            <sz val="8"/>
            <color indexed="81"/>
            <rFont val="Tahoma"/>
            <family val="2"/>
          </rPr>
          <t xml:space="preserve"> Identificación del padre según VAMPP</t>
        </r>
        <r>
          <rPr>
            <sz val="8"/>
            <color indexed="81"/>
            <rFont val="Tahoma"/>
            <family val="2"/>
          </rPr>
          <t xml:space="preserve">
</t>
        </r>
      </text>
    </comment>
    <comment ref="H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color indexed="81"/>
            <rFont val="Tahoma"/>
            <family val="2"/>
          </rPr>
          <t xml:space="preserve"> Identificación de la madre en la finca según VAMPP</t>
        </r>
      </text>
    </comment>
    <comment ref="J10" authorId="0">
      <text>
        <r>
          <rPr>
            <b/>
            <sz val="8"/>
            <color indexed="81"/>
            <rFont val="Tahoma"/>
            <family val="2"/>
          </rPr>
          <t>Fecha de Nacimiento de la vaca</t>
        </r>
      </text>
    </comment>
    <comment ref="K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0" authorId="0">
      <text>
        <r>
          <rPr>
            <b/>
            <sz val="8"/>
            <color indexed="81"/>
            <rFont val="Tahoma"/>
            <family val="2"/>
          </rPr>
          <t xml:space="preserve"> % de consanguinidad de la vaca</t>
        </r>
      </text>
    </comment>
    <comment ref="M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0" authorId="0">
      <text>
        <r>
          <rPr>
            <b/>
            <sz val="8"/>
            <color indexed="81"/>
            <rFont val="Tahoma"/>
            <family val="2"/>
          </rPr>
          <t xml:space="preserve"> Número de lactancias (parciales o totales) que contribuyeron a la presente evaluación</t>
        </r>
      </text>
    </comment>
    <comment ref="S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0" authorId="0">
      <text>
        <r>
          <rPr>
            <b/>
            <sz val="8"/>
            <color indexed="81"/>
            <rFont val="Tahoma"/>
            <family val="2"/>
          </rPr>
          <t xml:space="preserve"> Número de lactancias (parciales o totales) que contribuyeron a la presente evaluación</t>
        </r>
      </text>
    </comment>
    <comment ref="W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0" authorId="0">
      <text>
        <r>
          <rPr>
            <b/>
            <sz val="8"/>
            <color indexed="81"/>
            <rFont val="Tahoma"/>
            <family val="2"/>
          </rPr>
          <t xml:space="preserve"> Número de lactancias (parciales o totales) que contribuyeron a la presente evaluación</t>
        </r>
      </text>
    </comment>
    <comment ref="AA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0" authorId="0">
      <text>
        <r>
          <rPr>
            <b/>
            <sz val="8"/>
            <color indexed="81"/>
            <rFont val="Tahoma"/>
            <family val="2"/>
          </rPr>
          <t xml:space="preserve"> Número de lactancias (parciales o totales) que contribuyeron a la presente evaluación</t>
        </r>
      </text>
    </comment>
    <comment ref="AE10" authorId="0">
      <text>
        <r>
          <rPr>
            <b/>
            <sz val="8"/>
            <color indexed="10"/>
            <rFont val="Tahoma"/>
            <family val="2"/>
          </rPr>
          <t>SCCS:</t>
        </r>
        <r>
          <rPr>
            <sz val="8"/>
            <color indexed="81"/>
            <rFont val="Tahoma"/>
            <family val="2"/>
          </rPr>
          <t xml:space="preserve"> Score de células somáticas. Se calcula como SCCS= log(CCS/1000) 
Equivalencias:
SCCS   CCS
5          32000
6          64000
7         128000
8         256000
9         512000
10       1024000</t>
        </r>
      </text>
    </comment>
    <comment ref="AF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0" authorId="0">
      <text>
        <r>
          <rPr>
            <sz val="8"/>
            <color indexed="81"/>
            <rFont val="Tahoma"/>
            <family val="2"/>
          </rPr>
          <t xml:space="preserve">% de confiabilidad (promedio para vacas nacidas este año)
Rango: 0 a 100
</t>
        </r>
      </text>
    </comment>
    <comment ref="AH10" authorId="0">
      <text>
        <r>
          <rPr>
            <b/>
            <sz val="8"/>
            <color indexed="81"/>
            <rFont val="Tahoma"/>
            <family val="2"/>
          </rPr>
          <t xml:space="preserve"> Número de registros individuales de SCCS que contribuyeron a la presente evaluación</t>
        </r>
      </text>
    </comment>
    <comment ref="AI10" authorId="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0" authorId="0">
      <text>
        <r>
          <rPr>
            <b/>
            <sz val="8"/>
            <color indexed="81"/>
            <rFont val="Tahoma"/>
            <family val="2"/>
          </rPr>
          <t xml:space="preserve"> Número de partos con días abiertos contabilizados</t>
        </r>
      </text>
    </comment>
    <comment ref="AM10"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BVL</author>
    <author>BVARGAS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A10" authorId="1">
      <text>
        <r>
          <rPr>
            <b/>
            <sz val="9"/>
            <color indexed="81"/>
            <rFont val="Tahoma"/>
            <family val="2"/>
          </rPr>
          <t>Zona de  Vida</t>
        </r>
      </text>
    </comment>
    <comment ref="B10" authorId="1">
      <text>
        <r>
          <rPr>
            <b/>
            <sz val="9"/>
            <color indexed="81"/>
            <rFont val="Tahoma"/>
            <family val="2"/>
          </rPr>
          <t xml:space="preserve">Grupo Racial </t>
        </r>
        <r>
          <rPr>
            <sz val="9"/>
            <color indexed="81"/>
            <rFont val="Tahoma"/>
            <family val="2"/>
          </rPr>
          <t xml:space="preserve">
</t>
        </r>
      </text>
    </comment>
    <comment ref="C10" authorId="1">
      <text>
        <r>
          <rPr>
            <b/>
            <sz val="9"/>
            <color indexed="81"/>
            <rFont val="Tahoma"/>
            <family val="2"/>
          </rPr>
          <t>Raza:
Se reporta composición racial en octavos</t>
        </r>
      </text>
    </comment>
    <comment ref="D10" authorId="0">
      <text>
        <r>
          <rPr>
            <b/>
            <sz val="8"/>
            <color indexed="81"/>
            <rFont val="Tahoma"/>
            <family val="2"/>
          </rPr>
          <t xml:space="preserve"> Código de la finca </t>
        </r>
      </text>
    </comment>
    <comment ref="E10" authorId="0">
      <text>
        <r>
          <rPr>
            <b/>
            <sz val="8"/>
            <color indexed="81"/>
            <rFont val="Tahoma"/>
            <family val="2"/>
          </rPr>
          <t xml:space="preserve"> Identificación de la vaca dentro de la finca (según formato de programa VAMPP)</t>
        </r>
      </text>
    </comment>
    <comment ref="F10" authorId="0">
      <text>
        <r>
          <rPr>
            <b/>
            <sz val="8"/>
            <color indexed="81"/>
            <rFont val="Tahoma"/>
            <family val="2"/>
          </rPr>
          <t>Código de Registro Genealógico</t>
        </r>
        <r>
          <rPr>
            <sz val="8"/>
            <color indexed="81"/>
            <rFont val="Tahoma"/>
            <family val="2"/>
          </rPr>
          <t xml:space="preserve">
</t>
        </r>
      </text>
    </comment>
    <comment ref="G10" authorId="0">
      <text>
        <r>
          <rPr>
            <b/>
            <sz val="8"/>
            <color indexed="81"/>
            <rFont val="Tahoma"/>
            <family val="2"/>
          </rPr>
          <t xml:space="preserve"> Identificación del padre según VAMPP</t>
        </r>
        <r>
          <rPr>
            <sz val="8"/>
            <color indexed="81"/>
            <rFont val="Tahoma"/>
            <family val="2"/>
          </rPr>
          <t xml:space="preserve">
</t>
        </r>
      </text>
    </comment>
    <comment ref="H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color indexed="81"/>
            <rFont val="Tahoma"/>
            <family val="2"/>
          </rPr>
          <t xml:space="preserve"> Identificación de la madre en la finca según VAMPP</t>
        </r>
      </text>
    </comment>
    <comment ref="J10" authorId="2">
      <text>
        <r>
          <rPr>
            <b/>
            <sz val="9"/>
            <color indexed="81"/>
            <rFont val="Tahoma"/>
            <family val="2"/>
          </rPr>
          <t>STATUS ACTUAL DE LA VACA
DESCAR: YA DESCARTADA
SI_P305: TODAVIA ACTIVA EN EL HATO</t>
        </r>
      </text>
    </comment>
    <comment ref="K10" authorId="0">
      <text>
        <r>
          <rPr>
            <b/>
            <sz val="8"/>
            <color indexed="81"/>
            <rFont val="Tahoma"/>
            <family val="2"/>
          </rPr>
          <t>Fecha de Nacimiento de la vaca</t>
        </r>
      </text>
    </comment>
    <comment ref="M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0" authorId="0">
      <text>
        <r>
          <rPr>
            <b/>
            <sz val="8"/>
            <color indexed="81"/>
            <rFont val="Tahoma"/>
            <family val="2"/>
          </rPr>
          <t>Número Total de Lactancias contabilizadas</t>
        </r>
      </text>
    </comment>
    <comment ref="O10" authorId="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0" authorId="0">
      <text>
        <r>
          <rPr>
            <b/>
            <sz val="8"/>
            <color indexed="81"/>
            <rFont val="Tahoma"/>
            <family val="2"/>
          </rPr>
          <t>Total de Días en Ordeño Acumulados sobre todas las lactancias</t>
        </r>
      </text>
    </comment>
    <comment ref="Q10" authorId="0">
      <text>
        <r>
          <rPr>
            <b/>
            <sz val="8"/>
            <color indexed="10"/>
            <rFont val="Tahoma"/>
            <family val="2"/>
          </rPr>
          <t>% Promedio de Grasa en Leche a lo largo de todas las lactancias</t>
        </r>
      </text>
    </comment>
    <comment ref="R10" authorId="0">
      <text>
        <r>
          <rPr>
            <b/>
            <sz val="8"/>
            <color indexed="10"/>
            <rFont val="Tahoma"/>
            <family val="2"/>
          </rPr>
          <t>Número de muestras de grasa analizadas a lo largo de todas las lactancias</t>
        </r>
      </text>
    </comment>
    <comment ref="S10" authorId="0">
      <text>
        <r>
          <rPr>
            <b/>
            <sz val="8"/>
            <color indexed="10"/>
            <rFont val="Tahoma"/>
            <family val="2"/>
          </rPr>
          <t>% Promedio de Proteína en Leche a lo largo de todas las lactancias</t>
        </r>
      </text>
    </comment>
    <comment ref="T10" authorId="0">
      <text>
        <r>
          <rPr>
            <b/>
            <sz val="8"/>
            <color indexed="10"/>
            <rFont val="Tahoma"/>
            <family val="2"/>
          </rPr>
          <t>Número de muestras de proteína analizadas a lo largo de todas las lactancias</t>
        </r>
      </text>
    </comment>
    <comment ref="U10" authorId="0">
      <text>
        <r>
          <rPr>
            <b/>
            <sz val="8"/>
            <color indexed="10"/>
            <rFont val="Tahoma"/>
            <family val="2"/>
          </rPr>
          <t>% Promedio de Sólidos Totales en Leche a lo largo de todas las lactancias</t>
        </r>
      </text>
    </comment>
    <comment ref="V10" authorId="0">
      <text>
        <r>
          <rPr>
            <b/>
            <sz val="8"/>
            <color indexed="10"/>
            <rFont val="Tahoma"/>
            <family val="2"/>
          </rPr>
          <t>Número de muestras deSólidos Totales analizadas a lo largo de todas las lactancias</t>
        </r>
      </text>
    </comment>
    <comment ref="W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0"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<sst xmlns="http://schemas.openxmlformats.org/spreadsheetml/2006/main" count="5948" uniqueCount="1144">
  <si>
    <t>14H2687</t>
  </si>
  <si>
    <t>014HO02687</t>
  </si>
  <si>
    <t xml:space="preserve"> </t>
  </si>
  <si>
    <t>11H3243</t>
  </si>
  <si>
    <t>011HO03243</t>
  </si>
  <si>
    <t>14H2696</t>
  </si>
  <si>
    <t>014HO02696</t>
  </si>
  <si>
    <t>Raza</t>
  </si>
  <si>
    <t>Finca</t>
  </si>
  <si>
    <t>Vaca</t>
  </si>
  <si>
    <t>Padre</t>
  </si>
  <si>
    <t>Padre NAAB</t>
  </si>
  <si>
    <t>Madre</t>
  </si>
  <si>
    <t>29H9155</t>
  </si>
  <si>
    <t>029HO09155</t>
  </si>
  <si>
    <t>Haber nacido después del 31-12-2001</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</si>
  <si>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</si>
  <si>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</si>
  <si>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</si>
  <si>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</si>
  <si>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</si>
  <si>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</si>
  <si>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</si>
  <si>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</si>
  <si>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</si>
  <si>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</si>
  <si>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</si>
  <si>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9H2315</t>
  </si>
  <si>
    <t>009HO02315</t>
  </si>
  <si>
    <t>MER</t>
  </si>
  <si>
    <t>VACAS DE ALTA PRODUCCION (se ordenan por PTA_leche):</t>
  </si>
  <si>
    <t>También deben cumplir todos los requisitos anteriores</t>
  </si>
  <si>
    <t>11H5153</t>
  </si>
  <si>
    <t>011HO05153</t>
  </si>
  <si>
    <t>11H6008</t>
  </si>
  <si>
    <t>011HO06008</t>
  </si>
  <si>
    <t>97H76</t>
  </si>
  <si>
    <t>097HO00076</t>
  </si>
  <si>
    <t>29H8343</t>
  </si>
  <si>
    <t>029HO08343</t>
  </si>
  <si>
    <t>73H2479</t>
  </si>
  <si>
    <t>073HO02479</t>
  </si>
  <si>
    <t>23H604</t>
  </si>
  <si>
    <t>023HO00604</t>
  </si>
  <si>
    <t>29H7732</t>
  </si>
  <si>
    <t>029HO07732</t>
  </si>
  <si>
    <t>11H5137</t>
  </si>
  <si>
    <t>011HO05137</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</si>
  <si>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</si>
  <si>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</si>
  <si>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</si>
  <si>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</si>
  <si>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</si>
  <si>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29H9436</t>
  </si>
  <si>
    <t>029HO09436</t>
  </si>
  <si>
    <t>7H6417</t>
  </si>
  <si>
    <t>007HO06417</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</si>
  <si>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</si>
  <si>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</si>
  <si>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</si>
  <si>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</si>
  <si>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</si>
  <si>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</si>
  <si>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</si>
  <si>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</si>
  <si>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</si>
  <si>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</si>
  <si>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</si>
  <si>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</si>
  <si>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</si>
  <si>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</si>
  <si>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</si>
  <si>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</si>
  <si>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</si>
  <si>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</si>
  <si>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</si>
  <si>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</si>
  <si>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</si>
  <si>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</si>
  <si>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</si>
  <si>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</si>
  <si>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</si>
  <si>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</si>
  <si>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</si>
  <si>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</si>
  <si>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</si>
  <si>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7H6326</t>
  </si>
  <si>
    <t>007HO06326</t>
  </si>
  <si>
    <t>29H9568</t>
  </si>
  <si>
    <t>029HO09568</t>
  </si>
  <si>
    <t xml:space="preserve">Además deben contar con un estimado de Vida Productiva </t>
  </si>
  <si>
    <t>11H6414</t>
  </si>
  <si>
    <t>011HO06414</t>
  </si>
  <si>
    <t>29H9023</t>
  </si>
  <si>
    <t>029HO09023</t>
  </si>
  <si>
    <t>11H6715</t>
  </si>
  <si>
    <t>011HO06715</t>
  </si>
  <si>
    <t>1H5579</t>
  </si>
  <si>
    <t>001HO05579</t>
  </si>
  <si>
    <t>J8</t>
  </si>
  <si>
    <t>J2</t>
  </si>
  <si>
    <t>7J535</t>
  </si>
  <si>
    <t>007JE00535</t>
  </si>
  <si>
    <t>14J316</t>
  </si>
  <si>
    <t>014JE00316</t>
  </si>
  <si>
    <t>200J115</t>
  </si>
  <si>
    <t>200JE00115</t>
  </si>
  <si>
    <t>7J605</t>
  </si>
  <si>
    <t>007JE00605</t>
  </si>
  <si>
    <t>163J900</t>
  </si>
  <si>
    <t>122J5090</t>
  </si>
  <si>
    <t>122JE05090</t>
  </si>
  <si>
    <t>7J472</t>
  </si>
  <si>
    <t>007JE00472</t>
  </si>
  <si>
    <t>1J479</t>
  </si>
  <si>
    <t>001JE00479</t>
  </si>
  <si>
    <t>29J3252</t>
  </si>
  <si>
    <t>029JE03252</t>
  </si>
  <si>
    <t>7J284</t>
  </si>
  <si>
    <t>007JE00284</t>
  </si>
  <si>
    <t>7J399</t>
  </si>
  <si>
    <t>007JE00399</t>
  </si>
  <si>
    <t>7J563</t>
  </si>
  <si>
    <t>007JE00563</t>
  </si>
  <si>
    <t>1J330</t>
  </si>
  <si>
    <t>140JE00330</t>
  </si>
  <si>
    <t>29J3202</t>
  </si>
  <si>
    <t>029JE03202</t>
  </si>
  <si>
    <t>MN41987</t>
  </si>
  <si>
    <t>7J590</t>
  </si>
  <si>
    <t>007JE00590</t>
  </si>
  <si>
    <t>122J5181</t>
  </si>
  <si>
    <t>122JE05181</t>
  </si>
  <si>
    <t>11J656</t>
  </si>
  <si>
    <t>011JE00656</t>
  </si>
  <si>
    <t>7J442</t>
  </si>
  <si>
    <t>007JE00442</t>
  </si>
  <si>
    <t>7J696</t>
  </si>
  <si>
    <t>505JE00101</t>
  </si>
  <si>
    <t>1J480</t>
  </si>
  <si>
    <t>001JE00480</t>
  </si>
  <si>
    <t>HXJ</t>
  </si>
  <si>
    <t>H7J1</t>
  </si>
  <si>
    <t>H4J4</t>
  </si>
  <si>
    <t>H6J2</t>
  </si>
  <si>
    <t>H5J3</t>
  </si>
  <si>
    <t>14H3738</t>
  </si>
  <si>
    <t>014HO03738</t>
  </si>
  <si>
    <t>11H4712</t>
  </si>
  <si>
    <t>011HO04712</t>
  </si>
  <si>
    <t>J6H2</t>
  </si>
  <si>
    <t>14H3597</t>
  </si>
  <si>
    <t>014HO03597</t>
  </si>
  <si>
    <t>122H1283</t>
  </si>
  <si>
    <t>122HO01283</t>
  </si>
  <si>
    <t>7H6758</t>
  </si>
  <si>
    <t>007HO06758</t>
  </si>
  <si>
    <t>HXPS</t>
  </si>
  <si>
    <t>PS5H3</t>
  </si>
  <si>
    <t>PS6H2</t>
  </si>
  <si>
    <t>7B750</t>
  </si>
  <si>
    <t>007BS00750</t>
  </si>
  <si>
    <t>PS7H1</t>
  </si>
  <si>
    <t>7B736</t>
  </si>
  <si>
    <t>007BS00736</t>
  </si>
  <si>
    <t>PS8</t>
  </si>
  <si>
    <t>7B733</t>
  </si>
  <si>
    <t>007BS00733</t>
  </si>
  <si>
    <t>JXPS</t>
  </si>
  <si>
    <t>J4PS4</t>
  </si>
  <si>
    <t>G8</t>
  </si>
  <si>
    <t>1G400</t>
  </si>
  <si>
    <t>001GU00400</t>
  </si>
  <si>
    <t>FR25950</t>
  </si>
  <si>
    <t>Grupo</t>
  </si>
  <si>
    <t>Zona</t>
  </si>
  <si>
    <t>Resultados de evaluación genética de vacas lecheras- Grupo de vacas de ALTA PRODUCCION</t>
  </si>
  <si>
    <t>Registro</t>
  </si>
  <si>
    <t>bmh-p</t>
  </si>
  <si>
    <t>bmh-mb</t>
  </si>
  <si>
    <t>bp-mb</t>
  </si>
  <si>
    <t>bmh-t</t>
  </si>
  <si>
    <t>bh-mb</t>
  </si>
  <si>
    <t>bh-p</t>
  </si>
  <si>
    <t>bh-t</t>
  </si>
  <si>
    <t>bmh-m</t>
  </si>
  <si>
    <t>200J310</t>
  </si>
  <si>
    <t>200JE00310</t>
  </si>
  <si>
    <t>29J3241</t>
  </si>
  <si>
    <t>029JE03241</t>
  </si>
  <si>
    <t>71J162</t>
  </si>
  <si>
    <t>071JE00162</t>
  </si>
  <si>
    <t>J7H1</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</si>
  <si>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</si>
  <si>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</si>
  <si>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</si>
  <si>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</si>
  <si>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</si>
  <si>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</si>
  <si>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</si>
  <si>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</si>
  <si>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097JE00534</t>
  </si>
  <si>
    <t>122J5198</t>
  </si>
  <si>
    <t>122JE05198</t>
  </si>
  <si>
    <t>7J335</t>
  </si>
  <si>
    <t>007JE00335</t>
  </si>
  <si>
    <t>7H6972</t>
  </si>
  <si>
    <t>007HO06972</t>
  </si>
  <si>
    <t>14H2736</t>
  </si>
  <si>
    <t>014HO02736</t>
  </si>
  <si>
    <t>J5H3</t>
  </si>
  <si>
    <t>14H3726</t>
  </si>
  <si>
    <t>014HO03726</t>
  </si>
  <si>
    <t>29H10009</t>
  </si>
  <si>
    <t>029HO10009</t>
  </si>
  <si>
    <t>29H10793</t>
  </si>
  <si>
    <t>029HO10793</t>
  </si>
  <si>
    <t>7H6823</t>
  </si>
  <si>
    <t>007HO06823</t>
  </si>
  <si>
    <t>29J3255</t>
  </si>
  <si>
    <t>029JE03255</t>
  </si>
  <si>
    <t>7J254</t>
  </si>
  <si>
    <t>007JE00254</t>
  </si>
  <si>
    <t>9J202</t>
  </si>
  <si>
    <t>009JE00202</t>
  </si>
  <si>
    <t>14J365</t>
  </si>
  <si>
    <t>014JE00365</t>
  </si>
  <si>
    <t>14H3831</t>
  </si>
  <si>
    <t>014HO03831</t>
  </si>
  <si>
    <t>73H2741</t>
  </si>
  <si>
    <t>073HO02741</t>
  </si>
  <si>
    <t>97H3689</t>
  </si>
  <si>
    <t>097HO03689</t>
  </si>
  <si>
    <t>1H6345</t>
  </si>
  <si>
    <t>001HO06345</t>
  </si>
  <si>
    <t>7J577</t>
  </si>
  <si>
    <t>007JE00577</t>
  </si>
  <si>
    <t>29H10799</t>
  </si>
  <si>
    <t>029HO10799</t>
  </si>
  <si>
    <t>9G131</t>
  </si>
  <si>
    <t>009GU00131</t>
  </si>
  <si>
    <t>OAM7</t>
  </si>
  <si>
    <t>1J566</t>
  </si>
  <si>
    <t>001JE00566</t>
  </si>
  <si>
    <t>J5050</t>
  </si>
  <si>
    <t>7J670</t>
  </si>
  <si>
    <t>007JE00670</t>
  </si>
  <si>
    <t>1J317</t>
  </si>
  <si>
    <t>001JE00317</t>
  </si>
  <si>
    <t>A15003</t>
  </si>
  <si>
    <t>39H453</t>
  </si>
  <si>
    <t>039HO00453</t>
  </si>
  <si>
    <t>97H2028</t>
  </si>
  <si>
    <t>097HO02028</t>
  </si>
  <si>
    <t>122J5166</t>
  </si>
  <si>
    <t>122JE05166</t>
  </si>
  <si>
    <t>H79101</t>
  </si>
  <si>
    <t>7H5708</t>
  </si>
  <si>
    <t>007HO05708</t>
  </si>
  <si>
    <t>11H6433</t>
  </si>
  <si>
    <t>507HO07515</t>
  </si>
  <si>
    <t>29H11111</t>
  </si>
  <si>
    <t>029HO11111</t>
  </si>
  <si>
    <t>29H10644</t>
  </si>
  <si>
    <t>029HO10644</t>
  </si>
  <si>
    <t>94H11395</t>
  </si>
  <si>
    <t>094HO11395</t>
  </si>
  <si>
    <t>11B571</t>
  </si>
  <si>
    <t>011BS00571</t>
  </si>
  <si>
    <t>H4PS4</t>
  </si>
  <si>
    <t>14B288</t>
  </si>
  <si>
    <t>014BS00288</t>
  </si>
  <si>
    <t>29J3274</t>
  </si>
  <si>
    <t>029JE03274</t>
  </si>
  <si>
    <t>7J570</t>
  </si>
  <si>
    <t>007JE00570</t>
  </si>
  <si>
    <t>29H11138</t>
  </si>
  <si>
    <t>029HO11138</t>
  </si>
  <si>
    <t>7J498</t>
  </si>
  <si>
    <t>007JE00498</t>
  </si>
  <si>
    <t>203J0060</t>
  </si>
  <si>
    <t>122J5200</t>
  </si>
  <si>
    <t>122JE05200</t>
  </si>
  <si>
    <t>7J667</t>
  </si>
  <si>
    <t>007JE00667</t>
  </si>
  <si>
    <t>7H7921</t>
  </si>
  <si>
    <t>007HO07921</t>
  </si>
  <si>
    <t>2H44952</t>
  </si>
  <si>
    <t>1H7153</t>
  </si>
  <si>
    <t>001HO07153</t>
  </si>
  <si>
    <t>11H7119</t>
  </si>
  <si>
    <t>011HO07119</t>
  </si>
  <si>
    <t>MN1</t>
  </si>
  <si>
    <t>7H6500</t>
  </si>
  <si>
    <t>007HO06500</t>
  </si>
  <si>
    <t>1H83373</t>
  </si>
  <si>
    <t>9H1833</t>
  </si>
  <si>
    <t>009HO01833</t>
  </si>
  <si>
    <t>29H10808</t>
  </si>
  <si>
    <t>029HO10808</t>
  </si>
  <si>
    <t>200H4608</t>
  </si>
  <si>
    <t>200HO04608</t>
  </si>
  <si>
    <t>L1350</t>
  </si>
  <si>
    <t>9B85</t>
  </si>
  <si>
    <t>009BS00085</t>
  </si>
  <si>
    <t>200J990</t>
  </si>
  <si>
    <t>200JE00990</t>
  </si>
  <si>
    <t>29J3346</t>
  </si>
  <si>
    <t>029JE03346</t>
  </si>
  <si>
    <t>7J620</t>
  </si>
  <si>
    <t>007JE00620</t>
  </si>
  <si>
    <t>7J715</t>
  </si>
  <si>
    <t>007JE00715</t>
  </si>
  <si>
    <t>200J103</t>
  </si>
  <si>
    <t>200JE00103</t>
  </si>
  <si>
    <t>29H11396</t>
  </si>
  <si>
    <t>029HO11396</t>
  </si>
  <si>
    <t>29H8538</t>
  </si>
  <si>
    <t>029HO08538</t>
  </si>
  <si>
    <t>14G292</t>
  </si>
  <si>
    <t>014GU00292</t>
  </si>
  <si>
    <t>01_J8</t>
  </si>
  <si>
    <t>05_H8</t>
  </si>
  <si>
    <t>09_PS8</t>
  </si>
  <si>
    <t>23_G8</t>
  </si>
  <si>
    <t>7J408</t>
  </si>
  <si>
    <t>007JE00408</t>
  </si>
  <si>
    <t>7J232</t>
  </si>
  <si>
    <t>007JE00232</t>
  </si>
  <si>
    <t>7J207</t>
  </si>
  <si>
    <t>007JE00207</t>
  </si>
  <si>
    <t>29J2890</t>
  </si>
  <si>
    <t>029JE02890</t>
  </si>
  <si>
    <t>M53</t>
  </si>
  <si>
    <t>M1</t>
  </si>
  <si>
    <t>7J159</t>
  </si>
  <si>
    <t>007JE00159</t>
  </si>
  <si>
    <t>7J206</t>
  </si>
  <si>
    <t>007JE00206</t>
  </si>
  <si>
    <t>7J476</t>
  </si>
  <si>
    <t>007JE00476</t>
  </si>
  <si>
    <t>7J290</t>
  </si>
  <si>
    <t>007JE00290</t>
  </si>
  <si>
    <t>29J3071</t>
  </si>
  <si>
    <t>029JE03071</t>
  </si>
  <si>
    <t>122J4202</t>
  </si>
  <si>
    <t>122JE04202</t>
  </si>
  <si>
    <t>29J2875</t>
  </si>
  <si>
    <t>029JE02875</t>
  </si>
  <si>
    <t>7J321</t>
  </si>
  <si>
    <t>007JE00321</t>
  </si>
  <si>
    <t>7J259</t>
  </si>
  <si>
    <t>007JE00259</t>
  </si>
  <si>
    <t>122J5111</t>
  </si>
  <si>
    <t>122JE05111</t>
  </si>
  <si>
    <t>7J342</t>
  </si>
  <si>
    <t>007JE00342</t>
  </si>
  <si>
    <t>7J287</t>
  </si>
  <si>
    <t>007JE00287</t>
  </si>
  <si>
    <t>M45</t>
  </si>
  <si>
    <t>29J2866</t>
  </si>
  <si>
    <t>029JE02866</t>
  </si>
  <si>
    <t>14J278</t>
  </si>
  <si>
    <t>014JE00278</t>
  </si>
  <si>
    <t>7J356</t>
  </si>
  <si>
    <t>007JE00356</t>
  </si>
  <si>
    <t>7H289</t>
  </si>
  <si>
    <t>007HO00289</t>
  </si>
  <si>
    <t>11H1937</t>
  </si>
  <si>
    <t>011HO01937</t>
  </si>
  <si>
    <t>11H1641</t>
  </si>
  <si>
    <t>011HO01641</t>
  </si>
  <si>
    <t>9H1708</t>
  </si>
  <si>
    <t>009HO01708</t>
  </si>
  <si>
    <t>11H2869</t>
  </si>
  <si>
    <t>011HO02869</t>
  </si>
  <si>
    <t>3H1760</t>
  </si>
  <si>
    <t>008HO01760</t>
  </si>
  <si>
    <t>23H475</t>
  </si>
  <si>
    <t>023HO00475</t>
  </si>
  <si>
    <t>29H5296</t>
  </si>
  <si>
    <t>029HO05296</t>
  </si>
  <si>
    <t>11H3297</t>
  </si>
  <si>
    <t>011HO03297</t>
  </si>
  <si>
    <t>11H3073</t>
  </si>
  <si>
    <t>011HO03073</t>
  </si>
  <si>
    <t>7H4482</t>
  </si>
  <si>
    <t>007HO04482</t>
  </si>
  <si>
    <t>7H4491</t>
  </si>
  <si>
    <t>007HO04491</t>
  </si>
  <si>
    <t>7H4138</t>
  </si>
  <si>
    <t>007HO04138</t>
  </si>
  <si>
    <t>1H414</t>
  </si>
  <si>
    <t>001HO00414</t>
  </si>
  <si>
    <t>29H5982</t>
  </si>
  <si>
    <t>044HO00160</t>
  </si>
  <si>
    <t>11H2898</t>
  </si>
  <si>
    <t>011HO02898</t>
  </si>
  <si>
    <t>21H380</t>
  </si>
  <si>
    <t>021HO00380</t>
  </si>
  <si>
    <t>7H3118</t>
  </si>
  <si>
    <t>007HO03118</t>
  </si>
  <si>
    <t>11H2325</t>
  </si>
  <si>
    <t>011HO02325</t>
  </si>
  <si>
    <t>122H2513</t>
  </si>
  <si>
    <t>122HO02513</t>
  </si>
  <si>
    <t>7H3649</t>
  </si>
  <si>
    <t>007HO03649</t>
  </si>
  <si>
    <t>7H3948</t>
  </si>
  <si>
    <t>007HO03948</t>
  </si>
  <si>
    <t>7H4246</t>
  </si>
  <si>
    <t>007HO04246</t>
  </si>
  <si>
    <t>7H3257</t>
  </si>
  <si>
    <t>007HO03257</t>
  </si>
  <si>
    <t>29H6425</t>
  </si>
  <si>
    <t>029HO06425</t>
  </si>
  <si>
    <t>14H1933</t>
  </si>
  <si>
    <t>014HO01933</t>
  </si>
  <si>
    <t>7H3425</t>
  </si>
  <si>
    <t>007HO03425</t>
  </si>
  <si>
    <t>7H4984</t>
  </si>
  <si>
    <t>007HO04984</t>
  </si>
  <si>
    <t>7H4367</t>
  </si>
  <si>
    <t>007HO04367</t>
  </si>
  <si>
    <t>7B662</t>
  </si>
  <si>
    <t>007BS00662</t>
  </si>
  <si>
    <t>MN13</t>
  </si>
  <si>
    <t>9B66</t>
  </si>
  <si>
    <t>009BS00066</t>
  </si>
  <si>
    <t>L360</t>
  </si>
  <si>
    <t>14B148</t>
  </si>
  <si>
    <t>021BS00415</t>
  </si>
  <si>
    <t>71B20</t>
  </si>
  <si>
    <t>071BS00020</t>
  </si>
  <si>
    <t>L531</t>
  </si>
  <si>
    <t>MN34</t>
  </si>
  <si>
    <t>L86</t>
  </si>
  <si>
    <t>MN31</t>
  </si>
  <si>
    <t>MN12</t>
  </si>
  <si>
    <t>MN35</t>
  </si>
  <si>
    <t>7B693</t>
  </si>
  <si>
    <t>007BS00693</t>
  </si>
  <si>
    <t>11B521</t>
  </si>
  <si>
    <t>011BS00521</t>
  </si>
  <si>
    <t>1B493</t>
  </si>
  <si>
    <t>001BS00493</t>
  </si>
  <si>
    <t>21G305</t>
  </si>
  <si>
    <t>001GU00305</t>
  </si>
  <si>
    <t>7G302</t>
  </si>
  <si>
    <t>007GU00302</t>
  </si>
  <si>
    <t>9G116</t>
  </si>
  <si>
    <t>009GU00116</t>
  </si>
  <si>
    <t>14G253</t>
  </si>
  <si>
    <t>014GU00253</t>
  </si>
  <si>
    <t>21G247</t>
  </si>
  <si>
    <t>021GU00247</t>
  </si>
  <si>
    <t>29G875</t>
  </si>
  <si>
    <t>029GU00875</t>
  </si>
  <si>
    <t>9G125</t>
  </si>
  <si>
    <t>009GU00125</t>
  </si>
  <si>
    <t>1G167</t>
  </si>
  <si>
    <t>001GU00167</t>
  </si>
  <si>
    <t>MN4</t>
  </si>
  <si>
    <t>14G210</t>
  </si>
  <si>
    <t>014GU00210</t>
  </si>
  <si>
    <t>1G183</t>
  </si>
  <si>
    <t>001GU00183</t>
  </si>
  <si>
    <t>72G98</t>
  </si>
  <si>
    <t>072GU00098</t>
  </si>
  <si>
    <t>1G381</t>
  </si>
  <si>
    <t>001GU00381</t>
  </si>
  <si>
    <t>1G156</t>
  </si>
  <si>
    <t>001GU00156</t>
  </si>
  <si>
    <t>21G296</t>
  </si>
  <si>
    <t>001GU00296</t>
  </si>
  <si>
    <t>7G366</t>
  </si>
  <si>
    <t>007GU00366</t>
  </si>
  <si>
    <t>7G357</t>
  </si>
  <si>
    <t>007GU00357</t>
  </si>
  <si>
    <t>Status</t>
  </si>
  <si>
    <t>SI_P305</t>
  </si>
  <si>
    <t>DESCAR</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</si>
  <si>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</si>
  <si>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</si>
  <si>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</si>
  <si>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</si>
  <si>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</si>
  <si>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</si>
  <si>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</si>
  <si>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</si>
  <si>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</si>
  <si>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</si>
  <si>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</si>
  <si>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</si>
  <si>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</si>
  <si>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</si>
  <si>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</si>
  <si>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</si>
  <si>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</si>
  <si>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</si>
  <si>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</si>
  <si>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</si>
  <si>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</si>
  <si>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1H492</t>
  </si>
  <si>
    <t>001HO00492</t>
  </si>
  <si>
    <t>200J989</t>
  </si>
  <si>
    <t>200JE00989</t>
  </si>
  <si>
    <t>14J431</t>
  </si>
  <si>
    <t>014JE00431</t>
  </si>
  <si>
    <t>122J5118</t>
  </si>
  <si>
    <t>122JE05118</t>
  </si>
  <si>
    <t>122J5134</t>
  </si>
  <si>
    <t>122JE05134</t>
  </si>
  <si>
    <t>122J5194</t>
  </si>
  <si>
    <t>122JE05194</t>
  </si>
  <si>
    <t>11J790</t>
  </si>
  <si>
    <t>011JE00790</t>
  </si>
  <si>
    <t>29H10140</t>
  </si>
  <si>
    <t>029HO10140</t>
  </si>
  <si>
    <t>94H860</t>
  </si>
  <si>
    <t>094HO00860</t>
  </si>
  <si>
    <t>7H7367</t>
  </si>
  <si>
    <t>007HO07367</t>
  </si>
  <si>
    <t>198H13</t>
  </si>
  <si>
    <t>198HO00013</t>
  </si>
  <si>
    <t>1H3895</t>
  </si>
  <si>
    <t>001HO03895</t>
  </si>
  <si>
    <t>7H7536</t>
  </si>
  <si>
    <t>007HO07536</t>
  </si>
  <si>
    <t>7H5841</t>
  </si>
  <si>
    <t>007HO05841</t>
  </si>
  <si>
    <t>7G379</t>
  </si>
  <si>
    <t>007GU00379</t>
  </si>
  <si>
    <t>200J314</t>
  </si>
  <si>
    <t>200JE00314</t>
  </si>
  <si>
    <t>29J3301</t>
  </si>
  <si>
    <t>029JE03301</t>
  </si>
  <si>
    <t>29J3314</t>
  </si>
  <si>
    <t>029JE03314</t>
  </si>
  <si>
    <t>29H10340</t>
  </si>
  <si>
    <t>029HO10340</t>
  </si>
  <si>
    <t>97H4794</t>
  </si>
  <si>
    <t>097HO04794</t>
  </si>
  <si>
    <t>LT26</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</si>
  <si>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</si>
  <si>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</si>
  <si>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</si>
  <si>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</si>
  <si>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</si>
  <si>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</si>
  <si>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</si>
  <si>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1J604</t>
  </si>
  <si>
    <t>001JE00604</t>
  </si>
  <si>
    <t>501J604</t>
  </si>
  <si>
    <t>7J768</t>
  </si>
  <si>
    <t>007JE00768</t>
  </si>
  <si>
    <t>1J576</t>
  </si>
  <si>
    <t>001JE00576</t>
  </si>
  <si>
    <t>1J552</t>
  </si>
  <si>
    <t>001JE00552</t>
  </si>
  <si>
    <t>11J806</t>
  </si>
  <si>
    <t>011JE00806</t>
  </si>
  <si>
    <t>14J446</t>
  </si>
  <si>
    <t>014JE00446</t>
  </si>
  <si>
    <t>7J778</t>
  </si>
  <si>
    <t>007JE00778</t>
  </si>
  <si>
    <t>14J460</t>
  </si>
  <si>
    <t>014JE00460</t>
  </si>
  <si>
    <t>11J805</t>
  </si>
  <si>
    <t>011JE00805</t>
  </si>
  <si>
    <t>29H9674</t>
  </si>
  <si>
    <t>029HO09674</t>
  </si>
  <si>
    <t>200H4456</t>
  </si>
  <si>
    <t>200HO04456</t>
  </si>
  <si>
    <t>9H836</t>
  </si>
  <si>
    <t>009HO00836</t>
  </si>
  <si>
    <t>29H11355</t>
  </si>
  <si>
    <t>029HO11355</t>
  </si>
  <si>
    <t>1H7235</t>
  </si>
  <si>
    <t>001HO07235</t>
  </si>
  <si>
    <t>29H856</t>
  </si>
  <si>
    <t>029HO00856</t>
  </si>
  <si>
    <t>97H3318</t>
  </si>
  <si>
    <t>097HO03318</t>
  </si>
  <si>
    <t>7H7313</t>
  </si>
  <si>
    <t>007HO07313</t>
  </si>
  <si>
    <t>7H6250</t>
  </si>
  <si>
    <t>007HO06250</t>
  </si>
  <si>
    <t>514H3831</t>
  </si>
  <si>
    <t>11H6708</t>
  </si>
  <si>
    <t>011HO06708</t>
  </si>
  <si>
    <t>1H6939</t>
  </si>
  <si>
    <t>001HO06939</t>
  </si>
  <si>
    <t>7H7218</t>
  </si>
  <si>
    <t>007HO07218</t>
  </si>
  <si>
    <t>A12011</t>
  </si>
  <si>
    <t>14J415</t>
  </si>
  <si>
    <t>014JE00415</t>
  </si>
  <si>
    <t>14J408</t>
  </si>
  <si>
    <t>014JE00408</t>
  </si>
  <si>
    <t>JEDNK301</t>
  </si>
  <si>
    <t>7J510</t>
  </si>
  <si>
    <t>007JE00510</t>
  </si>
  <si>
    <t>29H11014</t>
  </si>
  <si>
    <t>029HO11014</t>
  </si>
  <si>
    <t>97H1349</t>
  </si>
  <si>
    <t>097HO01349</t>
  </si>
  <si>
    <t>29H11631</t>
  </si>
  <si>
    <t>029HO11631</t>
  </si>
  <si>
    <t>29H10301</t>
  </si>
  <si>
    <t>029HO10301</t>
  </si>
  <si>
    <t>97H4914</t>
  </si>
  <si>
    <t>14H5434</t>
  </si>
  <si>
    <t>014HO05434</t>
  </si>
  <si>
    <t>J220</t>
  </si>
  <si>
    <t>11H4063</t>
  </si>
  <si>
    <t>011HO04063</t>
  </si>
  <si>
    <t>54B273</t>
  </si>
  <si>
    <t>054BS00273</t>
  </si>
  <si>
    <t>9B81</t>
  </si>
  <si>
    <t>009BS00081</t>
  </si>
  <si>
    <t>29J3506</t>
  </si>
  <si>
    <t>029JE03506</t>
  </si>
  <si>
    <t>7J1038</t>
  </si>
  <si>
    <t>007JE01038</t>
  </si>
  <si>
    <t>14J473</t>
  </si>
  <si>
    <t>014JE00473</t>
  </si>
  <si>
    <t>203J449</t>
  </si>
  <si>
    <t>203JE00449</t>
  </si>
  <si>
    <t>14J537</t>
  </si>
  <si>
    <t>014JE00537</t>
  </si>
  <si>
    <t>14J366</t>
  </si>
  <si>
    <t>014JE00366</t>
  </si>
  <si>
    <t>1H6827</t>
  </si>
  <si>
    <t>001HO06827</t>
  </si>
  <si>
    <t>14H4481</t>
  </si>
  <si>
    <t>014HO04481</t>
  </si>
  <si>
    <t>29H11214</t>
  </si>
  <si>
    <t>029HO11214</t>
  </si>
  <si>
    <t>11H8195</t>
  </si>
  <si>
    <t>011HO08195</t>
  </si>
  <si>
    <t>1H6666</t>
  </si>
  <si>
    <t>001HO06666</t>
  </si>
  <si>
    <t>1H3390</t>
  </si>
  <si>
    <t>001HO03390</t>
  </si>
  <si>
    <t>MN10</t>
  </si>
  <si>
    <t>7H6960</t>
  </si>
  <si>
    <t>007HO06960</t>
  </si>
  <si>
    <t>7B779</t>
  </si>
  <si>
    <t>007BS00779</t>
  </si>
  <si>
    <t>SOLIDOS TOTALES</t>
  </si>
  <si>
    <t>7J714</t>
  </si>
  <si>
    <t>007JE00714</t>
  </si>
  <si>
    <t>9H2448</t>
  </si>
  <si>
    <t>009HO02448</t>
  </si>
  <si>
    <t>200H4973</t>
  </si>
  <si>
    <t>200HO04973</t>
  </si>
  <si>
    <t>PC305ST</t>
  </si>
  <si>
    <t>PTAST</t>
  </si>
  <si>
    <t>ConfST</t>
  </si>
  <si>
    <t>LacST</t>
  </si>
  <si>
    <t>Grupo_Racial</t>
  </si>
  <si>
    <t>Padre_NAAB</t>
  </si>
  <si>
    <t>Fecha_Nacimiento</t>
  </si>
  <si>
    <t>Fecha_Parto</t>
  </si>
  <si>
    <t>%_Consanguinidad</t>
  </si>
  <si>
    <t>Días_en_Ordeño</t>
  </si>
  <si>
    <t>Kg_Leche_305d</t>
  </si>
  <si>
    <t>Rango_Percentil</t>
  </si>
  <si>
    <t>Habilidad_Transmisión_Predicha_Leche</t>
  </si>
  <si>
    <t>Confiabilidad_Leche</t>
  </si>
  <si>
    <t>Total bh-mb</t>
  </si>
  <si>
    <t>Total bh-p</t>
  </si>
  <si>
    <t>Total bmh-m</t>
  </si>
  <si>
    <t>Total bmh-mb</t>
  </si>
  <si>
    <t>Total bmh-p</t>
  </si>
  <si>
    <t>Total bmh-t</t>
  </si>
  <si>
    <t>Total bp-mb</t>
  </si>
  <si>
    <t>Total 190001</t>
  </si>
  <si>
    <t>Total 460001</t>
  </si>
  <si>
    <t>Total 770001</t>
  </si>
  <si>
    <t>Total 1890028</t>
  </si>
  <si>
    <t>Total 1890029</t>
  </si>
  <si>
    <t>Total 104890001</t>
  </si>
  <si>
    <t>Total 107290003</t>
  </si>
  <si>
    <t>Total 108010001</t>
  </si>
  <si>
    <t>Total 110001</t>
  </si>
  <si>
    <t>Total 410001</t>
  </si>
  <si>
    <t>Total 2120010</t>
  </si>
  <si>
    <t>Total 2330001</t>
  </si>
  <si>
    <t>Total 2360001</t>
  </si>
  <si>
    <t>Total 2850002</t>
  </si>
  <si>
    <t>Total 3390001</t>
  </si>
  <si>
    <t>Total 107310001</t>
  </si>
  <si>
    <t>Total 1710001</t>
  </si>
  <si>
    <t>Total 106050001</t>
  </si>
  <si>
    <t>Total 190006</t>
  </si>
  <si>
    <t>Total 1640002</t>
  </si>
  <si>
    <t>Total 1830001</t>
  </si>
  <si>
    <t>Total 1960204</t>
  </si>
  <si>
    <t>Total 3040001</t>
  </si>
  <si>
    <t>Total 106500003</t>
  </si>
  <si>
    <t>Total 580001</t>
  </si>
  <si>
    <t>Total 700001</t>
  </si>
  <si>
    <t>Total 1170022</t>
  </si>
  <si>
    <t>Total 1290004</t>
  </si>
  <si>
    <t>Total 1960026</t>
  </si>
  <si>
    <t>Total 570001</t>
  </si>
  <si>
    <t>Total 1700033</t>
  </si>
  <si>
    <t>Total 990082</t>
  </si>
  <si>
    <t>Total 1100001</t>
  </si>
  <si>
    <t>Total 102960001</t>
  </si>
  <si>
    <t>Promedio de Kg_Leche_305d</t>
  </si>
  <si>
    <t>Fecha_Descarte</t>
  </si>
  <si>
    <t>Producción_Corregida_Leche_305d</t>
  </si>
  <si>
    <t>PTA_Leche</t>
  </si>
  <si>
    <t>Rango_Percentil_Leche</t>
  </si>
  <si>
    <t>No.Lactancias_Leche</t>
  </si>
  <si>
    <t>Producción_Corregida_Grasa_305d</t>
  </si>
  <si>
    <t>PTA_Grasa</t>
  </si>
  <si>
    <t>Confiabilidad_Grasa</t>
  </si>
  <si>
    <t>No.Lactancias_Grasa</t>
  </si>
  <si>
    <t>Producción_Corregida_Sólidos_305d</t>
  </si>
  <si>
    <t>Producción_Corregida_Proteína_305d</t>
  </si>
  <si>
    <t>PTA_Proteína</t>
  </si>
  <si>
    <t>Confiabilidad_Proteína</t>
  </si>
  <si>
    <t>No.Lactancias_Proteína</t>
  </si>
  <si>
    <t>PTA_Sólidos</t>
  </si>
  <si>
    <t>Confiabilidad_Sólidos</t>
  </si>
  <si>
    <t>No.Lactancias_Sólidos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</si>
  <si>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</si>
  <si>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</si>
  <si>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</si>
  <si>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</si>
  <si>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</si>
  <si>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</si>
  <si>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</si>
  <si>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</si>
  <si>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 Productivqa</t>
  </si>
  <si>
    <t>PTA_Vida_Productiva</t>
  </si>
  <si>
    <t>Confiabilidad_Vida_Productiva</t>
  </si>
  <si>
    <t>Mérito_Económico_Relativo $</t>
  </si>
  <si>
    <t>Número_Lactancias</t>
  </si>
  <si>
    <t>HS6</t>
  </si>
  <si>
    <t>7J293</t>
  </si>
  <si>
    <t>007JE00293</t>
  </si>
  <si>
    <t>14H2632</t>
  </si>
  <si>
    <t>014HO02632</t>
  </si>
  <si>
    <t>50H352</t>
  </si>
  <si>
    <t>HG930106</t>
  </si>
  <si>
    <t>212B7</t>
  </si>
  <si>
    <t>212BS00007</t>
  </si>
  <si>
    <t>PS6J2</t>
  </si>
  <si>
    <t>1B140</t>
  </si>
  <si>
    <t>001BS00140</t>
  </si>
  <si>
    <t>11B594</t>
  </si>
  <si>
    <t>011BS00594</t>
  </si>
  <si>
    <t>BR53457</t>
  </si>
  <si>
    <t>Código Registro Genealógico</t>
  </si>
  <si>
    <t>Código_de_ Registro Genealógico</t>
  </si>
  <si>
    <t>9J161</t>
  </si>
  <si>
    <t>009JE00161</t>
  </si>
  <si>
    <t>7H7872</t>
  </si>
  <si>
    <t>007HO07872</t>
  </si>
  <si>
    <t>29H11677</t>
  </si>
  <si>
    <t>029HO11677</t>
  </si>
  <si>
    <t>7H6759</t>
  </si>
  <si>
    <t>007HO06759</t>
  </si>
  <si>
    <t>7H8747</t>
  </si>
  <si>
    <t>007HO08747</t>
  </si>
  <si>
    <t>29H11891</t>
  </si>
  <si>
    <t>029HO11891</t>
  </si>
  <si>
    <t>7B758</t>
  </si>
  <si>
    <t>007BS00758</t>
  </si>
  <si>
    <t>Total 2390063</t>
  </si>
  <si>
    <t>Total 620001</t>
  </si>
  <si>
    <t>Total 1890027</t>
  </si>
  <si>
    <t>Total 1910035</t>
  </si>
  <si>
    <t>Total 2580001</t>
  </si>
  <si>
    <t>Total 106500002</t>
  </si>
  <si>
    <t>Total 180001</t>
  </si>
  <si>
    <t>Total 410002</t>
  </si>
  <si>
    <t>Total 550003</t>
  </si>
  <si>
    <t>Total 930001</t>
  </si>
  <si>
    <t>Total 2850001</t>
  </si>
  <si>
    <t>Total bh-t</t>
  </si>
  <si>
    <t>Total 610001</t>
  </si>
  <si>
    <t>Total 1260001</t>
  </si>
  <si>
    <t>Total 3450001</t>
  </si>
  <si>
    <t>Total 1960035</t>
  </si>
  <si>
    <t>Total 2760001</t>
  </si>
  <si>
    <t>Total 2840001</t>
  </si>
  <si>
    <t>Total 3010001</t>
  </si>
  <si>
    <t>Total 3600001</t>
  </si>
  <si>
    <t>Total 1800001</t>
  </si>
  <si>
    <t>Total 50001</t>
  </si>
  <si>
    <t>Total 106500004</t>
  </si>
  <si>
    <t>Total 106810001</t>
  </si>
  <si>
    <t>7H8221</t>
  </si>
  <si>
    <t>007HO08221</t>
  </si>
  <si>
    <t>Total 200001</t>
  </si>
  <si>
    <t>Total 2120001</t>
  </si>
  <si>
    <t>Total 106500005</t>
  </si>
  <si>
    <t>Total 1960040</t>
  </si>
  <si>
    <t>Total 1970002</t>
  </si>
  <si>
    <t>Total 2890001</t>
  </si>
  <si>
    <t>Total 80001</t>
  </si>
  <si>
    <t>Total 1670001</t>
  </si>
  <si>
    <t>Total 2020001</t>
  </si>
  <si>
    <t>Grupo Racial</t>
  </si>
  <si>
    <t>Padre en VAMPP</t>
  </si>
  <si>
    <t xml:space="preserve">Status Actual </t>
  </si>
  <si>
    <t>Fecha Nacimiento</t>
  </si>
  <si>
    <t>Fecha Descarte</t>
  </si>
  <si>
    <t>Fecha Ultimo Parto</t>
  </si>
  <si>
    <t>Total de Lactancias</t>
  </si>
  <si>
    <t>Días en Ordeño_Acumulados</t>
  </si>
  <si>
    <t>%Grasa Promedio</t>
  </si>
  <si>
    <t>Cantidad de muestras  de Grasa</t>
  </si>
  <si>
    <t>% de Proteína Promedio</t>
  </si>
  <si>
    <t>Cantidad de Muestras de Proteína</t>
  </si>
  <si>
    <t>%_Sólidos Promedio</t>
  </si>
  <si>
    <t>cantidad de muestras de Sólidos</t>
  </si>
  <si>
    <t xml:space="preserve">PTA_Leche Ultima Evaluación </t>
  </si>
  <si>
    <t>Rango Percentil Ultima Evaluación</t>
  </si>
  <si>
    <t>$ Mérito Económico Relativo Ultima Evaluación</t>
  </si>
  <si>
    <t>Total 1940220</t>
  </si>
  <si>
    <t>Total 490004</t>
  </si>
  <si>
    <t>Total 1720003</t>
  </si>
  <si>
    <t>Total 370001</t>
  </si>
  <si>
    <t>Total 370007</t>
  </si>
  <si>
    <t>Total 1890034</t>
  </si>
  <si>
    <t>Total 100540001</t>
  </si>
  <si>
    <t>Total 105290004</t>
  </si>
  <si>
    <t>Total 540004</t>
  </si>
  <si>
    <t>Total 103590001</t>
  </si>
  <si>
    <t>Producción de Leche (Kg) Acumulada de por Vida</t>
  </si>
  <si>
    <t>Promedio de Producción de Leche (Kg) Acumulada de por Vida</t>
  </si>
  <si>
    <t>Promedio de Mérito_Económico_Relativo $</t>
  </si>
  <si>
    <t>LECHE ACUMULADA</t>
  </si>
  <si>
    <r>
      <t>Los resultados se presentan en orden descendente de PRODUCCION TOTAL ACUMULADA</t>
    </r>
    <r>
      <rPr>
        <i/>
        <sz val="10"/>
        <color indexed="12"/>
        <rFont val="Calibri"/>
        <family val="2"/>
      </rPr>
      <t xml:space="preserve"> dentro de raza </t>
    </r>
  </si>
  <si>
    <t>7J738</t>
  </si>
  <si>
    <t>007JE00738</t>
  </si>
  <si>
    <t>29J3075</t>
  </si>
  <si>
    <t>029JE03075</t>
  </si>
  <si>
    <t>J300047</t>
  </si>
  <si>
    <t>200H1677</t>
  </si>
  <si>
    <t>200HO01677</t>
  </si>
  <si>
    <t>29H13246</t>
  </si>
  <si>
    <t>029HO13246</t>
  </si>
  <si>
    <t>507H8094</t>
  </si>
  <si>
    <t>507HO08094</t>
  </si>
  <si>
    <t>7H8094</t>
  </si>
  <si>
    <t>1H9208</t>
  </si>
  <si>
    <t>001HO09208</t>
  </si>
  <si>
    <t>MN5068</t>
  </si>
  <si>
    <t>29H14142</t>
  </si>
  <si>
    <t>029HO14142</t>
  </si>
  <si>
    <t>200H1584</t>
  </si>
  <si>
    <t>200HO01584</t>
  </si>
  <si>
    <t>11H9497</t>
  </si>
  <si>
    <t>011HO09497</t>
  </si>
  <si>
    <t>Total 1220104</t>
  </si>
  <si>
    <t>Total 106820001</t>
  </si>
  <si>
    <t>Total 109330001</t>
  </si>
  <si>
    <t>Total 1460007</t>
  </si>
  <si>
    <t>Total 106730001</t>
  </si>
  <si>
    <t>TOROJERS</t>
  </si>
  <si>
    <t>200J844</t>
  </si>
  <si>
    <t>200J111</t>
  </si>
  <si>
    <t>200JE00111</t>
  </si>
  <si>
    <t>7J645</t>
  </si>
  <si>
    <t>007JE00645</t>
  </si>
  <si>
    <t>122J5158</t>
  </si>
  <si>
    <t>122JE05158</t>
  </si>
  <si>
    <t>14J374</t>
  </si>
  <si>
    <t>014JE00374</t>
  </si>
  <si>
    <t>200J423</t>
  </si>
  <si>
    <t>200JE00423</t>
  </si>
  <si>
    <t>29H1009</t>
  </si>
  <si>
    <t>H971915</t>
  </si>
  <si>
    <t>Total 2750001</t>
  </si>
  <si>
    <t>Total 2120006</t>
  </si>
  <si>
    <t>Total 102870001</t>
  </si>
  <si>
    <t>Total 102730003</t>
  </si>
  <si>
    <t>14B277</t>
  </si>
  <si>
    <t>014BS00277</t>
  </si>
  <si>
    <t>Total 108130002</t>
  </si>
  <si>
    <t>Total 109370001</t>
  </si>
  <si>
    <t xml:space="preserve">Total  </t>
  </si>
  <si>
    <t>OAM19</t>
  </si>
  <si>
    <t>1J672</t>
  </si>
  <si>
    <t>001JE00672</t>
  </si>
  <si>
    <t>203J968</t>
  </si>
  <si>
    <t>JENZL300</t>
  </si>
  <si>
    <t>29J3226</t>
  </si>
  <si>
    <t>029JE03226</t>
  </si>
  <si>
    <t>MN7</t>
  </si>
  <si>
    <t>29J3510</t>
  </si>
  <si>
    <t>029JE03510</t>
  </si>
  <si>
    <t>HO247</t>
  </si>
  <si>
    <t>MN70</t>
  </si>
  <si>
    <t>200J940</t>
  </si>
  <si>
    <t>200JE00940</t>
  </si>
  <si>
    <t>MN757</t>
  </si>
  <si>
    <t>11H6152</t>
  </si>
  <si>
    <t>011HO06152</t>
  </si>
  <si>
    <t>182H135</t>
  </si>
  <si>
    <t>182HO00135</t>
  </si>
  <si>
    <t>29H10356</t>
  </si>
  <si>
    <t>029HO10356</t>
  </si>
  <si>
    <t>514H3597</t>
  </si>
  <si>
    <t>200H9211</t>
  </si>
  <si>
    <t>200HO09211</t>
  </si>
  <si>
    <t>200H4779</t>
  </si>
  <si>
    <t>200HO04779</t>
  </si>
  <si>
    <t>7H9052</t>
  </si>
  <si>
    <t>007HO09052</t>
  </si>
  <si>
    <t>11H7094</t>
  </si>
  <si>
    <t>011HO07094</t>
  </si>
  <si>
    <t>212B138</t>
  </si>
  <si>
    <t>212BS00138</t>
  </si>
  <si>
    <t>Total 1890031</t>
  </si>
  <si>
    <t>Total 1960023</t>
  </si>
  <si>
    <t>Total 100970001</t>
  </si>
  <si>
    <t>Total 1760016</t>
  </si>
  <si>
    <t>Total 260106</t>
  </si>
  <si>
    <t>Total 1960019</t>
  </si>
  <si>
    <t>Total 1890005</t>
  </si>
  <si>
    <t>Total 1040001</t>
  </si>
  <si>
    <t>7J780</t>
  </si>
  <si>
    <t>007JE00780</t>
  </si>
  <si>
    <t>7J707</t>
  </si>
  <si>
    <t>007JE00707</t>
  </si>
  <si>
    <t>200J420</t>
  </si>
  <si>
    <t>200JE00420</t>
  </si>
  <si>
    <t>236J3</t>
  </si>
  <si>
    <t>236JE00003</t>
  </si>
  <si>
    <t>7J798</t>
  </si>
  <si>
    <t>5147H359</t>
  </si>
  <si>
    <t>11H7473</t>
  </si>
  <si>
    <t>011HO07473</t>
  </si>
  <si>
    <t>29H13426</t>
  </si>
  <si>
    <t>029HO13426</t>
  </si>
  <si>
    <t>Total 3140001</t>
  </si>
  <si>
    <t>1H967</t>
  </si>
  <si>
    <t>001HO00967</t>
  </si>
  <si>
    <t>Total 1530001</t>
  </si>
  <si>
    <t>Total 103010001</t>
  </si>
  <si>
    <t>Total 546</t>
  </si>
  <si>
    <t>Total 1499</t>
  </si>
  <si>
    <t>Total 372</t>
  </si>
  <si>
    <t>Total 439</t>
  </si>
  <si>
    <t>Total 623</t>
  </si>
  <si>
    <t>Total 1085</t>
  </si>
  <si>
    <t>Total 1103</t>
  </si>
  <si>
    <t>Total 1148</t>
  </si>
  <si>
    <t>Total 1174</t>
  </si>
  <si>
    <t>Total 1721</t>
  </si>
  <si>
    <t>Total 878</t>
  </si>
  <si>
    <t>Total 1028</t>
  </si>
  <si>
    <t>Total 172</t>
  </si>
  <si>
    <t>Total 920</t>
  </si>
  <si>
    <t>Total 109</t>
  </si>
  <si>
    <t>Total 110.01</t>
  </si>
  <si>
    <t>Total 162</t>
  </si>
  <si>
    <t>Total 512</t>
  </si>
  <si>
    <t>Total 57</t>
  </si>
  <si>
    <t>Total 240</t>
  </si>
  <si>
    <t>Total 290</t>
  </si>
  <si>
    <t>Total 299</t>
  </si>
  <si>
    <t>Total 302</t>
  </si>
  <si>
    <t>Total 307</t>
  </si>
  <si>
    <t>Total 318</t>
  </si>
  <si>
    <t>Total 42</t>
  </si>
  <si>
    <t>Total 77.01</t>
  </si>
  <si>
    <t>Total 79</t>
  </si>
  <si>
    <t>Total 87</t>
  </si>
  <si>
    <t>Total 123.01</t>
  </si>
  <si>
    <t>Total 131</t>
  </si>
  <si>
    <t>Total 195</t>
  </si>
  <si>
    <t>Total 202</t>
  </si>
  <si>
    <t>Total 205</t>
  </si>
  <si>
    <t>Total 211</t>
  </si>
  <si>
    <t>Total 212</t>
  </si>
  <si>
    <t>Total 227</t>
  </si>
  <si>
    <t>Total 242</t>
  </si>
  <si>
    <t>Total 244.01</t>
  </si>
  <si>
    <t>Total 251</t>
  </si>
  <si>
    <t>Total 256</t>
  </si>
  <si>
    <t>Total 279</t>
  </si>
  <si>
    <t>Total 297</t>
  </si>
  <si>
    <t>Total 300</t>
  </si>
  <si>
    <t>Total 301</t>
  </si>
  <si>
    <t>Total 305</t>
  </si>
  <si>
    <t>Total 309.01</t>
  </si>
  <si>
    <t>Total 319</t>
  </si>
  <si>
    <t>Total 321</t>
  </si>
  <si>
    <t>Total 322</t>
  </si>
  <si>
    <t>Total 323</t>
  </si>
  <si>
    <t>Total 335.01</t>
  </si>
  <si>
    <t>Total 337</t>
  </si>
  <si>
    <t>Total 344</t>
  </si>
  <si>
    <t>Total 371</t>
  </si>
  <si>
    <t>Total 373</t>
  </si>
  <si>
    <t>Total 383</t>
  </si>
  <si>
    <t>Total 406.01</t>
  </si>
  <si>
    <t>Total 422</t>
  </si>
  <si>
    <t>Total 425</t>
  </si>
  <si>
    <t>Total 432</t>
  </si>
  <si>
    <t>Total 467</t>
  </si>
  <si>
    <t>Total 436.01</t>
  </si>
  <si>
    <t>Total 378</t>
  </si>
  <si>
    <t>Total 424</t>
  </si>
  <si>
    <t>Total 521</t>
  </si>
  <si>
    <t>Total 596</t>
  </si>
  <si>
    <t>Total 598</t>
  </si>
  <si>
    <t>Total 654</t>
  </si>
  <si>
    <t>Total 658</t>
  </si>
  <si>
    <t>Total 679</t>
  </si>
  <si>
    <t>Total 622</t>
  </si>
  <si>
    <t>Total 686</t>
  </si>
  <si>
    <t>Total 1478</t>
  </si>
  <si>
    <t>Total 1484</t>
  </si>
  <si>
    <t>Total 74</t>
  </si>
  <si>
    <t>Total 772</t>
  </si>
  <si>
    <t>Total 1361</t>
  </si>
  <si>
    <t>Total 1546</t>
  </si>
  <si>
    <t>Total 1865</t>
  </si>
  <si>
    <t>Total 2116</t>
  </si>
  <si>
    <t>Total 2258</t>
  </si>
  <si>
    <t>Total 2278</t>
  </si>
  <si>
    <t>Total 1060</t>
  </si>
  <si>
    <t>Total 1265</t>
  </si>
  <si>
    <t>Total 1873</t>
  </si>
  <si>
    <t>Total 1905</t>
  </si>
  <si>
    <t>Total 1938</t>
  </si>
  <si>
    <t>Total 93</t>
  </si>
  <si>
    <t>Total 99.01</t>
  </si>
  <si>
    <t>Total 597</t>
  </si>
  <si>
    <t>Total 174</t>
  </si>
  <si>
    <t>Total 217</t>
  </si>
  <si>
    <t>Total 274</t>
  </si>
  <si>
    <t>Total 284</t>
  </si>
  <si>
    <t>Total 296</t>
  </si>
  <si>
    <t>Total 375</t>
  </si>
  <si>
    <t>Total 313</t>
  </si>
  <si>
    <t>Total 200</t>
  </si>
  <si>
    <t>Total 1066</t>
  </si>
  <si>
    <t>Total 8113</t>
  </si>
  <si>
    <t>Total 2</t>
  </si>
  <si>
    <t>Total 91</t>
  </si>
  <si>
    <t>Total 112</t>
  </si>
  <si>
    <t>Total 151</t>
  </si>
  <si>
    <t>Total 225</t>
  </si>
  <si>
    <t>Total 206</t>
  </si>
  <si>
    <t>Total 791</t>
  </si>
  <si>
    <t>Total 315</t>
  </si>
  <si>
    <t>Total 442</t>
  </si>
  <si>
    <t>Total 1026</t>
  </si>
  <si>
    <t>Total 2287</t>
  </si>
  <si>
    <t>Total 2474</t>
  </si>
  <si>
    <t>Total 2591</t>
  </si>
  <si>
    <t>Total 2649</t>
  </si>
  <si>
    <t>Total 2682</t>
  </si>
  <si>
    <t>Total 2718</t>
  </si>
  <si>
    <t>Total 2741</t>
  </si>
  <si>
    <t>Total 3032</t>
  </si>
  <si>
    <t>Total 3464</t>
  </si>
  <si>
    <t>Total 4499</t>
  </si>
  <si>
    <t>Total 4542</t>
  </si>
  <si>
    <t>Total 4778</t>
  </si>
  <si>
    <t>Total 5056</t>
  </si>
  <si>
    <t>Total 5128</t>
  </si>
  <si>
    <t>Total 5177</t>
  </si>
  <si>
    <t>Total 5478</t>
  </si>
  <si>
    <t>Total 6357</t>
  </si>
  <si>
    <t>Total 6363</t>
  </si>
  <si>
    <t>Total 6830</t>
  </si>
  <si>
    <t>Total 7062</t>
  </si>
  <si>
    <t>Total 7098</t>
  </si>
  <si>
    <t>Total 7133</t>
  </si>
  <si>
    <t>Total 7684</t>
  </si>
  <si>
    <t>Total 6813</t>
  </si>
  <si>
    <t>Total 6903</t>
  </si>
  <si>
    <t>Total 7050</t>
  </si>
  <si>
    <t>Total 7201</t>
  </si>
  <si>
    <t>Total 7434</t>
  </si>
  <si>
    <t>Total 7801</t>
  </si>
  <si>
    <t>Total 7304</t>
  </si>
  <si>
    <t>Total 437</t>
  </si>
  <si>
    <t>Total 624</t>
  </si>
  <si>
    <t>Total 801</t>
  </si>
  <si>
    <t>Total 272</t>
  </si>
  <si>
    <t>Total 939</t>
  </si>
  <si>
    <t>Total 984</t>
  </si>
  <si>
    <t>Total 110</t>
  </si>
  <si>
    <t>Total 186</t>
  </si>
  <si>
    <t>Total 191</t>
  </si>
  <si>
    <t>Total 53</t>
  </si>
  <si>
    <t>Total 59</t>
  </si>
  <si>
    <t>Total 119</t>
  </si>
  <si>
    <t>Total 370</t>
  </si>
  <si>
    <t>Total 621</t>
  </si>
  <si>
    <t>Total 769</t>
  </si>
  <si>
    <t>Total 1012</t>
  </si>
  <si>
    <t>Total 852</t>
  </si>
  <si>
    <t>Total 891</t>
  </si>
  <si>
    <t>Total 901</t>
  </si>
  <si>
    <t>Total 922</t>
  </si>
  <si>
    <t>Total 924</t>
  </si>
  <si>
    <t>Total 945</t>
  </si>
  <si>
    <t>Total 954</t>
  </si>
  <si>
    <t>Total 160</t>
  </si>
  <si>
    <t>Total 175</t>
  </si>
  <si>
    <t>Total 83</t>
  </si>
  <si>
    <t>Total 261</t>
  </si>
  <si>
    <t>Total 270</t>
  </si>
  <si>
    <t>Total 280</t>
  </si>
  <si>
    <t>Total 210</t>
  </si>
  <si>
    <t>Total 214</t>
  </si>
  <si>
    <t>Total 235</t>
  </si>
  <si>
    <t>Total 374</t>
  </si>
  <si>
    <t>Total 4938</t>
  </si>
  <si>
    <t>Total 7340</t>
  </si>
  <si>
    <t>Total 236</t>
  </si>
  <si>
    <t>Total 332</t>
  </si>
  <si>
    <t>Total 405</t>
  </si>
  <si>
    <t>Total 475</t>
  </si>
  <si>
    <t>Total 1006</t>
  </si>
  <si>
    <t>Total 1209</t>
  </si>
  <si>
    <t>Total 368</t>
  </si>
  <si>
    <t>Total 157</t>
  </si>
  <si>
    <t>Total 1678</t>
  </si>
  <si>
    <t>Total 1943</t>
  </si>
  <si>
    <t>Total 2078</t>
  </si>
  <si>
    <t>Total 2123</t>
  </si>
  <si>
    <t>Total 2183</t>
  </si>
  <si>
    <t>Total 10061</t>
  </si>
  <si>
    <t>Total 648</t>
  </si>
  <si>
    <t>Total 298</t>
  </si>
  <si>
    <t>Total 573</t>
  </si>
  <si>
    <t>Total 380202</t>
  </si>
  <si>
    <t>Total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</si>
</sst>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mmmm\-yyyy"/>
    <numFmt numFmtId="167" formatCode="000000000"/>
    <numFmt numFmtId="168" formatCode="mmm\-yyyy"/>
  </numFmts>
  <fonts count="36"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sz val="10"/>
      <color indexed="9"/>
      <name val="Calibri"/>
      <family val="2"/>
    </font>
    <font>
      <i/>
      <sz val="10"/>
      <color indexed="12"/>
      <name val="Calibri"/>
      <family val="2"/>
    </font>
    <font>
      <i/>
      <sz val="10"/>
      <color indexed="10"/>
      <name val="Calibri"/>
      <family val="2"/>
    </font>
    <font>
      <i/>
      <sz val="10"/>
      <name val="Calibri"/>
      <family val="2"/>
    </font>
    <font>
      <u/>
      <sz val="10"/>
      <name val="Calibri"/>
      <family val="2"/>
    </font>
    <font>
      <u/>
      <sz val="10"/>
      <color indexed="10"/>
      <name val="Calibri"/>
      <family val="2"/>
    </font>
    <font>
      <sz val="9"/>
      <color indexed="12"/>
      <name val="Calibri"/>
      <family val="2"/>
    </font>
    <font>
      <sz val="9"/>
      <color indexed="9"/>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sz val="10"/>
      <color theme="1"/>
      <name val="Calibri"/>
      <family val="2"/>
    </font>
    <font>
      <sz val="10"/>
      <color theme="0"/>
      <name val="Calibri"/>
      <family val="2"/>
    </font>
    <font>
      <i/>
      <sz val="10"/>
      <color theme="0"/>
      <name val="Calibri"/>
      <family val="2"/>
    </font>
    <font>
      <sz val="9"/>
      <color theme="0"/>
      <name val="Calibri"/>
      <family val="2"/>
    </font>
    <font>
      <b/>
      <sz val="10"/>
      <color theme="0"/>
      <name val="Calibri"/>
      <family val="2"/>
    </font>
    <font>
      <b/>
      <i/>
      <sz val="10"/>
      <color theme="0"/>
      <name val="Calibri"/>
      <family val="2"/>
    </font>
    <font>
      <b/>
      <sz val="9"/>
      <color theme="0"/>
      <name val="Calibri"/>
      <family val="2"/>
    </font>
  </fonts>
  <fills count="16">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7">
    <border>
      <left/>
      <right/>
      <top/>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67">
    <xf numFmtId="0" fontId="0" fillId="0" borderId="0" xfId="0"/>
    <xf numFmtId="0" fontId="8" fillId="2" borderId="0" xfId="0" applyFont="1" applyFill="1" applyBorder="1" applyAlignment="1"/>
    <xf numFmtId="0" fontId="8" fillId="2" borderId="0" xfId="0" applyFont="1" applyFill="1" applyBorder="1" applyAlignment="1">
      <alignment horizontal="left"/>
    </xf>
    <xf numFmtId="0" fontId="10" fillId="2" borderId="0" xfId="0" applyFont="1" applyFill="1" applyBorder="1" applyAlignment="1">
      <alignment horizontal="right"/>
    </xf>
    <xf numFmtId="0" fontId="8" fillId="2" borderId="0" xfId="0" applyFont="1" applyFill="1" applyBorder="1" applyAlignment="1">
      <alignment horizontal="right"/>
    </xf>
    <xf numFmtId="49" fontId="8" fillId="2" borderId="0" xfId="0" applyNumberFormat="1" applyFont="1" applyFill="1" applyBorder="1" applyAlignment="1">
      <alignment horizontal="right"/>
    </xf>
    <xf numFmtId="0" fontId="11" fillId="2" borderId="0" xfId="0" applyFont="1" applyFill="1" applyBorder="1" applyAlignment="1">
      <alignment horizontal="right"/>
    </xf>
    <xf numFmtId="17" fontId="11" fillId="2" borderId="0" xfId="0" applyNumberFormat="1" applyFont="1" applyFill="1" applyBorder="1" applyAlignment="1">
      <alignment horizontal="right"/>
    </xf>
    <xf numFmtId="2" fontId="11" fillId="2" borderId="0" xfId="0" applyNumberFormat="1" applyFont="1" applyFill="1" applyBorder="1" applyAlignment="1">
      <alignment horizontal="right"/>
    </xf>
    <xf numFmtId="164" fontId="10" fillId="2" borderId="0" xfId="0" applyNumberFormat="1" applyFont="1" applyFill="1" applyBorder="1" applyAlignment="1">
      <alignment horizontal="right"/>
    </xf>
    <xf numFmtId="1" fontId="10" fillId="2" borderId="0" xfId="0" applyNumberFormat="1" applyFont="1" applyFill="1" applyBorder="1" applyAlignment="1">
      <alignment horizontal="right"/>
    </xf>
    <xf numFmtId="164" fontId="12" fillId="2" borderId="0" xfId="0" applyNumberFormat="1" applyFont="1" applyFill="1" applyBorder="1" applyAlignment="1">
      <alignment horizontal="right"/>
    </xf>
    <xf numFmtId="0" fontId="10" fillId="2" borderId="0" xfId="0" applyFont="1" applyFill="1" applyBorder="1" applyAlignment="1"/>
    <xf numFmtId="17" fontId="8" fillId="2" borderId="0" xfId="0" applyNumberFormat="1" applyFont="1" applyFill="1" applyBorder="1" applyAlignment="1">
      <alignment horizontal="right"/>
    </xf>
    <xf numFmtId="49" fontId="11" fillId="2" borderId="0" xfId="0" applyNumberFormat="1" applyFont="1" applyFill="1" applyBorder="1" applyAlignment="1">
      <alignment horizontal="right"/>
    </xf>
    <xf numFmtId="0" fontId="13" fillId="2" borderId="0" xfId="0" applyFont="1" applyFill="1" applyAlignment="1">
      <alignment horizontal="left"/>
    </xf>
    <xf numFmtId="0" fontId="13" fillId="2" borderId="0" xfId="0" applyFont="1" applyFill="1" applyAlignment="1"/>
    <xf numFmtId="0" fontId="10" fillId="2" borderId="0" xfId="0" applyFont="1" applyFill="1" applyAlignment="1"/>
    <xf numFmtId="0" fontId="10" fillId="2" borderId="0" xfId="0" applyFont="1" applyFill="1" applyAlignment="1">
      <alignment horizontal="right"/>
    </xf>
    <xf numFmtId="0" fontId="11" fillId="2" borderId="0" xfId="0" applyFont="1" applyFill="1" applyAlignment="1">
      <alignment horizontal="right"/>
    </xf>
    <xf numFmtId="49" fontId="11" fillId="2" borderId="0" xfId="0" applyNumberFormat="1" applyFont="1" applyFill="1" applyAlignment="1">
      <alignment horizontal="right"/>
    </xf>
    <xf numFmtId="17" fontId="11" fillId="2" borderId="0" xfId="0" applyNumberFormat="1" applyFont="1" applyFill="1" applyAlignment="1">
      <alignment horizontal="right"/>
    </xf>
    <xf numFmtId="17" fontId="8" fillId="2" borderId="0" xfId="0" applyNumberFormat="1" applyFont="1" applyFill="1" applyBorder="1" applyAlignment="1">
      <alignment horizontal="center"/>
    </xf>
    <xf numFmtId="2" fontId="11" fillId="2" borderId="0" xfId="0" applyNumberFormat="1" applyFont="1" applyFill="1" applyAlignment="1">
      <alignment horizontal="right"/>
    </xf>
    <xf numFmtId="164" fontId="17" fillId="2" borderId="1" xfId="0" applyNumberFormat="1" applyFont="1" applyFill="1" applyBorder="1" applyAlignment="1">
      <alignment horizontal="center"/>
    </xf>
    <xf numFmtId="0" fontId="10" fillId="2" borderId="0" xfId="0" applyFont="1" applyFill="1" applyBorder="1" applyAlignment="1">
      <alignment horizontal="center"/>
    </xf>
    <xf numFmtId="0" fontId="10" fillId="3" borderId="0" xfId="0" applyFont="1" applyFill="1" applyAlignment="1"/>
    <xf numFmtId="0" fontId="10" fillId="3" borderId="0" xfId="0" applyFont="1" applyFill="1" applyAlignment="1">
      <alignment horizontal="right"/>
    </xf>
    <xf numFmtId="0" fontId="13" fillId="3" borderId="0" xfId="0" applyFont="1" applyFill="1" applyAlignment="1">
      <alignment horizontal="left"/>
    </xf>
    <xf numFmtId="17" fontId="15" fillId="3" borderId="0" xfId="0" applyNumberFormat="1" applyFont="1" applyFill="1" applyBorder="1" applyAlignment="1">
      <alignment horizontal="right"/>
    </xf>
    <xf numFmtId="49" fontId="15" fillId="3" borderId="0" xfId="0" applyNumberFormat="1" applyFont="1" applyFill="1" applyBorder="1" applyAlignment="1">
      <alignment horizontal="right"/>
    </xf>
    <xf numFmtId="0" fontId="11" fillId="3" borderId="0" xfId="0" applyFont="1" applyFill="1" applyAlignment="1">
      <alignment horizontal="right"/>
    </xf>
    <xf numFmtId="17" fontId="11" fillId="3" borderId="0" xfId="0" applyNumberFormat="1" applyFont="1" applyFill="1" applyAlignment="1">
      <alignment horizontal="right"/>
    </xf>
    <xf numFmtId="2" fontId="15" fillId="3" borderId="0" xfId="0" applyNumberFormat="1" applyFont="1" applyFill="1" applyBorder="1" applyAlignment="1"/>
    <xf numFmtId="1" fontId="15" fillId="3" borderId="0" xfId="0" applyNumberFormat="1" applyFont="1" applyFill="1" applyBorder="1" applyAlignment="1"/>
    <xf numFmtId="1" fontId="15" fillId="3" borderId="2" xfId="0" applyNumberFormat="1" applyFont="1" applyFill="1" applyBorder="1" applyAlignment="1"/>
    <xf numFmtId="164" fontId="15" fillId="3" borderId="0" xfId="0" applyNumberFormat="1" applyFont="1" applyFill="1" applyBorder="1" applyAlignment="1"/>
    <xf numFmtId="164" fontId="15" fillId="3" borderId="3" xfId="0" applyNumberFormat="1" applyFont="1" applyFill="1" applyBorder="1" applyAlignment="1"/>
    <xf numFmtId="164" fontId="15" fillId="3" borderId="2" xfId="0" applyNumberFormat="1" applyFont="1" applyFill="1" applyBorder="1" applyAlignment="1"/>
    <xf numFmtId="164" fontId="15" fillId="3" borderId="1" xfId="0" applyNumberFormat="1" applyFont="1" applyFill="1" applyBorder="1" applyAlignment="1"/>
    <xf numFmtId="0" fontId="10" fillId="3" borderId="0" xfId="0" applyFont="1" applyFill="1" applyBorder="1" applyAlignment="1">
      <alignment horizontal="center"/>
    </xf>
    <xf numFmtId="1" fontId="15" fillId="3" borderId="3" xfId="0" applyNumberFormat="1" applyFont="1" applyFill="1" applyBorder="1" applyAlignment="1"/>
    <xf numFmtId="1" fontId="15" fillId="3" borderId="1" xfId="0" applyNumberFormat="1" applyFont="1" applyFill="1" applyBorder="1" applyAlignment="1"/>
    <xf numFmtId="0" fontId="15" fillId="3" borderId="2" xfId="0" applyFont="1" applyFill="1" applyBorder="1" applyAlignment="1"/>
    <xf numFmtId="0" fontId="18" fillId="4" borderId="0" xfId="0" applyFont="1" applyFill="1" applyAlignment="1"/>
    <xf numFmtId="0" fontId="18" fillId="4" borderId="0" xfId="0" applyFont="1" applyFill="1" applyAlignment="1">
      <alignment horizontal="left"/>
    </xf>
    <xf numFmtId="0" fontId="18" fillId="4" borderId="0" xfId="0" applyFont="1" applyFill="1" applyAlignment="1">
      <alignment horizontal="center"/>
    </xf>
    <xf numFmtId="49" fontId="18" fillId="4" borderId="0" xfId="0" applyNumberFormat="1" applyFont="1" applyFill="1" applyAlignment="1">
      <alignment horizontal="left"/>
    </xf>
    <xf numFmtId="0" fontId="18" fillId="5" borderId="0" xfId="0" applyFont="1" applyFill="1" applyAlignment="1">
      <alignment horizontal="center"/>
    </xf>
    <xf numFmtId="0" fontId="18" fillId="5" borderId="0" xfId="0" applyFont="1" applyFill="1" applyAlignment="1">
      <alignment horizontal="left"/>
    </xf>
    <xf numFmtId="17" fontId="18" fillId="5" borderId="0" xfId="0" applyNumberFormat="1" applyFont="1" applyFill="1" applyAlignment="1">
      <alignment horizontal="left"/>
    </xf>
    <xf numFmtId="2" fontId="18" fillId="5" borderId="0" xfId="0" applyNumberFormat="1" applyFont="1" applyFill="1" applyAlignment="1">
      <alignment horizontal="left"/>
    </xf>
    <xf numFmtId="1" fontId="18" fillId="2" borderId="2" xfId="0" applyNumberFormat="1" applyFont="1" applyFill="1" applyBorder="1" applyAlignment="1">
      <alignment horizontal="left"/>
    </xf>
    <xf numFmtId="164" fontId="18" fillId="2" borderId="0" xfId="0" applyNumberFormat="1" applyFont="1" applyFill="1" applyAlignment="1">
      <alignment horizontal="left"/>
    </xf>
    <xf numFmtId="1" fontId="18" fillId="2" borderId="0" xfId="0" applyNumberFormat="1" applyFont="1" applyFill="1" applyAlignment="1">
      <alignment horizontal="left"/>
    </xf>
    <xf numFmtId="0" fontId="18" fillId="2" borderId="0" xfId="0" applyFont="1" applyFill="1" applyAlignment="1">
      <alignment horizontal="left"/>
    </xf>
    <xf numFmtId="1" fontId="18" fillId="6" borderId="2" xfId="0" applyNumberFormat="1" applyFont="1" applyFill="1" applyBorder="1" applyAlignment="1">
      <alignment horizontal="left"/>
    </xf>
    <xf numFmtId="164" fontId="18" fillId="6" borderId="0" xfId="0" applyNumberFormat="1" applyFont="1" applyFill="1" applyAlignment="1">
      <alignment horizontal="left"/>
    </xf>
    <xf numFmtId="1" fontId="18" fillId="6" borderId="0" xfId="0" applyNumberFormat="1" applyFont="1" applyFill="1" applyAlignment="1">
      <alignment horizontal="left"/>
    </xf>
    <xf numFmtId="0" fontId="18" fillId="6" borderId="0" xfId="0" applyFont="1" applyFill="1" applyAlignment="1">
      <alignment horizontal="left"/>
    </xf>
    <xf numFmtId="1" fontId="18" fillId="7" borderId="2" xfId="0" applyNumberFormat="1" applyFont="1" applyFill="1" applyBorder="1" applyAlignment="1">
      <alignment horizontal="left"/>
    </xf>
    <xf numFmtId="164" fontId="18" fillId="7" borderId="0" xfId="0" applyNumberFormat="1" applyFont="1" applyFill="1" applyAlignment="1">
      <alignment horizontal="left"/>
    </xf>
    <xf numFmtId="1" fontId="18" fillId="7" borderId="0" xfId="0" applyNumberFormat="1" applyFont="1" applyFill="1" applyAlignment="1">
      <alignment horizontal="left"/>
    </xf>
    <xf numFmtId="0" fontId="18" fillId="7" borderId="3" xfId="0" applyFont="1" applyFill="1" applyBorder="1" applyAlignment="1">
      <alignment horizontal="left"/>
    </xf>
    <xf numFmtId="1" fontId="18" fillId="4" borderId="0" xfId="0" applyNumberFormat="1" applyFont="1" applyFill="1" applyBorder="1" applyAlignment="1">
      <alignment horizontal="left"/>
    </xf>
    <xf numFmtId="164" fontId="18" fillId="4" borderId="0" xfId="0" applyNumberFormat="1" applyFont="1" applyFill="1" applyBorder="1" applyAlignment="1">
      <alignment horizontal="left"/>
    </xf>
    <xf numFmtId="0" fontId="18" fillId="4" borderId="3" xfId="0" applyFont="1" applyFill="1" applyBorder="1" applyAlignment="1"/>
    <xf numFmtId="164" fontId="18" fillId="8" borderId="0" xfId="0" applyNumberFormat="1" applyFont="1" applyFill="1" applyAlignment="1">
      <alignment horizontal="center"/>
    </xf>
    <xf numFmtId="164" fontId="18" fillId="8" borderId="0" xfId="0" applyNumberFormat="1" applyFont="1" applyFill="1" applyAlignment="1">
      <alignment horizontal="left"/>
    </xf>
    <xf numFmtId="164" fontId="19" fillId="9" borderId="1" xfId="0" applyNumberFormat="1" applyFont="1" applyFill="1" applyBorder="1" applyAlignment="1">
      <alignment horizontal="left"/>
    </xf>
    <xf numFmtId="0" fontId="20" fillId="5" borderId="0" xfId="0" applyFont="1" applyFill="1" applyBorder="1" applyAlignment="1">
      <alignment horizontal="right"/>
    </xf>
    <xf numFmtId="0" fontId="20" fillId="5" borderId="0" xfId="0" applyFont="1" applyFill="1" applyAlignment="1">
      <alignment horizontal="right"/>
    </xf>
    <xf numFmtId="0" fontId="10" fillId="4" borderId="0" xfId="0" applyFont="1" applyFill="1" applyAlignment="1"/>
    <xf numFmtId="0" fontId="10" fillId="4" borderId="0" xfId="0" applyFont="1" applyFill="1" applyAlignment="1">
      <alignment horizontal="right"/>
    </xf>
    <xf numFmtId="165" fontId="10" fillId="4" borderId="0" xfId="0" applyNumberFormat="1" applyFont="1" applyFill="1" applyAlignment="1">
      <alignment horizontal="right"/>
    </xf>
    <xf numFmtId="49" fontId="10" fillId="4" borderId="0" xfId="0" applyNumberFormat="1" applyFont="1" applyFill="1" applyAlignment="1">
      <alignment horizontal="right"/>
    </xf>
    <xf numFmtId="0" fontId="10" fillId="5" borderId="0" xfId="0" applyFont="1" applyFill="1" applyAlignment="1">
      <alignment horizontal="right"/>
    </xf>
    <xf numFmtId="17" fontId="10" fillId="5" borderId="0" xfId="0" applyNumberFormat="1" applyFont="1" applyFill="1" applyAlignment="1">
      <alignment horizontal="right"/>
    </xf>
    <xf numFmtId="2" fontId="10" fillId="5" borderId="0" xfId="0" applyNumberFormat="1" applyFont="1" applyFill="1" applyAlignment="1">
      <alignment horizontal="right"/>
    </xf>
    <xf numFmtId="0" fontId="10" fillId="2" borderId="2" xfId="0" applyFont="1" applyFill="1" applyBorder="1" applyAlignment="1">
      <alignment horizontal="right"/>
    </xf>
    <xf numFmtId="164" fontId="10" fillId="2" borderId="0" xfId="0" applyNumberFormat="1" applyFont="1" applyFill="1" applyAlignment="1">
      <alignment horizontal="right"/>
    </xf>
    <xf numFmtId="1" fontId="10" fillId="2" borderId="0" xfId="0" applyNumberFormat="1" applyFont="1" applyFill="1" applyAlignment="1">
      <alignment horizontal="right"/>
    </xf>
    <xf numFmtId="0" fontId="10" fillId="6" borderId="2" xfId="0" applyFont="1" applyFill="1" applyBorder="1" applyAlignment="1">
      <alignment horizontal="right"/>
    </xf>
    <xf numFmtId="164" fontId="10" fillId="6" borderId="0" xfId="0" applyNumberFormat="1" applyFont="1" applyFill="1" applyAlignment="1">
      <alignment horizontal="right"/>
    </xf>
    <xf numFmtId="1" fontId="10" fillId="6" borderId="0" xfId="0" applyNumberFormat="1" applyFont="1" applyFill="1" applyAlignment="1">
      <alignment horizontal="right"/>
    </xf>
    <xf numFmtId="0" fontId="10" fillId="6" borderId="0" xfId="0" applyFont="1" applyFill="1" applyAlignment="1">
      <alignment horizontal="right"/>
    </xf>
    <xf numFmtId="0" fontId="10" fillId="7" borderId="2" xfId="0" applyFont="1" applyFill="1" applyBorder="1" applyAlignment="1">
      <alignment horizontal="right"/>
    </xf>
    <xf numFmtId="164" fontId="10" fillId="7" borderId="0" xfId="0" applyNumberFormat="1" applyFont="1" applyFill="1" applyAlignment="1">
      <alignment horizontal="right"/>
    </xf>
    <xf numFmtId="1" fontId="10" fillId="7" borderId="0" xfId="0" applyNumberFormat="1" applyFont="1" applyFill="1" applyAlignment="1">
      <alignment horizontal="right"/>
    </xf>
    <xf numFmtId="0" fontId="10" fillId="7" borderId="3" xfId="0" applyFont="1" applyFill="1" applyBorder="1" applyAlignment="1">
      <alignment horizontal="right"/>
    </xf>
    <xf numFmtId="0" fontId="10" fillId="4" borderId="0" xfId="0" applyFont="1" applyFill="1" applyBorder="1" applyAlignment="1">
      <alignment horizontal="right"/>
    </xf>
    <xf numFmtId="164" fontId="10" fillId="4" borderId="0" xfId="0" applyNumberFormat="1" applyFont="1" applyFill="1" applyBorder="1" applyAlignment="1">
      <alignment horizontal="right"/>
    </xf>
    <xf numFmtId="1" fontId="10" fillId="4" borderId="0" xfId="0" applyNumberFormat="1" applyFont="1" applyFill="1" applyBorder="1" applyAlignment="1">
      <alignment horizontal="right"/>
    </xf>
    <xf numFmtId="0" fontId="10" fillId="4" borderId="3" xfId="0" applyFont="1" applyFill="1" applyBorder="1" applyAlignment="1">
      <alignment horizontal="right"/>
    </xf>
    <xf numFmtId="164" fontId="10" fillId="8" borderId="0" xfId="0" applyNumberFormat="1" applyFont="1" applyFill="1" applyAlignment="1">
      <alignment horizontal="right"/>
    </xf>
    <xf numFmtId="164" fontId="12" fillId="10" borderId="1" xfId="0" applyNumberFormat="1" applyFont="1" applyFill="1" applyBorder="1" applyAlignment="1">
      <alignment horizontal="right"/>
    </xf>
    <xf numFmtId="0" fontId="21" fillId="4" borderId="0" xfId="0" applyFont="1" applyFill="1" applyAlignment="1"/>
    <xf numFmtId="0" fontId="21" fillId="4" borderId="0" xfId="0" applyFont="1" applyFill="1" applyAlignment="1">
      <alignment horizontal="right"/>
    </xf>
    <xf numFmtId="0" fontId="10" fillId="2" borderId="3" xfId="0" applyFont="1" applyFill="1" applyBorder="1" applyAlignment="1">
      <alignment horizontal="right"/>
    </xf>
    <xf numFmtId="0" fontId="10" fillId="6" borderId="0" xfId="0" applyFont="1" applyFill="1" applyBorder="1" applyAlignment="1">
      <alignment horizontal="right"/>
    </xf>
    <xf numFmtId="0" fontId="10" fillId="5" borderId="0" xfId="0" applyFont="1" applyFill="1" applyBorder="1" applyAlignment="1">
      <alignment horizontal="right"/>
    </xf>
    <xf numFmtId="0" fontId="10" fillId="4" borderId="0" xfId="0" applyFont="1" applyFill="1" applyBorder="1" applyAlignment="1"/>
    <xf numFmtId="49" fontId="10" fillId="4" borderId="0" xfId="0" applyNumberFormat="1" applyFont="1" applyFill="1" applyBorder="1" applyAlignment="1">
      <alignment horizontal="right"/>
    </xf>
    <xf numFmtId="17" fontId="10" fillId="5" borderId="0" xfId="0" applyNumberFormat="1" applyFont="1" applyFill="1" applyBorder="1" applyAlignment="1">
      <alignment horizontal="right"/>
    </xf>
    <xf numFmtId="2" fontId="10" fillId="5" borderId="0" xfId="0" applyNumberFormat="1" applyFont="1" applyFill="1" applyBorder="1" applyAlignment="1">
      <alignment horizontal="right"/>
    </xf>
    <xf numFmtId="164" fontId="10" fillId="6" borderId="0" xfId="0" applyNumberFormat="1" applyFont="1" applyFill="1" applyBorder="1" applyAlignment="1">
      <alignment horizontal="right"/>
    </xf>
    <xf numFmtId="1" fontId="10" fillId="6" borderId="0" xfId="0" applyNumberFormat="1" applyFont="1" applyFill="1" applyBorder="1" applyAlignment="1">
      <alignment horizontal="right"/>
    </xf>
    <xf numFmtId="164" fontId="10" fillId="7" borderId="0" xfId="0" applyNumberFormat="1" applyFont="1" applyFill="1" applyBorder="1" applyAlignment="1">
      <alignment horizontal="right"/>
    </xf>
    <xf numFmtId="1" fontId="10" fillId="7" borderId="0" xfId="0" applyNumberFormat="1" applyFont="1" applyFill="1" applyBorder="1" applyAlignment="1">
      <alignment horizontal="right"/>
    </xf>
    <xf numFmtId="164" fontId="10" fillId="8" borderId="0" xfId="0" applyNumberFormat="1" applyFont="1" applyFill="1" applyBorder="1" applyAlignment="1">
      <alignment horizontal="right"/>
    </xf>
    <xf numFmtId="0" fontId="22" fillId="2" borderId="0" xfId="0" applyFont="1" applyFill="1" applyBorder="1" applyAlignment="1"/>
    <xf numFmtId="0" fontId="22" fillId="2" borderId="0" xfId="0" applyFont="1" applyFill="1" applyBorder="1" applyAlignment="1">
      <alignment horizontal="left"/>
    </xf>
    <xf numFmtId="0" fontId="21" fillId="2" borderId="0" xfId="0" applyFont="1" applyFill="1" applyBorder="1" applyAlignment="1"/>
    <xf numFmtId="0" fontId="21" fillId="2" borderId="0" xfId="0" applyFont="1" applyFill="1" applyBorder="1" applyAlignment="1">
      <alignment horizontal="right"/>
    </xf>
    <xf numFmtId="0" fontId="21" fillId="2" borderId="0" xfId="0" applyFont="1" applyFill="1" applyAlignment="1"/>
    <xf numFmtId="0" fontId="21" fillId="2" borderId="0" xfId="0" applyFont="1" applyFill="1" applyAlignment="1">
      <alignment horizontal="right"/>
    </xf>
    <xf numFmtId="0" fontId="21" fillId="3" borderId="0" xfId="0" applyFont="1" applyFill="1" applyAlignment="1"/>
    <xf numFmtId="0" fontId="21" fillId="3" borderId="0" xfId="0" applyFont="1" applyFill="1" applyAlignment="1">
      <alignment horizontal="right"/>
    </xf>
    <xf numFmtId="0" fontId="13" fillId="3" borderId="0" xfId="0" applyFont="1" applyFill="1" applyAlignment="1"/>
    <xf numFmtId="0" fontId="23" fillId="3" borderId="0" xfId="0" applyFont="1" applyFill="1" applyAlignment="1"/>
    <xf numFmtId="0" fontId="10" fillId="5" borderId="3" xfId="0" applyFont="1" applyFill="1" applyBorder="1" applyAlignment="1">
      <alignment horizontal="right"/>
    </xf>
    <xf numFmtId="0" fontId="24" fillId="5" borderId="0" xfId="0" applyFont="1" applyFill="1"/>
    <xf numFmtId="0" fontId="25" fillId="5" borderId="0" xfId="0" applyFont="1" applyFill="1"/>
    <xf numFmtId="0" fontId="25" fillId="2" borderId="0" xfId="0" applyFont="1" applyFill="1"/>
    <xf numFmtId="0" fontId="24" fillId="2" borderId="4" xfId="0" applyFont="1" applyFill="1" applyBorder="1"/>
    <xf numFmtId="0" fontId="24" fillId="2" borderId="5" xfId="0" applyFont="1" applyFill="1" applyBorder="1"/>
    <xf numFmtId="0" fontId="24" fillId="2" borderId="6" xfId="0" applyFont="1" applyFill="1" applyBorder="1"/>
    <xf numFmtId="0" fontId="24" fillId="2" borderId="0" xfId="0" applyFont="1" applyFill="1" applyBorder="1"/>
    <xf numFmtId="0" fontId="24" fillId="2" borderId="7" xfId="0" applyFont="1" applyFill="1" applyBorder="1"/>
    <xf numFmtId="0" fontId="24" fillId="2" borderId="6" xfId="0" applyFont="1" applyFill="1" applyBorder="1" applyAlignment="1">
      <alignment horizontal="left" indent="1"/>
    </xf>
    <xf numFmtId="0" fontId="26" fillId="2" borderId="6" xfId="0" applyFont="1" applyFill="1" applyBorder="1"/>
    <xf numFmtId="0" fontId="27" fillId="2" borderId="6" xfId="0" applyFont="1" applyFill="1" applyBorder="1"/>
    <xf numFmtId="0" fontId="24" fillId="2" borderId="0" xfId="0" applyFont="1" applyFill="1" applyBorder="1" applyAlignment="1">
      <alignment horizontal="left" indent="1"/>
    </xf>
    <xf numFmtId="0" fontId="24" fillId="2" borderId="0" xfId="0" applyFont="1" applyFill="1" applyBorder="1" applyAlignment="1">
      <alignment horizontal="left" indent="3"/>
    </xf>
    <xf numFmtId="0" fontId="24" fillId="2" borderId="6" xfId="0" applyFont="1" applyFill="1" applyBorder="1" applyAlignment="1">
      <alignment horizontal="left" indent="8"/>
    </xf>
    <xf numFmtId="1" fontId="10" fillId="2" borderId="2" xfId="0" applyNumberFormat="1" applyFont="1" applyFill="1" applyBorder="1" applyAlignment="1">
      <alignment horizontal="right"/>
    </xf>
    <xf numFmtId="0" fontId="18" fillId="4" borderId="8" xfId="0" applyFont="1" applyFill="1" applyBorder="1" applyAlignment="1"/>
    <xf numFmtId="0" fontId="18" fillId="4" borderId="8" xfId="0" applyFont="1" applyFill="1" applyBorder="1" applyAlignment="1">
      <alignment horizontal="left"/>
    </xf>
    <xf numFmtId="0" fontId="18" fillId="4" borderId="8" xfId="0" applyFont="1" applyFill="1" applyBorder="1" applyAlignment="1">
      <alignment horizontal="center"/>
    </xf>
    <xf numFmtId="49" fontId="18" fillId="4" borderId="8" xfId="0" applyNumberFormat="1" applyFont="1" applyFill="1" applyBorder="1" applyAlignment="1">
      <alignment horizontal="left"/>
    </xf>
    <xf numFmtId="0" fontId="18" fillId="5" borderId="8" xfId="0" applyFont="1" applyFill="1" applyBorder="1" applyAlignment="1">
      <alignment horizontal="center"/>
    </xf>
    <xf numFmtId="0" fontId="18" fillId="5" borderId="8" xfId="0" applyFont="1" applyFill="1" applyBorder="1" applyAlignment="1">
      <alignment horizontal="left"/>
    </xf>
    <xf numFmtId="0" fontId="18" fillId="5" borderId="8" xfId="0" applyFont="1" applyFill="1" applyBorder="1" applyAlignment="1"/>
    <xf numFmtId="17" fontId="18" fillId="5" borderId="8" xfId="0" applyNumberFormat="1" applyFont="1" applyFill="1" applyBorder="1" applyAlignment="1"/>
    <xf numFmtId="2" fontId="18" fillId="5" borderId="8" xfId="0" applyNumberFormat="1" applyFont="1" applyFill="1" applyBorder="1" applyAlignment="1"/>
    <xf numFmtId="1" fontId="18" fillId="2" borderId="9" xfId="0" applyNumberFormat="1" applyFont="1" applyFill="1" applyBorder="1" applyAlignment="1">
      <alignment horizontal="left"/>
    </xf>
    <xf numFmtId="1" fontId="18" fillId="2" borderId="8" xfId="0" applyNumberFormat="1" applyFont="1" applyFill="1" applyBorder="1" applyAlignment="1">
      <alignment horizontal="left"/>
    </xf>
    <xf numFmtId="0" fontId="18" fillId="2" borderId="10" xfId="0" applyFont="1" applyFill="1" applyBorder="1" applyAlignment="1">
      <alignment horizontal="left"/>
    </xf>
    <xf numFmtId="0" fontId="20" fillId="2" borderId="8" xfId="0" applyFont="1" applyFill="1" applyBorder="1" applyAlignment="1">
      <alignment horizontal="right"/>
    </xf>
    <xf numFmtId="166" fontId="26" fillId="2" borderId="11" xfId="0" applyNumberFormat="1" applyFont="1" applyFill="1" applyBorder="1" applyAlignment="1">
      <alignment horizontal="right"/>
    </xf>
    <xf numFmtId="167" fontId="10" fillId="4" borderId="0" xfId="0" applyNumberFormat="1" applyFont="1" applyFill="1" applyAlignment="1">
      <alignment horizontal="right"/>
    </xf>
    <xf numFmtId="0" fontId="0" fillId="0" borderId="0" xfId="0" applyNumberFormat="1"/>
    <xf numFmtId="0" fontId="29" fillId="4" borderId="0" xfId="0" applyFont="1" applyFill="1" applyAlignment="1"/>
    <xf numFmtId="0" fontId="29" fillId="4" borderId="0" xfId="0" applyFont="1" applyFill="1" applyAlignment="1">
      <alignment horizontal="right"/>
    </xf>
    <xf numFmtId="167" fontId="10" fillId="4" borderId="0" xfId="0" applyNumberFormat="1" applyFont="1" applyFill="1" applyBorder="1" applyAlignment="1">
      <alignment horizontal="right"/>
    </xf>
    <xf numFmtId="167" fontId="29" fillId="4" borderId="0" xfId="0" applyNumberFormat="1" applyFont="1" applyFill="1" applyAlignment="1">
      <alignment horizontal="right"/>
    </xf>
    <xf numFmtId="2" fontId="10" fillId="7" borderId="2" xfId="0" applyNumberFormat="1" applyFont="1" applyFill="1" applyBorder="1" applyAlignment="1">
      <alignment horizontal="right"/>
    </xf>
    <xf numFmtId="1" fontId="18" fillId="11" borderId="0" xfId="0" applyNumberFormat="1" applyFont="1" applyFill="1" applyAlignment="1">
      <alignment horizontal="left"/>
    </xf>
    <xf numFmtId="0" fontId="18" fillId="11" borderId="3" xfId="0" applyFont="1" applyFill="1" applyBorder="1" applyAlignment="1">
      <alignment horizontal="left"/>
    </xf>
    <xf numFmtId="164" fontId="10" fillId="11" borderId="0" xfId="0" applyNumberFormat="1" applyFont="1" applyFill="1" applyAlignment="1">
      <alignment horizontal="right"/>
    </xf>
    <xf numFmtId="0" fontId="10" fillId="11" borderId="3" xfId="0" applyFont="1" applyFill="1" applyBorder="1" applyAlignment="1">
      <alignment horizontal="right"/>
    </xf>
    <xf numFmtId="1" fontId="10" fillId="11" borderId="0" xfId="0" applyNumberFormat="1" applyFont="1" applyFill="1" applyAlignment="1">
      <alignment horizontal="right"/>
    </xf>
    <xf numFmtId="1" fontId="15" fillId="12" borderId="0" xfId="0" applyNumberFormat="1" applyFont="1" applyFill="1" applyBorder="1" applyAlignment="1"/>
    <xf numFmtId="164" fontId="15" fillId="12" borderId="3" xfId="0" applyNumberFormat="1" applyFont="1" applyFill="1" applyBorder="1" applyAlignment="1"/>
    <xf numFmtId="1" fontId="15" fillId="12" borderId="3" xfId="0" applyNumberFormat="1" applyFont="1" applyFill="1" applyBorder="1" applyAlignment="1"/>
    <xf numFmtId="164" fontId="10" fillId="11" borderId="0" xfId="0" applyNumberFormat="1" applyFont="1" applyFill="1" applyBorder="1" applyAlignment="1">
      <alignment horizontal="right"/>
    </xf>
    <xf numFmtId="1" fontId="10" fillId="13" borderId="0" xfId="0" applyNumberFormat="1" applyFont="1" applyFill="1" applyBorder="1" applyAlignment="1">
      <alignment horizontal="right"/>
    </xf>
    <xf numFmtId="0" fontId="10" fillId="13" borderId="0" xfId="0" applyFont="1" applyFill="1" applyBorder="1" applyAlignment="1">
      <alignment horizontal="right"/>
    </xf>
    <xf numFmtId="0" fontId="26" fillId="13" borderId="6" xfId="0" applyFont="1" applyFill="1" applyBorder="1"/>
    <xf numFmtId="0" fontId="24" fillId="13" borderId="0" xfId="0" applyFont="1" applyFill="1" applyBorder="1"/>
    <xf numFmtId="0" fontId="27" fillId="13" borderId="6" xfId="0" applyFont="1" applyFill="1" applyBorder="1"/>
    <xf numFmtId="0" fontId="24" fillId="13" borderId="0" xfId="0" applyFont="1" applyFill="1" applyBorder="1" applyAlignment="1">
      <alignment horizontal="left" indent="1"/>
    </xf>
    <xf numFmtId="168" fontId="8" fillId="2" borderId="0" xfId="0" applyNumberFormat="1" applyFont="1" applyFill="1" applyBorder="1" applyAlignment="1">
      <alignment horizontal="right"/>
    </xf>
    <xf numFmtId="1" fontId="10" fillId="14" borderId="0" xfId="0" applyNumberFormat="1" applyFont="1" applyFill="1" applyBorder="1" applyAlignment="1">
      <alignment horizontal="right"/>
    </xf>
    <xf numFmtId="1" fontId="18" fillId="14" borderId="0" xfId="0" applyNumberFormat="1" applyFont="1" applyFill="1" applyBorder="1" applyAlignment="1">
      <alignment horizontal="center"/>
    </xf>
    <xf numFmtId="1" fontId="18" fillId="14" borderId="0" xfId="0" applyNumberFormat="1" applyFont="1" applyFill="1" applyBorder="1" applyAlignment="1">
      <alignment horizontal="left"/>
    </xf>
    <xf numFmtId="2" fontId="10" fillId="14" borderId="0" xfId="0" applyNumberFormat="1" applyFont="1" applyFill="1" applyBorder="1" applyAlignment="1">
      <alignment horizontal="right"/>
    </xf>
    <xf numFmtId="164" fontId="15" fillId="12" borderId="0" xfId="0" applyNumberFormat="1" applyFont="1" applyFill="1" applyBorder="1" applyAlignment="1"/>
    <xf numFmtId="1" fontId="18" fillId="8" borderId="3" xfId="0" applyNumberFormat="1" applyFont="1" applyFill="1" applyBorder="1" applyAlignment="1">
      <alignment horizontal="left"/>
    </xf>
    <xf numFmtId="1" fontId="10" fillId="8" borderId="3" xfId="0" applyNumberFormat="1" applyFont="1" applyFill="1" applyBorder="1" applyAlignment="1">
      <alignment horizontal="right"/>
    </xf>
    <xf numFmtId="1" fontId="16" fillId="13" borderId="3" xfId="0" applyNumberFormat="1" applyFont="1" applyFill="1" applyBorder="1" applyAlignment="1">
      <alignment horizontal="center"/>
    </xf>
    <xf numFmtId="1" fontId="18" fillId="14" borderId="3" xfId="0" applyNumberFormat="1" applyFont="1" applyFill="1" applyBorder="1" applyAlignment="1">
      <alignment horizontal="left"/>
    </xf>
    <xf numFmtId="1" fontId="10" fillId="14" borderId="3" xfId="0" applyNumberFormat="1" applyFont="1" applyFill="1" applyBorder="1" applyAlignment="1">
      <alignment horizontal="right"/>
    </xf>
    <xf numFmtId="164" fontId="10" fillId="2" borderId="3" xfId="0" applyNumberFormat="1" applyFont="1" applyFill="1" applyBorder="1" applyAlignment="1">
      <alignment horizontal="right"/>
    </xf>
    <xf numFmtId="164" fontId="18" fillId="2" borderId="3" xfId="0" applyNumberFormat="1" applyFont="1" applyFill="1" applyBorder="1" applyAlignment="1">
      <alignment horizontal="left"/>
    </xf>
    <xf numFmtId="1" fontId="10" fillId="2" borderId="3" xfId="0" applyNumberFormat="1" applyFont="1" applyFill="1" applyBorder="1" applyAlignment="1">
      <alignment horizontal="right"/>
    </xf>
    <xf numFmtId="164" fontId="10" fillId="13" borderId="0" xfId="0" applyNumberFormat="1" applyFont="1" applyFill="1" applyBorder="1" applyAlignment="1">
      <alignment horizontal="right"/>
    </xf>
    <xf numFmtId="164" fontId="18" fillId="7" borderId="3" xfId="0" applyNumberFormat="1" applyFont="1" applyFill="1" applyBorder="1" applyAlignment="1">
      <alignment horizontal="left"/>
    </xf>
    <xf numFmtId="1" fontId="10" fillId="7" borderId="3" xfId="0" applyNumberFormat="1" applyFont="1" applyFill="1" applyBorder="1" applyAlignment="1">
      <alignment horizontal="right"/>
    </xf>
    <xf numFmtId="164" fontId="10" fillId="7" borderId="3" xfId="0" applyNumberFormat="1" applyFont="1" applyFill="1" applyBorder="1" applyAlignment="1">
      <alignment horizontal="right"/>
    </xf>
    <xf numFmtId="0" fontId="24" fillId="13" borderId="6" xfId="0" applyFont="1" applyFill="1" applyBorder="1"/>
    <xf numFmtId="0" fontId="24" fillId="13" borderId="7" xfId="0" applyFont="1" applyFill="1" applyBorder="1"/>
    <xf numFmtId="0" fontId="24" fillId="2" borderId="12" xfId="0" applyFont="1" applyFill="1" applyBorder="1"/>
    <xf numFmtId="0" fontId="24" fillId="2" borderId="13" xfId="0" applyFont="1" applyFill="1" applyBorder="1"/>
    <xf numFmtId="0" fontId="24" fillId="13" borderId="13" xfId="0" applyFont="1" applyFill="1" applyBorder="1"/>
    <xf numFmtId="0" fontId="24" fillId="13" borderId="14" xfId="0" applyFont="1" applyFill="1" applyBorder="1"/>
    <xf numFmtId="0" fontId="1" fillId="2" borderId="0" xfId="0" applyFont="1" applyFill="1" applyBorder="1" applyAlignment="1">
      <alignment horizontal="left" indent="1"/>
    </xf>
    <xf numFmtId="0" fontId="10" fillId="11" borderId="0" xfId="0" applyFont="1" applyFill="1" applyBorder="1" applyAlignment="1">
      <alignment horizontal="right"/>
    </xf>
    <xf numFmtId="2" fontId="15" fillId="11" borderId="0" xfId="0" applyNumberFormat="1" applyFont="1" applyFill="1" applyBorder="1" applyAlignment="1"/>
    <xf numFmtId="1" fontId="15" fillId="11" borderId="0" xfId="0" applyNumberFormat="1" applyFont="1" applyFill="1" applyBorder="1" applyAlignment="1"/>
    <xf numFmtId="1" fontId="18" fillId="11" borderId="2" xfId="0" applyNumberFormat="1" applyFont="1" applyFill="1" applyBorder="1" applyAlignment="1">
      <alignment horizontal="left"/>
    </xf>
    <xf numFmtId="164" fontId="18" fillId="11" borderId="0" xfId="0" applyNumberFormat="1" applyFont="1" applyFill="1" applyAlignment="1">
      <alignment horizontal="left"/>
    </xf>
    <xf numFmtId="164" fontId="15" fillId="11" borderId="0" xfId="0" applyNumberFormat="1" applyFont="1" applyFill="1" applyBorder="1" applyAlignment="1"/>
    <xf numFmtId="1" fontId="10" fillId="11" borderId="0" xfId="0" applyNumberFormat="1" applyFont="1" applyFill="1" applyBorder="1" applyAlignment="1">
      <alignment horizontal="right"/>
    </xf>
    <xf numFmtId="0" fontId="18" fillId="4" borderId="0" xfId="0" applyFont="1" applyFill="1" applyBorder="1" applyAlignment="1"/>
    <xf numFmtId="0" fontId="18" fillId="4" borderId="0" xfId="0" applyFont="1" applyFill="1" applyBorder="1" applyAlignment="1">
      <alignment horizontal="left"/>
    </xf>
    <xf numFmtId="0" fontId="18" fillId="4" borderId="0" xfId="0" applyFont="1" applyFill="1" applyBorder="1" applyAlignment="1">
      <alignment horizontal="center"/>
    </xf>
    <xf numFmtId="49" fontId="18" fillId="4" borderId="0" xfId="0" applyNumberFormat="1" applyFont="1" applyFill="1" applyBorder="1" applyAlignment="1">
      <alignment horizontal="left"/>
    </xf>
    <xf numFmtId="0" fontId="18" fillId="5" borderId="0" xfId="0" applyFont="1" applyFill="1" applyBorder="1" applyAlignment="1">
      <alignment horizontal="center"/>
    </xf>
    <xf numFmtId="0" fontId="18" fillId="5" borderId="0" xfId="0" applyFont="1" applyFill="1" applyBorder="1" applyAlignment="1">
      <alignment horizontal="left"/>
    </xf>
    <xf numFmtId="0" fontId="18" fillId="5" borderId="0" xfId="0" applyFont="1" applyFill="1" applyBorder="1" applyAlignment="1"/>
    <xf numFmtId="17" fontId="18" fillId="5" borderId="0" xfId="0" applyNumberFormat="1" applyFont="1" applyFill="1" applyBorder="1" applyAlignment="1"/>
    <xf numFmtId="2" fontId="18" fillId="5" borderId="0" xfId="0" applyNumberFormat="1" applyFont="1" applyFill="1" applyBorder="1" applyAlignment="1"/>
    <xf numFmtId="1" fontId="18" fillId="2" borderId="0" xfId="0" applyNumberFormat="1" applyFont="1" applyFill="1" applyBorder="1" applyAlignment="1">
      <alignment horizontal="left"/>
    </xf>
    <xf numFmtId="0" fontId="18" fillId="2" borderId="3" xfId="0" applyFont="1" applyFill="1" applyBorder="1" applyAlignment="1">
      <alignment horizontal="left"/>
    </xf>
    <xf numFmtId="0" fontId="20" fillId="2" borderId="0" xfId="0" applyFont="1" applyFill="1" applyBorder="1" applyAlignment="1">
      <alignment horizontal="right"/>
    </xf>
    <xf numFmtId="0" fontId="0" fillId="0" borderId="15" xfId="0" applyBorder="1"/>
    <xf numFmtId="0" fontId="0" fillId="0" borderId="16" xfId="0" applyBorder="1"/>
    <xf numFmtId="0" fontId="0" fillId="0" borderId="17" xfId="0" applyBorder="1"/>
    <xf numFmtId="0" fontId="0" fillId="0" borderId="18" xfId="0" applyBorder="1"/>
    <xf numFmtId="0" fontId="0" fillId="0" borderId="15" xfId="0" pivotButton="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15" xfId="0" applyNumberFormat="1" applyBorder="1"/>
    <xf numFmtId="0" fontId="0" fillId="0" borderId="22" xfId="0" applyNumberFormat="1" applyBorder="1"/>
    <xf numFmtId="0" fontId="0" fillId="0" borderId="23" xfId="0" applyNumberFormat="1" applyBorder="1"/>
    <xf numFmtId="0" fontId="0" fillId="0" borderId="19" xfId="0" applyNumberFormat="1" applyBorder="1"/>
    <xf numFmtId="0" fontId="0" fillId="0" borderId="24" xfId="0" applyNumberFormat="1" applyBorder="1"/>
    <xf numFmtId="0" fontId="0" fillId="0" borderId="20" xfId="0" applyNumberFormat="1" applyBorder="1"/>
    <xf numFmtId="0" fontId="0" fillId="0" borderId="25" xfId="0" applyNumberFormat="1" applyBorder="1"/>
    <xf numFmtId="0" fontId="0" fillId="0" borderId="26" xfId="0" applyNumberFormat="1" applyBorder="1"/>
    <xf numFmtId="1" fontId="18" fillId="11" borderId="0" xfId="0" applyNumberFormat="1" applyFont="1" applyFill="1" applyBorder="1" applyAlignment="1">
      <alignment horizontal="left"/>
    </xf>
    <xf numFmtId="0" fontId="18" fillId="11" borderId="0" xfId="0" applyFont="1" applyFill="1" applyBorder="1" applyAlignment="1">
      <alignment horizontal="left"/>
    </xf>
    <xf numFmtId="1" fontId="31" fillId="15" borderId="2" xfId="0" applyNumberFormat="1" applyFont="1" applyFill="1" applyBorder="1" applyAlignment="1"/>
    <xf numFmtId="0" fontId="31" fillId="15" borderId="2" xfId="0" applyFont="1" applyFill="1" applyBorder="1" applyAlignment="1"/>
    <xf numFmtId="1" fontId="32" fillId="15" borderId="2" xfId="0" applyNumberFormat="1" applyFont="1" applyFill="1" applyBorder="1" applyAlignment="1">
      <alignment horizontal="left"/>
    </xf>
    <xf numFmtId="0" fontId="30" fillId="15" borderId="2" xfId="0" applyFont="1" applyFill="1" applyBorder="1" applyAlignment="1">
      <alignment horizontal="right"/>
    </xf>
    <xf numFmtId="0" fontId="30" fillId="13" borderId="0" xfId="0" applyFont="1" applyFill="1" applyBorder="1" applyAlignment="1">
      <alignment horizontal="right"/>
    </xf>
    <xf numFmtId="1" fontId="30" fillId="13" borderId="0" xfId="0" applyNumberFormat="1" applyFont="1" applyFill="1" applyBorder="1" applyAlignment="1">
      <alignment horizontal="right"/>
    </xf>
    <xf numFmtId="0" fontId="16" fillId="2" borderId="2" xfId="0" applyFont="1" applyFill="1" applyBorder="1" applyAlignment="1">
      <alignment horizontal="center"/>
    </xf>
    <xf numFmtId="0" fontId="16" fillId="2" borderId="0" xfId="0" applyFont="1" applyFill="1" applyBorder="1" applyAlignment="1"/>
    <xf numFmtId="1" fontId="16" fillId="2" borderId="0" xfId="0" applyNumberFormat="1" applyFont="1" applyFill="1" applyBorder="1" applyAlignment="1"/>
    <xf numFmtId="0" fontId="16" fillId="2" borderId="3" xfId="0" applyFont="1" applyFill="1" applyBorder="1" applyAlignment="1"/>
    <xf numFmtId="0" fontId="16" fillId="2" borderId="0" xfId="0" applyFont="1" applyFill="1" applyBorder="1" applyAlignment="1">
      <alignment horizontal="center"/>
    </xf>
    <xf numFmtId="0" fontId="16" fillId="2" borderId="3" xfId="0" applyFont="1" applyFill="1" applyBorder="1" applyAlignment="1">
      <alignment horizontal="center"/>
    </xf>
    <xf numFmtId="1" fontId="16" fillId="2" borderId="0" xfId="0" applyNumberFormat="1" applyFont="1" applyFill="1" applyBorder="1" applyAlignment="1">
      <alignment horizontal="center"/>
    </xf>
    <xf numFmtId="1" fontId="16" fillId="13" borderId="3" xfId="0" applyNumberFormat="1" applyFont="1" applyFill="1" applyBorder="1" applyAlignment="1">
      <alignment horizontal="center"/>
    </xf>
    <xf numFmtId="1" fontId="16" fillId="2" borderId="2" xfId="0" applyNumberFormat="1" applyFont="1" applyFill="1" applyBorder="1" applyAlignment="1">
      <alignment horizontal="center"/>
    </xf>
    <xf numFmtId="0" fontId="16" fillId="2" borderId="0" xfId="0" applyFont="1" applyFill="1" applyAlignment="1">
      <alignment horizontal="center"/>
    </xf>
    <xf numFmtId="1" fontId="16" fillId="13" borderId="2" xfId="0" applyNumberFormat="1" applyFont="1" applyFill="1" applyBorder="1" applyAlignment="1">
      <alignment horizontal="center"/>
    </xf>
    <xf numFmtId="1" fontId="16" fillId="13" borderId="0" xfId="0" applyNumberFormat="1" applyFont="1" applyFill="1" applyBorder="1" applyAlignment="1">
      <alignment horizontal="center"/>
    </xf>
    <xf numFmtId="0" fontId="16" fillId="0" borderId="2" xfId="0" applyFont="1" applyFill="1" applyBorder="1" applyAlignment="1">
      <alignment horizontal="center"/>
    </xf>
    <xf numFmtId="0" fontId="16" fillId="0" borderId="0" xfId="0" applyFont="1" applyFill="1" applyBorder="1" applyAlignment="1">
      <alignment horizontal="center"/>
    </xf>
    <xf numFmtId="0" fontId="16" fillId="0" borderId="3" xfId="0" applyFont="1" applyFill="1" applyBorder="1" applyAlignment="1">
      <alignment horizontal="center"/>
    </xf>
    <xf numFmtId="0" fontId="0" fillId="0" borderId="3" xfId="0" applyBorder="1" applyAlignment="1">
      <alignment horizontal="center"/>
    </xf>
    <xf numFmtId="0" fontId="16" fillId="13" borderId="0" xfId="0" applyFont="1" applyFill="1" applyBorder="1" applyAlignment="1">
      <alignment horizontal="center"/>
    </xf>
    <xf numFmtId="0" fontId="0" fillId="13" borderId="3" xfId="0" applyFill="1" applyBorder="1" applyAlignment="1">
      <alignment horizontal="center"/>
    </xf>
    <xf numFmtId="164" fontId="33" fillId="2" borderId="0" xfId="0" applyNumberFormat="1" applyFont="1" applyFill="1" applyBorder="1" applyAlignment="1">
      <alignment horizontal="right"/>
    </xf>
    <xf numFmtId="164" fontId="34" fillId="3" borderId="0" xfId="0" applyNumberFormat="1" applyFont="1" applyFill="1" applyBorder="1" applyAlignment="1"/>
    <xf numFmtId="1" fontId="34" fillId="3" borderId="0" xfId="0" applyNumberFormat="1" applyFont="1" applyFill="1" applyBorder="1" applyAlignment="1"/>
    <xf numFmtId="164" fontId="35" fillId="10" borderId="8" xfId="0" applyNumberFormat="1" applyFont="1" applyFill="1" applyBorder="1" applyAlignment="1">
      <alignment horizontal="center"/>
    </xf>
    <xf numFmtId="164" fontId="35" fillId="10" borderId="0" xfId="0" applyNumberFormat="1" applyFont="1" applyFill="1" applyBorder="1" applyAlignment="1">
      <alignment horizontal="center"/>
    </xf>
    <xf numFmtId="164" fontId="33" fillId="10" borderId="0" xfId="0" applyNumberFormat="1" applyFont="1" applyFill="1" applyAlignment="1">
      <alignment horizontal="right"/>
    </xf>
    <xf numFmtId="164" fontId="33" fillId="10" borderId="3"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2.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pivotCacheDefinition" Target="pivotCache/pivotCacheDefinition1.xml"/><Relationship Id="rId5" Type="http://schemas.openxmlformats.org/officeDocument/2006/relationships/worksheet" Target="worksheets/sheet4.xml"/><Relationship Id="rId15" Type="http://schemas.openxmlformats.org/officeDocument/2006/relationships/styles" Target="styles.xml"/><Relationship Id="rId10" Type="http://schemas.openxmlformats.org/officeDocument/2006/relationships/chartsheet" Target="chartsheets/sheet3.xml"/><Relationship Id="rId4" Type="http://schemas.openxmlformats.org/officeDocument/2006/relationships/worksheet" Target="worksheets/sheet3.xml"/><Relationship Id="rId9" Type="http://schemas.openxmlformats.org/officeDocument/2006/relationships/worksheet" Target="worksheets/sheet7.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[vacelite1503.xlsx]TabProd!Tabla dinámica1</c:name>
    <c:fmtId val="0"/>
  </c:pivotSource>
  <c:chart>
    <c:title>
      <c:layout/>
      <c:overlay val="0"/>
    </c:title>
    <c:autoTitleDeleted val="0"/>
    <c:pivotFmts>
      <c:pivotFmt>
        <c:idx val="0"/>
        <c:marker>
          <c:symbol val="none"/>
        </c:marker>
      </c:pivotFmt>
    </c:pivotFmts>
    <c:plotArea>
      <c:layout/>
      <c:barChart>
        <c:barDir val="col"/>
        <c:grouping val="clustered"/>
        <c:varyColors val="0"/>
        <c:ser>
          <c:idx val="0"/>
          <c:order val="0"/>
          <c:tx>
            <c:strRef>
              <c:f>TabProd!$D$1:$D$2</c:f>
              <c:strCache>
                <c:ptCount val="1"/>
                <c:pt idx="0">
                  <c:v>J8</c:v>
                </c:pt>
              </c:strCache>
            </c:strRef>
          </c:tx>
          <c:invertIfNegative val="0"/>
          <c:cat>
            <c:multiLvlStrRef>
              <c:f>TabProd!$A$3:$C$257</c:f>
              <c:multiLvlStrCache>
                <c:ptCount val="196"/>
                <c:lvl>
                  <c:pt idx="0">
                    <c:v>929</c:v>
                  </c:pt>
                  <c:pt idx="1">
                    <c:v>590</c:v>
                  </c:pt>
                  <c:pt idx="2">
                    <c:v>617</c:v>
                  </c:pt>
                  <c:pt idx="3">
                    <c:v>2898</c:v>
                  </c:pt>
                  <c:pt idx="4">
                    <c:v>2423</c:v>
                  </c:pt>
                  <c:pt idx="5">
                    <c:v>257</c:v>
                  </c:pt>
                  <c:pt idx="6">
                    <c:v>1317</c:v>
                  </c:pt>
                  <c:pt idx="7">
                    <c:v>1367</c:v>
                  </c:pt>
                  <c:pt idx="8">
                    <c:v>1406</c:v>
                  </c:pt>
                  <c:pt idx="9">
                    <c:v>1417</c:v>
                  </c:pt>
                  <c:pt idx="10">
                    <c:v>1196</c:v>
                  </c:pt>
                  <c:pt idx="11">
                    <c:v>384</c:v>
                  </c:pt>
                  <c:pt idx="12">
                    <c:v>391</c:v>
                  </c:pt>
                  <c:pt idx="13">
                    <c:v>404</c:v>
                  </c:pt>
                  <c:pt idx="14">
                    <c:v>457</c:v>
                  </c:pt>
                  <c:pt idx="15">
                    <c:v>466</c:v>
                  </c:pt>
                  <c:pt idx="16">
                    <c:v>469</c:v>
                  </c:pt>
                  <c:pt idx="17">
                    <c:v>493</c:v>
                  </c:pt>
                  <c:pt idx="18">
                    <c:v>499</c:v>
                  </c:pt>
                  <c:pt idx="19">
                    <c:v>272</c:v>
                  </c:pt>
                  <c:pt idx="20">
                    <c:v>279.01</c:v>
                  </c:pt>
                  <c:pt idx="21">
                    <c:v>302</c:v>
                  </c:pt>
                  <c:pt idx="22">
                    <c:v>365</c:v>
                  </c:pt>
                  <c:pt idx="23">
                    <c:v>412</c:v>
                  </c:pt>
                  <c:pt idx="24">
                    <c:v>442</c:v>
                  </c:pt>
                  <c:pt idx="25">
                    <c:v>454</c:v>
                  </c:pt>
                  <c:pt idx="26">
                    <c:v>464</c:v>
                  </c:pt>
                  <c:pt idx="27">
                    <c:v>497</c:v>
                  </c:pt>
                  <c:pt idx="28">
                    <c:v>502.01</c:v>
                  </c:pt>
                  <c:pt idx="29">
                    <c:v>508</c:v>
                  </c:pt>
                  <c:pt idx="30">
                    <c:v>512.01</c:v>
                  </c:pt>
                  <c:pt idx="31">
                    <c:v>523.01</c:v>
                  </c:pt>
                  <c:pt idx="32">
                    <c:v>534.01</c:v>
                  </c:pt>
                  <c:pt idx="33">
                    <c:v>554</c:v>
                  </c:pt>
                  <c:pt idx="34">
                    <c:v>588</c:v>
                  </c:pt>
                  <c:pt idx="35">
                    <c:v>599.01</c:v>
                  </c:pt>
                  <c:pt idx="36">
                    <c:v>610.01</c:v>
                  </c:pt>
                  <c:pt idx="37">
                    <c:v>605.01</c:v>
                  </c:pt>
                  <c:pt idx="38">
                    <c:v>627.01</c:v>
                  </c:pt>
                  <c:pt idx="39">
                    <c:v>609.01</c:v>
                  </c:pt>
                  <c:pt idx="40">
                    <c:v>421</c:v>
                  </c:pt>
                  <c:pt idx="41">
                    <c:v>420</c:v>
                  </c:pt>
                  <c:pt idx="42">
                    <c:v>702.01</c:v>
                  </c:pt>
                  <c:pt idx="43">
                    <c:v>607</c:v>
                  </c:pt>
                  <c:pt idx="44">
                    <c:v>642</c:v>
                  </c:pt>
                  <c:pt idx="45">
                    <c:v>682</c:v>
                  </c:pt>
                  <c:pt idx="46">
                    <c:v>626.01</c:v>
                  </c:pt>
                  <c:pt idx="47">
                    <c:v>701.01</c:v>
                  </c:pt>
                  <c:pt idx="48">
                    <c:v>676.01</c:v>
                  </c:pt>
                  <c:pt idx="49">
                    <c:v>447</c:v>
                  </c:pt>
                  <c:pt idx="50">
                    <c:v>533</c:v>
                  </c:pt>
                  <c:pt idx="51">
                    <c:v>1484</c:v>
                  </c:pt>
                  <c:pt idx="52">
                    <c:v>1684</c:v>
                  </c:pt>
                  <c:pt idx="53">
                    <c:v>1799</c:v>
                  </c:pt>
                  <c:pt idx="54">
                    <c:v>1818</c:v>
                  </c:pt>
                  <c:pt idx="55">
                    <c:v>1898</c:v>
                  </c:pt>
                  <c:pt idx="56">
                    <c:v>2009</c:v>
                  </c:pt>
                  <c:pt idx="57">
                    <c:v>2013</c:v>
                  </c:pt>
                  <c:pt idx="58">
                    <c:v>2018</c:v>
                  </c:pt>
                  <c:pt idx="59">
                    <c:v>2124</c:v>
                  </c:pt>
                  <c:pt idx="60">
                    <c:v>2098</c:v>
                  </c:pt>
                  <c:pt idx="61">
                    <c:v>1855</c:v>
                  </c:pt>
                  <c:pt idx="62">
                    <c:v>1897</c:v>
                  </c:pt>
                  <c:pt idx="63">
                    <c:v>1754</c:v>
                  </c:pt>
                  <c:pt idx="64">
                    <c:v>1768</c:v>
                  </c:pt>
                  <c:pt idx="65">
                    <c:v>1784</c:v>
                  </c:pt>
                  <c:pt idx="66">
                    <c:v>1814</c:v>
                  </c:pt>
                  <c:pt idx="67">
                    <c:v>440</c:v>
                  </c:pt>
                  <c:pt idx="68">
                    <c:v>605</c:v>
                  </c:pt>
                  <c:pt idx="69">
                    <c:v>5210</c:v>
                  </c:pt>
                  <c:pt idx="70">
                    <c:v>1306</c:v>
                  </c:pt>
                  <c:pt idx="71">
                    <c:v>1645</c:v>
                  </c:pt>
                  <c:pt idx="72">
                    <c:v>2278</c:v>
                  </c:pt>
                  <c:pt idx="73">
                    <c:v>2316</c:v>
                  </c:pt>
                  <c:pt idx="74">
                    <c:v>2494</c:v>
                  </c:pt>
                  <c:pt idx="75">
                    <c:v>2551</c:v>
                  </c:pt>
                  <c:pt idx="76">
                    <c:v>2621</c:v>
                  </c:pt>
                  <c:pt idx="77">
                    <c:v>2636</c:v>
                  </c:pt>
                  <c:pt idx="78">
                    <c:v>2668</c:v>
                  </c:pt>
                  <c:pt idx="79">
                    <c:v>2869</c:v>
                  </c:pt>
                  <c:pt idx="80">
                    <c:v>2923</c:v>
                  </c:pt>
                  <c:pt idx="81">
                    <c:v>2939</c:v>
                  </c:pt>
                  <c:pt idx="82">
                    <c:v>2955</c:v>
                  </c:pt>
                  <c:pt idx="83">
                    <c:v>2989</c:v>
                  </c:pt>
                  <c:pt idx="84">
                    <c:v>2991</c:v>
                  </c:pt>
                  <c:pt idx="85">
                    <c:v>3090</c:v>
                  </c:pt>
                  <c:pt idx="86">
                    <c:v>3111</c:v>
                  </c:pt>
                  <c:pt idx="87">
                    <c:v>3127</c:v>
                  </c:pt>
                  <c:pt idx="88">
                    <c:v>3125</c:v>
                  </c:pt>
                  <c:pt idx="89">
                    <c:v>3124</c:v>
                  </c:pt>
                  <c:pt idx="90">
                    <c:v>2873</c:v>
                  </c:pt>
                  <c:pt idx="91">
                    <c:v>3178</c:v>
                  </c:pt>
                  <c:pt idx="92">
                    <c:v>3156</c:v>
                  </c:pt>
                  <c:pt idx="93">
                    <c:v>3045</c:v>
                  </c:pt>
                  <c:pt idx="94">
                    <c:v>2394</c:v>
                  </c:pt>
                  <c:pt idx="95">
                    <c:v>478</c:v>
                  </c:pt>
                  <c:pt idx="96">
                    <c:v>528</c:v>
                  </c:pt>
                  <c:pt idx="97">
                    <c:v>558</c:v>
                  </c:pt>
                  <c:pt idx="98">
                    <c:v>652</c:v>
                  </c:pt>
                  <c:pt idx="99">
                    <c:v>838</c:v>
                  </c:pt>
                  <c:pt idx="100">
                    <c:v>849</c:v>
                  </c:pt>
                  <c:pt idx="101">
                    <c:v>857</c:v>
                  </c:pt>
                  <c:pt idx="102">
                    <c:v>666</c:v>
                  </c:pt>
                  <c:pt idx="103">
                    <c:v>307</c:v>
                  </c:pt>
                  <c:pt idx="104">
                    <c:v>344</c:v>
                  </c:pt>
                  <c:pt idx="105">
                    <c:v>796</c:v>
                  </c:pt>
                  <c:pt idx="106">
                    <c:v>823</c:v>
                  </c:pt>
                  <c:pt idx="107">
                    <c:v>930</c:v>
                  </c:pt>
                  <c:pt idx="108">
                    <c:v>970</c:v>
                  </c:pt>
                  <c:pt idx="109">
                    <c:v>980</c:v>
                  </c:pt>
                  <c:pt idx="110">
                    <c:v>984</c:v>
                  </c:pt>
                  <c:pt idx="111">
                    <c:v>988</c:v>
                  </c:pt>
                  <c:pt idx="112">
                    <c:v>1009</c:v>
                  </c:pt>
                  <c:pt idx="113">
                    <c:v>836</c:v>
                  </c:pt>
                  <c:pt idx="114">
                    <c:v>211</c:v>
                  </c:pt>
                  <c:pt idx="115">
                    <c:v>214</c:v>
                  </c:pt>
                  <c:pt idx="116">
                    <c:v>220</c:v>
                  </c:pt>
                  <c:pt idx="117">
                    <c:v>184</c:v>
                  </c:pt>
                  <c:pt idx="118">
                    <c:v>720</c:v>
                  </c:pt>
                  <c:pt idx="119">
                    <c:v>2377</c:v>
                  </c:pt>
                  <c:pt idx="120">
                    <c:v>2402</c:v>
                  </c:pt>
                  <c:pt idx="121">
                    <c:v>2445</c:v>
                  </c:pt>
                  <c:pt idx="122">
                    <c:v>2506</c:v>
                  </c:pt>
                  <c:pt idx="123">
                    <c:v>2613</c:v>
                  </c:pt>
                  <c:pt idx="124">
                    <c:v>355</c:v>
                  </c:pt>
                  <c:pt idx="125">
                    <c:v>365</c:v>
                  </c:pt>
                  <c:pt idx="126">
                    <c:v>391</c:v>
                  </c:pt>
                  <c:pt idx="127">
                    <c:v>483</c:v>
                  </c:pt>
                  <c:pt idx="128">
                    <c:v>506</c:v>
                  </c:pt>
                  <c:pt idx="129">
                    <c:v>959</c:v>
                  </c:pt>
                  <c:pt idx="130">
                    <c:v>741</c:v>
                  </c:pt>
                  <c:pt idx="131">
                    <c:v>734</c:v>
                  </c:pt>
                  <c:pt idx="132">
                    <c:v>810</c:v>
                  </c:pt>
                  <c:pt idx="133">
                    <c:v>874</c:v>
                  </c:pt>
                  <c:pt idx="134">
                    <c:v>146</c:v>
                  </c:pt>
                  <c:pt idx="135">
                    <c:v>176</c:v>
                  </c:pt>
                  <c:pt idx="136">
                    <c:v>466</c:v>
                  </c:pt>
                  <c:pt idx="137">
                    <c:v>334</c:v>
                  </c:pt>
                  <c:pt idx="138">
                    <c:v>351</c:v>
                  </c:pt>
                  <c:pt idx="139">
                    <c:v>386</c:v>
                  </c:pt>
                  <c:pt idx="140">
                    <c:v>389</c:v>
                  </c:pt>
                  <c:pt idx="141">
                    <c:v>403</c:v>
                  </c:pt>
                  <c:pt idx="142">
                    <c:v>507</c:v>
                  </c:pt>
                  <c:pt idx="143">
                    <c:v>539</c:v>
                  </c:pt>
                  <c:pt idx="144">
                    <c:v>604</c:v>
                  </c:pt>
                  <c:pt idx="145">
                    <c:v>578</c:v>
                  </c:pt>
                  <c:pt idx="146">
                    <c:v>582</c:v>
                  </c:pt>
                  <c:pt idx="147">
                    <c:v>138</c:v>
                  </c:pt>
                  <c:pt idx="148">
                    <c:v>394</c:v>
                  </c:pt>
                  <c:pt idx="149">
                    <c:v>356</c:v>
                  </c:pt>
                  <c:pt idx="150">
                    <c:v>248</c:v>
                  </c:pt>
                  <c:pt idx="151">
                    <c:v>210</c:v>
                  </c:pt>
                  <c:pt idx="152">
                    <c:v>255</c:v>
                  </c:pt>
                  <c:pt idx="153">
                    <c:v>333</c:v>
                  </c:pt>
                  <c:pt idx="154">
                    <c:v>345.01</c:v>
                  </c:pt>
                  <c:pt idx="155">
                    <c:v>1142</c:v>
                  </c:pt>
                  <c:pt idx="156">
                    <c:v>1102</c:v>
                  </c:pt>
                  <c:pt idx="157">
                    <c:v>1233</c:v>
                  </c:pt>
                  <c:pt idx="158">
                    <c:v>1452</c:v>
                  </c:pt>
                  <c:pt idx="159">
                    <c:v>631.01</c:v>
                  </c:pt>
                  <c:pt idx="160">
                    <c:v>632.01</c:v>
                  </c:pt>
                  <c:pt idx="161">
                    <c:v>651</c:v>
                  </c:pt>
                  <c:pt idx="162">
                    <c:v>654.01</c:v>
                  </c:pt>
                  <c:pt idx="163">
                    <c:v>665</c:v>
                  </c:pt>
                  <c:pt idx="164">
                    <c:v>634.01</c:v>
                  </c:pt>
                  <c:pt idx="165">
                    <c:v>667.01</c:v>
                  </c:pt>
                  <c:pt idx="166">
                    <c:v>625.01</c:v>
                  </c:pt>
                  <c:pt idx="167">
                    <c:v>4768</c:v>
                  </c:pt>
                  <c:pt idx="168">
                    <c:v>846</c:v>
                  </c:pt>
                  <c:pt idx="169">
                    <c:v>512</c:v>
                  </c:pt>
                  <c:pt idx="170">
                    <c:v>410</c:v>
                  </c:pt>
                  <c:pt idx="171">
                    <c:v>410</c:v>
                  </c:pt>
                  <c:pt idx="172">
                    <c:v>296</c:v>
                  </c:pt>
                  <c:pt idx="173">
                    <c:v>1703</c:v>
                  </c:pt>
                  <c:pt idx="174">
                    <c:v>3385</c:v>
                  </c:pt>
                  <c:pt idx="175">
                    <c:v>3403</c:v>
                  </c:pt>
                  <c:pt idx="176">
                    <c:v>3418</c:v>
                  </c:pt>
                  <c:pt idx="177">
                    <c:v>3626</c:v>
                  </c:pt>
                  <c:pt idx="178">
                    <c:v>3642</c:v>
                  </c:pt>
                  <c:pt idx="179">
                    <c:v>3709</c:v>
                  </c:pt>
                  <c:pt idx="180">
                    <c:v>139</c:v>
                  </c:pt>
                  <c:pt idx="181">
                    <c:v>2150</c:v>
                  </c:pt>
                  <c:pt idx="182">
                    <c:v>2261</c:v>
                  </c:pt>
                  <c:pt idx="183">
                    <c:v>1791</c:v>
                  </c:pt>
                  <c:pt idx="184">
                    <c:v>61111</c:v>
                  </c:pt>
                  <c:pt idx="185">
                    <c:v>71111</c:v>
                  </c:pt>
                  <c:pt idx="186">
                    <c:v>230505</c:v>
                  </c:pt>
                  <c:pt idx="187">
                    <c:v>330606</c:v>
                  </c:pt>
                  <c:pt idx="188">
                    <c:v>430909</c:v>
                  </c:pt>
                  <c:pt idx="189">
                    <c:v>352</c:v>
                  </c:pt>
                  <c:pt idx="190">
                    <c:v>395</c:v>
                  </c:pt>
                  <c:pt idx="191">
                    <c:v>418</c:v>
                  </c:pt>
                  <c:pt idx="192">
                    <c:v>366</c:v>
                  </c:pt>
                  <c:pt idx="193">
                    <c:v>1919</c:v>
                  </c:pt>
                  <c:pt idx="194">
                    <c:v>1835</c:v>
                  </c:pt>
                  <c:pt idx="195">
                    <c:v>1660</c:v>
                  </c:pt>
                </c:lvl>
                <c:lvl>
                  <c:pt idx="0">
                    <c:v>190001</c:v>
                  </c:pt>
                  <c:pt idx="1">
                    <c:v>460001</c:v>
                  </c:pt>
                  <c:pt idx="3">
                    <c:v>770001</c:v>
                  </c:pt>
                  <c:pt idx="5">
                    <c:v>1220104</c:v>
                  </c:pt>
                  <c:pt idx="6">
                    <c:v>1890028</c:v>
                  </c:pt>
                  <c:pt idx="11">
                    <c:v>1890029</c:v>
                  </c:pt>
                  <c:pt idx="19">
                    <c:v>104890001</c:v>
                  </c:pt>
                  <c:pt idx="51">
                    <c:v>107290003</c:v>
                  </c:pt>
                  <c:pt idx="63">
                    <c:v>108010001</c:v>
                  </c:pt>
                  <c:pt idx="67">
                    <c:v>2390063</c:v>
                  </c:pt>
                  <c:pt idx="68">
                    <c:v>106820001</c:v>
                  </c:pt>
                  <c:pt idx="69">
                    <c:v>1890031</c:v>
                  </c:pt>
                  <c:pt idx="70">
                    <c:v>110001</c:v>
                  </c:pt>
                  <c:pt idx="72">
                    <c:v>410001</c:v>
                  </c:pt>
                  <c:pt idx="95">
                    <c:v>2330001</c:v>
                  </c:pt>
                  <c:pt idx="103">
                    <c:v>2360001</c:v>
                  </c:pt>
                  <c:pt idx="105">
                    <c:v>2850002</c:v>
                  </c:pt>
                  <c:pt idx="114">
                    <c:v>3390001</c:v>
                  </c:pt>
                  <c:pt idx="117">
                    <c:v>107310001</c:v>
                  </c:pt>
                  <c:pt idx="118">
                    <c:v>1960023</c:v>
                  </c:pt>
                  <c:pt idx="119">
                    <c:v>1710001</c:v>
                  </c:pt>
                  <c:pt idx="124">
                    <c:v>106050001</c:v>
                  </c:pt>
                  <c:pt idx="128">
                    <c:v>190006</c:v>
                  </c:pt>
                  <c:pt idx="129">
                    <c:v>1260001</c:v>
                  </c:pt>
                  <c:pt idx="130">
                    <c:v>1640002</c:v>
                  </c:pt>
                  <c:pt idx="132">
                    <c:v>1830001</c:v>
                  </c:pt>
                  <c:pt idx="133">
                    <c:v>1960204</c:v>
                  </c:pt>
                  <c:pt idx="134">
                    <c:v>3040001</c:v>
                  </c:pt>
                  <c:pt idx="136">
                    <c:v>100970001</c:v>
                  </c:pt>
                  <c:pt idx="137">
                    <c:v>106500003</c:v>
                  </c:pt>
                  <c:pt idx="147">
                    <c:v>1760016</c:v>
                  </c:pt>
                  <c:pt idx="148">
                    <c:v>106500005</c:v>
                  </c:pt>
                  <c:pt idx="149">
                    <c:v>260106</c:v>
                  </c:pt>
                  <c:pt idx="151">
                    <c:v>580001</c:v>
                  </c:pt>
                  <c:pt idx="154">
                    <c:v>700001</c:v>
                  </c:pt>
                  <c:pt idx="155">
                    <c:v>1170022</c:v>
                  </c:pt>
                  <c:pt idx="156">
                    <c:v>1290004</c:v>
                  </c:pt>
                  <c:pt idx="159">
                    <c:v>1960026</c:v>
                  </c:pt>
                  <c:pt idx="167">
                    <c:v>109330001</c:v>
                  </c:pt>
                  <c:pt idx="168">
                    <c:v>1460007</c:v>
                  </c:pt>
                  <c:pt idx="169">
                    <c:v>1960040</c:v>
                  </c:pt>
                  <c:pt idx="171">
                    <c:v>1960019</c:v>
                  </c:pt>
                  <c:pt idx="172">
                    <c:v>1890005</c:v>
                  </c:pt>
                  <c:pt idx="173">
                    <c:v>540004</c:v>
                  </c:pt>
                  <c:pt idx="174">
                    <c:v>570001</c:v>
                  </c:pt>
                  <c:pt idx="180">
                    <c:v>1040001</c:v>
                  </c:pt>
                  <c:pt idx="181">
                    <c:v>106730001</c:v>
                  </c:pt>
                  <c:pt idx="183">
                    <c:v>50001</c:v>
                  </c:pt>
                  <c:pt idx="184">
                    <c:v>1100001</c:v>
                  </c:pt>
                  <c:pt idx="189">
                    <c:v>102960001</c:v>
                  </c:pt>
                  <c:pt idx="193">
                    <c:v>620001</c:v>
                  </c:pt>
                </c:lvl>
                <c:lvl>
                  <c:pt idx="0">
                    <c:v>bh-mb</c:v>
                  </c:pt>
                  <c:pt idx="70">
                    <c:v>bh-p</c:v>
                  </c:pt>
                  <c:pt idx="119">
                    <c:v>bmh-m</c:v>
                  </c:pt>
                  <c:pt idx="128">
                    <c:v>bmh-mb</c:v>
                  </c:pt>
                  <c:pt idx="149">
                    <c:v>bmh-p</c:v>
                  </c:pt>
                  <c:pt idx="173">
                    <c:v>bmh-t</c:v>
                  </c:pt>
                  <c:pt idx="183">
                    <c:v>bp-mb</c:v>
                  </c:pt>
                </c:lvl>
              </c:multiLvlStrCache>
            </c:multiLvlStrRef>
          </c:cat>
          <c:val>
            <c:numRef>
              <c:f>TabProd!$D$3:$D$257</c:f>
              <c:numCache>
                <c:formatCode>General</c:formatCode>
                <c:ptCount val="196"/>
                <c:pt idx="0">
                  <c:v>8947</c:v>
                </c:pt>
                <c:pt idx="1">
                  <c:v>7380</c:v>
                </c:pt>
                <c:pt idx="2">
                  <c:v>8129</c:v>
                </c:pt>
                <c:pt idx="3">
                  <c:v>7722</c:v>
                </c:pt>
                <c:pt idx="4">
                  <c:v>6794</c:v>
                </c:pt>
                <c:pt idx="5">
                  <c:v>7760</c:v>
                </c:pt>
                <c:pt idx="6">
                  <c:v>7646</c:v>
                </c:pt>
                <c:pt idx="7">
                  <c:v>8849</c:v>
                </c:pt>
                <c:pt idx="8">
                  <c:v>8895</c:v>
                </c:pt>
                <c:pt idx="9">
                  <c:v>6913</c:v>
                </c:pt>
                <c:pt idx="10">
                  <c:v>7534</c:v>
                </c:pt>
                <c:pt idx="11">
                  <c:v>7969</c:v>
                </c:pt>
                <c:pt idx="12">
                  <c:v>9365</c:v>
                </c:pt>
                <c:pt idx="13">
                  <c:v>8611</c:v>
                </c:pt>
                <c:pt idx="14">
                  <c:v>9050</c:v>
                </c:pt>
                <c:pt idx="15">
                  <c:v>9430</c:v>
                </c:pt>
                <c:pt idx="16">
                  <c:v>8364</c:v>
                </c:pt>
                <c:pt idx="17">
                  <c:v>9215</c:v>
                </c:pt>
                <c:pt idx="18">
                  <c:v>9118</c:v>
                </c:pt>
                <c:pt idx="19">
                  <c:v>6930</c:v>
                </c:pt>
                <c:pt idx="20">
                  <c:v>7714</c:v>
                </c:pt>
                <c:pt idx="21">
                  <c:v>7128</c:v>
                </c:pt>
                <c:pt idx="22">
                  <c:v>6780</c:v>
                </c:pt>
                <c:pt idx="23">
                  <c:v>6660</c:v>
                </c:pt>
                <c:pt idx="24">
                  <c:v>7935</c:v>
                </c:pt>
                <c:pt idx="25">
                  <c:v>6841</c:v>
                </c:pt>
                <c:pt idx="26">
                  <c:v>7437</c:v>
                </c:pt>
                <c:pt idx="27">
                  <c:v>7117</c:v>
                </c:pt>
                <c:pt idx="28">
                  <c:v>7354</c:v>
                </c:pt>
                <c:pt idx="29">
                  <c:v>6637</c:v>
                </c:pt>
                <c:pt idx="30">
                  <c:v>7443</c:v>
                </c:pt>
                <c:pt idx="31">
                  <c:v>7331</c:v>
                </c:pt>
                <c:pt idx="32">
                  <c:v>7730</c:v>
                </c:pt>
                <c:pt idx="33">
                  <c:v>7037</c:v>
                </c:pt>
                <c:pt idx="34">
                  <c:v>6218</c:v>
                </c:pt>
                <c:pt idx="35">
                  <c:v>7186</c:v>
                </c:pt>
                <c:pt idx="36">
                  <c:v>6915</c:v>
                </c:pt>
                <c:pt idx="37">
                  <c:v>6960</c:v>
                </c:pt>
                <c:pt idx="38">
                  <c:v>6261</c:v>
                </c:pt>
                <c:pt idx="39">
                  <c:v>6597</c:v>
                </c:pt>
                <c:pt idx="40">
                  <c:v>6664</c:v>
                </c:pt>
                <c:pt idx="41">
                  <c:v>7326</c:v>
                </c:pt>
                <c:pt idx="42">
                  <c:v>7435</c:v>
                </c:pt>
                <c:pt idx="43">
                  <c:v>7372</c:v>
                </c:pt>
                <c:pt idx="44">
                  <c:v>6780</c:v>
                </c:pt>
                <c:pt idx="45">
                  <c:v>7396</c:v>
                </c:pt>
                <c:pt idx="46">
                  <c:v>6913</c:v>
                </c:pt>
                <c:pt idx="47">
                  <c:v>6270</c:v>
                </c:pt>
                <c:pt idx="48">
                  <c:v>6426</c:v>
                </c:pt>
                <c:pt idx="49">
                  <c:v>7214</c:v>
                </c:pt>
                <c:pt idx="50">
                  <c:v>6940</c:v>
                </c:pt>
                <c:pt idx="51">
                  <c:v>7298</c:v>
                </c:pt>
                <c:pt idx="52">
                  <c:v>8317</c:v>
                </c:pt>
                <c:pt idx="53">
                  <c:v>7120</c:v>
                </c:pt>
                <c:pt idx="54">
                  <c:v>7539</c:v>
                </c:pt>
                <c:pt idx="55">
                  <c:v>7754</c:v>
                </c:pt>
                <c:pt idx="56">
                  <c:v>8045</c:v>
                </c:pt>
                <c:pt idx="57">
                  <c:v>7975</c:v>
                </c:pt>
                <c:pt idx="58">
                  <c:v>8915</c:v>
                </c:pt>
                <c:pt idx="59">
                  <c:v>8899</c:v>
                </c:pt>
                <c:pt idx="60">
                  <c:v>8620</c:v>
                </c:pt>
                <c:pt idx="61">
                  <c:v>7200</c:v>
                </c:pt>
                <c:pt idx="62">
                  <c:v>7148</c:v>
                </c:pt>
                <c:pt idx="63">
                  <c:v>7705</c:v>
                </c:pt>
                <c:pt idx="64">
                  <c:v>7538</c:v>
                </c:pt>
                <c:pt idx="65">
                  <c:v>8085</c:v>
                </c:pt>
                <c:pt idx="66">
                  <c:v>7474</c:v>
                </c:pt>
                <c:pt idx="67">
                  <c:v>5581</c:v>
                </c:pt>
                <c:pt idx="68">
                  <c:v>7566</c:v>
                </c:pt>
                <c:pt idx="69">
                  <c:v>7440</c:v>
                </c:pt>
                <c:pt idx="70">
                  <c:v>6055</c:v>
                </c:pt>
                <c:pt idx="71">
                  <c:v>7889</c:v>
                </c:pt>
                <c:pt idx="72">
                  <c:v>7577</c:v>
                </c:pt>
                <c:pt idx="73">
                  <c:v>7269</c:v>
                </c:pt>
                <c:pt idx="74">
                  <c:v>8376</c:v>
                </c:pt>
                <c:pt idx="75">
                  <c:v>8084</c:v>
                </c:pt>
                <c:pt idx="76">
                  <c:v>8176</c:v>
                </c:pt>
                <c:pt idx="77">
                  <c:v>7623</c:v>
                </c:pt>
                <c:pt idx="78">
                  <c:v>7879</c:v>
                </c:pt>
                <c:pt idx="79">
                  <c:v>7966</c:v>
                </c:pt>
                <c:pt idx="80">
                  <c:v>8360</c:v>
                </c:pt>
                <c:pt idx="81">
                  <c:v>7996</c:v>
                </c:pt>
                <c:pt idx="82">
                  <c:v>7735</c:v>
                </c:pt>
                <c:pt idx="83">
                  <c:v>8547</c:v>
                </c:pt>
                <c:pt idx="84">
                  <c:v>7545</c:v>
                </c:pt>
                <c:pt idx="85">
                  <c:v>8167</c:v>
                </c:pt>
                <c:pt idx="86">
                  <c:v>7081</c:v>
                </c:pt>
                <c:pt idx="87">
                  <c:v>8762</c:v>
                </c:pt>
                <c:pt idx="88">
                  <c:v>8375</c:v>
                </c:pt>
                <c:pt idx="89">
                  <c:v>7737</c:v>
                </c:pt>
                <c:pt idx="90">
                  <c:v>7494</c:v>
                </c:pt>
                <c:pt idx="91">
                  <c:v>8480</c:v>
                </c:pt>
                <c:pt idx="92">
                  <c:v>7899</c:v>
                </c:pt>
                <c:pt idx="93">
                  <c:v>7984</c:v>
                </c:pt>
                <c:pt idx="94">
                  <c:v>7048</c:v>
                </c:pt>
                <c:pt idx="95">
                  <c:v>5441</c:v>
                </c:pt>
                <c:pt idx="96">
                  <c:v>5578</c:v>
                </c:pt>
                <c:pt idx="97">
                  <c:v>5491</c:v>
                </c:pt>
                <c:pt idx="98">
                  <c:v>5480</c:v>
                </c:pt>
                <c:pt idx="99">
                  <c:v>5567</c:v>
                </c:pt>
                <c:pt idx="100">
                  <c:v>5731</c:v>
                </c:pt>
                <c:pt idx="101">
                  <c:v>5860</c:v>
                </c:pt>
                <c:pt idx="102">
                  <c:v>5074</c:v>
                </c:pt>
                <c:pt idx="103">
                  <c:v>5423</c:v>
                </c:pt>
                <c:pt idx="104">
                  <c:v>5755</c:v>
                </c:pt>
                <c:pt idx="105">
                  <c:v>8189</c:v>
                </c:pt>
                <c:pt idx="106">
                  <c:v>7113</c:v>
                </c:pt>
                <c:pt idx="107">
                  <c:v>7740</c:v>
                </c:pt>
                <c:pt idx="108">
                  <c:v>7744</c:v>
                </c:pt>
                <c:pt idx="109">
                  <c:v>7456</c:v>
                </c:pt>
                <c:pt idx="110">
                  <c:v>7208</c:v>
                </c:pt>
                <c:pt idx="111">
                  <c:v>7658</c:v>
                </c:pt>
                <c:pt idx="112">
                  <c:v>6905</c:v>
                </c:pt>
                <c:pt idx="113">
                  <c:v>7460</c:v>
                </c:pt>
                <c:pt idx="114">
                  <c:v>6369</c:v>
                </c:pt>
                <c:pt idx="115">
                  <c:v>5992</c:v>
                </c:pt>
                <c:pt idx="116">
                  <c:v>6964</c:v>
                </c:pt>
                <c:pt idx="117">
                  <c:v>7713</c:v>
                </c:pt>
                <c:pt idx="118">
                  <c:v>7329</c:v>
                </c:pt>
                <c:pt idx="119">
                  <c:v>8114</c:v>
                </c:pt>
                <c:pt idx="120">
                  <c:v>8205</c:v>
                </c:pt>
                <c:pt idx="121">
                  <c:v>8029</c:v>
                </c:pt>
                <c:pt idx="122">
                  <c:v>6843</c:v>
                </c:pt>
                <c:pt idx="123">
                  <c:v>6909</c:v>
                </c:pt>
                <c:pt idx="124">
                  <c:v>8340</c:v>
                </c:pt>
                <c:pt idx="125">
                  <c:v>8630</c:v>
                </c:pt>
                <c:pt idx="126">
                  <c:v>7375</c:v>
                </c:pt>
                <c:pt idx="127">
                  <c:v>8042</c:v>
                </c:pt>
                <c:pt idx="128">
                  <c:v>7441</c:v>
                </c:pt>
                <c:pt idx="129">
                  <c:v>6440</c:v>
                </c:pt>
                <c:pt idx="130">
                  <c:v>6480</c:v>
                </c:pt>
                <c:pt idx="131">
                  <c:v>6398</c:v>
                </c:pt>
                <c:pt idx="132">
                  <c:v>8670</c:v>
                </c:pt>
                <c:pt idx="133">
                  <c:v>5836</c:v>
                </c:pt>
                <c:pt idx="134">
                  <c:v>6036</c:v>
                </c:pt>
                <c:pt idx="135">
                  <c:v>6035</c:v>
                </c:pt>
                <c:pt idx="136">
                  <c:v>7882</c:v>
                </c:pt>
                <c:pt idx="137">
                  <c:v>9440</c:v>
                </c:pt>
                <c:pt idx="138">
                  <c:v>8039</c:v>
                </c:pt>
                <c:pt idx="139">
                  <c:v>8338</c:v>
                </c:pt>
                <c:pt idx="140">
                  <c:v>6980</c:v>
                </c:pt>
                <c:pt idx="141">
                  <c:v>7800</c:v>
                </c:pt>
                <c:pt idx="142">
                  <c:v>8528</c:v>
                </c:pt>
                <c:pt idx="143">
                  <c:v>9093</c:v>
                </c:pt>
                <c:pt idx="144">
                  <c:v>8849</c:v>
                </c:pt>
                <c:pt idx="145">
                  <c:v>9249</c:v>
                </c:pt>
                <c:pt idx="146">
                  <c:v>6935</c:v>
                </c:pt>
                <c:pt idx="147">
                  <c:v>6187</c:v>
                </c:pt>
                <c:pt idx="148">
                  <c:v>6398</c:v>
                </c:pt>
                <c:pt idx="149">
                  <c:v>7500</c:v>
                </c:pt>
                <c:pt idx="150">
                  <c:v>7360</c:v>
                </c:pt>
                <c:pt idx="151">
                  <c:v>6796</c:v>
                </c:pt>
                <c:pt idx="152">
                  <c:v>7197</c:v>
                </c:pt>
                <c:pt idx="153">
                  <c:v>5297</c:v>
                </c:pt>
                <c:pt idx="154">
                  <c:v>7997</c:v>
                </c:pt>
                <c:pt idx="155">
                  <c:v>4426</c:v>
                </c:pt>
                <c:pt idx="156">
                  <c:v>7816</c:v>
                </c:pt>
                <c:pt idx="157">
                  <c:v>8110</c:v>
                </c:pt>
                <c:pt idx="158">
                  <c:v>8687</c:v>
                </c:pt>
                <c:pt idx="159">
                  <c:v>6868</c:v>
                </c:pt>
                <c:pt idx="160">
                  <c:v>7594</c:v>
                </c:pt>
                <c:pt idx="161">
                  <c:v>5827</c:v>
                </c:pt>
                <c:pt idx="162">
                  <c:v>7032</c:v>
                </c:pt>
                <c:pt idx="163">
                  <c:v>5597</c:v>
                </c:pt>
                <c:pt idx="164">
                  <c:v>5930</c:v>
                </c:pt>
                <c:pt idx="165">
                  <c:v>6775</c:v>
                </c:pt>
                <c:pt idx="166">
                  <c:v>6890</c:v>
                </c:pt>
                <c:pt idx="167">
                  <c:v>5727</c:v>
                </c:pt>
                <c:pt idx="168">
                  <c:v>4074</c:v>
                </c:pt>
                <c:pt idx="169">
                  <c:v>7135</c:v>
                </c:pt>
                <c:pt idx="170">
                  <c:v>6716</c:v>
                </c:pt>
                <c:pt idx="171">
                  <c:v>7014</c:v>
                </c:pt>
                <c:pt idx="172">
                  <c:v>6672</c:v>
                </c:pt>
                <c:pt idx="173">
                  <c:v>7275</c:v>
                </c:pt>
                <c:pt idx="174">
                  <c:v>6764</c:v>
                </c:pt>
                <c:pt idx="175">
                  <c:v>6266</c:v>
                </c:pt>
                <c:pt idx="176">
                  <c:v>6195</c:v>
                </c:pt>
                <c:pt idx="177">
                  <c:v>6750</c:v>
                </c:pt>
                <c:pt idx="178">
                  <c:v>5301</c:v>
                </c:pt>
                <c:pt idx="179">
                  <c:v>5515</c:v>
                </c:pt>
                <c:pt idx="180">
                  <c:v>5319</c:v>
                </c:pt>
                <c:pt idx="181">
                  <c:v>7037</c:v>
                </c:pt>
                <c:pt idx="182">
                  <c:v>7759</c:v>
                </c:pt>
                <c:pt idx="183">
                  <c:v>6983</c:v>
                </c:pt>
                <c:pt idx="184">
                  <c:v>10537</c:v>
                </c:pt>
                <c:pt idx="185">
                  <c:v>8939</c:v>
                </c:pt>
                <c:pt idx="186">
                  <c:v>8273</c:v>
                </c:pt>
                <c:pt idx="187">
                  <c:v>7785</c:v>
                </c:pt>
                <c:pt idx="188">
                  <c:v>8824</c:v>
                </c:pt>
                <c:pt idx="189">
                  <c:v>8368</c:v>
                </c:pt>
                <c:pt idx="190">
                  <c:v>9500</c:v>
                </c:pt>
                <c:pt idx="191">
                  <c:v>8721</c:v>
                </c:pt>
                <c:pt idx="192">
                  <c:v>8662</c:v>
                </c:pt>
                <c:pt idx="193">
                  <c:v>9002</c:v>
                </c:pt>
                <c:pt idx="194">
                  <c:v>9835</c:v>
                </c:pt>
                <c:pt idx="195">
                  <c:v>8286</c:v>
                </c:pt>
              </c:numCache>
            </c:numRef>
          </c:val>
        </c:ser>
        <c:dLbls>
          <c:showLegendKey val="0"/>
          <c:showVal val="0"/>
          <c:showCatName val="0"/>
          <c:showSerName val="0"/>
          <c:showPercent val="0"/>
          <c:showBubbleSize val="0"/>
        </c:dLbls>
        <c:gapWidth val="150"/>
        <c:axId val="172286336"/>
        <c:axId val="172287872"/>
      </c:barChart>
      <c:catAx>
        <c:axId val="172286336"/>
        <c:scaling>
          <c:orientation val="minMax"/>
        </c:scaling>
        <c:delete val="0"/>
        <c:axPos val="b"/>
        <c:majorTickMark val="out"/>
        <c:minorTickMark val="none"/>
        <c:tickLblPos val="none"/>
        <c:crossAx val="172287872"/>
        <c:crosses val="autoZero"/>
        <c:auto val="0"/>
        <c:lblAlgn val="ctr"/>
        <c:lblOffset val="100"/>
        <c:noMultiLvlLbl val="1"/>
      </c:catAx>
      <c:valAx>
        <c:axId val="172287872"/>
        <c:scaling>
          <c:orientation val="minMax"/>
        </c:scaling>
        <c:delete val="0"/>
        <c:axPos val="l"/>
        <c:majorGridlines/>
        <c:numFmt formatCode="#,##0" sourceLinked="0"/>
        <c:majorTickMark val="out"/>
        <c:minorTickMark val="none"/>
        <c:tickLblPos val="nextTo"/>
        <c:crossAx val="172286336"/>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[vacelite1503.xlsx]TabMER!Tabla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TabMER!$D$1:$D$2</c:f>
              <c:strCache>
                <c:ptCount val="1"/>
                <c:pt idx="0">
                  <c:v>G8</c:v>
                </c:pt>
              </c:strCache>
            </c:strRef>
          </c:tx>
          <c:invertIfNegative val="0"/>
          <c:cat>
            <c:multiLvlStrRef>
              <c:f>TabMER!$A$3:$C$226</c:f>
              <c:multiLvlStrCache>
                <c:ptCount val="180"/>
                <c:lvl>
                  <c:pt idx="0">
                    <c:v>723</c:v>
                  </c:pt>
                  <c:pt idx="1">
                    <c:v>796</c:v>
                  </c:pt>
                  <c:pt idx="2">
                    <c:v>803</c:v>
                  </c:pt>
                  <c:pt idx="3">
                    <c:v>814</c:v>
                  </c:pt>
                  <c:pt idx="4">
                    <c:v>941</c:v>
                  </c:pt>
                  <c:pt idx="5">
                    <c:v>942</c:v>
                  </c:pt>
                  <c:pt idx="6">
                    <c:v>943</c:v>
                  </c:pt>
                  <c:pt idx="7">
                    <c:v>984</c:v>
                  </c:pt>
                  <c:pt idx="8">
                    <c:v>368</c:v>
                  </c:pt>
                  <c:pt idx="9">
                    <c:v>371</c:v>
                  </c:pt>
                  <c:pt idx="10">
                    <c:v>439</c:v>
                  </c:pt>
                  <c:pt idx="11">
                    <c:v>909</c:v>
                  </c:pt>
                  <c:pt idx="12">
                    <c:v>950</c:v>
                  </c:pt>
                  <c:pt idx="13">
                    <c:v>531</c:v>
                  </c:pt>
                  <c:pt idx="14">
                    <c:v>570</c:v>
                  </c:pt>
                  <c:pt idx="15">
                    <c:v>608</c:v>
                  </c:pt>
                  <c:pt idx="16">
                    <c:v>635</c:v>
                  </c:pt>
                  <c:pt idx="17">
                    <c:v>638.01</c:v>
                  </c:pt>
                  <c:pt idx="18">
                    <c:v>693</c:v>
                  </c:pt>
                  <c:pt idx="19">
                    <c:v>694</c:v>
                  </c:pt>
                  <c:pt idx="20">
                    <c:v>498</c:v>
                  </c:pt>
                  <c:pt idx="21">
                    <c:v>1345</c:v>
                  </c:pt>
                  <c:pt idx="22">
                    <c:v>366</c:v>
                  </c:pt>
                  <c:pt idx="23">
                    <c:v>310</c:v>
                  </c:pt>
                  <c:pt idx="24">
                    <c:v>315</c:v>
                  </c:pt>
                  <c:pt idx="25">
                    <c:v>337</c:v>
                  </c:pt>
                  <c:pt idx="26">
                    <c:v>360</c:v>
                  </c:pt>
                  <c:pt idx="27">
                    <c:v>370</c:v>
                  </c:pt>
                  <c:pt idx="28">
                    <c:v>470</c:v>
                  </c:pt>
                  <c:pt idx="29">
                    <c:v>557</c:v>
                  </c:pt>
                  <c:pt idx="30">
                    <c:v>585</c:v>
                  </c:pt>
                  <c:pt idx="31">
                    <c:v>664</c:v>
                  </c:pt>
                  <c:pt idx="32">
                    <c:v>826.01</c:v>
                  </c:pt>
                  <c:pt idx="33">
                    <c:v>832.01</c:v>
                  </c:pt>
                  <c:pt idx="34">
                    <c:v>840</c:v>
                  </c:pt>
                  <c:pt idx="35">
                    <c:v>516</c:v>
                  </c:pt>
                  <c:pt idx="36">
                    <c:v>553</c:v>
                  </c:pt>
                  <c:pt idx="37">
                    <c:v>575</c:v>
                  </c:pt>
                  <c:pt idx="38">
                    <c:v>583</c:v>
                  </c:pt>
                  <c:pt idx="39">
                    <c:v>1236</c:v>
                  </c:pt>
                  <c:pt idx="40">
                    <c:v>1135</c:v>
                  </c:pt>
                  <c:pt idx="41">
                    <c:v>1294</c:v>
                  </c:pt>
                  <c:pt idx="42">
                    <c:v>5368</c:v>
                  </c:pt>
                  <c:pt idx="43">
                    <c:v>7442</c:v>
                  </c:pt>
                  <c:pt idx="44">
                    <c:v>1649</c:v>
                  </c:pt>
                  <c:pt idx="45">
                    <c:v>9538</c:v>
                  </c:pt>
                  <c:pt idx="46">
                    <c:v>1641</c:v>
                  </c:pt>
                  <c:pt idx="47">
                    <c:v>7463.01</c:v>
                  </c:pt>
                  <c:pt idx="48">
                    <c:v>9548</c:v>
                  </c:pt>
                  <c:pt idx="49">
                    <c:v>7456</c:v>
                  </c:pt>
                  <c:pt idx="50">
                    <c:v>5414</c:v>
                  </c:pt>
                  <c:pt idx="51">
                    <c:v>67</c:v>
                  </c:pt>
                  <c:pt idx="52">
                    <c:v>7307</c:v>
                  </c:pt>
                  <c:pt idx="53">
                    <c:v>682</c:v>
                  </c:pt>
                  <c:pt idx="54">
                    <c:v>888</c:v>
                  </c:pt>
                  <c:pt idx="55">
                    <c:v>823</c:v>
                  </c:pt>
                  <c:pt idx="56">
                    <c:v>956</c:v>
                  </c:pt>
                  <c:pt idx="57">
                    <c:v>364</c:v>
                  </c:pt>
                  <c:pt idx="58">
                    <c:v>402</c:v>
                  </c:pt>
                  <c:pt idx="59">
                    <c:v>405</c:v>
                  </c:pt>
                  <c:pt idx="60">
                    <c:v>483</c:v>
                  </c:pt>
                  <c:pt idx="61">
                    <c:v>345</c:v>
                  </c:pt>
                  <c:pt idx="62">
                    <c:v>411</c:v>
                  </c:pt>
                  <c:pt idx="63">
                    <c:v>467</c:v>
                  </c:pt>
                  <c:pt idx="64">
                    <c:v>463</c:v>
                  </c:pt>
                  <c:pt idx="65">
                    <c:v>441</c:v>
                  </c:pt>
                  <c:pt idx="66">
                    <c:v>316</c:v>
                  </c:pt>
                  <c:pt idx="67">
                    <c:v>336</c:v>
                  </c:pt>
                  <c:pt idx="68">
                    <c:v>356</c:v>
                  </c:pt>
                  <c:pt idx="69">
                    <c:v>365</c:v>
                  </c:pt>
                  <c:pt idx="70">
                    <c:v>384</c:v>
                  </c:pt>
                  <c:pt idx="71">
                    <c:v>402</c:v>
                  </c:pt>
                  <c:pt idx="72">
                    <c:v>390</c:v>
                  </c:pt>
                  <c:pt idx="73">
                    <c:v>982</c:v>
                  </c:pt>
                  <c:pt idx="74">
                    <c:v>991</c:v>
                  </c:pt>
                  <c:pt idx="75">
                    <c:v>1042</c:v>
                  </c:pt>
                  <c:pt idx="76">
                    <c:v>1095</c:v>
                  </c:pt>
                  <c:pt idx="77">
                    <c:v>92</c:v>
                  </c:pt>
                  <c:pt idx="78">
                    <c:v>122</c:v>
                  </c:pt>
                  <c:pt idx="79">
                    <c:v>125</c:v>
                  </c:pt>
                  <c:pt idx="80">
                    <c:v>155.01</c:v>
                  </c:pt>
                  <c:pt idx="81">
                    <c:v>181</c:v>
                  </c:pt>
                  <c:pt idx="82">
                    <c:v>239</c:v>
                  </c:pt>
                  <c:pt idx="83">
                    <c:v>251</c:v>
                  </c:pt>
                  <c:pt idx="84">
                    <c:v>286</c:v>
                  </c:pt>
                  <c:pt idx="85">
                    <c:v>292</c:v>
                  </c:pt>
                  <c:pt idx="86">
                    <c:v>289</c:v>
                  </c:pt>
                  <c:pt idx="87">
                    <c:v>133</c:v>
                  </c:pt>
                  <c:pt idx="88">
                    <c:v>876</c:v>
                  </c:pt>
                  <c:pt idx="89">
                    <c:v>993</c:v>
                  </c:pt>
                  <c:pt idx="90">
                    <c:v>366</c:v>
                  </c:pt>
                  <c:pt idx="91">
                    <c:v>409</c:v>
                  </c:pt>
                  <c:pt idx="92">
                    <c:v>453</c:v>
                  </c:pt>
                  <c:pt idx="93">
                    <c:v>457</c:v>
                  </c:pt>
                  <c:pt idx="94">
                    <c:v>460</c:v>
                  </c:pt>
                  <c:pt idx="95">
                    <c:v>471</c:v>
                  </c:pt>
                  <c:pt idx="96">
                    <c:v>474</c:v>
                  </c:pt>
                  <c:pt idx="97">
                    <c:v>475</c:v>
                  </c:pt>
                  <c:pt idx="98">
                    <c:v>490</c:v>
                  </c:pt>
                  <c:pt idx="99">
                    <c:v>506</c:v>
                  </c:pt>
                  <c:pt idx="100">
                    <c:v>512</c:v>
                  </c:pt>
                  <c:pt idx="101">
                    <c:v>520</c:v>
                  </c:pt>
                  <c:pt idx="102">
                    <c:v>530</c:v>
                  </c:pt>
                  <c:pt idx="103">
                    <c:v>538</c:v>
                  </c:pt>
                  <c:pt idx="104">
                    <c:v>337</c:v>
                  </c:pt>
                  <c:pt idx="105">
                    <c:v>396</c:v>
                  </c:pt>
                  <c:pt idx="106">
                    <c:v>412</c:v>
                  </c:pt>
                  <c:pt idx="107">
                    <c:v>430</c:v>
                  </c:pt>
                  <c:pt idx="108">
                    <c:v>440</c:v>
                  </c:pt>
                  <c:pt idx="109">
                    <c:v>410</c:v>
                  </c:pt>
                  <c:pt idx="110">
                    <c:v>434</c:v>
                  </c:pt>
                  <c:pt idx="111">
                    <c:v>473</c:v>
                  </c:pt>
                  <c:pt idx="112">
                    <c:v>502</c:v>
                  </c:pt>
                  <c:pt idx="113">
                    <c:v>500</c:v>
                  </c:pt>
                  <c:pt idx="114">
                    <c:v>456</c:v>
                  </c:pt>
                  <c:pt idx="115">
                    <c:v>428</c:v>
                  </c:pt>
                  <c:pt idx="116">
                    <c:v>949</c:v>
                  </c:pt>
                  <c:pt idx="117">
                    <c:v>273</c:v>
                  </c:pt>
                  <c:pt idx="118">
                    <c:v>306</c:v>
                  </c:pt>
                  <c:pt idx="119">
                    <c:v>1053</c:v>
                  </c:pt>
                  <c:pt idx="120">
                    <c:v>1064</c:v>
                  </c:pt>
                  <c:pt idx="121">
                    <c:v>1199</c:v>
                  </c:pt>
                  <c:pt idx="122">
                    <c:v>1229</c:v>
                  </c:pt>
                  <c:pt idx="123">
                    <c:v>1231</c:v>
                  </c:pt>
                  <c:pt idx="124">
                    <c:v>1235</c:v>
                  </c:pt>
                  <c:pt idx="125">
                    <c:v>1296</c:v>
                  </c:pt>
                  <c:pt idx="126">
                    <c:v>1297</c:v>
                  </c:pt>
                  <c:pt idx="127">
                    <c:v>1282</c:v>
                  </c:pt>
                  <c:pt idx="128">
                    <c:v>1255</c:v>
                  </c:pt>
                  <c:pt idx="129">
                    <c:v>1317</c:v>
                  </c:pt>
                  <c:pt idx="130">
                    <c:v>206.03</c:v>
                  </c:pt>
                  <c:pt idx="131">
                    <c:v>321.01</c:v>
                  </c:pt>
                  <c:pt idx="132">
                    <c:v>115.04</c:v>
                  </c:pt>
                  <c:pt idx="133">
                    <c:v>115</c:v>
                  </c:pt>
                  <c:pt idx="134">
                    <c:v>201</c:v>
                  </c:pt>
                  <c:pt idx="135">
                    <c:v>205</c:v>
                  </c:pt>
                  <c:pt idx="136">
                    <c:v>213</c:v>
                  </c:pt>
                  <c:pt idx="137">
                    <c:v>264</c:v>
                  </c:pt>
                  <c:pt idx="138">
                    <c:v>305</c:v>
                  </c:pt>
                  <c:pt idx="139">
                    <c:v>315</c:v>
                  </c:pt>
                  <c:pt idx="140">
                    <c:v>355</c:v>
                  </c:pt>
                  <c:pt idx="141">
                    <c:v>382</c:v>
                  </c:pt>
                  <c:pt idx="142">
                    <c:v>409</c:v>
                  </c:pt>
                  <c:pt idx="143">
                    <c:v>453</c:v>
                  </c:pt>
                  <c:pt idx="144">
                    <c:v>279</c:v>
                  </c:pt>
                  <c:pt idx="145">
                    <c:v>362</c:v>
                  </c:pt>
                  <c:pt idx="146">
                    <c:v>242</c:v>
                  </c:pt>
                  <c:pt idx="147">
                    <c:v>331</c:v>
                  </c:pt>
                  <c:pt idx="148">
                    <c:v>408</c:v>
                  </c:pt>
                  <c:pt idx="149">
                    <c:v>413</c:v>
                  </c:pt>
                  <c:pt idx="150">
                    <c:v>454</c:v>
                  </c:pt>
                  <c:pt idx="151">
                    <c:v>180</c:v>
                  </c:pt>
                  <c:pt idx="152">
                    <c:v>1007</c:v>
                  </c:pt>
                  <c:pt idx="153">
                    <c:v>913</c:v>
                  </c:pt>
                  <c:pt idx="154">
                    <c:v>624</c:v>
                  </c:pt>
                  <c:pt idx="155">
                    <c:v>795</c:v>
                  </c:pt>
                  <c:pt idx="156">
                    <c:v>1508</c:v>
                  </c:pt>
                  <c:pt idx="157">
                    <c:v>19.02</c:v>
                  </c:pt>
                  <c:pt idx="158">
                    <c:v>712</c:v>
                  </c:pt>
                  <c:pt idx="159">
                    <c:v>903</c:v>
                  </c:pt>
                  <c:pt idx="160">
                    <c:v>191</c:v>
                  </c:pt>
                  <c:pt idx="161">
                    <c:v>100.01</c:v>
                  </c:pt>
                  <c:pt idx="162">
                    <c:v>1170</c:v>
                  </c:pt>
                  <c:pt idx="163">
                    <c:v>1549</c:v>
                  </c:pt>
                  <c:pt idx="164">
                    <c:v>1610</c:v>
                  </c:pt>
                  <c:pt idx="165">
                    <c:v>1617</c:v>
                  </c:pt>
                  <c:pt idx="166">
                    <c:v>1871</c:v>
                  </c:pt>
                  <c:pt idx="167">
                    <c:v>257</c:v>
                  </c:pt>
                  <c:pt idx="168">
                    <c:v>281</c:v>
                  </c:pt>
                  <c:pt idx="169">
                    <c:v>287</c:v>
                  </c:pt>
                  <c:pt idx="170">
                    <c:v>317</c:v>
                  </c:pt>
                  <c:pt idx="171">
                    <c:v>348</c:v>
                  </c:pt>
                  <c:pt idx="172">
                    <c:v>350</c:v>
                  </c:pt>
                  <c:pt idx="173">
                    <c:v>364</c:v>
                  </c:pt>
                  <c:pt idx="174">
                    <c:v>2651</c:v>
                  </c:pt>
                  <c:pt idx="175">
                    <c:v>2838</c:v>
                  </c:pt>
                  <c:pt idx="176">
                    <c:v>2861</c:v>
                  </c:pt>
                  <c:pt idx="177">
                    <c:v>2700</c:v>
                  </c:pt>
                  <c:pt idx="178">
                    <c:v>1748</c:v>
                  </c:pt>
                  <c:pt idx="179">
                    <c:v>60125</c:v>
                  </c:pt>
                </c:lvl>
                <c:lvl>
                  <c:pt idx="0">
                    <c:v>190001</c:v>
                  </c:pt>
                  <c:pt idx="8">
                    <c:v>1890027</c:v>
                  </c:pt>
                  <c:pt idx="13">
                    <c:v>106500002</c:v>
                  </c:pt>
                  <c:pt idx="20">
                    <c:v>106500004</c:v>
                  </c:pt>
                  <c:pt idx="21">
                    <c:v>110001</c:v>
                  </c:pt>
                  <c:pt idx="22">
                    <c:v>180001</c:v>
                  </c:pt>
                  <c:pt idx="23">
                    <c:v>200001</c:v>
                  </c:pt>
                  <c:pt idx="35">
                    <c:v>550003</c:v>
                  </c:pt>
                  <c:pt idx="39">
                    <c:v>930001</c:v>
                  </c:pt>
                  <c:pt idx="42">
                    <c:v>2120001</c:v>
                  </c:pt>
                  <c:pt idx="47">
                    <c:v>2120010</c:v>
                  </c:pt>
                  <c:pt idx="50">
                    <c:v>2750001</c:v>
                  </c:pt>
                  <c:pt idx="52">
                    <c:v>2120006</c:v>
                  </c:pt>
                  <c:pt idx="53">
                    <c:v>2850002</c:v>
                  </c:pt>
                  <c:pt idx="57">
                    <c:v>2850001</c:v>
                  </c:pt>
                  <c:pt idx="66">
                    <c:v>106050001</c:v>
                  </c:pt>
                  <c:pt idx="73">
                    <c:v>1260001</c:v>
                  </c:pt>
                  <c:pt idx="77">
                    <c:v>3040001</c:v>
                  </c:pt>
                  <c:pt idx="88">
                    <c:v>3450001</c:v>
                  </c:pt>
                  <c:pt idx="90">
                    <c:v>106500003</c:v>
                  </c:pt>
                  <c:pt idx="104">
                    <c:v>106500005</c:v>
                  </c:pt>
                  <c:pt idx="109">
                    <c:v>1960040</c:v>
                  </c:pt>
                  <c:pt idx="116">
                    <c:v>1970002</c:v>
                  </c:pt>
                  <c:pt idx="117">
                    <c:v>2760001</c:v>
                  </c:pt>
                  <c:pt idx="119">
                    <c:v>2840001</c:v>
                  </c:pt>
                  <c:pt idx="130">
                    <c:v>2890001</c:v>
                  </c:pt>
                  <c:pt idx="133">
                    <c:v>3600001</c:v>
                  </c:pt>
                  <c:pt idx="152">
                    <c:v>102870001</c:v>
                  </c:pt>
                  <c:pt idx="153">
                    <c:v>102730003</c:v>
                  </c:pt>
                  <c:pt idx="154">
                    <c:v>80001</c:v>
                  </c:pt>
                  <c:pt idx="157">
                    <c:v>1670001</c:v>
                  </c:pt>
                  <c:pt idx="160">
                    <c:v>2020001</c:v>
                  </c:pt>
                  <c:pt idx="161">
                    <c:v>3140001</c:v>
                  </c:pt>
                  <c:pt idx="162">
                    <c:v>620001</c:v>
                  </c:pt>
                  <c:pt idx="167">
                    <c:v>102960001</c:v>
                  </c:pt>
                  <c:pt idx="178">
                    <c:v>50001</c:v>
                  </c:pt>
                </c:lvl>
                <c:lvl>
                  <c:pt idx="0">
                    <c:v>bh-mb</c:v>
                  </c:pt>
                  <c:pt idx="21">
                    <c:v>bh-p</c:v>
                  </c:pt>
                  <c:pt idx="66">
                    <c:v>bmh-m</c:v>
                  </c:pt>
                  <c:pt idx="73">
                    <c:v>bmh-mb</c:v>
                  </c:pt>
                  <c:pt idx="109">
                    <c:v>bmh-p</c:v>
                  </c:pt>
                  <c:pt idx="154">
                    <c:v>bmh-t</c:v>
                  </c:pt>
                  <c:pt idx="162">
                    <c:v>bp-mb</c:v>
                  </c:pt>
                </c:lvl>
              </c:multiLvlStrCache>
            </c:multiLvlStrRef>
          </c:cat>
          <c:val>
            <c:numRef>
              <c:f>TabMER!$D$3:$D$226</c:f>
              <c:numCache>
                <c:formatCode>General</c:formatCode>
                <c:ptCount val="180"/>
                <c:pt idx="20">
                  <c:v>269</c:v>
                </c:pt>
              </c:numCache>
            </c:numRef>
          </c:val>
        </c:ser>
        <c:ser>
          <c:idx val="1"/>
          <c:order val="1"/>
          <c:tx>
            <c:strRef>
              <c:f>TabMER!$E$1:$E$2</c:f>
              <c:strCache>
                <c:ptCount val="1"/>
                <c:pt idx="0">
                  <c:v>H8</c:v>
                </c:pt>
              </c:strCache>
            </c:strRef>
          </c:tx>
          <c:invertIfNegative val="0"/>
          <c:cat>
            <c:multiLvlStrRef>
              <c:f>TabMER!$A$3:$C$226</c:f>
              <c:multiLvlStrCache>
                <c:ptCount val="180"/>
                <c:lvl>
                  <c:pt idx="0">
                    <c:v>723</c:v>
                  </c:pt>
                  <c:pt idx="1">
                    <c:v>796</c:v>
                  </c:pt>
                  <c:pt idx="2">
                    <c:v>803</c:v>
                  </c:pt>
                  <c:pt idx="3">
                    <c:v>814</c:v>
                  </c:pt>
                  <c:pt idx="4">
                    <c:v>941</c:v>
                  </c:pt>
                  <c:pt idx="5">
                    <c:v>942</c:v>
                  </c:pt>
                  <c:pt idx="6">
                    <c:v>943</c:v>
                  </c:pt>
                  <c:pt idx="7">
                    <c:v>984</c:v>
                  </c:pt>
                  <c:pt idx="8">
                    <c:v>368</c:v>
                  </c:pt>
                  <c:pt idx="9">
                    <c:v>371</c:v>
                  </c:pt>
                  <c:pt idx="10">
                    <c:v>439</c:v>
                  </c:pt>
                  <c:pt idx="11">
                    <c:v>909</c:v>
                  </c:pt>
                  <c:pt idx="12">
                    <c:v>950</c:v>
                  </c:pt>
                  <c:pt idx="13">
                    <c:v>531</c:v>
                  </c:pt>
                  <c:pt idx="14">
                    <c:v>570</c:v>
                  </c:pt>
                  <c:pt idx="15">
                    <c:v>608</c:v>
                  </c:pt>
                  <c:pt idx="16">
                    <c:v>635</c:v>
                  </c:pt>
                  <c:pt idx="17">
                    <c:v>638.01</c:v>
                  </c:pt>
                  <c:pt idx="18">
                    <c:v>693</c:v>
                  </c:pt>
                  <c:pt idx="19">
                    <c:v>694</c:v>
                  </c:pt>
                  <c:pt idx="20">
                    <c:v>498</c:v>
                  </c:pt>
                  <c:pt idx="21">
                    <c:v>1345</c:v>
                  </c:pt>
                  <c:pt idx="22">
                    <c:v>366</c:v>
                  </c:pt>
                  <c:pt idx="23">
                    <c:v>310</c:v>
                  </c:pt>
                  <c:pt idx="24">
                    <c:v>315</c:v>
                  </c:pt>
                  <c:pt idx="25">
                    <c:v>337</c:v>
                  </c:pt>
                  <c:pt idx="26">
                    <c:v>360</c:v>
                  </c:pt>
                  <c:pt idx="27">
                    <c:v>370</c:v>
                  </c:pt>
                  <c:pt idx="28">
                    <c:v>470</c:v>
                  </c:pt>
                  <c:pt idx="29">
                    <c:v>557</c:v>
                  </c:pt>
                  <c:pt idx="30">
                    <c:v>585</c:v>
                  </c:pt>
                  <c:pt idx="31">
                    <c:v>664</c:v>
                  </c:pt>
                  <c:pt idx="32">
                    <c:v>826.01</c:v>
                  </c:pt>
                  <c:pt idx="33">
                    <c:v>832.01</c:v>
                  </c:pt>
                  <c:pt idx="34">
                    <c:v>840</c:v>
                  </c:pt>
                  <c:pt idx="35">
                    <c:v>516</c:v>
                  </c:pt>
                  <c:pt idx="36">
                    <c:v>553</c:v>
                  </c:pt>
                  <c:pt idx="37">
                    <c:v>575</c:v>
                  </c:pt>
                  <c:pt idx="38">
                    <c:v>583</c:v>
                  </c:pt>
                  <c:pt idx="39">
                    <c:v>1236</c:v>
                  </c:pt>
                  <c:pt idx="40">
                    <c:v>1135</c:v>
                  </c:pt>
                  <c:pt idx="41">
                    <c:v>1294</c:v>
                  </c:pt>
                  <c:pt idx="42">
                    <c:v>5368</c:v>
                  </c:pt>
                  <c:pt idx="43">
                    <c:v>7442</c:v>
                  </c:pt>
                  <c:pt idx="44">
                    <c:v>1649</c:v>
                  </c:pt>
                  <c:pt idx="45">
                    <c:v>9538</c:v>
                  </c:pt>
                  <c:pt idx="46">
                    <c:v>1641</c:v>
                  </c:pt>
                  <c:pt idx="47">
                    <c:v>7463.01</c:v>
                  </c:pt>
                  <c:pt idx="48">
                    <c:v>9548</c:v>
                  </c:pt>
                  <c:pt idx="49">
                    <c:v>7456</c:v>
                  </c:pt>
                  <c:pt idx="50">
                    <c:v>5414</c:v>
                  </c:pt>
                  <c:pt idx="51">
                    <c:v>67</c:v>
                  </c:pt>
                  <c:pt idx="52">
                    <c:v>7307</c:v>
                  </c:pt>
                  <c:pt idx="53">
                    <c:v>682</c:v>
                  </c:pt>
                  <c:pt idx="54">
                    <c:v>888</c:v>
                  </c:pt>
                  <c:pt idx="55">
                    <c:v>823</c:v>
                  </c:pt>
                  <c:pt idx="56">
                    <c:v>956</c:v>
                  </c:pt>
                  <c:pt idx="57">
                    <c:v>364</c:v>
                  </c:pt>
                  <c:pt idx="58">
                    <c:v>402</c:v>
                  </c:pt>
                  <c:pt idx="59">
                    <c:v>405</c:v>
                  </c:pt>
                  <c:pt idx="60">
                    <c:v>483</c:v>
                  </c:pt>
                  <c:pt idx="61">
                    <c:v>345</c:v>
                  </c:pt>
                  <c:pt idx="62">
                    <c:v>411</c:v>
                  </c:pt>
                  <c:pt idx="63">
                    <c:v>467</c:v>
                  </c:pt>
                  <c:pt idx="64">
                    <c:v>463</c:v>
                  </c:pt>
                  <c:pt idx="65">
                    <c:v>441</c:v>
                  </c:pt>
                  <c:pt idx="66">
                    <c:v>316</c:v>
                  </c:pt>
                  <c:pt idx="67">
                    <c:v>336</c:v>
                  </c:pt>
                  <c:pt idx="68">
                    <c:v>356</c:v>
                  </c:pt>
                  <c:pt idx="69">
                    <c:v>365</c:v>
                  </c:pt>
                  <c:pt idx="70">
                    <c:v>384</c:v>
                  </c:pt>
                  <c:pt idx="71">
                    <c:v>402</c:v>
                  </c:pt>
                  <c:pt idx="72">
                    <c:v>390</c:v>
                  </c:pt>
                  <c:pt idx="73">
                    <c:v>982</c:v>
                  </c:pt>
                  <c:pt idx="74">
                    <c:v>991</c:v>
                  </c:pt>
                  <c:pt idx="75">
                    <c:v>1042</c:v>
                  </c:pt>
                  <c:pt idx="76">
                    <c:v>1095</c:v>
                  </c:pt>
                  <c:pt idx="77">
                    <c:v>92</c:v>
                  </c:pt>
                  <c:pt idx="78">
                    <c:v>122</c:v>
                  </c:pt>
                  <c:pt idx="79">
                    <c:v>125</c:v>
                  </c:pt>
                  <c:pt idx="80">
                    <c:v>155.01</c:v>
                  </c:pt>
                  <c:pt idx="81">
                    <c:v>181</c:v>
                  </c:pt>
                  <c:pt idx="82">
                    <c:v>239</c:v>
                  </c:pt>
                  <c:pt idx="83">
                    <c:v>251</c:v>
                  </c:pt>
                  <c:pt idx="84">
                    <c:v>286</c:v>
                  </c:pt>
                  <c:pt idx="85">
                    <c:v>292</c:v>
                  </c:pt>
                  <c:pt idx="86">
                    <c:v>289</c:v>
                  </c:pt>
                  <c:pt idx="87">
                    <c:v>133</c:v>
                  </c:pt>
                  <c:pt idx="88">
                    <c:v>876</c:v>
                  </c:pt>
                  <c:pt idx="89">
                    <c:v>993</c:v>
                  </c:pt>
                  <c:pt idx="90">
                    <c:v>366</c:v>
                  </c:pt>
                  <c:pt idx="91">
                    <c:v>409</c:v>
                  </c:pt>
                  <c:pt idx="92">
                    <c:v>453</c:v>
                  </c:pt>
                  <c:pt idx="93">
                    <c:v>457</c:v>
                  </c:pt>
                  <c:pt idx="94">
                    <c:v>460</c:v>
                  </c:pt>
                  <c:pt idx="95">
                    <c:v>471</c:v>
                  </c:pt>
                  <c:pt idx="96">
                    <c:v>474</c:v>
                  </c:pt>
                  <c:pt idx="97">
                    <c:v>475</c:v>
                  </c:pt>
                  <c:pt idx="98">
                    <c:v>490</c:v>
                  </c:pt>
                  <c:pt idx="99">
                    <c:v>506</c:v>
                  </c:pt>
                  <c:pt idx="100">
                    <c:v>512</c:v>
                  </c:pt>
                  <c:pt idx="101">
                    <c:v>520</c:v>
                  </c:pt>
                  <c:pt idx="102">
                    <c:v>530</c:v>
                  </c:pt>
                  <c:pt idx="103">
                    <c:v>538</c:v>
                  </c:pt>
                  <c:pt idx="104">
                    <c:v>337</c:v>
                  </c:pt>
                  <c:pt idx="105">
                    <c:v>396</c:v>
                  </c:pt>
                  <c:pt idx="106">
                    <c:v>412</c:v>
                  </c:pt>
                  <c:pt idx="107">
                    <c:v>430</c:v>
                  </c:pt>
                  <c:pt idx="108">
                    <c:v>440</c:v>
                  </c:pt>
                  <c:pt idx="109">
                    <c:v>410</c:v>
                  </c:pt>
                  <c:pt idx="110">
                    <c:v>434</c:v>
                  </c:pt>
                  <c:pt idx="111">
                    <c:v>473</c:v>
                  </c:pt>
                  <c:pt idx="112">
                    <c:v>502</c:v>
                  </c:pt>
                  <c:pt idx="113">
                    <c:v>500</c:v>
                  </c:pt>
                  <c:pt idx="114">
                    <c:v>456</c:v>
                  </c:pt>
                  <c:pt idx="115">
                    <c:v>428</c:v>
                  </c:pt>
                  <c:pt idx="116">
                    <c:v>949</c:v>
                  </c:pt>
                  <c:pt idx="117">
                    <c:v>273</c:v>
                  </c:pt>
                  <c:pt idx="118">
                    <c:v>306</c:v>
                  </c:pt>
                  <c:pt idx="119">
                    <c:v>1053</c:v>
                  </c:pt>
                  <c:pt idx="120">
                    <c:v>1064</c:v>
                  </c:pt>
                  <c:pt idx="121">
                    <c:v>1199</c:v>
                  </c:pt>
                  <c:pt idx="122">
                    <c:v>1229</c:v>
                  </c:pt>
                  <c:pt idx="123">
                    <c:v>1231</c:v>
                  </c:pt>
                  <c:pt idx="124">
                    <c:v>1235</c:v>
                  </c:pt>
                  <c:pt idx="125">
                    <c:v>1296</c:v>
                  </c:pt>
                  <c:pt idx="126">
                    <c:v>1297</c:v>
                  </c:pt>
                  <c:pt idx="127">
                    <c:v>1282</c:v>
                  </c:pt>
                  <c:pt idx="128">
                    <c:v>1255</c:v>
                  </c:pt>
                  <c:pt idx="129">
                    <c:v>1317</c:v>
                  </c:pt>
                  <c:pt idx="130">
                    <c:v>206.03</c:v>
                  </c:pt>
                  <c:pt idx="131">
                    <c:v>321.01</c:v>
                  </c:pt>
                  <c:pt idx="132">
                    <c:v>115.04</c:v>
                  </c:pt>
                  <c:pt idx="133">
                    <c:v>115</c:v>
                  </c:pt>
                  <c:pt idx="134">
                    <c:v>201</c:v>
                  </c:pt>
                  <c:pt idx="135">
                    <c:v>205</c:v>
                  </c:pt>
                  <c:pt idx="136">
                    <c:v>213</c:v>
                  </c:pt>
                  <c:pt idx="137">
                    <c:v>264</c:v>
                  </c:pt>
                  <c:pt idx="138">
                    <c:v>305</c:v>
                  </c:pt>
                  <c:pt idx="139">
                    <c:v>315</c:v>
                  </c:pt>
                  <c:pt idx="140">
                    <c:v>355</c:v>
                  </c:pt>
                  <c:pt idx="141">
                    <c:v>382</c:v>
                  </c:pt>
                  <c:pt idx="142">
                    <c:v>409</c:v>
                  </c:pt>
                  <c:pt idx="143">
                    <c:v>453</c:v>
                  </c:pt>
                  <c:pt idx="144">
                    <c:v>279</c:v>
                  </c:pt>
                  <c:pt idx="145">
                    <c:v>362</c:v>
                  </c:pt>
                  <c:pt idx="146">
                    <c:v>242</c:v>
                  </c:pt>
                  <c:pt idx="147">
                    <c:v>331</c:v>
                  </c:pt>
                  <c:pt idx="148">
                    <c:v>408</c:v>
                  </c:pt>
                  <c:pt idx="149">
                    <c:v>413</c:v>
                  </c:pt>
                  <c:pt idx="150">
                    <c:v>454</c:v>
                  </c:pt>
                  <c:pt idx="151">
                    <c:v>180</c:v>
                  </c:pt>
                  <c:pt idx="152">
                    <c:v>1007</c:v>
                  </c:pt>
                  <c:pt idx="153">
                    <c:v>913</c:v>
                  </c:pt>
                  <c:pt idx="154">
                    <c:v>624</c:v>
                  </c:pt>
                  <c:pt idx="155">
                    <c:v>795</c:v>
                  </c:pt>
                  <c:pt idx="156">
                    <c:v>1508</c:v>
                  </c:pt>
                  <c:pt idx="157">
                    <c:v>19.02</c:v>
                  </c:pt>
                  <c:pt idx="158">
                    <c:v>712</c:v>
                  </c:pt>
                  <c:pt idx="159">
                    <c:v>903</c:v>
                  </c:pt>
                  <c:pt idx="160">
                    <c:v>191</c:v>
                  </c:pt>
                  <c:pt idx="161">
                    <c:v>100.01</c:v>
                  </c:pt>
                  <c:pt idx="162">
                    <c:v>1170</c:v>
                  </c:pt>
                  <c:pt idx="163">
                    <c:v>1549</c:v>
                  </c:pt>
                  <c:pt idx="164">
                    <c:v>1610</c:v>
                  </c:pt>
                  <c:pt idx="165">
                    <c:v>1617</c:v>
                  </c:pt>
                  <c:pt idx="166">
                    <c:v>1871</c:v>
                  </c:pt>
                  <c:pt idx="167">
                    <c:v>257</c:v>
                  </c:pt>
                  <c:pt idx="168">
                    <c:v>281</c:v>
                  </c:pt>
                  <c:pt idx="169">
                    <c:v>287</c:v>
                  </c:pt>
                  <c:pt idx="170">
                    <c:v>317</c:v>
                  </c:pt>
                  <c:pt idx="171">
                    <c:v>348</c:v>
                  </c:pt>
                  <c:pt idx="172">
                    <c:v>350</c:v>
                  </c:pt>
                  <c:pt idx="173">
                    <c:v>364</c:v>
                  </c:pt>
                  <c:pt idx="174">
                    <c:v>2651</c:v>
                  </c:pt>
                  <c:pt idx="175">
                    <c:v>2838</c:v>
                  </c:pt>
                  <c:pt idx="176">
                    <c:v>2861</c:v>
                  </c:pt>
                  <c:pt idx="177">
                    <c:v>2700</c:v>
                  </c:pt>
                  <c:pt idx="178">
                    <c:v>1748</c:v>
                  </c:pt>
                  <c:pt idx="179">
                    <c:v>60125</c:v>
                  </c:pt>
                </c:lvl>
                <c:lvl>
                  <c:pt idx="0">
                    <c:v>190001</c:v>
                  </c:pt>
                  <c:pt idx="8">
                    <c:v>1890027</c:v>
                  </c:pt>
                  <c:pt idx="13">
                    <c:v>106500002</c:v>
                  </c:pt>
                  <c:pt idx="20">
                    <c:v>106500004</c:v>
                  </c:pt>
                  <c:pt idx="21">
                    <c:v>110001</c:v>
                  </c:pt>
                  <c:pt idx="22">
                    <c:v>180001</c:v>
                  </c:pt>
                  <c:pt idx="23">
                    <c:v>200001</c:v>
                  </c:pt>
                  <c:pt idx="35">
                    <c:v>550003</c:v>
                  </c:pt>
                  <c:pt idx="39">
                    <c:v>930001</c:v>
                  </c:pt>
                  <c:pt idx="42">
                    <c:v>2120001</c:v>
                  </c:pt>
                  <c:pt idx="47">
                    <c:v>2120010</c:v>
                  </c:pt>
                  <c:pt idx="50">
                    <c:v>2750001</c:v>
                  </c:pt>
                  <c:pt idx="52">
                    <c:v>2120006</c:v>
                  </c:pt>
                  <c:pt idx="53">
                    <c:v>2850002</c:v>
                  </c:pt>
                  <c:pt idx="57">
                    <c:v>2850001</c:v>
                  </c:pt>
                  <c:pt idx="66">
                    <c:v>106050001</c:v>
                  </c:pt>
                  <c:pt idx="73">
                    <c:v>1260001</c:v>
                  </c:pt>
                  <c:pt idx="77">
                    <c:v>3040001</c:v>
                  </c:pt>
                  <c:pt idx="88">
                    <c:v>3450001</c:v>
                  </c:pt>
                  <c:pt idx="90">
                    <c:v>106500003</c:v>
                  </c:pt>
                  <c:pt idx="104">
                    <c:v>106500005</c:v>
                  </c:pt>
                  <c:pt idx="109">
                    <c:v>1960040</c:v>
                  </c:pt>
                  <c:pt idx="116">
                    <c:v>1970002</c:v>
                  </c:pt>
                  <c:pt idx="117">
                    <c:v>2760001</c:v>
                  </c:pt>
                  <c:pt idx="119">
                    <c:v>2840001</c:v>
                  </c:pt>
                  <c:pt idx="130">
                    <c:v>2890001</c:v>
                  </c:pt>
                  <c:pt idx="133">
                    <c:v>3600001</c:v>
                  </c:pt>
                  <c:pt idx="152">
                    <c:v>102870001</c:v>
                  </c:pt>
                  <c:pt idx="153">
                    <c:v>102730003</c:v>
                  </c:pt>
                  <c:pt idx="154">
                    <c:v>80001</c:v>
                  </c:pt>
                  <c:pt idx="157">
                    <c:v>1670001</c:v>
                  </c:pt>
                  <c:pt idx="160">
                    <c:v>2020001</c:v>
                  </c:pt>
                  <c:pt idx="161">
                    <c:v>3140001</c:v>
                  </c:pt>
                  <c:pt idx="162">
                    <c:v>620001</c:v>
                  </c:pt>
                  <c:pt idx="167">
                    <c:v>102960001</c:v>
                  </c:pt>
                  <c:pt idx="178">
                    <c:v>50001</c:v>
                  </c:pt>
                </c:lvl>
                <c:lvl>
                  <c:pt idx="0">
                    <c:v>bh-mb</c:v>
                  </c:pt>
                  <c:pt idx="21">
                    <c:v>bh-p</c:v>
                  </c:pt>
                  <c:pt idx="66">
                    <c:v>bmh-m</c:v>
                  </c:pt>
                  <c:pt idx="73">
                    <c:v>bmh-mb</c:v>
                  </c:pt>
                  <c:pt idx="109">
                    <c:v>bmh-p</c:v>
                  </c:pt>
                  <c:pt idx="154">
                    <c:v>bmh-t</c:v>
                  </c:pt>
                  <c:pt idx="162">
                    <c:v>bp-mb</c:v>
                  </c:pt>
                </c:lvl>
              </c:multiLvlStrCache>
            </c:multiLvlStrRef>
          </c:cat>
          <c:val>
            <c:numRef>
              <c:f>TabMER!$E$3:$E$226</c:f>
              <c:numCache>
                <c:formatCode>General</c:formatCode>
                <c:ptCount val="180"/>
                <c:pt idx="7">
                  <c:v>207</c:v>
                </c:pt>
                <c:pt idx="11">
                  <c:v>294</c:v>
                </c:pt>
                <c:pt idx="12">
                  <c:v>279.10000000000002</c:v>
                </c:pt>
                <c:pt idx="13">
                  <c:v>228.4</c:v>
                </c:pt>
                <c:pt idx="14">
                  <c:v>253.2</c:v>
                </c:pt>
                <c:pt idx="15">
                  <c:v>328.7</c:v>
                </c:pt>
                <c:pt idx="16">
                  <c:v>269</c:v>
                </c:pt>
                <c:pt idx="17">
                  <c:v>225.6</c:v>
                </c:pt>
                <c:pt idx="18">
                  <c:v>246.7</c:v>
                </c:pt>
                <c:pt idx="19">
                  <c:v>250.8</c:v>
                </c:pt>
                <c:pt idx="22">
                  <c:v>270.3</c:v>
                </c:pt>
                <c:pt idx="24">
                  <c:v>214.6</c:v>
                </c:pt>
                <c:pt idx="25">
                  <c:v>290.60000000000002</c:v>
                </c:pt>
                <c:pt idx="26">
                  <c:v>354</c:v>
                </c:pt>
                <c:pt idx="28">
                  <c:v>287.8</c:v>
                </c:pt>
                <c:pt idx="29">
                  <c:v>209.7</c:v>
                </c:pt>
                <c:pt idx="30">
                  <c:v>262</c:v>
                </c:pt>
                <c:pt idx="35">
                  <c:v>271.39999999999998</c:v>
                </c:pt>
                <c:pt idx="36">
                  <c:v>279.3</c:v>
                </c:pt>
                <c:pt idx="37">
                  <c:v>261.5</c:v>
                </c:pt>
                <c:pt idx="38">
                  <c:v>215.7</c:v>
                </c:pt>
                <c:pt idx="40">
                  <c:v>497.1</c:v>
                </c:pt>
                <c:pt idx="41">
                  <c:v>260.8</c:v>
                </c:pt>
                <c:pt idx="50">
                  <c:v>241.7</c:v>
                </c:pt>
                <c:pt idx="51">
                  <c:v>217.3</c:v>
                </c:pt>
                <c:pt idx="52">
                  <c:v>213.5</c:v>
                </c:pt>
                <c:pt idx="57">
                  <c:v>250.3</c:v>
                </c:pt>
                <c:pt idx="58">
                  <c:v>214.4</c:v>
                </c:pt>
                <c:pt idx="59">
                  <c:v>229.5</c:v>
                </c:pt>
                <c:pt idx="60">
                  <c:v>411.1</c:v>
                </c:pt>
                <c:pt idx="61">
                  <c:v>401.6</c:v>
                </c:pt>
                <c:pt idx="62">
                  <c:v>326.7</c:v>
                </c:pt>
                <c:pt idx="63">
                  <c:v>276.39999999999998</c:v>
                </c:pt>
                <c:pt idx="64">
                  <c:v>257.7</c:v>
                </c:pt>
                <c:pt idx="65">
                  <c:v>244.1</c:v>
                </c:pt>
                <c:pt idx="74">
                  <c:v>340.5</c:v>
                </c:pt>
                <c:pt idx="76">
                  <c:v>284.89999999999998</c:v>
                </c:pt>
                <c:pt idx="88">
                  <c:v>311.5</c:v>
                </c:pt>
                <c:pt idx="89">
                  <c:v>230</c:v>
                </c:pt>
                <c:pt idx="104">
                  <c:v>221.7</c:v>
                </c:pt>
                <c:pt idx="117">
                  <c:v>228.1</c:v>
                </c:pt>
                <c:pt idx="118">
                  <c:v>222.8</c:v>
                </c:pt>
                <c:pt idx="119">
                  <c:v>388.1</c:v>
                </c:pt>
                <c:pt idx="120">
                  <c:v>266.10000000000002</c:v>
                </c:pt>
                <c:pt idx="121">
                  <c:v>228.5</c:v>
                </c:pt>
                <c:pt idx="122">
                  <c:v>237.6</c:v>
                </c:pt>
                <c:pt idx="123">
                  <c:v>261.10000000000002</c:v>
                </c:pt>
                <c:pt idx="124">
                  <c:v>226.4</c:v>
                </c:pt>
                <c:pt idx="125">
                  <c:v>274.5</c:v>
                </c:pt>
                <c:pt idx="126">
                  <c:v>215</c:v>
                </c:pt>
                <c:pt idx="127">
                  <c:v>222.8</c:v>
                </c:pt>
                <c:pt idx="128">
                  <c:v>212.6</c:v>
                </c:pt>
                <c:pt idx="129">
                  <c:v>214.7</c:v>
                </c:pt>
                <c:pt idx="130">
                  <c:v>223.7</c:v>
                </c:pt>
                <c:pt idx="131">
                  <c:v>211.3</c:v>
                </c:pt>
                <c:pt idx="132">
                  <c:v>216.9</c:v>
                </c:pt>
                <c:pt idx="133">
                  <c:v>284.60000000000002</c:v>
                </c:pt>
                <c:pt idx="134">
                  <c:v>254.8</c:v>
                </c:pt>
                <c:pt idx="135">
                  <c:v>235.9</c:v>
                </c:pt>
                <c:pt idx="136">
                  <c:v>263.60000000000002</c:v>
                </c:pt>
                <c:pt idx="137">
                  <c:v>232.9</c:v>
                </c:pt>
                <c:pt idx="138">
                  <c:v>218.3</c:v>
                </c:pt>
                <c:pt idx="139">
                  <c:v>255.4</c:v>
                </c:pt>
                <c:pt idx="140">
                  <c:v>260.10000000000002</c:v>
                </c:pt>
                <c:pt idx="141">
                  <c:v>257.2</c:v>
                </c:pt>
                <c:pt idx="142">
                  <c:v>208.3</c:v>
                </c:pt>
                <c:pt idx="143">
                  <c:v>300.5</c:v>
                </c:pt>
                <c:pt idx="144">
                  <c:v>222.3</c:v>
                </c:pt>
                <c:pt idx="145">
                  <c:v>208.3</c:v>
                </c:pt>
                <c:pt idx="146">
                  <c:v>280.3</c:v>
                </c:pt>
                <c:pt idx="147">
                  <c:v>281.8</c:v>
                </c:pt>
                <c:pt idx="148">
                  <c:v>281.5</c:v>
                </c:pt>
                <c:pt idx="149">
                  <c:v>251.6</c:v>
                </c:pt>
                <c:pt idx="150">
                  <c:v>212.9</c:v>
                </c:pt>
                <c:pt idx="151">
                  <c:v>206.6</c:v>
                </c:pt>
                <c:pt idx="154">
                  <c:v>279.7</c:v>
                </c:pt>
                <c:pt idx="174">
                  <c:v>240.6</c:v>
                </c:pt>
                <c:pt idx="175">
                  <c:v>220.8</c:v>
                </c:pt>
                <c:pt idx="176">
                  <c:v>249.3</c:v>
                </c:pt>
                <c:pt idx="177">
                  <c:v>216.6</c:v>
                </c:pt>
              </c:numCache>
            </c:numRef>
          </c:val>
        </c:ser>
        <c:ser>
          <c:idx val="2"/>
          <c:order val="2"/>
          <c:tx>
            <c:strRef>
              <c:f>TabMER!$F$1:$F$2</c:f>
              <c:strCache>
                <c:ptCount val="1"/>
                <c:pt idx="0">
                  <c:v>HXJ</c:v>
                </c:pt>
              </c:strCache>
            </c:strRef>
          </c:tx>
          <c:invertIfNegative val="0"/>
          <c:cat>
            <c:multiLvlStrRef>
              <c:f>TabMER!$A$3:$C$226</c:f>
              <c:multiLvlStrCache>
                <c:ptCount val="180"/>
                <c:lvl>
                  <c:pt idx="0">
                    <c:v>723</c:v>
                  </c:pt>
                  <c:pt idx="1">
                    <c:v>796</c:v>
                  </c:pt>
                  <c:pt idx="2">
                    <c:v>803</c:v>
                  </c:pt>
                  <c:pt idx="3">
                    <c:v>814</c:v>
                  </c:pt>
                  <c:pt idx="4">
                    <c:v>941</c:v>
                  </c:pt>
                  <c:pt idx="5">
                    <c:v>942</c:v>
                  </c:pt>
                  <c:pt idx="6">
                    <c:v>943</c:v>
                  </c:pt>
                  <c:pt idx="7">
                    <c:v>984</c:v>
                  </c:pt>
                  <c:pt idx="8">
                    <c:v>368</c:v>
                  </c:pt>
                  <c:pt idx="9">
                    <c:v>371</c:v>
                  </c:pt>
                  <c:pt idx="10">
                    <c:v>439</c:v>
                  </c:pt>
                  <c:pt idx="11">
                    <c:v>909</c:v>
                  </c:pt>
                  <c:pt idx="12">
                    <c:v>950</c:v>
                  </c:pt>
                  <c:pt idx="13">
                    <c:v>531</c:v>
                  </c:pt>
                  <c:pt idx="14">
                    <c:v>570</c:v>
                  </c:pt>
                  <c:pt idx="15">
                    <c:v>608</c:v>
                  </c:pt>
                  <c:pt idx="16">
                    <c:v>635</c:v>
                  </c:pt>
                  <c:pt idx="17">
                    <c:v>638.01</c:v>
                  </c:pt>
                  <c:pt idx="18">
                    <c:v>693</c:v>
                  </c:pt>
                  <c:pt idx="19">
                    <c:v>694</c:v>
                  </c:pt>
                  <c:pt idx="20">
                    <c:v>498</c:v>
                  </c:pt>
                  <c:pt idx="21">
                    <c:v>1345</c:v>
                  </c:pt>
                  <c:pt idx="22">
                    <c:v>366</c:v>
                  </c:pt>
                  <c:pt idx="23">
                    <c:v>310</c:v>
                  </c:pt>
                  <c:pt idx="24">
                    <c:v>315</c:v>
                  </c:pt>
                  <c:pt idx="25">
                    <c:v>337</c:v>
                  </c:pt>
                  <c:pt idx="26">
                    <c:v>360</c:v>
                  </c:pt>
                  <c:pt idx="27">
                    <c:v>370</c:v>
                  </c:pt>
                  <c:pt idx="28">
                    <c:v>470</c:v>
                  </c:pt>
                  <c:pt idx="29">
                    <c:v>557</c:v>
                  </c:pt>
                  <c:pt idx="30">
                    <c:v>585</c:v>
                  </c:pt>
                  <c:pt idx="31">
                    <c:v>664</c:v>
                  </c:pt>
                  <c:pt idx="32">
                    <c:v>826.01</c:v>
                  </c:pt>
                  <c:pt idx="33">
                    <c:v>832.01</c:v>
                  </c:pt>
                  <c:pt idx="34">
                    <c:v>840</c:v>
                  </c:pt>
                  <c:pt idx="35">
                    <c:v>516</c:v>
                  </c:pt>
                  <c:pt idx="36">
                    <c:v>553</c:v>
                  </c:pt>
                  <c:pt idx="37">
                    <c:v>575</c:v>
                  </c:pt>
                  <c:pt idx="38">
                    <c:v>583</c:v>
                  </c:pt>
                  <c:pt idx="39">
                    <c:v>1236</c:v>
                  </c:pt>
                  <c:pt idx="40">
                    <c:v>1135</c:v>
                  </c:pt>
                  <c:pt idx="41">
                    <c:v>1294</c:v>
                  </c:pt>
                  <c:pt idx="42">
                    <c:v>5368</c:v>
                  </c:pt>
                  <c:pt idx="43">
                    <c:v>7442</c:v>
                  </c:pt>
                  <c:pt idx="44">
                    <c:v>1649</c:v>
                  </c:pt>
                  <c:pt idx="45">
                    <c:v>9538</c:v>
                  </c:pt>
                  <c:pt idx="46">
                    <c:v>1641</c:v>
                  </c:pt>
                  <c:pt idx="47">
                    <c:v>7463.01</c:v>
                  </c:pt>
                  <c:pt idx="48">
                    <c:v>9548</c:v>
                  </c:pt>
                  <c:pt idx="49">
                    <c:v>7456</c:v>
                  </c:pt>
                  <c:pt idx="50">
                    <c:v>5414</c:v>
                  </c:pt>
                  <c:pt idx="51">
                    <c:v>67</c:v>
                  </c:pt>
                  <c:pt idx="52">
                    <c:v>7307</c:v>
                  </c:pt>
                  <c:pt idx="53">
                    <c:v>682</c:v>
                  </c:pt>
                  <c:pt idx="54">
                    <c:v>888</c:v>
                  </c:pt>
                  <c:pt idx="55">
                    <c:v>823</c:v>
                  </c:pt>
                  <c:pt idx="56">
                    <c:v>956</c:v>
                  </c:pt>
                  <c:pt idx="57">
                    <c:v>364</c:v>
                  </c:pt>
                  <c:pt idx="58">
                    <c:v>402</c:v>
                  </c:pt>
                  <c:pt idx="59">
                    <c:v>405</c:v>
                  </c:pt>
                  <c:pt idx="60">
                    <c:v>483</c:v>
                  </c:pt>
                  <c:pt idx="61">
                    <c:v>345</c:v>
                  </c:pt>
                  <c:pt idx="62">
                    <c:v>411</c:v>
                  </c:pt>
                  <c:pt idx="63">
                    <c:v>467</c:v>
                  </c:pt>
                  <c:pt idx="64">
                    <c:v>463</c:v>
                  </c:pt>
                  <c:pt idx="65">
                    <c:v>441</c:v>
                  </c:pt>
                  <c:pt idx="66">
                    <c:v>316</c:v>
                  </c:pt>
                  <c:pt idx="67">
                    <c:v>336</c:v>
                  </c:pt>
                  <c:pt idx="68">
                    <c:v>356</c:v>
                  </c:pt>
                  <c:pt idx="69">
                    <c:v>365</c:v>
                  </c:pt>
                  <c:pt idx="70">
                    <c:v>384</c:v>
                  </c:pt>
                  <c:pt idx="71">
                    <c:v>402</c:v>
                  </c:pt>
                  <c:pt idx="72">
                    <c:v>390</c:v>
                  </c:pt>
                  <c:pt idx="73">
                    <c:v>982</c:v>
                  </c:pt>
                  <c:pt idx="74">
                    <c:v>991</c:v>
                  </c:pt>
                  <c:pt idx="75">
                    <c:v>1042</c:v>
                  </c:pt>
                  <c:pt idx="76">
                    <c:v>1095</c:v>
                  </c:pt>
                  <c:pt idx="77">
                    <c:v>92</c:v>
                  </c:pt>
                  <c:pt idx="78">
                    <c:v>122</c:v>
                  </c:pt>
                  <c:pt idx="79">
                    <c:v>125</c:v>
                  </c:pt>
                  <c:pt idx="80">
                    <c:v>155.01</c:v>
                  </c:pt>
                  <c:pt idx="81">
                    <c:v>181</c:v>
                  </c:pt>
                  <c:pt idx="82">
                    <c:v>239</c:v>
                  </c:pt>
                  <c:pt idx="83">
                    <c:v>251</c:v>
                  </c:pt>
                  <c:pt idx="84">
                    <c:v>286</c:v>
                  </c:pt>
                  <c:pt idx="85">
                    <c:v>292</c:v>
                  </c:pt>
                  <c:pt idx="86">
                    <c:v>289</c:v>
                  </c:pt>
                  <c:pt idx="87">
                    <c:v>133</c:v>
                  </c:pt>
                  <c:pt idx="88">
                    <c:v>876</c:v>
                  </c:pt>
                  <c:pt idx="89">
                    <c:v>993</c:v>
                  </c:pt>
                  <c:pt idx="90">
                    <c:v>366</c:v>
                  </c:pt>
                  <c:pt idx="91">
                    <c:v>409</c:v>
                  </c:pt>
                  <c:pt idx="92">
                    <c:v>453</c:v>
                  </c:pt>
                  <c:pt idx="93">
                    <c:v>457</c:v>
                  </c:pt>
                  <c:pt idx="94">
                    <c:v>460</c:v>
                  </c:pt>
                  <c:pt idx="95">
                    <c:v>471</c:v>
                  </c:pt>
                  <c:pt idx="96">
                    <c:v>474</c:v>
                  </c:pt>
                  <c:pt idx="97">
                    <c:v>475</c:v>
                  </c:pt>
                  <c:pt idx="98">
                    <c:v>490</c:v>
                  </c:pt>
                  <c:pt idx="99">
                    <c:v>506</c:v>
                  </c:pt>
                  <c:pt idx="100">
                    <c:v>512</c:v>
                  </c:pt>
                  <c:pt idx="101">
                    <c:v>520</c:v>
                  </c:pt>
                  <c:pt idx="102">
                    <c:v>530</c:v>
                  </c:pt>
                  <c:pt idx="103">
                    <c:v>538</c:v>
                  </c:pt>
                  <c:pt idx="104">
                    <c:v>337</c:v>
                  </c:pt>
                  <c:pt idx="105">
                    <c:v>396</c:v>
                  </c:pt>
                  <c:pt idx="106">
                    <c:v>412</c:v>
                  </c:pt>
                  <c:pt idx="107">
                    <c:v>430</c:v>
                  </c:pt>
                  <c:pt idx="108">
                    <c:v>440</c:v>
                  </c:pt>
                  <c:pt idx="109">
                    <c:v>410</c:v>
                  </c:pt>
                  <c:pt idx="110">
                    <c:v>434</c:v>
                  </c:pt>
                  <c:pt idx="111">
                    <c:v>473</c:v>
                  </c:pt>
                  <c:pt idx="112">
                    <c:v>502</c:v>
                  </c:pt>
                  <c:pt idx="113">
                    <c:v>500</c:v>
                  </c:pt>
                  <c:pt idx="114">
                    <c:v>456</c:v>
                  </c:pt>
                  <c:pt idx="115">
                    <c:v>428</c:v>
                  </c:pt>
                  <c:pt idx="116">
                    <c:v>949</c:v>
                  </c:pt>
                  <c:pt idx="117">
                    <c:v>273</c:v>
                  </c:pt>
                  <c:pt idx="118">
                    <c:v>306</c:v>
                  </c:pt>
                  <c:pt idx="119">
                    <c:v>1053</c:v>
                  </c:pt>
                  <c:pt idx="120">
                    <c:v>1064</c:v>
                  </c:pt>
                  <c:pt idx="121">
                    <c:v>1199</c:v>
                  </c:pt>
                  <c:pt idx="122">
                    <c:v>1229</c:v>
                  </c:pt>
                  <c:pt idx="123">
                    <c:v>1231</c:v>
                  </c:pt>
                  <c:pt idx="124">
                    <c:v>1235</c:v>
                  </c:pt>
                  <c:pt idx="125">
                    <c:v>1296</c:v>
                  </c:pt>
                  <c:pt idx="126">
                    <c:v>1297</c:v>
                  </c:pt>
                  <c:pt idx="127">
                    <c:v>1282</c:v>
                  </c:pt>
                  <c:pt idx="128">
                    <c:v>1255</c:v>
                  </c:pt>
                  <c:pt idx="129">
                    <c:v>1317</c:v>
                  </c:pt>
                  <c:pt idx="130">
                    <c:v>206.03</c:v>
                  </c:pt>
                  <c:pt idx="131">
                    <c:v>321.01</c:v>
                  </c:pt>
                  <c:pt idx="132">
                    <c:v>115.04</c:v>
                  </c:pt>
                  <c:pt idx="133">
                    <c:v>115</c:v>
                  </c:pt>
                  <c:pt idx="134">
                    <c:v>201</c:v>
                  </c:pt>
                  <c:pt idx="135">
                    <c:v>205</c:v>
                  </c:pt>
                  <c:pt idx="136">
                    <c:v>213</c:v>
                  </c:pt>
                  <c:pt idx="137">
                    <c:v>264</c:v>
                  </c:pt>
                  <c:pt idx="138">
                    <c:v>305</c:v>
                  </c:pt>
                  <c:pt idx="139">
                    <c:v>315</c:v>
                  </c:pt>
                  <c:pt idx="140">
                    <c:v>355</c:v>
                  </c:pt>
                  <c:pt idx="141">
                    <c:v>382</c:v>
                  </c:pt>
                  <c:pt idx="142">
                    <c:v>409</c:v>
                  </c:pt>
                  <c:pt idx="143">
                    <c:v>453</c:v>
                  </c:pt>
                  <c:pt idx="144">
                    <c:v>279</c:v>
                  </c:pt>
                  <c:pt idx="145">
                    <c:v>362</c:v>
                  </c:pt>
                  <c:pt idx="146">
                    <c:v>242</c:v>
                  </c:pt>
                  <c:pt idx="147">
                    <c:v>331</c:v>
                  </c:pt>
                  <c:pt idx="148">
                    <c:v>408</c:v>
                  </c:pt>
                  <c:pt idx="149">
                    <c:v>413</c:v>
                  </c:pt>
                  <c:pt idx="150">
                    <c:v>454</c:v>
                  </c:pt>
                  <c:pt idx="151">
                    <c:v>180</c:v>
                  </c:pt>
                  <c:pt idx="152">
                    <c:v>1007</c:v>
                  </c:pt>
                  <c:pt idx="153">
                    <c:v>913</c:v>
                  </c:pt>
                  <c:pt idx="154">
                    <c:v>624</c:v>
                  </c:pt>
                  <c:pt idx="155">
                    <c:v>795</c:v>
                  </c:pt>
                  <c:pt idx="156">
                    <c:v>1508</c:v>
                  </c:pt>
                  <c:pt idx="157">
                    <c:v>19.02</c:v>
                  </c:pt>
                  <c:pt idx="158">
                    <c:v>712</c:v>
                  </c:pt>
                  <c:pt idx="159">
                    <c:v>903</c:v>
                  </c:pt>
                  <c:pt idx="160">
                    <c:v>191</c:v>
                  </c:pt>
                  <c:pt idx="161">
                    <c:v>100.01</c:v>
                  </c:pt>
                  <c:pt idx="162">
                    <c:v>1170</c:v>
                  </c:pt>
                  <c:pt idx="163">
                    <c:v>1549</c:v>
                  </c:pt>
                  <c:pt idx="164">
                    <c:v>1610</c:v>
                  </c:pt>
                  <c:pt idx="165">
                    <c:v>1617</c:v>
                  </c:pt>
                  <c:pt idx="166">
                    <c:v>1871</c:v>
                  </c:pt>
                  <c:pt idx="167">
                    <c:v>257</c:v>
                  </c:pt>
                  <c:pt idx="168">
                    <c:v>281</c:v>
                  </c:pt>
                  <c:pt idx="169">
                    <c:v>287</c:v>
                  </c:pt>
                  <c:pt idx="170">
                    <c:v>317</c:v>
                  </c:pt>
                  <c:pt idx="171">
                    <c:v>348</c:v>
                  </c:pt>
                  <c:pt idx="172">
                    <c:v>350</c:v>
                  </c:pt>
                  <c:pt idx="173">
                    <c:v>364</c:v>
                  </c:pt>
                  <c:pt idx="174">
                    <c:v>2651</c:v>
                  </c:pt>
                  <c:pt idx="175">
                    <c:v>2838</c:v>
                  </c:pt>
                  <c:pt idx="176">
                    <c:v>2861</c:v>
                  </c:pt>
                  <c:pt idx="177">
                    <c:v>2700</c:v>
                  </c:pt>
                  <c:pt idx="178">
                    <c:v>1748</c:v>
                  </c:pt>
                  <c:pt idx="179">
                    <c:v>60125</c:v>
                  </c:pt>
                </c:lvl>
                <c:lvl>
                  <c:pt idx="0">
                    <c:v>190001</c:v>
                  </c:pt>
                  <c:pt idx="8">
                    <c:v>1890027</c:v>
                  </c:pt>
                  <c:pt idx="13">
                    <c:v>106500002</c:v>
                  </c:pt>
                  <c:pt idx="20">
                    <c:v>106500004</c:v>
                  </c:pt>
                  <c:pt idx="21">
                    <c:v>110001</c:v>
                  </c:pt>
                  <c:pt idx="22">
                    <c:v>180001</c:v>
                  </c:pt>
                  <c:pt idx="23">
                    <c:v>200001</c:v>
                  </c:pt>
                  <c:pt idx="35">
                    <c:v>550003</c:v>
                  </c:pt>
                  <c:pt idx="39">
                    <c:v>930001</c:v>
                  </c:pt>
                  <c:pt idx="42">
                    <c:v>2120001</c:v>
                  </c:pt>
                  <c:pt idx="47">
                    <c:v>2120010</c:v>
                  </c:pt>
                  <c:pt idx="50">
                    <c:v>2750001</c:v>
                  </c:pt>
                  <c:pt idx="52">
                    <c:v>2120006</c:v>
                  </c:pt>
                  <c:pt idx="53">
                    <c:v>2850002</c:v>
                  </c:pt>
                  <c:pt idx="57">
                    <c:v>2850001</c:v>
                  </c:pt>
                  <c:pt idx="66">
                    <c:v>106050001</c:v>
                  </c:pt>
                  <c:pt idx="73">
                    <c:v>1260001</c:v>
                  </c:pt>
                  <c:pt idx="77">
                    <c:v>3040001</c:v>
                  </c:pt>
                  <c:pt idx="88">
                    <c:v>3450001</c:v>
                  </c:pt>
                  <c:pt idx="90">
                    <c:v>106500003</c:v>
                  </c:pt>
                  <c:pt idx="104">
                    <c:v>106500005</c:v>
                  </c:pt>
                  <c:pt idx="109">
                    <c:v>1960040</c:v>
                  </c:pt>
                  <c:pt idx="116">
                    <c:v>1970002</c:v>
                  </c:pt>
                  <c:pt idx="117">
                    <c:v>2760001</c:v>
                  </c:pt>
                  <c:pt idx="119">
                    <c:v>2840001</c:v>
                  </c:pt>
                  <c:pt idx="130">
                    <c:v>2890001</c:v>
                  </c:pt>
                  <c:pt idx="133">
                    <c:v>3600001</c:v>
                  </c:pt>
                  <c:pt idx="152">
                    <c:v>102870001</c:v>
                  </c:pt>
                  <c:pt idx="153">
                    <c:v>102730003</c:v>
                  </c:pt>
                  <c:pt idx="154">
                    <c:v>80001</c:v>
                  </c:pt>
                  <c:pt idx="157">
                    <c:v>1670001</c:v>
                  </c:pt>
                  <c:pt idx="160">
                    <c:v>2020001</c:v>
                  </c:pt>
                  <c:pt idx="161">
                    <c:v>3140001</c:v>
                  </c:pt>
                  <c:pt idx="162">
                    <c:v>620001</c:v>
                  </c:pt>
                  <c:pt idx="167">
                    <c:v>102960001</c:v>
                  </c:pt>
                  <c:pt idx="178">
                    <c:v>50001</c:v>
                  </c:pt>
                </c:lvl>
                <c:lvl>
                  <c:pt idx="0">
                    <c:v>bh-mb</c:v>
                  </c:pt>
                  <c:pt idx="21">
                    <c:v>bh-p</c:v>
                  </c:pt>
                  <c:pt idx="66">
                    <c:v>bmh-m</c:v>
                  </c:pt>
                  <c:pt idx="73">
                    <c:v>bmh-mb</c:v>
                  </c:pt>
                  <c:pt idx="109">
                    <c:v>bmh-p</c:v>
                  </c:pt>
                  <c:pt idx="154">
                    <c:v>bmh-t</c:v>
                  </c:pt>
                  <c:pt idx="162">
                    <c:v>bp-mb</c:v>
                  </c:pt>
                </c:lvl>
              </c:multiLvlStrCache>
            </c:multiLvlStrRef>
          </c:cat>
          <c:val>
            <c:numRef>
              <c:f>TabMER!$F$3:$F$226</c:f>
              <c:numCache>
                <c:formatCode>General</c:formatCode>
                <c:ptCount val="180"/>
                <c:pt idx="23">
                  <c:v>336</c:v>
                </c:pt>
                <c:pt idx="27">
                  <c:v>186.7</c:v>
                </c:pt>
                <c:pt idx="31">
                  <c:v>294.39999999999998</c:v>
                </c:pt>
                <c:pt idx="32">
                  <c:v>177.5</c:v>
                </c:pt>
                <c:pt idx="33">
                  <c:v>204.8</c:v>
                </c:pt>
                <c:pt idx="34">
                  <c:v>179.9</c:v>
                </c:pt>
                <c:pt idx="39">
                  <c:v>193.2</c:v>
                </c:pt>
                <c:pt idx="153">
                  <c:v>301.8</c:v>
                </c:pt>
                <c:pt idx="155">
                  <c:v>192.7</c:v>
                </c:pt>
                <c:pt idx="156">
                  <c:v>185.3</c:v>
                </c:pt>
                <c:pt idx="157">
                  <c:v>186.1</c:v>
                </c:pt>
                <c:pt idx="159">
                  <c:v>260.2</c:v>
                </c:pt>
                <c:pt idx="161">
                  <c:v>188.9</c:v>
                </c:pt>
              </c:numCache>
            </c:numRef>
          </c:val>
        </c:ser>
        <c:ser>
          <c:idx val="3"/>
          <c:order val="3"/>
          <c:tx>
            <c:strRef>
              <c:f>TabMER!$G$1:$G$2</c:f>
              <c:strCache>
                <c:ptCount val="1"/>
                <c:pt idx="0">
                  <c:v>J8</c:v>
                </c:pt>
              </c:strCache>
            </c:strRef>
          </c:tx>
          <c:invertIfNegative val="0"/>
          <c:cat>
            <c:multiLvlStrRef>
              <c:f>TabMER!$A$3:$C$226</c:f>
              <c:multiLvlStrCache>
                <c:ptCount val="180"/>
                <c:lvl>
                  <c:pt idx="0">
                    <c:v>723</c:v>
                  </c:pt>
                  <c:pt idx="1">
                    <c:v>796</c:v>
                  </c:pt>
                  <c:pt idx="2">
                    <c:v>803</c:v>
                  </c:pt>
                  <c:pt idx="3">
                    <c:v>814</c:v>
                  </c:pt>
                  <c:pt idx="4">
                    <c:v>941</c:v>
                  </c:pt>
                  <c:pt idx="5">
                    <c:v>942</c:v>
                  </c:pt>
                  <c:pt idx="6">
                    <c:v>943</c:v>
                  </c:pt>
                  <c:pt idx="7">
                    <c:v>984</c:v>
                  </c:pt>
                  <c:pt idx="8">
                    <c:v>368</c:v>
                  </c:pt>
                  <c:pt idx="9">
                    <c:v>371</c:v>
                  </c:pt>
                  <c:pt idx="10">
                    <c:v>439</c:v>
                  </c:pt>
                  <c:pt idx="11">
                    <c:v>909</c:v>
                  </c:pt>
                  <c:pt idx="12">
                    <c:v>950</c:v>
                  </c:pt>
                  <c:pt idx="13">
                    <c:v>531</c:v>
                  </c:pt>
                  <c:pt idx="14">
                    <c:v>570</c:v>
                  </c:pt>
                  <c:pt idx="15">
                    <c:v>608</c:v>
                  </c:pt>
                  <c:pt idx="16">
                    <c:v>635</c:v>
                  </c:pt>
                  <c:pt idx="17">
                    <c:v>638.01</c:v>
                  </c:pt>
                  <c:pt idx="18">
                    <c:v>693</c:v>
                  </c:pt>
                  <c:pt idx="19">
                    <c:v>694</c:v>
                  </c:pt>
                  <c:pt idx="20">
                    <c:v>498</c:v>
                  </c:pt>
                  <c:pt idx="21">
                    <c:v>1345</c:v>
                  </c:pt>
                  <c:pt idx="22">
                    <c:v>366</c:v>
                  </c:pt>
                  <c:pt idx="23">
                    <c:v>310</c:v>
                  </c:pt>
                  <c:pt idx="24">
                    <c:v>315</c:v>
                  </c:pt>
                  <c:pt idx="25">
                    <c:v>337</c:v>
                  </c:pt>
                  <c:pt idx="26">
                    <c:v>360</c:v>
                  </c:pt>
                  <c:pt idx="27">
                    <c:v>370</c:v>
                  </c:pt>
                  <c:pt idx="28">
                    <c:v>470</c:v>
                  </c:pt>
                  <c:pt idx="29">
                    <c:v>557</c:v>
                  </c:pt>
                  <c:pt idx="30">
                    <c:v>585</c:v>
                  </c:pt>
                  <c:pt idx="31">
                    <c:v>664</c:v>
                  </c:pt>
                  <c:pt idx="32">
                    <c:v>826.01</c:v>
                  </c:pt>
                  <c:pt idx="33">
                    <c:v>832.01</c:v>
                  </c:pt>
                  <c:pt idx="34">
                    <c:v>840</c:v>
                  </c:pt>
                  <c:pt idx="35">
                    <c:v>516</c:v>
                  </c:pt>
                  <c:pt idx="36">
                    <c:v>553</c:v>
                  </c:pt>
                  <c:pt idx="37">
                    <c:v>575</c:v>
                  </c:pt>
                  <c:pt idx="38">
                    <c:v>583</c:v>
                  </c:pt>
                  <c:pt idx="39">
                    <c:v>1236</c:v>
                  </c:pt>
                  <c:pt idx="40">
                    <c:v>1135</c:v>
                  </c:pt>
                  <c:pt idx="41">
                    <c:v>1294</c:v>
                  </c:pt>
                  <c:pt idx="42">
                    <c:v>5368</c:v>
                  </c:pt>
                  <c:pt idx="43">
                    <c:v>7442</c:v>
                  </c:pt>
                  <c:pt idx="44">
                    <c:v>1649</c:v>
                  </c:pt>
                  <c:pt idx="45">
                    <c:v>9538</c:v>
                  </c:pt>
                  <c:pt idx="46">
                    <c:v>1641</c:v>
                  </c:pt>
                  <c:pt idx="47">
                    <c:v>7463.01</c:v>
                  </c:pt>
                  <c:pt idx="48">
                    <c:v>9548</c:v>
                  </c:pt>
                  <c:pt idx="49">
                    <c:v>7456</c:v>
                  </c:pt>
                  <c:pt idx="50">
                    <c:v>5414</c:v>
                  </c:pt>
                  <c:pt idx="51">
                    <c:v>67</c:v>
                  </c:pt>
                  <c:pt idx="52">
                    <c:v>7307</c:v>
                  </c:pt>
                  <c:pt idx="53">
                    <c:v>682</c:v>
                  </c:pt>
                  <c:pt idx="54">
                    <c:v>888</c:v>
                  </c:pt>
                  <c:pt idx="55">
                    <c:v>823</c:v>
                  </c:pt>
                  <c:pt idx="56">
                    <c:v>956</c:v>
                  </c:pt>
                  <c:pt idx="57">
                    <c:v>364</c:v>
                  </c:pt>
                  <c:pt idx="58">
                    <c:v>402</c:v>
                  </c:pt>
                  <c:pt idx="59">
                    <c:v>405</c:v>
                  </c:pt>
                  <c:pt idx="60">
                    <c:v>483</c:v>
                  </c:pt>
                  <c:pt idx="61">
                    <c:v>345</c:v>
                  </c:pt>
                  <c:pt idx="62">
                    <c:v>411</c:v>
                  </c:pt>
                  <c:pt idx="63">
                    <c:v>467</c:v>
                  </c:pt>
                  <c:pt idx="64">
                    <c:v>463</c:v>
                  </c:pt>
                  <c:pt idx="65">
                    <c:v>441</c:v>
                  </c:pt>
                  <c:pt idx="66">
                    <c:v>316</c:v>
                  </c:pt>
                  <c:pt idx="67">
                    <c:v>336</c:v>
                  </c:pt>
                  <c:pt idx="68">
                    <c:v>356</c:v>
                  </c:pt>
                  <c:pt idx="69">
                    <c:v>365</c:v>
                  </c:pt>
                  <c:pt idx="70">
                    <c:v>384</c:v>
                  </c:pt>
                  <c:pt idx="71">
                    <c:v>402</c:v>
                  </c:pt>
                  <c:pt idx="72">
                    <c:v>390</c:v>
                  </c:pt>
                  <c:pt idx="73">
                    <c:v>982</c:v>
                  </c:pt>
                  <c:pt idx="74">
                    <c:v>991</c:v>
                  </c:pt>
                  <c:pt idx="75">
                    <c:v>1042</c:v>
                  </c:pt>
                  <c:pt idx="76">
                    <c:v>1095</c:v>
                  </c:pt>
                  <c:pt idx="77">
                    <c:v>92</c:v>
                  </c:pt>
                  <c:pt idx="78">
                    <c:v>122</c:v>
                  </c:pt>
                  <c:pt idx="79">
                    <c:v>125</c:v>
                  </c:pt>
                  <c:pt idx="80">
                    <c:v>155.01</c:v>
                  </c:pt>
                  <c:pt idx="81">
                    <c:v>181</c:v>
                  </c:pt>
                  <c:pt idx="82">
                    <c:v>239</c:v>
                  </c:pt>
                  <c:pt idx="83">
                    <c:v>251</c:v>
                  </c:pt>
                  <c:pt idx="84">
                    <c:v>286</c:v>
                  </c:pt>
                  <c:pt idx="85">
                    <c:v>292</c:v>
                  </c:pt>
                  <c:pt idx="86">
                    <c:v>289</c:v>
                  </c:pt>
                  <c:pt idx="87">
                    <c:v>133</c:v>
                  </c:pt>
                  <c:pt idx="88">
                    <c:v>876</c:v>
                  </c:pt>
                  <c:pt idx="89">
                    <c:v>993</c:v>
                  </c:pt>
                  <c:pt idx="90">
                    <c:v>366</c:v>
                  </c:pt>
                  <c:pt idx="91">
                    <c:v>409</c:v>
                  </c:pt>
                  <c:pt idx="92">
                    <c:v>453</c:v>
                  </c:pt>
                  <c:pt idx="93">
                    <c:v>457</c:v>
                  </c:pt>
                  <c:pt idx="94">
                    <c:v>460</c:v>
                  </c:pt>
                  <c:pt idx="95">
                    <c:v>471</c:v>
                  </c:pt>
                  <c:pt idx="96">
                    <c:v>474</c:v>
                  </c:pt>
                  <c:pt idx="97">
                    <c:v>475</c:v>
                  </c:pt>
                  <c:pt idx="98">
                    <c:v>490</c:v>
                  </c:pt>
                  <c:pt idx="99">
                    <c:v>506</c:v>
                  </c:pt>
                  <c:pt idx="100">
                    <c:v>512</c:v>
                  </c:pt>
                  <c:pt idx="101">
                    <c:v>520</c:v>
                  </c:pt>
                  <c:pt idx="102">
                    <c:v>530</c:v>
                  </c:pt>
                  <c:pt idx="103">
                    <c:v>538</c:v>
                  </c:pt>
                  <c:pt idx="104">
                    <c:v>337</c:v>
                  </c:pt>
                  <c:pt idx="105">
                    <c:v>396</c:v>
                  </c:pt>
                  <c:pt idx="106">
                    <c:v>412</c:v>
                  </c:pt>
                  <c:pt idx="107">
                    <c:v>430</c:v>
                  </c:pt>
                  <c:pt idx="108">
                    <c:v>440</c:v>
                  </c:pt>
                  <c:pt idx="109">
                    <c:v>410</c:v>
                  </c:pt>
                  <c:pt idx="110">
                    <c:v>434</c:v>
                  </c:pt>
                  <c:pt idx="111">
                    <c:v>473</c:v>
                  </c:pt>
                  <c:pt idx="112">
                    <c:v>502</c:v>
                  </c:pt>
                  <c:pt idx="113">
                    <c:v>500</c:v>
                  </c:pt>
                  <c:pt idx="114">
                    <c:v>456</c:v>
                  </c:pt>
                  <c:pt idx="115">
                    <c:v>428</c:v>
                  </c:pt>
                  <c:pt idx="116">
                    <c:v>949</c:v>
                  </c:pt>
                  <c:pt idx="117">
                    <c:v>273</c:v>
                  </c:pt>
                  <c:pt idx="118">
                    <c:v>306</c:v>
                  </c:pt>
                  <c:pt idx="119">
                    <c:v>1053</c:v>
                  </c:pt>
                  <c:pt idx="120">
                    <c:v>1064</c:v>
                  </c:pt>
                  <c:pt idx="121">
                    <c:v>1199</c:v>
                  </c:pt>
                  <c:pt idx="122">
                    <c:v>1229</c:v>
                  </c:pt>
                  <c:pt idx="123">
                    <c:v>1231</c:v>
                  </c:pt>
                  <c:pt idx="124">
                    <c:v>1235</c:v>
                  </c:pt>
                  <c:pt idx="125">
                    <c:v>1296</c:v>
                  </c:pt>
                  <c:pt idx="126">
                    <c:v>1297</c:v>
                  </c:pt>
                  <c:pt idx="127">
                    <c:v>1282</c:v>
                  </c:pt>
                  <c:pt idx="128">
                    <c:v>1255</c:v>
                  </c:pt>
                  <c:pt idx="129">
                    <c:v>1317</c:v>
                  </c:pt>
                  <c:pt idx="130">
                    <c:v>206.03</c:v>
                  </c:pt>
                  <c:pt idx="131">
                    <c:v>321.01</c:v>
                  </c:pt>
                  <c:pt idx="132">
                    <c:v>115.04</c:v>
                  </c:pt>
                  <c:pt idx="133">
                    <c:v>115</c:v>
                  </c:pt>
                  <c:pt idx="134">
                    <c:v>201</c:v>
                  </c:pt>
                  <c:pt idx="135">
                    <c:v>205</c:v>
                  </c:pt>
                  <c:pt idx="136">
                    <c:v>213</c:v>
                  </c:pt>
                  <c:pt idx="137">
                    <c:v>264</c:v>
                  </c:pt>
                  <c:pt idx="138">
                    <c:v>305</c:v>
                  </c:pt>
                  <c:pt idx="139">
                    <c:v>315</c:v>
                  </c:pt>
                  <c:pt idx="140">
                    <c:v>355</c:v>
                  </c:pt>
                  <c:pt idx="141">
                    <c:v>382</c:v>
                  </c:pt>
                  <c:pt idx="142">
                    <c:v>409</c:v>
                  </c:pt>
                  <c:pt idx="143">
                    <c:v>453</c:v>
                  </c:pt>
                  <c:pt idx="144">
                    <c:v>279</c:v>
                  </c:pt>
                  <c:pt idx="145">
                    <c:v>362</c:v>
                  </c:pt>
                  <c:pt idx="146">
                    <c:v>242</c:v>
                  </c:pt>
                  <c:pt idx="147">
                    <c:v>331</c:v>
                  </c:pt>
                  <c:pt idx="148">
                    <c:v>408</c:v>
                  </c:pt>
                  <c:pt idx="149">
                    <c:v>413</c:v>
                  </c:pt>
                  <c:pt idx="150">
                    <c:v>454</c:v>
                  </c:pt>
                  <c:pt idx="151">
                    <c:v>180</c:v>
                  </c:pt>
                  <c:pt idx="152">
                    <c:v>1007</c:v>
                  </c:pt>
                  <c:pt idx="153">
                    <c:v>913</c:v>
                  </c:pt>
                  <c:pt idx="154">
                    <c:v>624</c:v>
                  </c:pt>
                  <c:pt idx="155">
                    <c:v>795</c:v>
                  </c:pt>
                  <c:pt idx="156">
                    <c:v>1508</c:v>
                  </c:pt>
                  <c:pt idx="157">
                    <c:v>19.02</c:v>
                  </c:pt>
                  <c:pt idx="158">
                    <c:v>712</c:v>
                  </c:pt>
                  <c:pt idx="159">
                    <c:v>903</c:v>
                  </c:pt>
                  <c:pt idx="160">
                    <c:v>191</c:v>
                  </c:pt>
                  <c:pt idx="161">
                    <c:v>100.01</c:v>
                  </c:pt>
                  <c:pt idx="162">
                    <c:v>1170</c:v>
                  </c:pt>
                  <c:pt idx="163">
                    <c:v>1549</c:v>
                  </c:pt>
                  <c:pt idx="164">
                    <c:v>1610</c:v>
                  </c:pt>
                  <c:pt idx="165">
                    <c:v>1617</c:v>
                  </c:pt>
                  <c:pt idx="166">
                    <c:v>1871</c:v>
                  </c:pt>
                  <c:pt idx="167">
                    <c:v>257</c:v>
                  </c:pt>
                  <c:pt idx="168">
                    <c:v>281</c:v>
                  </c:pt>
                  <c:pt idx="169">
                    <c:v>287</c:v>
                  </c:pt>
                  <c:pt idx="170">
                    <c:v>317</c:v>
                  </c:pt>
                  <c:pt idx="171">
                    <c:v>348</c:v>
                  </c:pt>
                  <c:pt idx="172">
                    <c:v>350</c:v>
                  </c:pt>
                  <c:pt idx="173">
                    <c:v>364</c:v>
                  </c:pt>
                  <c:pt idx="174">
                    <c:v>2651</c:v>
                  </c:pt>
                  <c:pt idx="175">
                    <c:v>2838</c:v>
                  </c:pt>
                  <c:pt idx="176">
                    <c:v>2861</c:v>
                  </c:pt>
                  <c:pt idx="177">
                    <c:v>2700</c:v>
                  </c:pt>
                  <c:pt idx="178">
                    <c:v>1748</c:v>
                  </c:pt>
                  <c:pt idx="179">
                    <c:v>60125</c:v>
                  </c:pt>
                </c:lvl>
                <c:lvl>
                  <c:pt idx="0">
                    <c:v>190001</c:v>
                  </c:pt>
                  <c:pt idx="8">
                    <c:v>1890027</c:v>
                  </c:pt>
                  <c:pt idx="13">
                    <c:v>106500002</c:v>
                  </c:pt>
                  <c:pt idx="20">
                    <c:v>106500004</c:v>
                  </c:pt>
                  <c:pt idx="21">
                    <c:v>110001</c:v>
                  </c:pt>
                  <c:pt idx="22">
                    <c:v>180001</c:v>
                  </c:pt>
                  <c:pt idx="23">
                    <c:v>200001</c:v>
                  </c:pt>
                  <c:pt idx="35">
                    <c:v>550003</c:v>
                  </c:pt>
                  <c:pt idx="39">
                    <c:v>930001</c:v>
                  </c:pt>
                  <c:pt idx="42">
                    <c:v>2120001</c:v>
                  </c:pt>
                  <c:pt idx="47">
                    <c:v>2120010</c:v>
                  </c:pt>
                  <c:pt idx="50">
                    <c:v>2750001</c:v>
                  </c:pt>
                  <c:pt idx="52">
                    <c:v>2120006</c:v>
                  </c:pt>
                  <c:pt idx="53">
                    <c:v>2850002</c:v>
                  </c:pt>
                  <c:pt idx="57">
                    <c:v>2850001</c:v>
                  </c:pt>
                  <c:pt idx="66">
                    <c:v>106050001</c:v>
                  </c:pt>
                  <c:pt idx="73">
                    <c:v>1260001</c:v>
                  </c:pt>
                  <c:pt idx="77">
                    <c:v>3040001</c:v>
                  </c:pt>
                  <c:pt idx="88">
                    <c:v>3450001</c:v>
                  </c:pt>
                  <c:pt idx="90">
                    <c:v>106500003</c:v>
                  </c:pt>
                  <c:pt idx="104">
                    <c:v>106500005</c:v>
                  </c:pt>
                  <c:pt idx="109">
                    <c:v>1960040</c:v>
                  </c:pt>
                  <c:pt idx="116">
                    <c:v>1970002</c:v>
                  </c:pt>
                  <c:pt idx="117">
                    <c:v>2760001</c:v>
                  </c:pt>
                  <c:pt idx="119">
                    <c:v>2840001</c:v>
                  </c:pt>
                  <c:pt idx="130">
                    <c:v>2890001</c:v>
                  </c:pt>
                  <c:pt idx="133">
                    <c:v>3600001</c:v>
                  </c:pt>
                  <c:pt idx="152">
                    <c:v>102870001</c:v>
                  </c:pt>
                  <c:pt idx="153">
                    <c:v>102730003</c:v>
                  </c:pt>
                  <c:pt idx="154">
                    <c:v>80001</c:v>
                  </c:pt>
                  <c:pt idx="157">
                    <c:v>1670001</c:v>
                  </c:pt>
                  <c:pt idx="160">
                    <c:v>2020001</c:v>
                  </c:pt>
                  <c:pt idx="161">
                    <c:v>3140001</c:v>
                  </c:pt>
                  <c:pt idx="162">
                    <c:v>620001</c:v>
                  </c:pt>
                  <c:pt idx="167">
                    <c:v>102960001</c:v>
                  </c:pt>
                  <c:pt idx="178">
                    <c:v>50001</c:v>
                  </c:pt>
                </c:lvl>
                <c:lvl>
                  <c:pt idx="0">
                    <c:v>bh-mb</c:v>
                  </c:pt>
                  <c:pt idx="21">
                    <c:v>bh-p</c:v>
                  </c:pt>
                  <c:pt idx="66">
                    <c:v>bmh-m</c:v>
                  </c:pt>
                  <c:pt idx="73">
                    <c:v>bmh-mb</c:v>
                  </c:pt>
                  <c:pt idx="109">
                    <c:v>bmh-p</c:v>
                  </c:pt>
                  <c:pt idx="154">
                    <c:v>bmh-t</c:v>
                  </c:pt>
                  <c:pt idx="162">
                    <c:v>bp-mb</c:v>
                  </c:pt>
                </c:lvl>
              </c:multiLvlStrCache>
            </c:multiLvlStrRef>
          </c:cat>
          <c:val>
            <c:numRef>
              <c:f>TabMER!$G$3:$G$226</c:f>
              <c:numCache>
                <c:formatCode>General</c:formatCode>
                <c:ptCount val="180"/>
                <c:pt idx="0">
                  <c:v>202.5</c:v>
                </c:pt>
                <c:pt idx="1">
                  <c:v>213.6</c:v>
                </c:pt>
                <c:pt idx="2">
                  <c:v>221.5</c:v>
                </c:pt>
                <c:pt idx="3">
                  <c:v>237.9</c:v>
                </c:pt>
                <c:pt idx="4">
                  <c:v>179.9</c:v>
                </c:pt>
                <c:pt idx="5">
                  <c:v>311.7</c:v>
                </c:pt>
                <c:pt idx="6">
                  <c:v>216.1</c:v>
                </c:pt>
                <c:pt idx="8">
                  <c:v>291.60000000000002</c:v>
                </c:pt>
                <c:pt idx="9">
                  <c:v>265.89999999999998</c:v>
                </c:pt>
                <c:pt idx="10">
                  <c:v>219.3</c:v>
                </c:pt>
                <c:pt idx="21">
                  <c:v>244.9</c:v>
                </c:pt>
                <c:pt idx="42">
                  <c:v>235.2</c:v>
                </c:pt>
                <c:pt idx="43">
                  <c:v>227.4</c:v>
                </c:pt>
                <c:pt idx="44">
                  <c:v>173</c:v>
                </c:pt>
                <c:pt idx="45">
                  <c:v>209.3</c:v>
                </c:pt>
                <c:pt idx="46">
                  <c:v>174.1</c:v>
                </c:pt>
                <c:pt idx="47">
                  <c:v>191.9</c:v>
                </c:pt>
                <c:pt idx="48">
                  <c:v>243.8</c:v>
                </c:pt>
                <c:pt idx="49">
                  <c:v>200.4</c:v>
                </c:pt>
                <c:pt idx="53">
                  <c:v>255.5</c:v>
                </c:pt>
                <c:pt idx="54">
                  <c:v>245.9</c:v>
                </c:pt>
                <c:pt idx="55">
                  <c:v>194.1</c:v>
                </c:pt>
                <c:pt idx="56">
                  <c:v>176.3</c:v>
                </c:pt>
                <c:pt idx="66">
                  <c:v>190.3</c:v>
                </c:pt>
                <c:pt idx="67">
                  <c:v>171.7</c:v>
                </c:pt>
                <c:pt idx="68">
                  <c:v>213.1</c:v>
                </c:pt>
                <c:pt idx="69">
                  <c:v>271.3</c:v>
                </c:pt>
                <c:pt idx="70">
                  <c:v>180.9</c:v>
                </c:pt>
                <c:pt idx="71">
                  <c:v>229.2</c:v>
                </c:pt>
                <c:pt idx="72">
                  <c:v>193.6</c:v>
                </c:pt>
                <c:pt idx="73">
                  <c:v>240</c:v>
                </c:pt>
                <c:pt idx="75">
                  <c:v>197.2</c:v>
                </c:pt>
                <c:pt idx="77">
                  <c:v>280.89999999999998</c:v>
                </c:pt>
                <c:pt idx="78">
                  <c:v>185.9</c:v>
                </c:pt>
                <c:pt idx="79">
                  <c:v>300</c:v>
                </c:pt>
                <c:pt idx="80">
                  <c:v>170.9</c:v>
                </c:pt>
                <c:pt idx="81">
                  <c:v>173.4</c:v>
                </c:pt>
                <c:pt idx="82">
                  <c:v>188.8</c:v>
                </c:pt>
                <c:pt idx="83">
                  <c:v>202.9</c:v>
                </c:pt>
                <c:pt idx="84">
                  <c:v>329.2</c:v>
                </c:pt>
                <c:pt idx="85">
                  <c:v>247.6</c:v>
                </c:pt>
                <c:pt idx="86">
                  <c:v>188.5</c:v>
                </c:pt>
                <c:pt idx="87">
                  <c:v>173.1</c:v>
                </c:pt>
                <c:pt idx="90">
                  <c:v>222.5</c:v>
                </c:pt>
                <c:pt idx="91">
                  <c:v>314.39999999999998</c:v>
                </c:pt>
                <c:pt idx="92">
                  <c:v>195.8</c:v>
                </c:pt>
                <c:pt idx="93">
                  <c:v>266.2</c:v>
                </c:pt>
                <c:pt idx="94">
                  <c:v>331.6</c:v>
                </c:pt>
                <c:pt idx="95">
                  <c:v>229.5</c:v>
                </c:pt>
                <c:pt idx="96">
                  <c:v>169.6</c:v>
                </c:pt>
                <c:pt idx="97">
                  <c:v>206.1</c:v>
                </c:pt>
                <c:pt idx="98">
                  <c:v>189.1</c:v>
                </c:pt>
                <c:pt idx="99">
                  <c:v>290.3</c:v>
                </c:pt>
                <c:pt idx="100">
                  <c:v>183.2</c:v>
                </c:pt>
                <c:pt idx="101">
                  <c:v>244.2</c:v>
                </c:pt>
                <c:pt idx="102">
                  <c:v>193.5</c:v>
                </c:pt>
                <c:pt idx="103">
                  <c:v>184.6</c:v>
                </c:pt>
                <c:pt idx="105">
                  <c:v>203.6</c:v>
                </c:pt>
                <c:pt idx="106">
                  <c:v>203.1</c:v>
                </c:pt>
                <c:pt idx="107">
                  <c:v>187</c:v>
                </c:pt>
                <c:pt idx="108">
                  <c:v>192.1</c:v>
                </c:pt>
                <c:pt idx="109">
                  <c:v>257.10000000000002</c:v>
                </c:pt>
                <c:pt idx="110">
                  <c:v>273.3</c:v>
                </c:pt>
                <c:pt idx="111">
                  <c:v>213</c:v>
                </c:pt>
                <c:pt idx="112">
                  <c:v>266.2</c:v>
                </c:pt>
                <c:pt idx="113">
                  <c:v>202.5</c:v>
                </c:pt>
                <c:pt idx="114">
                  <c:v>193.8</c:v>
                </c:pt>
                <c:pt idx="115">
                  <c:v>190.1</c:v>
                </c:pt>
                <c:pt idx="116">
                  <c:v>201.7</c:v>
                </c:pt>
                <c:pt idx="152">
                  <c:v>207.2</c:v>
                </c:pt>
                <c:pt idx="158">
                  <c:v>296.60000000000002</c:v>
                </c:pt>
                <c:pt idx="160">
                  <c:v>301.89999999999998</c:v>
                </c:pt>
                <c:pt idx="162">
                  <c:v>174.6</c:v>
                </c:pt>
                <c:pt idx="163">
                  <c:v>231.6</c:v>
                </c:pt>
                <c:pt idx="164">
                  <c:v>186.7</c:v>
                </c:pt>
                <c:pt idx="165">
                  <c:v>183.1</c:v>
                </c:pt>
                <c:pt idx="166">
                  <c:v>171.8</c:v>
                </c:pt>
                <c:pt idx="167">
                  <c:v>193.3</c:v>
                </c:pt>
                <c:pt idx="168">
                  <c:v>200.4</c:v>
                </c:pt>
                <c:pt idx="169">
                  <c:v>189.6</c:v>
                </c:pt>
                <c:pt idx="170">
                  <c:v>169.3</c:v>
                </c:pt>
                <c:pt idx="171">
                  <c:v>217.7</c:v>
                </c:pt>
                <c:pt idx="172">
                  <c:v>175.4</c:v>
                </c:pt>
                <c:pt idx="173">
                  <c:v>276</c:v>
                </c:pt>
                <c:pt idx="178">
                  <c:v>234.2</c:v>
                </c:pt>
                <c:pt idx="179">
                  <c:v>169.5</c:v>
                </c:pt>
              </c:numCache>
            </c:numRef>
          </c:val>
        </c:ser>
        <c:dLbls>
          <c:showLegendKey val="0"/>
          <c:showVal val="0"/>
          <c:showCatName val="0"/>
          <c:showSerName val="0"/>
          <c:showPercent val="0"/>
          <c:showBubbleSize val="0"/>
        </c:dLbls>
        <c:gapWidth val="150"/>
        <c:axId val="174747648"/>
        <c:axId val="174750336"/>
      </c:barChart>
      <c:catAx>
        <c:axId val="174747648"/>
        <c:scaling>
          <c:orientation val="minMax"/>
        </c:scaling>
        <c:delete val="0"/>
        <c:axPos val="b"/>
        <c:majorTickMark val="out"/>
        <c:minorTickMark val="none"/>
        <c:tickLblPos val="none"/>
        <c:crossAx val="174750336"/>
        <c:crosses val="autoZero"/>
        <c:auto val="0"/>
        <c:lblAlgn val="ctr"/>
        <c:lblOffset val="100"/>
        <c:noMultiLvlLbl val="1"/>
      </c:catAx>
      <c:valAx>
        <c:axId val="174750336"/>
        <c:scaling>
          <c:orientation val="minMax"/>
        </c:scaling>
        <c:delete val="0"/>
        <c:axPos val="l"/>
        <c:majorGridlines/>
        <c:numFmt formatCode="General" sourceLinked="1"/>
        <c:majorTickMark val="out"/>
        <c:minorTickMark val="none"/>
        <c:tickLblPos val="nextTo"/>
        <c:crossAx val="174747648"/>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[vacelite1503.xlsx]TabAcum!Tabla dinámica1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TabAcum!$E$1:$E$2</c:f>
              <c:strCache>
                <c:ptCount val="1"/>
                <c:pt idx="0">
                  <c:v>01_J8</c:v>
                </c:pt>
              </c:strCache>
            </c:strRef>
          </c:tx>
          <c:invertIfNegative val="0"/>
          <c:cat>
            <c:multiLvlStrRef>
              <c:f>TabAcum!$A$3:$D$460</c:f>
              <c:multiLvlStrCache>
                <c:ptCount val="200"/>
                <c:lvl>
                  <c:pt idx="0">
                    <c:v>DESCAR</c:v>
                  </c:pt>
                  <c:pt idx="1">
                    <c:v>DESCAR</c:v>
                  </c:pt>
                  <c:pt idx="2">
                    <c:v>DESCAR</c:v>
                  </c:pt>
                  <c:pt idx="3">
                    <c:v>DESCAR</c:v>
                  </c:pt>
                  <c:pt idx="4">
                    <c:v>DESCAR</c:v>
                  </c:pt>
                  <c:pt idx="5">
                    <c:v>DESCAR</c:v>
                  </c:pt>
                  <c:pt idx="6">
                    <c:v>SI_P305</c:v>
                  </c:pt>
                  <c:pt idx="7">
                    <c:v>DESCAR</c:v>
                  </c:pt>
                  <c:pt idx="8">
                    <c:v>SI_P305</c:v>
                  </c:pt>
                  <c:pt idx="9">
                    <c:v>SI_P305</c:v>
                  </c:pt>
                  <c:pt idx="10">
                    <c:v>DESCAR</c:v>
                  </c:pt>
                  <c:pt idx="11">
                    <c:v>DESCAR</c:v>
                  </c:pt>
                  <c:pt idx="12">
                    <c:v>DESCAR</c:v>
                  </c:pt>
                  <c:pt idx="13">
                    <c:v>DESCAR</c:v>
                  </c:pt>
                  <c:pt idx="14">
                    <c:v>DESCAR</c:v>
                  </c:pt>
                  <c:pt idx="15">
                    <c:v>DESCAR</c:v>
                  </c:pt>
                  <c:pt idx="16">
                    <c:v>DESCAR</c:v>
                  </c:pt>
                  <c:pt idx="17">
                    <c:v>DESCAR</c:v>
                  </c:pt>
                  <c:pt idx="18">
                    <c:v>DESCAR</c:v>
                  </c:pt>
                  <c:pt idx="19">
                    <c:v>DESCAR</c:v>
                  </c:pt>
                  <c:pt idx="20">
                    <c:v>DESCAR</c:v>
                  </c:pt>
                  <c:pt idx="21">
                    <c:v>DESCAR</c:v>
                  </c:pt>
                  <c:pt idx="22">
                    <c:v>DESCAR</c:v>
                  </c:pt>
                  <c:pt idx="23">
                    <c:v>DESCAR</c:v>
                  </c:pt>
                  <c:pt idx="24">
                    <c:v>DESCAR</c:v>
                  </c:pt>
                  <c:pt idx="25">
                    <c:v>DESCAR</c:v>
                  </c:pt>
                  <c:pt idx="26">
                    <c:v>DESCAR</c:v>
                  </c:pt>
                  <c:pt idx="27">
                    <c:v>DESCAR</c:v>
                  </c:pt>
                  <c:pt idx="28">
                    <c:v>DESCAR</c:v>
                  </c:pt>
                  <c:pt idx="29">
                    <c:v>DESCAR</c:v>
                  </c:pt>
                  <c:pt idx="30">
                    <c:v>DESCAR</c:v>
                  </c:pt>
                  <c:pt idx="31">
                    <c:v>DESCAR</c:v>
                  </c:pt>
                  <c:pt idx="32">
                    <c:v>DESCAR</c:v>
                  </c:pt>
                  <c:pt idx="33">
                    <c:v>DESCAR</c:v>
                  </c:pt>
                  <c:pt idx="34">
                    <c:v>DESCAR</c:v>
                  </c:pt>
                  <c:pt idx="35">
                    <c:v>DESCAR</c:v>
                  </c:pt>
                  <c:pt idx="36">
                    <c:v>DESCAR</c:v>
                  </c:pt>
                  <c:pt idx="37">
                    <c:v>DESCAR</c:v>
                  </c:pt>
                  <c:pt idx="38">
                    <c:v>DESCAR</c:v>
                  </c:pt>
                  <c:pt idx="39">
                    <c:v>DESCAR</c:v>
                  </c:pt>
                  <c:pt idx="40">
                    <c:v>DESCAR</c:v>
                  </c:pt>
                  <c:pt idx="41">
                    <c:v>DESCAR</c:v>
                  </c:pt>
                  <c:pt idx="42">
                    <c:v>DESCAR</c:v>
                  </c:pt>
                  <c:pt idx="43">
                    <c:v>DESCAR</c:v>
                  </c:pt>
                  <c:pt idx="44">
                    <c:v>DESCAR</c:v>
                  </c:pt>
                  <c:pt idx="45">
                    <c:v>DESCAR</c:v>
                  </c:pt>
                  <c:pt idx="46">
                    <c:v>DESCAR</c:v>
                  </c:pt>
                  <c:pt idx="47">
                    <c:v>DESCAR</c:v>
                  </c:pt>
                  <c:pt idx="48">
                    <c:v>DESCAR</c:v>
                  </c:pt>
                  <c:pt idx="49">
                    <c:v>DESCAR</c:v>
                  </c:pt>
                  <c:pt idx="50">
                    <c:v>DESCAR</c:v>
                  </c:pt>
                  <c:pt idx="51">
                    <c:v>DESCAR</c:v>
                  </c:pt>
                  <c:pt idx="52">
                    <c:v>DESCAR</c:v>
                  </c:pt>
                  <c:pt idx="53">
                    <c:v>DESCAR</c:v>
                  </c:pt>
                  <c:pt idx="54">
                    <c:v>DESCAR</c:v>
                  </c:pt>
                  <c:pt idx="55">
                    <c:v>DESCAR</c:v>
                  </c:pt>
                  <c:pt idx="56">
                    <c:v>DESCAR</c:v>
                  </c:pt>
                  <c:pt idx="57">
                    <c:v>DESCAR</c:v>
                  </c:pt>
                  <c:pt idx="58">
                    <c:v>DESCAR</c:v>
                  </c:pt>
                  <c:pt idx="59">
                    <c:v>DESCAR</c:v>
                  </c:pt>
                  <c:pt idx="60">
                    <c:v>DESCAR</c:v>
                  </c:pt>
                  <c:pt idx="61">
                    <c:v>DESCAR</c:v>
                  </c:pt>
                  <c:pt idx="62">
                    <c:v>SI_P305</c:v>
                  </c:pt>
                  <c:pt idx="63">
                    <c:v>SI_P305</c:v>
                  </c:pt>
                  <c:pt idx="64">
                    <c:v>DESCAR</c:v>
                  </c:pt>
                  <c:pt idx="65">
                    <c:v>DESCAR</c:v>
                  </c:pt>
                  <c:pt idx="66">
                    <c:v>DESCAR</c:v>
                  </c:pt>
                  <c:pt idx="67">
                    <c:v>DESCAR</c:v>
                  </c:pt>
                  <c:pt idx="68">
                    <c:v>DESCAR</c:v>
                  </c:pt>
                  <c:pt idx="69">
                    <c:v>DESCAR</c:v>
                  </c:pt>
                  <c:pt idx="70">
                    <c:v>SI_P305</c:v>
                  </c:pt>
                  <c:pt idx="71">
                    <c:v>SI_P305</c:v>
                  </c:pt>
                  <c:pt idx="72">
                    <c:v>DESCAR</c:v>
                  </c:pt>
                  <c:pt idx="73">
                    <c:v>SI_P305</c:v>
                  </c:pt>
                  <c:pt idx="74">
                    <c:v>DESCAR</c:v>
                  </c:pt>
                  <c:pt idx="75">
                    <c:v>SI_P305</c:v>
                  </c:pt>
                  <c:pt idx="76">
                    <c:v>DESCAR</c:v>
                  </c:pt>
                  <c:pt idx="77">
                    <c:v>SI_P305</c:v>
                  </c:pt>
                  <c:pt idx="78">
                    <c:v>DESCAR</c:v>
                  </c:pt>
                  <c:pt idx="79">
                    <c:v>DESCAR</c:v>
                  </c:pt>
                  <c:pt idx="80">
                    <c:v>DESCAR</c:v>
                  </c:pt>
                  <c:pt idx="81">
                    <c:v>SI_P305</c:v>
                  </c:pt>
                  <c:pt idx="82">
                    <c:v>DESCAR</c:v>
                  </c:pt>
                  <c:pt idx="83">
                    <c:v>SI_P305</c:v>
                  </c:pt>
                  <c:pt idx="84">
                    <c:v>DESCAR</c:v>
                  </c:pt>
                  <c:pt idx="85">
                    <c:v>DESCAR</c:v>
                  </c:pt>
                  <c:pt idx="86">
                    <c:v>DESCAR</c:v>
                  </c:pt>
                  <c:pt idx="87">
                    <c:v>DESCAR</c:v>
                  </c:pt>
                  <c:pt idx="88">
                    <c:v>DESCAR</c:v>
                  </c:pt>
                  <c:pt idx="89">
                    <c:v>DESCAR</c:v>
                  </c:pt>
                  <c:pt idx="90">
                    <c:v>DESCAR</c:v>
                  </c:pt>
                  <c:pt idx="91">
                    <c:v>DESCAR</c:v>
                  </c:pt>
                  <c:pt idx="92">
                    <c:v>DESCAR</c:v>
                  </c:pt>
                  <c:pt idx="93">
                    <c:v>DESCAR</c:v>
                  </c:pt>
                  <c:pt idx="94">
                    <c:v>DESCAR</c:v>
                  </c:pt>
                  <c:pt idx="95">
                    <c:v>DESCAR</c:v>
                  </c:pt>
                  <c:pt idx="96">
                    <c:v>DESCAR</c:v>
                  </c:pt>
                  <c:pt idx="97">
                    <c:v>DESCAR</c:v>
                  </c:pt>
                  <c:pt idx="98">
                    <c:v>DESCAR</c:v>
                  </c:pt>
                  <c:pt idx="99">
                    <c:v>DESCAR</c:v>
                  </c:pt>
                  <c:pt idx="100">
                    <c:v>DESCAR</c:v>
                  </c:pt>
                  <c:pt idx="101">
                    <c:v>DESCAR</c:v>
                  </c:pt>
                  <c:pt idx="102">
                    <c:v>DESCAR</c:v>
                  </c:pt>
                  <c:pt idx="103">
                    <c:v>DESCAR</c:v>
                  </c:pt>
                  <c:pt idx="104">
                    <c:v>DESCAR</c:v>
                  </c:pt>
                  <c:pt idx="105">
                    <c:v>DESCAR</c:v>
                  </c:pt>
                  <c:pt idx="106">
                    <c:v>DESCAR</c:v>
                  </c:pt>
                  <c:pt idx="107">
                    <c:v>DESCAR</c:v>
                  </c:pt>
                  <c:pt idx="108">
                    <c:v>SI_P305</c:v>
                  </c:pt>
                  <c:pt idx="109">
                    <c:v>DESCAR</c:v>
                  </c:pt>
                  <c:pt idx="110">
                    <c:v>DESCAR</c:v>
                  </c:pt>
                  <c:pt idx="111">
                    <c:v>DESCAR</c:v>
                  </c:pt>
                  <c:pt idx="112">
                    <c:v>DESCAR</c:v>
                  </c:pt>
                  <c:pt idx="113">
                    <c:v>DESCAR</c:v>
                  </c:pt>
                  <c:pt idx="114">
                    <c:v>DESCAR</c:v>
                  </c:pt>
                  <c:pt idx="115">
                    <c:v>DESCAR</c:v>
                  </c:pt>
                  <c:pt idx="116">
                    <c:v>DESCAR</c:v>
                  </c:pt>
                  <c:pt idx="117">
                    <c:v>DESCAR</c:v>
                  </c:pt>
                  <c:pt idx="118">
                    <c:v>DESCAR</c:v>
                  </c:pt>
                  <c:pt idx="119">
                    <c:v>DESCAR</c:v>
                  </c:pt>
                  <c:pt idx="120">
                    <c:v>DESCAR</c:v>
                  </c:pt>
                  <c:pt idx="121">
                    <c:v>DESCAR</c:v>
                  </c:pt>
                  <c:pt idx="122">
                    <c:v>DESCAR</c:v>
                  </c:pt>
                  <c:pt idx="123">
                    <c:v>DESCAR</c:v>
                  </c:pt>
                  <c:pt idx="124">
                    <c:v>DESCAR</c:v>
                  </c:pt>
                  <c:pt idx="125">
                    <c:v>DESCAR</c:v>
                  </c:pt>
                  <c:pt idx="126">
                    <c:v>DESCAR</c:v>
                  </c:pt>
                  <c:pt idx="127">
                    <c:v>DESCAR</c:v>
                  </c:pt>
                  <c:pt idx="128">
                    <c:v>DESCAR</c:v>
                  </c:pt>
                  <c:pt idx="129">
                    <c:v>DESCAR</c:v>
                  </c:pt>
                  <c:pt idx="130">
                    <c:v>DESCAR</c:v>
                  </c:pt>
                  <c:pt idx="131">
                    <c:v>DESCAR</c:v>
                  </c:pt>
                  <c:pt idx="132">
                    <c:v>DESCAR</c:v>
                  </c:pt>
                  <c:pt idx="133">
                    <c:v>SI_P305</c:v>
                  </c:pt>
                  <c:pt idx="134">
                    <c:v>DESCAR</c:v>
                  </c:pt>
                  <c:pt idx="135">
                    <c:v>DESCAR</c:v>
                  </c:pt>
                  <c:pt idx="136">
                    <c:v>SI_P305</c:v>
                  </c:pt>
                  <c:pt idx="137">
                    <c:v>DESCAR</c:v>
                  </c:pt>
                  <c:pt idx="138">
                    <c:v>SI_P305</c:v>
                  </c:pt>
                  <c:pt idx="139">
                    <c:v>SI_P305</c:v>
                  </c:pt>
                  <c:pt idx="140">
                    <c:v>SI_P305</c:v>
                  </c:pt>
                  <c:pt idx="141">
                    <c:v>SI_P305</c:v>
                  </c:pt>
                  <c:pt idx="142">
                    <c:v>DESCAR</c:v>
                  </c:pt>
                  <c:pt idx="143">
                    <c:v>DESCAR</c:v>
                  </c:pt>
                  <c:pt idx="144">
                    <c:v>DESCAR</c:v>
                  </c:pt>
                  <c:pt idx="145">
                    <c:v>DESCAR</c:v>
                  </c:pt>
                  <c:pt idx="146">
                    <c:v>DESCAR</c:v>
                  </c:pt>
                  <c:pt idx="147">
                    <c:v>DESCAR</c:v>
                  </c:pt>
                  <c:pt idx="148">
                    <c:v>DESCAR</c:v>
                  </c:pt>
                  <c:pt idx="149">
                    <c:v>DESCAR</c:v>
                  </c:pt>
                  <c:pt idx="150">
                    <c:v>DESCAR</c:v>
                  </c:pt>
                  <c:pt idx="151">
                    <c:v>DESCAR</c:v>
                  </c:pt>
                  <c:pt idx="152">
                    <c:v>DESCAR</c:v>
                  </c:pt>
                  <c:pt idx="153">
                    <c:v>DESCAR</c:v>
                  </c:pt>
                  <c:pt idx="154">
                    <c:v>DESCAR</c:v>
                  </c:pt>
                  <c:pt idx="155">
                    <c:v>DESCAR</c:v>
                  </c:pt>
                  <c:pt idx="156">
                    <c:v>DESCAR</c:v>
                  </c:pt>
                  <c:pt idx="157">
                    <c:v>DESCAR</c:v>
                  </c:pt>
                  <c:pt idx="158">
                    <c:v>DESCAR</c:v>
                  </c:pt>
                  <c:pt idx="159">
                    <c:v>DESCAR</c:v>
                  </c:pt>
                  <c:pt idx="160">
                    <c:v>DESCAR</c:v>
                  </c:pt>
                  <c:pt idx="161">
                    <c:v>DESCAR</c:v>
                  </c:pt>
                  <c:pt idx="162">
                    <c:v>DESCAR</c:v>
                  </c:pt>
                  <c:pt idx="163">
                    <c:v>DESCAR</c:v>
                  </c:pt>
                  <c:pt idx="164">
                    <c:v>DESCAR</c:v>
                  </c:pt>
                  <c:pt idx="165">
                    <c:v>DESCAR</c:v>
                  </c:pt>
                  <c:pt idx="166">
                    <c:v>DESCAR</c:v>
                  </c:pt>
                  <c:pt idx="167">
                    <c:v>DESCAR</c:v>
                  </c:pt>
                  <c:pt idx="168">
                    <c:v>DESCAR</c:v>
                  </c:pt>
                  <c:pt idx="169">
                    <c:v>SI_P305</c:v>
                  </c:pt>
                  <c:pt idx="170">
                    <c:v>DESCAR</c:v>
                  </c:pt>
                  <c:pt idx="171">
                    <c:v>DESCAR</c:v>
                  </c:pt>
                  <c:pt idx="172">
                    <c:v>DESCAR</c:v>
                  </c:pt>
                  <c:pt idx="173">
                    <c:v>DESCAR</c:v>
                  </c:pt>
                  <c:pt idx="174">
                    <c:v>DESCAR</c:v>
                  </c:pt>
                  <c:pt idx="175">
                    <c:v>DESCAR</c:v>
                  </c:pt>
                  <c:pt idx="176">
                    <c:v>DESCAR</c:v>
                  </c:pt>
                  <c:pt idx="177">
                    <c:v>DESCAR</c:v>
                  </c:pt>
                  <c:pt idx="178">
                    <c:v>SI_P305</c:v>
                  </c:pt>
                  <c:pt idx="179">
                    <c:v>DESCAR</c:v>
                  </c:pt>
                  <c:pt idx="180">
                    <c:v>DESCAR</c:v>
                  </c:pt>
                  <c:pt idx="181">
                    <c:v>DESCAR</c:v>
                  </c:pt>
                  <c:pt idx="182">
                    <c:v>DESCAR</c:v>
                  </c:pt>
                  <c:pt idx="183">
                    <c:v>DESCAR</c:v>
                  </c:pt>
                  <c:pt idx="184">
                    <c:v>DESCAR</c:v>
                  </c:pt>
                  <c:pt idx="185">
                    <c:v>DESCAR</c:v>
                  </c:pt>
                  <c:pt idx="186">
                    <c:v>DESCAR</c:v>
                  </c:pt>
                  <c:pt idx="187">
                    <c:v>DESCAR</c:v>
                  </c:pt>
                  <c:pt idx="188">
                    <c:v>DESCAR</c:v>
                  </c:pt>
                  <c:pt idx="189">
                    <c:v>DESCAR</c:v>
                  </c:pt>
                  <c:pt idx="190">
                    <c:v>DESCAR</c:v>
                  </c:pt>
                  <c:pt idx="191">
                    <c:v>DESCAR</c:v>
                  </c:pt>
                  <c:pt idx="192">
                    <c:v>DESCAR</c:v>
                  </c:pt>
                  <c:pt idx="193">
                    <c:v>DESCAR</c:v>
                  </c:pt>
                  <c:pt idx="194">
                    <c:v>DESCAR</c:v>
                  </c:pt>
                  <c:pt idx="195">
                    <c:v>DESCAR</c:v>
                  </c:pt>
                  <c:pt idx="196">
                    <c:v>DESCAR</c:v>
                  </c:pt>
                  <c:pt idx="197">
                    <c:v>DESCAR</c:v>
                  </c:pt>
                  <c:pt idx="198">
                    <c:v>SI_P305</c:v>
                  </c:pt>
                  <c:pt idx="199">
                    <c:v>DESCAR</c:v>
                  </c:pt>
                </c:lvl>
                <c:lvl>
                  <c:pt idx="0">
                    <c:v>546</c:v>
                  </c:pt>
                  <c:pt idx="1">
                    <c:v>1499</c:v>
                  </c:pt>
                  <c:pt idx="2">
                    <c:v>372</c:v>
                  </c:pt>
                  <c:pt idx="3">
                    <c:v>439</c:v>
                  </c:pt>
                  <c:pt idx="4">
                    <c:v>623</c:v>
                  </c:pt>
                  <c:pt idx="5">
                    <c:v>1085</c:v>
                  </c:pt>
                  <c:pt idx="6">
                    <c:v>1103</c:v>
                  </c:pt>
                  <c:pt idx="7">
                    <c:v>1148</c:v>
                  </c:pt>
                  <c:pt idx="8">
                    <c:v>1174</c:v>
                  </c:pt>
                  <c:pt idx="9">
                    <c:v>1721</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335.01</c:v>
                  </c:pt>
                  <c:pt idx="53">
                    <c:v>337</c:v>
                  </c:pt>
                  <c:pt idx="54">
                    <c:v>344</c:v>
                  </c:pt>
                  <c:pt idx="55">
                    <c:v>371</c:v>
                  </c:pt>
                  <c:pt idx="56">
                    <c:v>373</c:v>
                  </c:pt>
                  <c:pt idx="57">
                    <c:v>383</c:v>
                  </c:pt>
                  <c:pt idx="58">
                    <c:v>406.01</c:v>
                  </c:pt>
                  <c:pt idx="59">
                    <c:v>422</c:v>
                  </c:pt>
                  <c:pt idx="60">
                    <c:v>425</c:v>
                  </c:pt>
                  <c:pt idx="61">
                    <c:v>432</c:v>
                  </c:pt>
                  <c:pt idx="62">
                    <c:v>467</c:v>
                  </c:pt>
                  <c:pt idx="63">
                    <c:v>436.01</c:v>
                  </c:pt>
                  <c:pt idx="64">
                    <c:v>378</c:v>
                  </c:pt>
                  <c:pt idx="65">
                    <c:v>424</c:v>
                  </c:pt>
                  <c:pt idx="66">
                    <c:v>521</c:v>
                  </c:pt>
                  <c:pt idx="67">
                    <c:v>596</c:v>
                  </c:pt>
                  <c:pt idx="68">
                    <c:v>598</c:v>
                  </c:pt>
                  <c:pt idx="69">
                    <c:v>654</c:v>
                  </c:pt>
                  <c:pt idx="70">
                    <c:v>658</c:v>
                  </c:pt>
                  <c:pt idx="71">
                    <c:v>679</c:v>
                  </c:pt>
                  <c:pt idx="72">
                    <c:v>622</c:v>
                  </c:pt>
                  <c:pt idx="73">
                    <c:v>686</c:v>
                  </c:pt>
                  <c:pt idx="74">
                    <c:v>1478</c:v>
                  </c:pt>
                  <c:pt idx="75">
                    <c:v>1484</c:v>
                  </c:pt>
                  <c:pt idx="76">
                    <c:v>74</c:v>
                  </c:pt>
                  <c:pt idx="77">
                    <c:v>772</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791</c:v>
                  </c:pt>
                  <c:pt idx="109">
                    <c:v>315</c:v>
                  </c:pt>
                  <c:pt idx="110">
                    <c:v>442</c:v>
                  </c:pt>
                  <c:pt idx="111">
                    <c:v>1026</c:v>
                  </c:pt>
                  <c:pt idx="112">
                    <c:v>2287</c:v>
                  </c:pt>
                  <c:pt idx="113">
                    <c:v>2474</c:v>
                  </c:pt>
                  <c:pt idx="114">
                    <c:v>2591</c:v>
                  </c:pt>
                  <c:pt idx="115">
                    <c:v>2649</c:v>
                  </c:pt>
                  <c:pt idx="116">
                    <c:v>2682</c:v>
                  </c:pt>
                  <c:pt idx="117">
                    <c:v>2718</c:v>
                  </c:pt>
                  <c:pt idx="118">
                    <c:v>2741</c:v>
                  </c:pt>
                  <c:pt idx="119">
                    <c:v>3032</c:v>
                  </c:pt>
                  <c:pt idx="120">
                    <c:v>3464</c:v>
                  </c:pt>
                  <c:pt idx="121">
                    <c:v>4499</c:v>
                  </c:pt>
                  <c:pt idx="122">
                    <c:v>4542</c:v>
                  </c:pt>
                  <c:pt idx="123">
                    <c:v>4778</c:v>
                  </c:pt>
                  <c:pt idx="124">
                    <c:v>5056</c:v>
                  </c:pt>
                  <c:pt idx="125">
                    <c:v>5128</c:v>
                  </c:pt>
                  <c:pt idx="126">
                    <c:v>5177</c:v>
                  </c:pt>
                  <c:pt idx="127">
                    <c:v>5478</c:v>
                  </c:pt>
                  <c:pt idx="128">
                    <c:v>6357</c:v>
                  </c:pt>
                  <c:pt idx="129">
                    <c:v>6363</c:v>
                  </c:pt>
                  <c:pt idx="130">
                    <c:v>6830</c:v>
                  </c:pt>
                  <c:pt idx="131">
                    <c:v>7062</c:v>
                  </c:pt>
                  <c:pt idx="132">
                    <c:v>7098</c:v>
                  </c:pt>
                  <c:pt idx="133">
                    <c:v>7133</c:v>
                  </c:pt>
                  <c:pt idx="134">
                    <c:v>7684</c:v>
                  </c:pt>
                  <c:pt idx="135">
                    <c:v>6813</c:v>
                  </c:pt>
                  <c:pt idx="136">
                    <c:v>6903</c:v>
                  </c:pt>
                  <c:pt idx="137">
                    <c:v>7050</c:v>
                  </c:pt>
                  <c:pt idx="138">
                    <c:v>7201</c:v>
                  </c:pt>
                  <c:pt idx="139">
                    <c:v>7434</c:v>
                  </c:pt>
                  <c:pt idx="140">
                    <c:v>7801</c:v>
                  </c:pt>
                  <c:pt idx="141">
                    <c:v>7304</c:v>
                  </c:pt>
                  <c:pt idx="142">
                    <c:v>371</c:v>
                  </c:pt>
                  <c:pt idx="143">
                    <c:v>437</c:v>
                  </c:pt>
                  <c:pt idx="144">
                    <c:v>624</c:v>
                  </c:pt>
                  <c:pt idx="145">
                    <c:v>801</c:v>
                  </c:pt>
                  <c:pt idx="146">
                    <c:v>272</c:v>
                  </c:pt>
                  <c:pt idx="147">
                    <c:v>939</c:v>
                  </c:pt>
                  <c:pt idx="148">
                    <c:v>984</c:v>
                  </c:pt>
                  <c:pt idx="149">
                    <c:v>110</c:v>
                  </c:pt>
                  <c:pt idx="150">
                    <c:v>186</c:v>
                  </c:pt>
                  <c:pt idx="151">
                    <c:v>191</c:v>
                  </c:pt>
                  <c:pt idx="152">
                    <c:v>53</c:v>
                  </c:pt>
                  <c:pt idx="153">
                    <c:v>59</c:v>
                  </c:pt>
                  <c:pt idx="154">
                    <c:v>119</c:v>
                  </c:pt>
                  <c:pt idx="155">
                    <c:v>370</c:v>
                  </c:pt>
                  <c:pt idx="156">
                    <c:v>621</c:v>
                  </c:pt>
                  <c:pt idx="157">
                    <c:v>769</c:v>
                  </c:pt>
                  <c:pt idx="158">
                    <c:v>1012</c:v>
                  </c:pt>
                  <c:pt idx="159">
                    <c:v>852</c:v>
                  </c:pt>
                  <c:pt idx="160">
                    <c:v>891</c:v>
                  </c:pt>
                  <c:pt idx="161">
                    <c:v>901</c:v>
                  </c:pt>
                  <c:pt idx="162">
                    <c:v>922</c:v>
                  </c:pt>
                  <c:pt idx="163">
                    <c:v>924</c:v>
                  </c:pt>
                  <c:pt idx="164">
                    <c:v>945</c:v>
                  </c:pt>
                  <c:pt idx="165">
                    <c:v>954</c:v>
                  </c:pt>
                  <c:pt idx="166">
                    <c:v>984</c:v>
                  </c:pt>
                  <c:pt idx="167">
                    <c:v>160</c:v>
                  </c:pt>
                  <c:pt idx="168">
                    <c:v>175</c:v>
                  </c:pt>
                  <c:pt idx="169">
                    <c:v>83</c:v>
                  </c:pt>
                  <c:pt idx="170">
                    <c:v>261</c:v>
                  </c:pt>
                  <c:pt idx="171">
                    <c:v>270</c:v>
                  </c:pt>
                  <c:pt idx="172">
                    <c:v>280</c:v>
                  </c:pt>
                  <c:pt idx="173">
                    <c:v>299</c:v>
                  </c:pt>
                  <c:pt idx="174">
                    <c:v>210</c:v>
                  </c:pt>
                  <c:pt idx="175">
                    <c:v>214</c:v>
                  </c:pt>
                  <c:pt idx="176">
                    <c:v>235</c:v>
                  </c:pt>
                  <c:pt idx="177">
                    <c:v>374</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2078</c:v>
                  </c:pt>
                  <c:pt idx="192">
                    <c:v>2123</c:v>
                  </c:pt>
                  <c:pt idx="193">
                    <c:v>2183</c:v>
                  </c:pt>
                  <c:pt idx="194">
                    <c:v>10061</c:v>
                  </c:pt>
                  <c:pt idx="195">
                    <c:v>648</c:v>
                  </c:pt>
                  <c:pt idx="196">
                    <c:v>298</c:v>
                  </c:pt>
                  <c:pt idx="197">
                    <c:v>573</c:v>
                  </c:pt>
                  <c:pt idx="198">
                    <c:v>380202</c:v>
                  </c:pt>
                  <c:pt idx="199">
                    <c:v>1</c:v>
                  </c:pt>
                </c:lvl>
                <c:lvl>
                  <c:pt idx="0">
                    <c:v>190001</c:v>
                  </c:pt>
                  <c:pt idx="1">
                    <c:v>460001</c:v>
                  </c:pt>
                  <c:pt idx="2">
                    <c:v>770001</c:v>
                  </c:pt>
                  <c:pt idx="10">
                    <c:v>1890028</c:v>
                  </c:pt>
                  <c:pt idx="12">
                    <c:v>1890029</c:v>
                  </c:pt>
                  <c:pt idx="14">
                    <c:v>1910035</c:v>
                  </c:pt>
                  <c:pt idx="17">
                    <c:v>2580001</c:v>
                  </c:pt>
                  <c:pt idx="18">
                    <c:v>106500002</c:v>
                  </c:pt>
                  <c:pt idx="25">
                    <c:v>106500004</c:v>
                  </c:pt>
                  <c:pt idx="64">
                    <c:v>106810001</c:v>
                  </c:pt>
                  <c:pt idx="74">
                    <c:v>107290003</c:v>
                  </c:pt>
                  <c:pt idx="76">
                    <c:v>108130002</c:v>
                  </c:pt>
                  <c:pt idx="77">
                    <c:v>1890027</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3450001</c:v>
                  </c:pt>
                  <c:pt idx="109">
                    <c:v>370001</c:v>
                  </c:pt>
                  <c:pt idx="135">
                    <c:v>370007</c:v>
                  </c:pt>
                  <c:pt idx="142">
                    <c:v>1890034</c:v>
                  </c:pt>
                  <c:pt idx="144">
                    <c:v>1960035</c:v>
                  </c:pt>
                  <c:pt idx="146">
                    <c:v>1960040</c:v>
                  </c:pt>
                  <c:pt idx="147">
                    <c:v>2840001</c:v>
                  </c:pt>
                  <c:pt idx="149">
                    <c:v>3010001</c:v>
                  </c:pt>
                  <c:pt idx="152">
                    <c:v>3600001</c:v>
                  </c:pt>
                  <c:pt idx="153">
                    <c:v>1530001</c:v>
                  </c:pt>
                  <c:pt idx="154">
                    <c:v>540004</c:v>
                  </c:pt>
                  <c:pt idx="159">
                    <c:v>1700033</c:v>
                  </c:pt>
                  <c:pt idx="167">
                    <c:v>1800001</c:v>
                  </c:pt>
                  <c:pt idx="168">
                    <c:v>100540001</c:v>
                  </c:pt>
                  <c:pt idx="169">
                    <c:v>105290004</c:v>
                  </c:pt>
                  <c:pt idx="174">
                    <c:v>103010001</c:v>
                  </c:pt>
                  <c:pt idx="178">
                    <c:v>50001</c:v>
                  </c:pt>
                  <c:pt idx="180">
                    <c:v>620001</c:v>
                  </c:pt>
                  <c:pt idx="187">
                    <c:v>990082</c:v>
                  </c:pt>
                  <c:pt idx="188">
                    <c:v>102960001</c:v>
                  </c:pt>
                  <c:pt idx="195">
                    <c:v>103590001</c:v>
                  </c:pt>
                  <c:pt idx="196">
                    <c:v>109370001</c:v>
                  </c:pt>
                  <c:pt idx="198">
                    <c:v>1100001</c:v>
                  </c:pt>
                  <c:pt idx="199">
                    <c:v>103010001</c:v>
                  </c:pt>
                </c:lvl>
                <c:lvl>
                  <c:pt idx="0">
                    <c:v>bh-mb</c:v>
                  </c:pt>
                  <c:pt idx="78">
                    <c:v>bh-p</c:v>
                  </c:pt>
                  <c:pt idx="98">
                    <c:v>bh-t</c:v>
                  </c:pt>
                  <c:pt idx="99">
                    <c:v>bmh-mb</c:v>
                  </c:pt>
                  <c:pt idx="109">
                    <c:v>bmh-p</c:v>
                  </c:pt>
                  <c:pt idx="154">
                    <c:v>bmh-t</c:v>
                  </c:pt>
                  <c:pt idx="178">
                    <c:v>bp-mb</c:v>
                  </c:pt>
                  <c:pt idx="199">
                    <c:v> </c:v>
                  </c:pt>
                </c:lvl>
              </c:multiLvlStrCache>
            </c:multiLvlStrRef>
          </c:cat>
          <c:val>
            <c:numRef>
              <c:f>TabAcum!$E$3:$E$460</c:f>
              <c:numCache>
                <c:formatCode>General</c:formatCode>
                <c:ptCount val="200"/>
                <c:pt idx="0">
                  <c:v>75137</c:v>
                </c:pt>
                <c:pt idx="1">
                  <c:v>74785</c:v>
                </c:pt>
                <c:pt idx="3">
                  <c:v>69881</c:v>
                </c:pt>
                <c:pt idx="4">
                  <c:v>93362</c:v>
                </c:pt>
                <c:pt idx="5">
                  <c:v>79037</c:v>
                </c:pt>
                <c:pt idx="7">
                  <c:v>65613</c:v>
                </c:pt>
                <c:pt idx="8">
                  <c:v>85443</c:v>
                </c:pt>
                <c:pt idx="9">
                  <c:v>65765</c:v>
                </c:pt>
                <c:pt idx="10">
                  <c:v>65328</c:v>
                </c:pt>
                <c:pt idx="11">
                  <c:v>76961</c:v>
                </c:pt>
                <c:pt idx="12">
                  <c:v>64671</c:v>
                </c:pt>
                <c:pt idx="13">
                  <c:v>72074</c:v>
                </c:pt>
                <c:pt idx="16">
                  <c:v>72496</c:v>
                </c:pt>
                <c:pt idx="74">
                  <c:v>69284</c:v>
                </c:pt>
                <c:pt idx="75">
                  <c:v>68375</c:v>
                </c:pt>
                <c:pt idx="76">
                  <c:v>72591</c:v>
                </c:pt>
                <c:pt idx="78">
                  <c:v>65004</c:v>
                </c:pt>
                <c:pt idx="79">
                  <c:v>71510</c:v>
                </c:pt>
                <c:pt idx="80">
                  <c:v>70211</c:v>
                </c:pt>
                <c:pt idx="81">
                  <c:v>76765</c:v>
                </c:pt>
                <c:pt idx="82">
                  <c:v>69801</c:v>
                </c:pt>
                <c:pt idx="83">
                  <c:v>69752</c:v>
                </c:pt>
                <c:pt idx="95">
                  <c:v>81399</c:v>
                </c:pt>
                <c:pt idx="96">
                  <c:v>67682</c:v>
                </c:pt>
                <c:pt idx="97">
                  <c:v>67451</c:v>
                </c:pt>
                <c:pt idx="99">
                  <c:v>81901</c:v>
                </c:pt>
                <c:pt idx="103">
                  <c:v>83459</c:v>
                </c:pt>
                <c:pt idx="104">
                  <c:v>68886</c:v>
                </c:pt>
                <c:pt idx="105">
                  <c:v>93117</c:v>
                </c:pt>
                <c:pt idx="106">
                  <c:v>76208</c:v>
                </c:pt>
                <c:pt idx="146">
                  <c:v>66549</c:v>
                </c:pt>
                <c:pt idx="153">
                  <c:v>65380</c:v>
                </c:pt>
                <c:pt idx="158">
                  <c:v>67856</c:v>
                </c:pt>
                <c:pt idx="168">
                  <c:v>69489</c:v>
                </c:pt>
                <c:pt idx="169">
                  <c:v>76279</c:v>
                </c:pt>
                <c:pt idx="170">
                  <c:v>64644</c:v>
                </c:pt>
                <c:pt idx="171">
                  <c:v>75271</c:v>
                </c:pt>
                <c:pt idx="172">
                  <c:v>91345</c:v>
                </c:pt>
                <c:pt idx="173">
                  <c:v>71908</c:v>
                </c:pt>
                <c:pt idx="180">
                  <c:v>71294</c:v>
                </c:pt>
                <c:pt idx="181">
                  <c:v>75054</c:v>
                </c:pt>
                <c:pt idx="182">
                  <c:v>65154</c:v>
                </c:pt>
                <c:pt idx="183">
                  <c:v>69219</c:v>
                </c:pt>
                <c:pt idx="184">
                  <c:v>66570</c:v>
                </c:pt>
                <c:pt idx="185">
                  <c:v>67921</c:v>
                </c:pt>
                <c:pt idx="186">
                  <c:v>67691</c:v>
                </c:pt>
                <c:pt idx="187">
                  <c:v>68688</c:v>
                </c:pt>
                <c:pt idx="188">
                  <c:v>64913</c:v>
                </c:pt>
                <c:pt idx="198">
                  <c:v>69332</c:v>
                </c:pt>
                <c:pt idx="199">
                  <c:v>77402</c:v>
                </c:pt>
              </c:numCache>
            </c:numRef>
          </c:val>
        </c:ser>
        <c:ser>
          <c:idx val="1"/>
          <c:order val="1"/>
          <c:tx>
            <c:strRef>
              <c:f>TabAcum!$F$1:$F$2</c:f>
              <c:strCache>
                <c:ptCount val="1"/>
                <c:pt idx="0">
                  <c:v>05_H8</c:v>
                </c:pt>
              </c:strCache>
            </c:strRef>
          </c:tx>
          <c:invertIfNegative val="0"/>
          <c:cat>
            <c:multiLvlStrRef>
              <c:f>TabAcum!$A$3:$D$460</c:f>
              <c:multiLvlStrCache>
                <c:ptCount val="200"/>
                <c:lvl>
                  <c:pt idx="0">
                    <c:v>DESCAR</c:v>
                  </c:pt>
                  <c:pt idx="1">
                    <c:v>DESCAR</c:v>
                  </c:pt>
                  <c:pt idx="2">
                    <c:v>DESCAR</c:v>
                  </c:pt>
                  <c:pt idx="3">
                    <c:v>DESCAR</c:v>
                  </c:pt>
                  <c:pt idx="4">
                    <c:v>DESCAR</c:v>
                  </c:pt>
                  <c:pt idx="5">
                    <c:v>DESCAR</c:v>
                  </c:pt>
                  <c:pt idx="6">
                    <c:v>SI_P305</c:v>
                  </c:pt>
                  <c:pt idx="7">
                    <c:v>DESCAR</c:v>
                  </c:pt>
                  <c:pt idx="8">
                    <c:v>SI_P305</c:v>
                  </c:pt>
                  <c:pt idx="9">
                    <c:v>SI_P305</c:v>
                  </c:pt>
                  <c:pt idx="10">
                    <c:v>DESCAR</c:v>
                  </c:pt>
                  <c:pt idx="11">
                    <c:v>DESCAR</c:v>
                  </c:pt>
                  <c:pt idx="12">
                    <c:v>DESCAR</c:v>
                  </c:pt>
                  <c:pt idx="13">
                    <c:v>DESCAR</c:v>
                  </c:pt>
                  <c:pt idx="14">
                    <c:v>DESCAR</c:v>
                  </c:pt>
                  <c:pt idx="15">
                    <c:v>DESCAR</c:v>
                  </c:pt>
                  <c:pt idx="16">
                    <c:v>DESCAR</c:v>
                  </c:pt>
                  <c:pt idx="17">
                    <c:v>DESCAR</c:v>
                  </c:pt>
                  <c:pt idx="18">
                    <c:v>DESCAR</c:v>
                  </c:pt>
                  <c:pt idx="19">
                    <c:v>DESCAR</c:v>
                  </c:pt>
                  <c:pt idx="20">
                    <c:v>DESCAR</c:v>
                  </c:pt>
                  <c:pt idx="21">
                    <c:v>DESCAR</c:v>
                  </c:pt>
                  <c:pt idx="22">
                    <c:v>DESCAR</c:v>
                  </c:pt>
                  <c:pt idx="23">
                    <c:v>DESCAR</c:v>
                  </c:pt>
                  <c:pt idx="24">
                    <c:v>DESCAR</c:v>
                  </c:pt>
                  <c:pt idx="25">
                    <c:v>DESCAR</c:v>
                  </c:pt>
                  <c:pt idx="26">
                    <c:v>DESCAR</c:v>
                  </c:pt>
                  <c:pt idx="27">
                    <c:v>DESCAR</c:v>
                  </c:pt>
                  <c:pt idx="28">
                    <c:v>DESCAR</c:v>
                  </c:pt>
                  <c:pt idx="29">
                    <c:v>DESCAR</c:v>
                  </c:pt>
                  <c:pt idx="30">
                    <c:v>DESCAR</c:v>
                  </c:pt>
                  <c:pt idx="31">
                    <c:v>DESCAR</c:v>
                  </c:pt>
                  <c:pt idx="32">
                    <c:v>DESCAR</c:v>
                  </c:pt>
                  <c:pt idx="33">
                    <c:v>DESCAR</c:v>
                  </c:pt>
                  <c:pt idx="34">
                    <c:v>DESCAR</c:v>
                  </c:pt>
                  <c:pt idx="35">
                    <c:v>DESCAR</c:v>
                  </c:pt>
                  <c:pt idx="36">
                    <c:v>DESCAR</c:v>
                  </c:pt>
                  <c:pt idx="37">
                    <c:v>DESCAR</c:v>
                  </c:pt>
                  <c:pt idx="38">
                    <c:v>DESCAR</c:v>
                  </c:pt>
                  <c:pt idx="39">
                    <c:v>DESCAR</c:v>
                  </c:pt>
                  <c:pt idx="40">
                    <c:v>DESCAR</c:v>
                  </c:pt>
                  <c:pt idx="41">
                    <c:v>DESCAR</c:v>
                  </c:pt>
                  <c:pt idx="42">
                    <c:v>DESCAR</c:v>
                  </c:pt>
                  <c:pt idx="43">
                    <c:v>DESCAR</c:v>
                  </c:pt>
                  <c:pt idx="44">
                    <c:v>DESCAR</c:v>
                  </c:pt>
                  <c:pt idx="45">
                    <c:v>DESCAR</c:v>
                  </c:pt>
                  <c:pt idx="46">
                    <c:v>DESCAR</c:v>
                  </c:pt>
                  <c:pt idx="47">
                    <c:v>DESCAR</c:v>
                  </c:pt>
                  <c:pt idx="48">
                    <c:v>DESCAR</c:v>
                  </c:pt>
                  <c:pt idx="49">
                    <c:v>DESCAR</c:v>
                  </c:pt>
                  <c:pt idx="50">
                    <c:v>DESCAR</c:v>
                  </c:pt>
                  <c:pt idx="51">
                    <c:v>DESCAR</c:v>
                  </c:pt>
                  <c:pt idx="52">
                    <c:v>DESCAR</c:v>
                  </c:pt>
                  <c:pt idx="53">
                    <c:v>DESCAR</c:v>
                  </c:pt>
                  <c:pt idx="54">
                    <c:v>DESCAR</c:v>
                  </c:pt>
                  <c:pt idx="55">
                    <c:v>DESCAR</c:v>
                  </c:pt>
                  <c:pt idx="56">
                    <c:v>DESCAR</c:v>
                  </c:pt>
                  <c:pt idx="57">
                    <c:v>DESCAR</c:v>
                  </c:pt>
                  <c:pt idx="58">
                    <c:v>DESCAR</c:v>
                  </c:pt>
                  <c:pt idx="59">
                    <c:v>DESCAR</c:v>
                  </c:pt>
                  <c:pt idx="60">
                    <c:v>DESCAR</c:v>
                  </c:pt>
                  <c:pt idx="61">
                    <c:v>DESCAR</c:v>
                  </c:pt>
                  <c:pt idx="62">
                    <c:v>SI_P305</c:v>
                  </c:pt>
                  <c:pt idx="63">
                    <c:v>SI_P305</c:v>
                  </c:pt>
                  <c:pt idx="64">
                    <c:v>DESCAR</c:v>
                  </c:pt>
                  <c:pt idx="65">
                    <c:v>DESCAR</c:v>
                  </c:pt>
                  <c:pt idx="66">
                    <c:v>DESCAR</c:v>
                  </c:pt>
                  <c:pt idx="67">
                    <c:v>DESCAR</c:v>
                  </c:pt>
                  <c:pt idx="68">
                    <c:v>DESCAR</c:v>
                  </c:pt>
                  <c:pt idx="69">
                    <c:v>DESCAR</c:v>
                  </c:pt>
                  <c:pt idx="70">
                    <c:v>SI_P305</c:v>
                  </c:pt>
                  <c:pt idx="71">
                    <c:v>SI_P305</c:v>
                  </c:pt>
                  <c:pt idx="72">
                    <c:v>DESCAR</c:v>
                  </c:pt>
                  <c:pt idx="73">
                    <c:v>SI_P305</c:v>
                  </c:pt>
                  <c:pt idx="74">
                    <c:v>DESCAR</c:v>
                  </c:pt>
                  <c:pt idx="75">
                    <c:v>SI_P305</c:v>
                  </c:pt>
                  <c:pt idx="76">
                    <c:v>DESCAR</c:v>
                  </c:pt>
                  <c:pt idx="77">
                    <c:v>SI_P305</c:v>
                  </c:pt>
                  <c:pt idx="78">
                    <c:v>DESCAR</c:v>
                  </c:pt>
                  <c:pt idx="79">
                    <c:v>DESCAR</c:v>
                  </c:pt>
                  <c:pt idx="80">
                    <c:v>DESCAR</c:v>
                  </c:pt>
                  <c:pt idx="81">
                    <c:v>SI_P305</c:v>
                  </c:pt>
                  <c:pt idx="82">
                    <c:v>DESCAR</c:v>
                  </c:pt>
                  <c:pt idx="83">
                    <c:v>SI_P305</c:v>
                  </c:pt>
                  <c:pt idx="84">
                    <c:v>DESCAR</c:v>
                  </c:pt>
                  <c:pt idx="85">
                    <c:v>DESCAR</c:v>
                  </c:pt>
                  <c:pt idx="86">
                    <c:v>DESCAR</c:v>
                  </c:pt>
                  <c:pt idx="87">
                    <c:v>DESCAR</c:v>
                  </c:pt>
                  <c:pt idx="88">
                    <c:v>DESCAR</c:v>
                  </c:pt>
                  <c:pt idx="89">
                    <c:v>DESCAR</c:v>
                  </c:pt>
                  <c:pt idx="90">
                    <c:v>DESCAR</c:v>
                  </c:pt>
                  <c:pt idx="91">
                    <c:v>DESCAR</c:v>
                  </c:pt>
                  <c:pt idx="92">
                    <c:v>DESCAR</c:v>
                  </c:pt>
                  <c:pt idx="93">
                    <c:v>DESCAR</c:v>
                  </c:pt>
                  <c:pt idx="94">
                    <c:v>DESCAR</c:v>
                  </c:pt>
                  <c:pt idx="95">
                    <c:v>DESCAR</c:v>
                  </c:pt>
                  <c:pt idx="96">
                    <c:v>DESCAR</c:v>
                  </c:pt>
                  <c:pt idx="97">
                    <c:v>DESCAR</c:v>
                  </c:pt>
                  <c:pt idx="98">
                    <c:v>DESCAR</c:v>
                  </c:pt>
                  <c:pt idx="99">
                    <c:v>DESCAR</c:v>
                  </c:pt>
                  <c:pt idx="100">
                    <c:v>DESCAR</c:v>
                  </c:pt>
                  <c:pt idx="101">
                    <c:v>DESCAR</c:v>
                  </c:pt>
                  <c:pt idx="102">
                    <c:v>DESCAR</c:v>
                  </c:pt>
                  <c:pt idx="103">
                    <c:v>DESCAR</c:v>
                  </c:pt>
                  <c:pt idx="104">
                    <c:v>DESCAR</c:v>
                  </c:pt>
                  <c:pt idx="105">
                    <c:v>DESCAR</c:v>
                  </c:pt>
                  <c:pt idx="106">
                    <c:v>DESCAR</c:v>
                  </c:pt>
                  <c:pt idx="107">
                    <c:v>DESCAR</c:v>
                  </c:pt>
                  <c:pt idx="108">
                    <c:v>SI_P305</c:v>
                  </c:pt>
                  <c:pt idx="109">
                    <c:v>DESCAR</c:v>
                  </c:pt>
                  <c:pt idx="110">
                    <c:v>DESCAR</c:v>
                  </c:pt>
                  <c:pt idx="111">
                    <c:v>DESCAR</c:v>
                  </c:pt>
                  <c:pt idx="112">
                    <c:v>DESCAR</c:v>
                  </c:pt>
                  <c:pt idx="113">
                    <c:v>DESCAR</c:v>
                  </c:pt>
                  <c:pt idx="114">
                    <c:v>DESCAR</c:v>
                  </c:pt>
                  <c:pt idx="115">
                    <c:v>DESCAR</c:v>
                  </c:pt>
                  <c:pt idx="116">
                    <c:v>DESCAR</c:v>
                  </c:pt>
                  <c:pt idx="117">
                    <c:v>DESCAR</c:v>
                  </c:pt>
                  <c:pt idx="118">
                    <c:v>DESCAR</c:v>
                  </c:pt>
                  <c:pt idx="119">
                    <c:v>DESCAR</c:v>
                  </c:pt>
                  <c:pt idx="120">
                    <c:v>DESCAR</c:v>
                  </c:pt>
                  <c:pt idx="121">
                    <c:v>DESCAR</c:v>
                  </c:pt>
                  <c:pt idx="122">
                    <c:v>DESCAR</c:v>
                  </c:pt>
                  <c:pt idx="123">
                    <c:v>DESCAR</c:v>
                  </c:pt>
                  <c:pt idx="124">
                    <c:v>DESCAR</c:v>
                  </c:pt>
                  <c:pt idx="125">
                    <c:v>DESCAR</c:v>
                  </c:pt>
                  <c:pt idx="126">
                    <c:v>DESCAR</c:v>
                  </c:pt>
                  <c:pt idx="127">
                    <c:v>DESCAR</c:v>
                  </c:pt>
                  <c:pt idx="128">
                    <c:v>DESCAR</c:v>
                  </c:pt>
                  <c:pt idx="129">
                    <c:v>DESCAR</c:v>
                  </c:pt>
                  <c:pt idx="130">
                    <c:v>DESCAR</c:v>
                  </c:pt>
                  <c:pt idx="131">
                    <c:v>DESCAR</c:v>
                  </c:pt>
                  <c:pt idx="132">
                    <c:v>DESCAR</c:v>
                  </c:pt>
                  <c:pt idx="133">
                    <c:v>SI_P305</c:v>
                  </c:pt>
                  <c:pt idx="134">
                    <c:v>DESCAR</c:v>
                  </c:pt>
                  <c:pt idx="135">
                    <c:v>DESCAR</c:v>
                  </c:pt>
                  <c:pt idx="136">
                    <c:v>SI_P305</c:v>
                  </c:pt>
                  <c:pt idx="137">
                    <c:v>DESCAR</c:v>
                  </c:pt>
                  <c:pt idx="138">
                    <c:v>SI_P305</c:v>
                  </c:pt>
                  <c:pt idx="139">
                    <c:v>SI_P305</c:v>
                  </c:pt>
                  <c:pt idx="140">
                    <c:v>SI_P305</c:v>
                  </c:pt>
                  <c:pt idx="141">
                    <c:v>SI_P305</c:v>
                  </c:pt>
                  <c:pt idx="142">
                    <c:v>DESCAR</c:v>
                  </c:pt>
                  <c:pt idx="143">
                    <c:v>DESCAR</c:v>
                  </c:pt>
                  <c:pt idx="144">
                    <c:v>DESCAR</c:v>
                  </c:pt>
                  <c:pt idx="145">
                    <c:v>DESCAR</c:v>
                  </c:pt>
                  <c:pt idx="146">
                    <c:v>DESCAR</c:v>
                  </c:pt>
                  <c:pt idx="147">
                    <c:v>DESCAR</c:v>
                  </c:pt>
                  <c:pt idx="148">
                    <c:v>DESCAR</c:v>
                  </c:pt>
                  <c:pt idx="149">
                    <c:v>DESCAR</c:v>
                  </c:pt>
                  <c:pt idx="150">
                    <c:v>DESCAR</c:v>
                  </c:pt>
                  <c:pt idx="151">
                    <c:v>DESCAR</c:v>
                  </c:pt>
                  <c:pt idx="152">
                    <c:v>DESCAR</c:v>
                  </c:pt>
                  <c:pt idx="153">
                    <c:v>DESCAR</c:v>
                  </c:pt>
                  <c:pt idx="154">
                    <c:v>DESCAR</c:v>
                  </c:pt>
                  <c:pt idx="155">
                    <c:v>DESCAR</c:v>
                  </c:pt>
                  <c:pt idx="156">
                    <c:v>DESCAR</c:v>
                  </c:pt>
                  <c:pt idx="157">
                    <c:v>DESCAR</c:v>
                  </c:pt>
                  <c:pt idx="158">
                    <c:v>DESCAR</c:v>
                  </c:pt>
                  <c:pt idx="159">
                    <c:v>DESCAR</c:v>
                  </c:pt>
                  <c:pt idx="160">
                    <c:v>DESCAR</c:v>
                  </c:pt>
                  <c:pt idx="161">
                    <c:v>DESCAR</c:v>
                  </c:pt>
                  <c:pt idx="162">
                    <c:v>DESCAR</c:v>
                  </c:pt>
                  <c:pt idx="163">
                    <c:v>DESCAR</c:v>
                  </c:pt>
                  <c:pt idx="164">
                    <c:v>DESCAR</c:v>
                  </c:pt>
                  <c:pt idx="165">
                    <c:v>DESCAR</c:v>
                  </c:pt>
                  <c:pt idx="166">
                    <c:v>DESCAR</c:v>
                  </c:pt>
                  <c:pt idx="167">
                    <c:v>DESCAR</c:v>
                  </c:pt>
                  <c:pt idx="168">
                    <c:v>DESCAR</c:v>
                  </c:pt>
                  <c:pt idx="169">
                    <c:v>SI_P305</c:v>
                  </c:pt>
                  <c:pt idx="170">
                    <c:v>DESCAR</c:v>
                  </c:pt>
                  <c:pt idx="171">
                    <c:v>DESCAR</c:v>
                  </c:pt>
                  <c:pt idx="172">
                    <c:v>DESCAR</c:v>
                  </c:pt>
                  <c:pt idx="173">
                    <c:v>DESCAR</c:v>
                  </c:pt>
                  <c:pt idx="174">
                    <c:v>DESCAR</c:v>
                  </c:pt>
                  <c:pt idx="175">
                    <c:v>DESCAR</c:v>
                  </c:pt>
                  <c:pt idx="176">
                    <c:v>DESCAR</c:v>
                  </c:pt>
                  <c:pt idx="177">
                    <c:v>DESCAR</c:v>
                  </c:pt>
                  <c:pt idx="178">
                    <c:v>SI_P305</c:v>
                  </c:pt>
                  <c:pt idx="179">
                    <c:v>DESCAR</c:v>
                  </c:pt>
                  <c:pt idx="180">
                    <c:v>DESCAR</c:v>
                  </c:pt>
                  <c:pt idx="181">
                    <c:v>DESCAR</c:v>
                  </c:pt>
                  <c:pt idx="182">
                    <c:v>DESCAR</c:v>
                  </c:pt>
                  <c:pt idx="183">
                    <c:v>DESCAR</c:v>
                  </c:pt>
                  <c:pt idx="184">
                    <c:v>DESCAR</c:v>
                  </c:pt>
                  <c:pt idx="185">
                    <c:v>DESCAR</c:v>
                  </c:pt>
                  <c:pt idx="186">
                    <c:v>DESCAR</c:v>
                  </c:pt>
                  <c:pt idx="187">
                    <c:v>DESCAR</c:v>
                  </c:pt>
                  <c:pt idx="188">
                    <c:v>DESCAR</c:v>
                  </c:pt>
                  <c:pt idx="189">
                    <c:v>DESCAR</c:v>
                  </c:pt>
                  <c:pt idx="190">
                    <c:v>DESCAR</c:v>
                  </c:pt>
                  <c:pt idx="191">
                    <c:v>DESCAR</c:v>
                  </c:pt>
                  <c:pt idx="192">
                    <c:v>DESCAR</c:v>
                  </c:pt>
                  <c:pt idx="193">
                    <c:v>DESCAR</c:v>
                  </c:pt>
                  <c:pt idx="194">
                    <c:v>DESCAR</c:v>
                  </c:pt>
                  <c:pt idx="195">
                    <c:v>DESCAR</c:v>
                  </c:pt>
                  <c:pt idx="196">
                    <c:v>DESCAR</c:v>
                  </c:pt>
                  <c:pt idx="197">
                    <c:v>DESCAR</c:v>
                  </c:pt>
                  <c:pt idx="198">
                    <c:v>SI_P305</c:v>
                  </c:pt>
                  <c:pt idx="199">
                    <c:v>DESCAR</c:v>
                  </c:pt>
                </c:lvl>
                <c:lvl>
                  <c:pt idx="0">
                    <c:v>546</c:v>
                  </c:pt>
                  <c:pt idx="1">
                    <c:v>1499</c:v>
                  </c:pt>
                  <c:pt idx="2">
                    <c:v>372</c:v>
                  </c:pt>
                  <c:pt idx="3">
                    <c:v>439</c:v>
                  </c:pt>
                  <c:pt idx="4">
                    <c:v>623</c:v>
                  </c:pt>
                  <c:pt idx="5">
                    <c:v>1085</c:v>
                  </c:pt>
                  <c:pt idx="6">
                    <c:v>1103</c:v>
                  </c:pt>
                  <c:pt idx="7">
                    <c:v>1148</c:v>
                  </c:pt>
                  <c:pt idx="8">
                    <c:v>1174</c:v>
                  </c:pt>
                  <c:pt idx="9">
                    <c:v>1721</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335.01</c:v>
                  </c:pt>
                  <c:pt idx="53">
                    <c:v>337</c:v>
                  </c:pt>
                  <c:pt idx="54">
                    <c:v>344</c:v>
                  </c:pt>
                  <c:pt idx="55">
                    <c:v>371</c:v>
                  </c:pt>
                  <c:pt idx="56">
                    <c:v>373</c:v>
                  </c:pt>
                  <c:pt idx="57">
                    <c:v>383</c:v>
                  </c:pt>
                  <c:pt idx="58">
                    <c:v>406.01</c:v>
                  </c:pt>
                  <c:pt idx="59">
                    <c:v>422</c:v>
                  </c:pt>
                  <c:pt idx="60">
                    <c:v>425</c:v>
                  </c:pt>
                  <c:pt idx="61">
                    <c:v>432</c:v>
                  </c:pt>
                  <c:pt idx="62">
                    <c:v>467</c:v>
                  </c:pt>
                  <c:pt idx="63">
                    <c:v>436.01</c:v>
                  </c:pt>
                  <c:pt idx="64">
                    <c:v>378</c:v>
                  </c:pt>
                  <c:pt idx="65">
                    <c:v>424</c:v>
                  </c:pt>
                  <c:pt idx="66">
                    <c:v>521</c:v>
                  </c:pt>
                  <c:pt idx="67">
                    <c:v>596</c:v>
                  </c:pt>
                  <c:pt idx="68">
                    <c:v>598</c:v>
                  </c:pt>
                  <c:pt idx="69">
                    <c:v>654</c:v>
                  </c:pt>
                  <c:pt idx="70">
                    <c:v>658</c:v>
                  </c:pt>
                  <c:pt idx="71">
                    <c:v>679</c:v>
                  </c:pt>
                  <c:pt idx="72">
                    <c:v>622</c:v>
                  </c:pt>
                  <c:pt idx="73">
                    <c:v>686</c:v>
                  </c:pt>
                  <c:pt idx="74">
                    <c:v>1478</c:v>
                  </c:pt>
                  <c:pt idx="75">
                    <c:v>1484</c:v>
                  </c:pt>
                  <c:pt idx="76">
                    <c:v>74</c:v>
                  </c:pt>
                  <c:pt idx="77">
                    <c:v>772</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791</c:v>
                  </c:pt>
                  <c:pt idx="109">
                    <c:v>315</c:v>
                  </c:pt>
                  <c:pt idx="110">
                    <c:v>442</c:v>
                  </c:pt>
                  <c:pt idx="111">
                    <c:v>1026</c:v>
                  </c:pt>
                  <c:pt idx="112">
                    <c:v>2287</c:v>
                  </c:pt>
                  <c:pt idx="113">
                    <c:v>2474</c:v>
                  </c:pt>
                  <c:pt idx="114">
                    <c:v>2591</c:v>
                  </c:pt>
                  <c:pt idx="115">
                    <c:v>2649</c:v>
                  </c:pt>
                  <c:pt idx="116">
                    <c:v>2682</c:v>
                  </c:pt>
                  <c:pt idx="117">
                    <c:v>2718</c:v>
                  </c:pt>
                  <c:pt idx="118">
                    <c:v>2741</c:v>
                  </c:pt>
                  <c:pt idx="119">
                    <c:v>3032</c:v>
                  </c:pt>
                  <c:pt idx="120">
                    <c:v>3464</c:v>
                  </c:pt>
                  <c:pt idx="121">
                    <c:v>4499</c:v>
                  </c:pt>
                  <c:pt idx="122">
                    <c:v>4542</c:v>
                  </c:pt>
                  <c:pt idx="123">
                    <c:v>4778</c:v>
                  </c:pt>
                  <c:pt idx="124">
                    <c:v>5056</c:v>
                  </c:pt>
                  <c:pt idx="125">
                    <c:v>5128</c:v>
                  </c:pt>
                  <c:pt idx="126">
                    <c:v>5177</c:v>
                  </c:pt>
                  <c:pt idx="127">
                    <c:v>5478</c:v>
                  </c:pt>
                  <c:pt idx="128">
                    <c:v>6357</c:v>
                  </c:pt>
                  <c:pt idx="129">
                    <c:v>6363</c:v>
                  </c:pt>
                  <c:pt idx="130">
                    <c:v>6830</c:v>
                  </c:pt>
                  <c:pt idx="131">
                    <c:v>7062</c:v>
                  </c:pt>
                  <c:pt idx="132">
                    <c:v>7098</c:v>
                  </c:pt>
                  <c:pt idx="133">
                    <c:v>7133</c:v>
                  </c:pt>
                  <c:pt idx="134">
                    <c:v>7684</c:v>
                  </c:pt>
                  <c:pt idx="135">
                    <c:v>6813</c:v>
                  </c:pt>
                  <c:pt idx="136">
                    <c:v>6903</c:v>
                  </c:pt>
                  <c:pt idx="137">
                    <c:v>7050</c:v>
                  </c:pt>
                  <c:pt idx="138">
                    <c:v>7201</c:v>
                  </c:pt>
                  <c:pt idx="139">
                    <c:v>7434</c:v>
                  </c:pt>
                  <c:pt idx="140">
                    <c:v>7801</c:v>
                  </c:pt>
                  <c:pt idx="141">
                    <c:v>7304</c:v>
                  </c:pt>
                  <c:pt idx="142">
                    <c:v>371</c:v>
                  </c:pt>
                  <c:pt idx="143">
                    <c:v>437</c:v>
                  </c:pt>
                  <c:pt idx="144">
                    <c:v>624</c:v>
                  </c:pt>
                  <c:pt idx="145">
                    <c:v>801</c:v>
                  </c:pt>
                  <c:pt idx="146">
                    <c:v>272</c:v>
                  </c:pt>
                  <c:pt idx="147">
                    <c:v>939</c:v>
                  </c:pt>
                  <c:pt idx="148">
                    <c:v>984</c:v>
                  </c:pt>
                  <c:pt idx="149">
                    <c:v>110</c:v>
                  </c:pt>
                  <c:pt idx="150">
                    <c:v>186</c:v>
                  </c:pt>
                  <c:pt idx="151">
                    <c:v>191</c:v>
                  </c:pt>
                  <c:pt idx="152">
                    <c:v>53</c:v>
                  </c:pt>
                  <c:pt idx="153">
                    <c:v>59</c:v>
                  </c:pt>
                  <c:pt idx="154">
                    <c:v>119</c:v>
                  </c:pt>
                  <c:pt idx="155">
                    <c:v>370</c:v>
                  </c:pt>
                  <c:pt idx="156">
                    <c:v>621</c:v>
                  </c:pt>
                  <c:pt idx="157">
                    <c:v>769</c:v>
                  </c:pt>
                  <c:pt idx="158">
                    <c:v>1012</c:v>
                  </c:pt>
                  <c:pt idx="159">
                    <c:v>852</c:v>
                  </c:pt>
                  <c:pt idx="160">
                    <c:v>891</c:v>
                  </c:pt>
                  <c:pt idx="161">
                    <c:v>901</c:v>
                  </c:pt>
                  <c:pt idx="162">
                    <c:v>922</c:v>
                  </c:pt>
                  <c:pt idx="163">
                    <c:v>924</c:v>
                  </c:pt>
                  <c:pt idx="164">
                    <c:v>945</c:v>
                  </c:pt>
                  <c:pt idx="165">
                    <c:v>954</c:v>
                  </c:pt>
                  <c:pt idx="166">
                    <c:v>984</c:v>
                  </c:pt>
                  <c:pt idx="167">
                    <c:v>160</c:v>
                  </c:pt>
                  <c:pt idx="168">
                    <c:v>175</c:v>
                  </c:pt>
                  <c:pt idx="169">
                    <c:v>83</c:v>
                  </c:pt>
                  <c:pt idx="170">
                    <c:v>261</c:v>
                  </c:pt>
                  <c:pt idx="171">
                    <c:v>270</c:v>
                  </c:pt>
                  <c:pt idx="172">
                    <c:v>280</c:v>
                  </c:pt>
                  <c:pt idx="173">
                    <c:v>299</c:v>
                  </c:pt>
                  <c:pt idx="174">
                    <c:v>210</c:v>
                  </c:pt>
                  <c:pt idx="175">
                    <c:v>214</c:v>
                  </c:pt>
                  <c:pt idx="176">
                    <c:v>235</c:v>
                  </c:pt>
                  <c:pt idx="177">
                    <c:v>374</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2078</c:v>
                  </c:pt>
                  <c:pt idx="192">
                    <c:v>2123</c:v>
                  </c:pt>
                  <c:pt idx="193">
                    <c:v>2183</c:v>
                  </c:pt>
                  <c:pt idx="194">
                    <c:v>10061</c:v>
                  </c:pt>
                  <c:pt idx="195">
                    <c:v>648</c:v>
                  </c:pt>
                  <c:pt idx="196">
                    <c:v>298</c:v>
                  </c:pt>
                  <c:pt idx="197">
                    <c:v>573</c:v>
                  </c:pt>
                  <c:pt idx="198">
                    <c:v>380202</c:v>
                  </c:pt>
                  <c:pt idx="199">
                    <c:v>1</c:v>
                  </c:pt>
                </c:lvl>
                <c:lvl>
                  <c:pt idx="0">
                    <c:v>190001</c:v>
                  </c:pt>
                  <c:pt idx="1">
                    <c:v>460001</c:v>
                  </c:pt>
                  <c:pt idx="2">
                    <c:v>770001</c:v>
                  </c:pt>
                  <c:pt idx="10">
                    <c:v>1890028</c:v>
                  </c:pt>
                  <c:pt idx="12">
                    <c:v>1890029</c:v>
                  </c:pt>
                  <c:pt idx="14">
                    <c:v>1910035</c:v>
                  </c:pt>
                  <c:pt idx="17">
                    <c:v>2580001</c:v>
                  </c:pt>
                  <c:pt idx="18">
                    <c:v>106500002</c:v>
                  </c:pt>
                  <c:pt idx="25">
                    <c:v>106500004</c:v>
                  </c:pt>
                  <c:pt idx="64">
                    <c:v>106810001</c:v>
                  </c:pt>
                  <c:pt idx="74">
                    <c:v>107290003</c:v>
                  </c:pt>
                  <c:pt idx="76">
                    <c:v>108130002</c:v>
                  </c:pt>
                  <c:pt idx="77">
                    <c:v>1890027</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3450001</c:v>
                  </c:pt>
                  <c:pt idx="109">
                    <c:v>370001</c:v>
                  </c:pt>
                  <c:pt idx="135">
                    <c:v>370007</c:v>
                  </c:pt>
                  <c:pt idx="142">
                    <c:v>1890034</c:v>
                  </c:pt>
                  <c:pt idx="144">
                    <c:v>1960035</c:v>
                  </c:pt>
                  <c:pt idx="146">
                    <c:v>1960040</c:v>
                  </c:pt>
                  <c:pt idx="147">
                    <c:v>2840001</c:v>
                  </c:pt>
                  <c:pt idx="149">
                    <c:v>3010001</c:v>
                  </c:pt>
                  <c:pt idx="152">
                    <c:v>3600001</c:v>
                  </c:pt>
                  <c:pt idx="153">
                    <c:v>1530001</c:v>
                  </c:pt>
                  <c:pt idx="154">
                    <c:v>540004</c:v>
                  </c:pt>
                  <c:pt idx="159">
                    <c:v>1700033</c:v>
                  </c:pt>
                  <c:pt idx="167">
                    <c:v>1800001</c:v>
                  </c:pt>
                  <c:pt idx="168">
                    <c:v>100540001</c:v>
                  </c:pt>
                  <c:pt idx="169">
                    <c:v>105290004</c:v>
                  </c:pt>
                  <c:pt idx="174">
                    <c:v>103010001</c:v>
                  </c:pt>
                  <c:pt idx="178">
                    <c:v>50001</c:v>
                  </c:pt>
                  <c:pt idx="180">
                    <c:v>620001</c:v>
                  </c:pt>
                  <c:pt idx="187">
                    <c:v>990082</c:v>
                  </c:pt>
                  <c:pt idx="188">
                    <c:v>102960001</c:v>
                  </c:pt>
                  <c:pt idx="195">
                    <c:v>103590001</c:v>
                  </c:pt>
                  <c:pt idx="196">
                    <c:v>109370001</c:v>
                  </c:pt>
                  <c:pt idx="198">
                    <c:v>1100001</c:v>
                  </c:pt>
                  <c:pt idx="199">
                    <c:v>103010001</c:v>
                  </c:pt>
                </c:lvl>
                <c:lvl>
                  <c:pt idx="0">
                    <c:v>bh-mb</c:v>
                  </c:pt>
                  <c:pt idx="78">
                    <c:v>bh-p</c:v>
                  </c:pt>
                  <c:pt idx="98">
                    <c:v>bh-t</c:v>
                  </c:pt>
                  <c:pt idx="99">
                    <c:v>bmh-mb</c:v>
                  </c:pt>
                  <c:pt idx="109">
                    <c:v>bmh-p</c:v>
                  </c:pt>
                  <c:pt idx="154">
                    <c:v>bmh-t</c:v>
                  </c:pt>
                  <c:pt idx="178">
                    <c:v>bp-mb</c:v>
                  </c:pt>
                  <c:pt idx="199">
                    <c:v> </c:v>
                  </c:pt>
                </c:lvl>
              </c:multiLvlStrCache>
            </c:multiLvlStrRef>
          </c:cat>
          <c:val>
            <c:numRef>
              <c:f>TabAcum!$F$3:$F$460</c:f>
              <c:numCache>
                <c:formatCode>General</c:formatCode>
                <c:ptCount val="200"/>
                <c:pt idx="2">
                  <c:v>91732</c:v>
                </c:pt>
                <c:pt idx="6">
                  <c:v>92685</c:v>
                </c:pt>
                <c:pt idx="14">
                  <c:v>88101</c:v>
                </c:pt>
                <c:pt idx="15">
                  <c:v>99434</c:v>
                </c:pt>
                <c:pt idx="17">
                  <c:v>93451</c:v>
                </c:pt>
                <c:pt idx="18">
                  <c:v>100876</c:v>
                </c:pt>
                <c:pt idx="19">
                  <c:v>99194</c:v>
                </c:pt>
                <c:pt idx="20">
                  <c:v>87490</c:v>
                </c:pt>
                <c:pt idx="21">
                  <c:v>114599</c:v>
                </c:pt>
                <c:pt idx="22">
                  <c:v>99436</c:v>
                </c:pt>
                <c:pt idx="23">
                  <c:v>88767</c:v>
                </c:pt>
                <c:pt idx="24">
                  <c:v>104802</c:v>
                </c:pt>
                <c:pt idx="77">
                  <c:v>87262</c:v>
                </c:pt>
                <c:pt idx="84">
                  <c:v>121524</c:v>
                </c:pt>
                <c:pt idx="85">
                  <c:v>92675</c:v>
                </c:pt>
                <c:pt idx="86">
                  <c:v>98644</c:v>
                </c:pt>
                <c:pt idx="87">
                  <c:v>88710</c:v>
                </c:pt>
                <c:pt idx="88">
                  <c:v>91706</c:v>
                </c:pt>
                <c:pt idx="89">
                  <c:v>88340</c:v>
                </c:pt>
                <c:pt idx="90">
                  <c:v>105396</c:v>
                </c:pt>
                <c:pt idx="91">
                  <c:v>86926</c:v>
                </c:pt>
                <c:pt idx="92">
                  <c:v>92448</c:v>
                </c:pt>
                <c:pt idx="93">
                  <c:v>97390</c:v>
                </c:pt>
                <c:pt idx="94">
                  <c:v>103772</c:v>
                </c:pt>
                <c:pt idx="107">
                  <c:v>94793</c:v>
                </c:pt>
                <c:pt idx="108">
                  <c:v>88661</c:v>
                </c:pt>
                <c:pt idx="144">
                  <c:v>93746</c:v>
                </c:pt>
                <c:pt idx="145">
                  <c:v>87949</c:v>
                </c:pt>
                <c:pt idx="147">
                  <c:v>90034</c:v>
                </c:pt>
                <c:pt idx="148">
                  <c:v>94292</c:v>
                </c:pt>
                <c:pt idx="149">
                  <c:v>90930</c:v>
                </c:pt>
                <c:pt idx="150">
                  <c:v>96969</c:v>
                </c:pt>
                <c:pt idx="151">
                  <c:v>87299</c:v>
                </c:pt>
                <c:pt idx="152">
                  <c:v>87240</c:v>
                </c:pt>
                <c:pt idx="167">
                  <c:v>87983</c:v>
                </c:pt>
                <c:pt idx="174">
                  <c:v>89515</c:v>
                </c:pt>
                <c:pt idx="175">
                  <c:v>88915</c:v>
                </c:pt>
                <c:pt idx="176">
                  <c:v>96752</c:v>
                </c:pt>
                <c:pt idx="177">
                  <c:v>91743</c:v>
                </c:pt>
                <c:pt idx="178">
                  <c:v>119733</c:v>
                </c:pt>
                <c:pt idx="179">
                  <c:v>115031</c:v>
                </c:pt>
                <c:pt idx="189">
                  <c:v>92135</c:v>
                </c:pt>
                <c:pt idx="190">
                  <c:v>103072</c:v>
                </c:pt>
                <c:pt idx="191">
                  <c:v>99382</c:v>
                </c:pt>
                <c:pt idx="192">
                  <c:v>99731</c:v>
                </c:pt>
                <c:pt idx="193">
                  <c:v>103418</c:v>
                </c:pt>
                <c:pt idx="194">
                  <c:v>103491</c:v>
                </c:pt>
                <c:pt idx="195">
                  <c:v>88641</c:v>
                </c:pt>
                <c:pt idx="196">
                  <c:v>91808</c:v>
                </c:pt>
                <c:pt idx="197">
                  <c:v>87460</c:v>
                </c:pt>
              </c:numCache>
            </c:numRef>
          </c:val>
        </c:ser>
        <c:ser>
          <c:idx val="2"/>
          <c:order val="2"/>
          <c:tx>
            <c:strRef>
              <c:f>TabAcum!$G$1:$G$2</c:f>
              <c:strCache>
                <c:ptCount val="1"/>
                <c:pt idx="0">
                  <c:v>09_PS8</c:v>
                </c:pt>
              </c:strCache>
            </c:strRef>
          </c:tx>
          <c:invertIfNegative val="0"/>
          <c:cat>
            <c:multiLvlStrRef>
              <c:f>TabAcum!$A$3:$D$460</c:f>
              <c:multiLvlStrCache>
                <c:ptCount val="200"/>
                <c:lvl>
                  <c:pt idx="0">
                    <c:v>DESCAR</c:v>
                  </c:pt>
                  <c:pt idx="1">
                    <c:v>DESCAR</c:v>
                  </c:pt>
                  <c:pt idx="2">
                    <c:v>DESCAR</c:v>
                  </c:pt>
                  <c:pt idx="3">
                    <c:v>DESCAR</c:v>
                  </c:pt>
                  <c:pt idx="4">
                    <c:v>DESCAR</c:v>
                  </c:pt>
                  <c:pt idx="5">
                    <c:v>DESCAR</c:v>
                  </c:pt>
                  <c:pt idx="6">
                    <c:v>SI_P305</c:v>
                  </c:pt>
                  <c:pt idx="7">
                    <c:v>DESCAR</c:v>
                  </c:pt>
                  <c:pt idx="8">
                    <c:v>SI_P305</c:v>
                  </c:pt>
                  <c:pt idx="9">
                    <c:v>SI_P305</c:v>
                  </c:pt>
                  <c:pt idx="10">
                    <c:v>DESCAR</c:v>
                  </c:pt>
                  <c:pt idx="11">
                    <c:v>DESCAR</c:v>
                  </c:pt>
                  <c:pt idx="12">
                    <c:v>DESCAR</c:v>
                  </c:pt>
                  <c:pt idx="13">
                    <c:v>DESCAR</c:v>
                  </c:pt>
                  <c:pt idx="14">
                    <c:v>DESCAR</c:v>
                  </c:pt>
                  <c:pt idx="15">
                    <c:v>DESCAR</c:v>
                  </c:pt>
                  <c:pt idx="16">
                    <c:v>DESCAR</c:v>
                  </c:pt>
                  <c:pt idx="17">
                    <c:v>DESCAR</c:v>
                  </c:pt>
                  <c:pt idx="18">
                    <c:v>DESCAR</c:v>
                  </c:pt>
                  <c:pt idx="19">
                    <c:v>DESCAR</c:v>
                  </c:pt>
                  <c:pt idx="20">
                    <c:v>DESCAR</c:v>
                  </c:pt>
                  <c:pt idx="21">
                    <c:v>DESCAR</c:v>
                  </c:pt>
                  <c:pt idx="22">
                    <c:v>DESCAR</c:v>
                  </c:pt>
                  <c:pt idx="23">
                    <c:v>DESCAR</c:v>
                  </c:pt>
                  <c:pt idx="24">
                    <c:v>DESCAR</c:v>
                  </c:pt>
                  <c:pt idx="25">
                    <c:v>DESCAR</c:v>
                  </c:pt>
                  <c:pt idx="26">
                    <c:v>DESCAR</c:v>
                  </c:pt>
                  <c:pt idx="27">
                    <c:v>DESCAR</c:v>
                  </c:pt>
                  <c:pt idx="28">
                    <c:v>DESCAR</c:v>
                  </c:pt>
                  <c:pt idx="29">
                    <c:v>DESCAR</c:v>
                  </c:pt>
                  <c:pt idx="30">
                    <c:v>DESCAR</c:v>
                  </c:pt>
                  <c:pt idx="31">
                    <c:v>DESCAR</c:v>
                  </c:pt>
                  <c:pt idx="32">
                    <c:v>DESCAR</c:v>
                  </c:pt>
                  <c:pt idx="33">
                    <c:v>DESCAR</c:v>
                  </c:pt>
                  <c:pt idx="34">
                    <c:v>DESCAR</c:v>
                  </c:pt>
                  <c:pt idx="35">
                    <c:v>DESCAR</c:v>
                  </c:pt>
                  <c:pt idx="36">
                    <c:v>DESCAR</c:v>
                  </c:pt>
                  <c:pt idx="37">
                    <c:v>DESCAR</c:v>
                  </c:pt>
                  <c:pt idx="38">
                    <c:v>DESCAR</c:v>
                  </c:pt>
                  <c:pt idx="39">
                    <c:v>DESCAR</c:v>
                  </c:pt>
                  <c:pt idx="40">
                    <c:v>DESCAR</c:v>
                  </c:pt>
                  <c:pt idx="41">
                    <c:v>DESCAR</c:v>
                  </c:pt>
                  <c:pt idx="42">
                    <c:v>DESCAR</c:v>
                  </c:pt>
                  <c:pt idx="43">
                    <c:v>DESCAR</c:v>
                  </c:pt>
                  <c:pt idx="44">
                    <c:v>DESCAR</c:v>
                  </c:pt>
                  <c:pt idx="45">
                    <c:v>DESCAR</c:v>
                  </c:pt>
                  <c:pt idx="46">
                    <c:v>DESCAR</c:v>
                  </c:pt>
                  <c:pt idx="47">
                    <c:v>DESCAR</c:v>
                  </c:pt>
                  <c:pt idx="48">
                    <c:v>DESCAR</c:v>
                  </c:pt>
                  <c:pt idx="49">
                    <c:v>DESCAR</c:v>
                  </c:pt>
                  <c:pt idx="50">
                    <c:v>DESCAR</c:v>
                  </c:pt>
                  <c:pt idx="51">
                    <c:v>DESCAR</c:v>
                  </c:pt>
                  <c:pt idx="52">
                    <c:v>DESCAR</c:v>
                  </c:pt>
                  <c:pt idx="53">
                    <c:v>DESCAR</c:v>
                  </c:pt>
                  <c:pt idx="54">
                    <c:v>DESCAR</c:v>
                  </c:pt>
                  <c:pt idx="55">
                    <c:v>DESCAR</c:v>
                  </c:pt>
                  <c:pt idx="56">
                    <c:v>DESCAR</c:v>
                  </c:pt>
                  <c:pt idx="57">
                    <c:v>DESCAR</c:v>
                  </c:pt>
                  <c:pt idx="58">
                    <c:v>DESCAR</c:v>
                  </c:pt>
                  <c:pt idx="59">
                    <c:v>DESCAR</c:v>
                  </c:pt>
                  <c:pt idx="60">
                    <c:v>DESCAR</c:v>
                  </c:pt>
                  <c:pt idx="61">
                    <c:v>DESCAR</c:v>
                  </c:pt>
                  <c:pt idx="62">
                    <c:v>SI_P305</c:v>
                  </c:pt>
                  <c:pt idx="63">
                    <c:v>SI_P305</c:v>
                  </c:pt>
                  <c:pt idx="64">
                    <c:v>DESCAR</c:v>
                  </c:pt>
                  <c:pt idx="65">
                    <c:v>DESCAR</c:v>
                  </c:pt>
                  <c:pt idx="66">
                    <c:v>DESCAR</c:v>
                  </c:pt>
                  <c:pt idx="67">
                    <c:v>DESCAR</c:v>
                  </c:pt>
                  <c:pt idx="68">
                    <c:v>DESCAR</c:v>
                  </c:pt>
                  <c:pt idx="69">
                    <c:v>DESCAR</c:v>
                  </c:pt>
                  <c:pt idx="70">
                    <c:v>SI_P305</c:v>
                  </c:pt>
                  <c:pt idx="71">
                    <c:v>SI_P305</c:v>
                  </c:pt>
                  <c:pt idx="72">
                    <c:v>DESCAR</c:v>
                  </c:pt>
                  <c:pt idx="73">
                    <c:v>SI_P305</c:v>
                  </c:pt>
                  <c:pt idx="74">
                    <c:v>DESCAR</c:v>
                  </c:pt>
                  <c:pt idx="75">
                    <c:v>SI_P305</c:v>
                  </c:pt>
                  <c:pt idx="76">
                    <c:v>DESCAR</c:v>
                  </c:pt>
                  <c:pt idx="77">
                    <c:v>SI_P305</c:v>
                  </c:pt>
                  <c:pt idx="78">
                    <c:v>DESCAR</c:v>
                  </c:pt>
                  <c:pt idx="79">
                    <c:v>DESCAR</c:v>
                  </c:pt>
                  <c:pt idx="80">
                    <c:v>DESCAR</c:v>
                  </c:pt>
                  <c:pt idx="81">
                    <c:v>SI_P305</c:v>
                  </c:pt>
                  <c:pt idx="82">
                    <c:v>DESCAR</c:v>
                  </c:pt>
                  <c:pt idx="83">
                    <c:v>SI_P305</c:v>
                  </c:pt>
                  <c:pt idx="84">
                    <c:v>DESCAR</c:v>
                  </c:pt>
                  <c:pt idx="85">
                    <c:v>DESCAR</c:v>
                  </c:pt>
                  <c:pt idx="86">
                    <c:v>DESCAR</c:v>
                  </c:pt>
                  <c:pt idx="87">
                    <c:v>DESCAR</c:v>
                  </c:pt>
                  <c:pt idx="88">
                    <c:v>DESCAR</c:v>
                  </c:pt>
                  <c:pt idx="89">
                    <c:v>DESCAR</c:v>
                  </c:pt>
                  <c:pt idx="90">
                    <c:v>DESCAR</c:v>
                  </c:pt>
                  <c:pt idx="91">
                    <c:v>DESCAR</c:v>
                  </c:pt>
                  <c:pt idx="92">
                    <c:v>DESCAR</c:v>
                  </c:pt>
                  <c:pt idx="93">
                    <c:v>DESCAR</c:v>
                  </c:pt>
                  <c:pt idx="94">
                    <c:v>DESCAR</c:v>
                  </c:pt>
                  <c:pt idx="95">
                    <c:v>DESCAR</c:v>
                  </c:pt>
                  <c:pt idx="96">
                    <c:v>DESCAR</c:v>
                  </c:pt>
                  <c:pt idx="97">
                    <c:v>DESCAR</c:v>
                  </c:pt>
                  <c:pt idx="98">
                    <c:v>DESCAR</c:v>
                  </c:pt>
                  <c:pt idx="99">
                    <c:v>DESCAR</c:v>
                  </c:pt>
                  <c:pt idx="100">
                    <c:v>DESCAR</c:v>
                  </c:pt>
                  <c:pt idx="101">
                    <c:v>DESCAR</c:v>
                  </c:pt>
                  <c:pt idx="102">
                    <c:v>DESCAR</c:v>
                  </c:pt>
                  <c:pt idx="103">
                    <c:v>DESCAR</c:v>
                  </c:pt>
                  <c:pt idx="104">
                    <c:v>DESCAR</c:v>
                  </c:pt>
                  <c:pt idx="105">
                    <c:v>DESCAR</c:v>
                  </c:pt>
                  <c:pt idx="106">
                    <c:v>DESCAR</c:v>
                  </c:pt>
                  <c:pt idx="107">
                    <c:v>DESCAR</c:v>
                  </c:pt>
                  <c:pt idx="108">
                    <c:v>SI_P305</c:v>
                  </c:pt>
                  <c:pt idx="109">
                    <c:v>DESCAR</c:v>
                  </c:pt>
                  <c:pt idx="110">
                    <c:v>DESCAR</c:v>
                  </c:pt>
                  <c:pt idx="111">
                    <c:v>DESCAR</c:v>
                  </c:pt>
                  <c:pt idx="112">
                    <c:v>DESCAR</c:v>
                  </c:pt>
                  <c:pt idx="113">
                    <c:v>DESCAR</c:v>
                  </c:pt>
                  <c:pt idx="114">
                    <c:v>DESCAR</c:v>
                  </c:pt>
                  <c:pt idx="115">
                    <c:v>DESCAR</c:v>
                  </c:pt>
                  <c:pt idx="116">
                    <c:v>DESCAR</c:v>
                  </c:pt>
                  <c:pt idx="117">
                    <c:v>DESCAR</c:v>
                  </c:pt>
                  <c:pt idx="118">
                    <c:v>DESCAR</c:v>
                  </c:pt>
                  <c:pt idx="119">
                    <c:v>DESCAR</c:v>
                  </c:pt>
                  <c:pt idx="120">
                    <c:v>DESCAR</c:v>
                  </c:pt>
                  <c:pt idx="121">
                    <c:v>DESCAR</c:v>
                  </c:pt>
                  <c:pt idx="122">
                    <c:v>DESCAR</c:v>
                  </c:pt>
                  <c:pt idx="123">
                    <c:v>DESCAR</c:v>
                  </c:pt>
                  <c:pt idx="124">
                    <c:v>DESCAR</c:v>
                  </c:pt>
                  <c:pt idx="125">
                    <c:v>DESCAR</c:v>
                  </c:pt>
                  <c:pt idx="126">
                    <c:v>DESCAR</c:v>
                  </c:pt>
                  <c:pt idx="127">
                    <c:v>DESCAR</c:v>
                  </c:pt>
                  <c:pt idx="128">
                    <c:v>DESCAR</c:v>
                  </c:pt>
                  <c:pt idx="129">
                    <c:v>DESCAR</c:v>
                  </c:pt>
                  <c:pt idx="130">
                    <c:v>DESCAR</c:v>
                  </c:pt>
                  <c:pt idx="131">
                    <c:v>DESCAR</c:v>
                  </c:pt>
                  <c:pt idx="132">
                    <c:v>DESCAR</c:v>
                  </c:pt>
                  <c:pt idx="133">
                    <c:v>SI_P305</c:v>
                  </c:pt>
                  <c:pt idx="134">
                    <c:v>DESCAR</c:v>
                  </c:pt>
                  <c:pt idx="135">
                    <c:v>DESCAR</c:v>
                  </c:pt>
                  <c:pt idx="136">
                    <c:v>SI_P305</c:v>
                  </c:pt>
                  <c:pt idx="137">
                    <c:v>DESCAR</c:v>
                  </c:pt>
                  <c:pt idx="138">
                    <c:v>SI_P305</c:v>
                  </c:pt>
                  <c:pt idx="139">
                    <c:v>SI_P305</c:v>
                  </c:pt>
                  <c:pt idx="140">
                    <c:v>SI_P305</c:v>
                  </c:pt>
                  <c:pt idx="141">
                    <c:v>SI_P305</c:v>
                  </c:pt>
                  <c:pt idx="142">
                    <c:v>DESCAR</c:v>
                  </c:pt>
                  <c:pt idx="143">
                    <c:v>DESCAR</c:v>
                  </c:pt>
                  <c:pt idx="144">
                    <c:v>DESCAR</c:v>
                  </c:pt>
                  <c:pt idx="145">
                    <c:v>DESCAR</c:v>
                  </c:pt>
                  <c:pt idx="146">
                    <c:v>DESCAR</c:v>
                  </c:pt>
                  <c:pt idx="147">
                    <c:v>DESCAR</c:v>
                  </c:pt>
                  <c:pt idx="148">
                    <c:v>DESCAR</c:v>
                  </c:pt>
                  <c:pt idx="149">
                    <c:v>DESCAR</c:v>
                  </c:pt>
                  <c:pt idx="150">
                    <c:v>DESCAR</c:v>
                  </c:pt>
                  <c:pt idx="151">
                    <c:v>DESCAR</c:v>
                  </c:pt>
                  <c:pt idx="152">
                    <c:v>DESCAR</c:v>
                  </c:pt>
                  <c:pt idx="153">
                    <c:v>DESCAR</c:v>
                  </c:pt>
                  <c:pt idx="154">
                    <c:v>DESCAR</c:v>
                  </c:pt>
                  <c:pt idx="155">
                    <c:v>DESCAR</c:v>
                  </c:pt>
                  <c:pt idx="156">
                    <c:v>DESCAR</c:v>
                  </c:pt>
                  <c:pt idx="157">
                    <c:v>DESCAR</c:v>
                  </c:pt>
                  <c:pt idx="158">
                    <c:v>DESCAR</c:v>
                  </c:pt>
                  <c:pt idx="159">
                    <c:v>DESCAR</c:v>
                  </c:pt>
                  <c:pt idx="160">
                    <c:v>DESCAR</c:v>
                  </c:pt>
                  <c:pt idx="161">
                    <c:v>DESCAR</c:v>
                  </c:pt>
                  <c:pt idx="162">
                    <c:v>DESCAR</c:v>
                  </c:pt>
                  <c:pt idx="163">
                    <c:v>DESCAR</c:v>
                  </c:pt>
                  <c:pt idx="164">
                    <c:v>DESCAR</c:v>
                  </c:pt>
                  <c:pt idx="165">
                    <c:v>DESCAR</c:v>
                  </c:pt>
                  <c:pt idx="166">
                    <c:v>DESCAR</c:v>
                  </c:pt>
                  <c:pt idx="167">
                    <c:v>DESCAR</c:v>
                  </c:pt>
                  <c:pt idx="168">
                    <c:v>DESCAR</c:v>
                  </c:pt>
                  <c:pt idx="169">
                    <c:v>SI_P305</c:v>
                  </c:pt>
                  <c:pt idx="170">
                    <c:v>DESCAR</c:v>
                  </c:pt>
                  <c:pt idx="171">
                    <c:v>DESCAR</c:v>
                  </c:pt>
                  <c:pt idx="172">
                    <c:v>DESCAR</c:v>
                  </c:pt>
                  <c:pt idx="173">
                    <c:v>DESCAR</c:v>
                  </c:pt>
                  <c:pt idx="174">
                    <c:v>DESCAR</c:v>
                  </c:pt>
                  <c:pt idx="175">
                    <c:v>DESCAR</c:v>
                  </c:pt>
                  <c:pt idx="176">
                    <c:v>DESCAR</c:v>
                  </c:pt>
                  <c:pt idx="177">
                    <c:v>DESCAR</c:v>
                  </c:pt>
                  <c:pt idx="178">
                    <c:v>SI_P305</c:v>
                  </c:pt>
                  <c:pt idx="179">
                    <c:v>DESCAR</c:v>
                  </c:pt>
                  <c:pt idx="180">
                    <c:v>DESCAR</c:v>
                  </c:pt>
                  <c:pt idx="181">
                    <c:v>DESCAR</c:v>
                  </c:pt>
                  <c:pt idx="182">
                    <c:v>DESCAR</c:v>
                  </c:pt>
                  <c:pt idx="183">
                    <c:v>DESCAR</c:v>
                  </c:pt>
                  <c:pt idx="184">
                    <c:v>DESCAR</c:v>
                  </c:pt>
                  <c:pt idx="185">
                    <c:v>DESCAR</c:v>
                  </c:pt>
                  <c:pt idx="186">
                    <c:v>DESCAR</c:v>
                  </c:pt>
                  <c:pt idx="187">
                    <c:v>DESCAR</c:v>
                  </c:pt>
                  <c:pt idx="188">
                    <c:v>DESCAR</c:v>
                  </c:pt>
                  <c:pt idx="189">
                    <c:v>DESCAR</c:v>
                  </c:pt>
                  <c:pt idx="190">
                    <c:v>DESCAR</c:v>
                  </c:pt>
                  <c:pt idx="191">
                    <c:v>DESCAR</c:v>
                  </c:pt>
                  <c:pt idx="192">
                    <c:v>DESCAR</c:v>
                  </c:pt>
                  <c:pt idx="193">
                    <c:v>DESCAR</c:v>
                  </c:pt>
                  <c:pt idx="194">
                    <c:v>DESCAR</c:v>
                  </c:pt>
                  <c:pt idx="195">
                    <c:v>DESCAR</c:v>
                  </c:pt>
                  <c:pt idx="196">
                    <c:v>DESCAR</c:v>
                  </c:pt>
                  <c:pt idx="197">
                    <c:v>DESCAR</c:v>
                  </c:pt>
                  <c:pt idx="198">
                    <c:v>SI_P305</c:v>
                  </c:pt>
                  <c:pt idx="199">
                    <c:v>DESCAR</c:v>
                  </c:pt>
                </c:lvl>
                <c:lvl>
                  <c:pt idx="0">
                    <c:v>546</c:v>
                  </c:pt>
                  <c:pt idx="1">
                    <c:v>1499</c:v>
                  </c:pt>
                  <c:pt idx="2">
                    <c:v>372</c:v>
                  </c:pt>
                  <c:pt idx="3">
                    <c:v>439</c:v>
                  </c:pt>
                  <c:pt idx="4">
                    <c:v>623</c:v>
                  </c:pt>
                  <c:pt idx="5">
                    <c:v>1085</c:v>
                  </c:pt>
                  <c:pt idx="6">
                    <c:v>1103</c:v>
                  </c:pt>
                  <c:pt idx="7">
                    <c:v>1148</c:v>
                  </c:pt>
                  <c:pt idx="8">
                    <c:v>1174</c:v>
                  </c:pt>
                  <c:pt idx="9">
                    <c:v>1721</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335.01</c:v>
                  </c:pt>
                  <c:pt idx="53">
                    <c:v>337</c:v>
                  </c:pt>
                  <c:pt idx="54">
                    <c:v>344</c:v>
                  </c:pt>
                  <c:pt idx="55">
                    <c:v>371</c:v>
                  </c:pt>
                  <c:pt idx="56">
                    <c:v>373</c:v>
                  </c:pt>
                  <c:pt idx="57">
                    <c:v>383</c:v>
                  </c:pt>
                  <c:pt idx="58">
                    <c:v>406.01</c:v>
                  </c:pt>
                  <c:pt idx="59">
                    <c:v>422</c:v>
                  </c:pt>
                  <c:pt idx="60">
                    <c:v>425</c:v>
                  </c:pt>
                  <c:pt idx="61">
                    <c:v>432</c:v>
                  </c:pt>
                  <c:pt idx="62">
                    <c:v>467</c:v>
                  </c:pt>
                  <c:pt idx="63">
                    <c:v>436.01</c:v>
                  </c:pt>
                  <c:pt idx="64">
                    <c:v>378</c:v>
                  </c:pt>
                  <c:pt idx="65">
                    <c:v>424</c:v>
                  </c:pt>
                  <c:pt idx="66">
                    <c:v>521</c:v>
                  </c:pt>
                  <c:pt idx="67">
                    <c:v>596</c:v>
                  </c:pt>
                  <c:pt idx="68">
                    <c:v>598</c:v>
                  </c:pt>
                  <c:pt idx="69">
                    <c:v>654</c:v>
                  </c:pt>
                  <c:pt idx="70">
                    <c:v>658</c:v>
                  </c:pt>
                  <c:pt idx="71">
                    <c:v>679</c:v>
                  </c:pt>
                  <c:pt idx="72">
                    <c:v>622</c:v>
                  </c:pt>
                  <c:pt idx="73">
                    <c:v>686</c:v>
                  </c:pt>
                  <c:pt idx="74">
                    <c:v>1478</c:v>
                  </c:pt>
                  <c:pt idx="75">
                    <c:v>1484</c:v>
                  </c:pt>
                  <c:pt idx="76">
                    <c:v>74</c:v>
                  </c:pt>
                  <c:pt idx="77">
                    <c:v>772</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791</c:v>
                  </c:pt>
                  <c:pt idx="109">
                    <c:v>315</c:v>
                  </c:pt>
                  <c:pt idx="110">
                    <c:v>442</c:v>
                  </c:pt>
                  <c:pt idx="111">
                    <c:v>1026</c:v>
                  </c:pt>
                  <c:pt idx="112">
                    <c:v>2287</c:v>
                  </c:pt>
                  <c:pt idx="113">
                    <c:v>2474</c:v>
                  </c:pt>
                  <c:pt idx="114">
                    <c:v>2591</c:v>
                  </c:pt>
                  <c:pt idx="115">
                    <c:v>2649</c:v>
                  </c:pt>
                  <c:pt idx="116">
                    <c:v>2682</c:v>
                  </c:pt>
                  <c:pt idx="117">
                    <c:v>2718</c:v>
                  </c:pt>
                  <c:pt idx="118">
                    <c:v>2741</c:v>
                  </c:pt>
                  <c:pt idx="119">
                    <c:v>3032</c:v>
                  </c:pt>
                  <c:pt idx="120">
                    <c:v>3464</c:v>
                  </c:pt>
                  <c:pt idx="121">
                    <c:v>4499</c:v>
                  </c:pt>
                  <c:pt idx="122">
                    <c:v>4542</c:v>
                  </c:pt>
                  <c:pt idx="123">
                    <c:v>4778</c:v>
                  </c:pt>
                  <c:pt idx="124">
                    <c:v>5056</c:v>
                  </c:pt>
                  <c:pt idx="125">
                    <c:v>5128</c:v>
                  </c:pt>
                  <c:pt idx="126">
                    <c:v>5177</c:v>
                  </c:pt>
                  <c:pt idx="127">
                    <c:v>5478</c:v>
                  </c:pt>
                  <c:pt idx="128">
                    <c:v>6357</c:v>
                  </c:pt>
                  <c:pt idx="129">
                    <c:v>6363</c:v>
                  </c:pt>
                  <c:pt idx="130">
                    <c:v>6830</c:v>
                  </c:pt>
                  <c:pt idx="131">
                    <c:v>7062</c:v>
                  </c:pt>
                  <c:pt idx="132">
                    <c:v>7098</c:v>
                  </c:pt>
                  <c:pt idx="133">
                    <c:v>7133</c:v>
                  </c:pt>
                  <c:pt idx="134">
                    <c:v>7684</c:v>
                  </c:pt>
                  <c:pt idx="135">
                    <c:v>6813</c:v>
                  </c:pt>
                  <c:pt idx="136">
                    <c:v>6903</c:v>
                  </c:pt>
                  <c:pt idx="137">
                    <c:v>7050</c:v>
                  </c:pt>
                  <c:pt idx="138">
                    <c:v>7201</c:v>
                  </c:pt>
                  <c:pt idx="139">
                    <c:v>7434</c:v>
                  </c:pt>
                  <c:pt idx="140">
                    <c:v>7801</c:v>
                  </c:pt>
                  <c:pt idx="141">
                    <c:v>7304</c:v>
                  </c:pt>
                  <c:pt idx="142">
                    <c:v>371</c:v>
                  </c:pt>
                  <c:pt idx="143">
                    <c:v>437</c:v>
                  </c:pt>
                  <c:pt idx="144">
                    <c:v>624</c:v>
                  </c:pt>
                  <c:pt idx="145">
                    <c:v>801</c:v>
                  </c:pt>
                  <c:pt idx="146">
                    <c:v>272</c:v>
                  </c:pt>
                  <c:pt idx="147">
                    <c:v>939</c:v>
                  </c:pt>
                  <c:pt idx="148">
                    <c:v>984</c:v>
                  </c:pt>
                  <c:pt idx="149">
                    <c:v>110</c:v>
                  </c:pt>
                  <c:pt idx="150">
                    <c:v>186</c:v>
                  </c:pt>
                  <c:pt idx="151">
                    <c:v>191</c:v>
                  </c:pt>
                  <c:pt idx="152">
                    <c:v>53</c:v>
                  </c:pt>
                  <c:pt idx="153">
                    <c:v>59</c:v>
                  </c:pt>
                  <c:pt idx="154">
                    <c:v>119</c:v>
                  </c:pt>
                  <c:pt idx="155">
                    <c:v>370</c:v>
                  </c:pt>
                  <c:pt idx="156">
                    <c:v>621</c:v>
                  </c:pt>
                  <c:pt idx="157">
                    <c:v>769</c:v>
                  </c:pt>
                  <c:pt idx="158">
                    <c:v>1012</c:v>
                  </c:pt>
                  <c:pt idx="159">
                    <c:v>852</c:v>
                  </c:pt>
                  <c:pt idx="160">
                    <c:v>891</c:v>
                  </c:pt>
                  <c:pt idx="161">
                    <c:v>901</c:v>
                  </c:pt>
                  <c:pt idx="162">
                    <c:v>922</c:v>
                  </c:pt>
                  <c:pt idx="163">
                    <c:v>924</c:v>
                  </c:pt>
                  <c:pt idx="164">
                    <c:v>945</c:v>
                  </c:pt>
                  <c:pt idx="165">
                    <c:v>954</c:v>
                  </c:pt>
                  <c:pt idx="166">
                    <c:v>984</c:v>
                  </c:pt>
                  <c:pt idx="167">
                    <c:v>160</c:v>
                  </c:pt>
                  <c:pt idx="168">
                    <c:v>175</c:v>
                  </c:pt>
                  <c:pt idx="169">
                    <c:v>83</c:v>
                  </c:pt>
                  <c:pt idx="170">
                    <c:v>261</c:v>
                  </c:pt>
                  <c:pt idx="171">
                    <c:v>270</c:v>
                  </c:pt>
                  <c:pt idx="172">
                    <c:v>280</c:v>
                  </c:pt>
                  <c:pt idx="173">
                    <c:v>299</c:v>
                  </c:pt>
                  <c:pt idx="174">
                    <c:v>210</c:v>
                  </c:pt>
                  <c:pt idx="175">
                    <c:v>214</c:v>
                  </c:pt>
                  <c:pt idx="176">
                    <c:v>235</c:v>
                  </c:pt>
                  <c:pt idx="177">
                    <c:v>374</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2078</c:v>
                  </c:pt>
                  <c:pt idx="192">
                    <c:v>2123</c:v>
                  </c:pt>
                  <c:pt idx="193">
                    <c:v>2183</c:v>
                  </c:pt>
                  <c:pt idx="194">
                    <c:v>10061</c:v>
                  </c:pt>
                  <c:pt idx="195">
                    <c:v>648</c:v>
                  </c:pt>
                  <c:pt idx="196">
                    <c:v>298</c:v>
                  </c:pt>
                  <c:pt idx="197">
                    <c:v>573</c:v>
                  </c:pt>
                  <c:pt idx="198">
                    <c:v>380202</c:v>
                  </c:pt>
                  <c:pt idx="199">
                    <c:v>1</c:v>
                  </c:pt>
                </c:lvl>
                <c:lvl>
                  <c:pt idx="0">
                    <c:v>190001</c:v>
                  </c:pt>
                  <c:pt idx="1">
                    <c:v>460001</c:v>
                  </c:pt>
                  <c:pt idx="2">
                    <c:v>770001</c:v>
                  </c:pt>
                  <c:pt idx="10">
                    <c:v>1890028</c:v>
                  </c:pt>
                  <c:pt idx="12">
                    <c:v>1890029</c:v>
                  </c:pt>
                  <c:pt idx="14">
                    <c:v>1910035</c:v>
                  </c:pt>
                  <c:pt idx="17">
                    <c:v>2580001</c:v>
                  </c:pt>
                  <c:pt idx="18">
                    <c:v>106500002</c:v>
                  </c:pt>
                  <c:pt idx="25">
                    <c:v>106500004</c:v>
                  </c:pt>
                  <c:pt idx="64">
                    <c:v>106810001</c:v>
                  </c:pt>
                  <c:pt idx="74">
                    <c:v>107290003</c:v>
                  </c:pt>
                  <c:pt idx="76">
                    <c:v>108130002</c:v>
                  </c:pt>
                  <c:pt idx="77">
                    <c:v>1890027</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3450001</c:v>
                  </c:pt>
                  <c:pt idx="109">
                    <c:v>370001</c:v>
                  </c:pt>
                  <c:pt idx="135">
                    <c:v>370007</c:v>
                  </c:pt>
                  <c:pt idx="142">
                    <c:v>1890034</c:v>
                  </c:pt>
                  <c:pt idx="144">
                    <c:v>1960035</c:v>
                  </c:pt>
                  <c:pt idx="146">
                    <c:v>1960040</c:v>
                  </c:pt>
                  <c:pt idx="147">
                    <c:v>2840001</c:v>
                  </c:pt>
                  <c:pt idx="149">
                    <c:v>3010001</c:v>
                  </c:pt>
                  <c:pt idx="152">
                    <c:v>3600001</c:v>
                  </c:pt>
                  <c:pt idx="153">
                    <c:v>1530001</c:v>
                  </c:pt>
                  <c:pt idx="154">
                    <c:v>540004</c:v>
                  </c:pt>
                  <c:pt idx="159">
                    <c:v>1700033</c:v>
                  </c:pt>
                  <c:pt idx="167">
                    <c:v>1800001</c:v>
                  </c:pt>
                  <c:pt idx="168">
                    <c:v>100540001</c:v>
                  </c:pt>
                  <c:pt idx="169">
                    <c:v>105290004</c:v>
                  </c:pt>
                  <c:pt idx="174">
                    <c:v>103010001</c:v>
                  </c:pt>
                  <c:pt idx="178">
                    <c:v>50001</c:v>
                  </c:pt>
                  <c:pt idx="180">
                    <c:v>620001</c:v>
                  </c:pt>
                  <c:pt idx="187">
                    <c:v>990082</c:v>
                  </c:pt>
                  <c:pt idx="188">
                    <c:v>102960001</c:v>
                  </c:pt>
                  <c:pt idx="195">
                    <c:v>103590001</c:v>
                  </c:pt>
                  <c:pt idx="196">
                    <c:v>109370001</c:v>
                  </c:pt>
                  <c:pt idx="198">
                    <c:v>1100001</c:v>
                  </c:pt>
                  <c:pt idx="199">
                    <c:v>103010001</c:v>
                  </c:pt>
                </c:lvl>
                <c:lvl>
                  <c:pt idx="0">
                    <c:v>bh-mb</c:v>
                  </c:pt>
                  <c:pt idx="78">
                    <c:v>bh-p</c:v>
                  </c:pt>
                  <c:pt idx="98">
                    <c:v>bh-t</c:v>
                  </c:pt>
                  <c:pt idx="99">
                    <c:v>bmh-mb</c:v>
                  </c:pt>
                  <c:pt idx="109">
                    <c:v>bmh-p</c:v>
                  </c:pt>
                  <c:pt idx="154">
                    <c:v>bmh-t</c:v>
                  </c:pt>
                  <c:pt idx="178">
                    <c:v>bp-mb</c:v>
                  </c:pt>
                  <c:pt idx="199">
                    <c:v> </c:v>
                  </c:pt>
                </c:lvl>
              </c:multiLvlStrCache>
            </c:multiLvlStrRef>
          </c:cat>
          <c:val>
            <c:numRef>
              <c:f>TabAcum!$G$3:$G$460</c:f>
              <c:numCache>
                <c:formatCode>General</c:formatCode>
                <c:ptCount val="200"/>
                <c:pt idx="98">
                  <c:v>58699</c:v>
                </c:pt>
                <c:pt idx="100">
                  <c:v>45922</c:v>
                </c:pt>
                <c:pt idx="101">
                  <c:v>45575</c:v>
                </c:pt>
                <c:pt idx="109">
                  <c:v>43116</c:v>
                </c:pt>
                <c:pt idx="110">
                  <c:v>50195</c:v>
                </c:pt>
                <c:pt idx="111">
                  <c:v>50337</c:v>
                </c:pt>
                <c:pt idx="112">
                  <c:v>47897</c:v>
                </c:pt>
                <c:pt idx="113">
                  <c:v>44344</c:v>
                </c:pt>
                <c:pt idx="114">
                  <c:v>41988</c:v>
                </c:pt>
                <c:pt idx="115">
                  <c:v>42769</c:v>
                </c:pt>
                <c:pt idx="116">
                  <c:v>45857</c:v>
                </c:pt>
                <c:pt idx="117">
                  <c:v>48966</c:v>
                </c:pt>
                <c:pt idx="118">
                  <c:v>42128</c:v>
                </c:pt>
                <c:pt idx="119">
                  <c:v>44266</c:v>
                </c:pt>
                <c:pt idx="120">
                  <c:v>41993</c:v>
                </c:pt>
                <c:pt idx="121">
                  <c:v>41828</c:v>
                </c:pt>
                <c:pt idx="122">
                  <c:v>51810</c:v>
                </c:pt>
                <c:pt idx="123">
                  <c:v>41892</c:v>
                </c:pt>
                <c:pt idx="124">
                  <c:v>42513</c:v>
                </c:pt>
                <c:pt idx="125">
                  <c:v>43313</c:v>
                </c:pt>
                <c:pt idx="126">
                  <c:v>44534</c:v>
                </c:pt>
                <c:pt idx="127">
                  <c:v>48553</c:v>
                </c:pt>
                <c:pt idx="128">
                  <c:v>47743</c:v>
                </c:pt>
                <c:pt idx="129">
                  <c:v>45888</c:v>
                </c:pt>
                <c:pt idx="130">
                  <c:v>42300</c:v>
                </c:pt>
                <c:pt idx="131">
                  <c:v>43111</c:v>
                </c:pt>
                <c:pt idx="132">
                  <c:v>45471</c:v>
                </c:pt>
                <c:pt idx="133">
                  <c:v>42198</c:v>
                </c:pt>
                <c:pt idx="134">
                  <c:v>41949</c:v>
                </c:pt>
                <c:pt idx="135">
                  <c:v>62160</c:v>
                </c:pt>
                <c:pt idx="136">
                  <c:v>47257</c:v>
                </c:pt>
                <c:pt idx="137">
                  <c:v>52717</c:v>
                </c:pt>
                <c:pt idx="138">
                  <c:v>44364</c:v>
                </c:pt>
                <c:pt idx="139">
                  <c:v>44762</c:v>
                </c:pt>
                <c:pt idx="140">
                  <c:v>43747</c:v>
                </c:pt>
                <c:pt idx="141">
                  <c:v>41878</c:v>
                </c:pt>
                <c:pt idx="142">
                  <c:v>56522</c:v>
                </c:pt>
                <c:pt idx="143">
                  <c:v>48476</c:v>
                </c:pt>
                <c:pt idx="154">
                  <c:v>65269</c:v>
                </c:pt>
                <c:pt idx="155">
                  <c:v>43473</c:v>
                </c:pt>
                <c:pt idx="156">
                  <c:v>48693</c:v>
                </c:pt>
                <c:pt idx="157">
                  <c:v>41740</c:v>
                </c:pt>
                <c:pt idx="159">
                  <c:v>43919</c:v>
                </c:pt>
                <c:pt idx="160">
                  <c:v>42306</c:v>
                </c:pt>
                <c:pt idx="161">
                  <c:v>51940</c:v>
                </c:pt>
                <c:pt idx="162">
                  <c:v>48082</c:v>
                </c:pt>
                <c:pt idx="163">
                  <c:v>43249</c:v>
                </c:pt>
                <c:pt idx="164">
                  <c:v>48878</c:v>
                </c:pt>
                <c:pt idx="165">
                  <c:v>44059</c:v>
                </c:pt>
                <c:pt idx="166">
                  <c:v>49714</c:v>
                </c:pt>
              </c:numCache>
            </c:numRef>
          </c:val>
        </c:ser>
        <c:ser>
          <c:idx val="3"/>
          <c:order val="3"/>
          <c:tx>
            <c:strRef>
              <c:f>TabAcum!$H$1:$H$2</c:f>
              <c:strCache>
                <c:ptCount val="1"/>
                <c:pt idx="0">
                  <c:v>23_G8</c:v>
                </c:pt>
              </c:strCache>
            </c:strRef>
          </c:tx>
          <c:invertIfNegative val="0"/>
          <c:cat>
            <c:multiLvlStrRef>
              <c:f>TabAcum!$A$3:$D$460</c:f>
              <c:multiLvlStrCache>
                <c:ptCount val="200"/>
                <c:lvl>
                  <c:pt idx="0">
                    <c:v>DESCAR</c:v>
                  </c:pt>
                  <c:pt idx="1">
                    <c:v>DESCAR</c:v>
                  </c:pt>
                  <c:pt idx="2">
                    <c:v>DESCAR</c:v>
                  </c:pt>
                  <c:pt idx="3">
                    <c:v>DESCAR</c:v>
                  </c:pt>
                  <c:pt idx="4">
                    <c:v>DESCAR</c:v>
                  </c:pt>
                  <c:pt idx="5">
                    <c:v>DESCAR</c:v>
                  </c:pt>
                  <c:pt idx="6">
                    <c:v>SI_P305</c:v>
                  </c:pt>
                  <c:pt idx="7">
                    <c:v>DESCAR</c:v>
                  </c:pt>
                  <c:pt idx="8">
                    <c:v>SI_P305</c:v>
                  </c:pt>
                  <c:pt idx="9">
                    <c:v>SI_P305</c:v>
                  </c:pt>
                  <c:pt idx="10">
                    <c:v>DESCAR</c:v>
                  </c:pt>
                  <c:pt idx="11">
                    <c:v>DESCAR</c:v>
                  </c:pt>
                  <c:pt idx="12">
                    <c:v>DESCAR</c:v>
                  </c:pt>
                  <c:pt idx="13">
                    <c:v>DESCAR</c:v>
                  </c:pt>
                  <c:pt idx="14">
                    <c:v>DESCAR</c:v>
                  </c:pt>
                  <c:pt idx="15">
                    <c:v>DESCAR</c:v>
                  </c:pt>
                  <c:pt idx="16">
                    <c:v>DESCAR</c:v>
                  </c:pt>
                  <c:pt idx="17">
                    <c:v>DESCAR</c:v>
                  </c:pt>
                  <c:pt idx="18">
                    <c:v>DESCAR</c:v>
                  </c:pt>
                  <c:pt idx="19">
                    <c:v>DESCAR</c:v>
                  </c:pt>
                  <c:pt idx="20">
                    <c:v>DESCAR</c:v>
                  </c:pt>
                  <c:pt idx="21">
                    <c:v>DESCAR</c:v>
                  </c:pt>
                  <c:pt idx="22">
                    <c:v>DESCAR</c:v>
                  </c:pt>
                  <c:pt idx="23">
                    <c:v>DESCAR</c:v>
                  </c:pt>
                  <c:pt idx="24">
                    <c:v>DESCAR</c:v>
                  </c:pt>
                  <c:pt idx="25">
                    <c:v>DESCAR</c:v>
                  </c:pt>
                  <c:pt idx="26">
                    <c:v>DESCAR</c:v>
                  </c:pt>
                  <c:pt idx="27">
                    <c:v>DESCAR</c:v>
                  </c:pt>
                  <c:pt idx="28">
                    <c:v>DESCAR</c:v>
                  </c:pt>
                  <c:pt idx="29">
                    <c:v>DESCAR</c:v>
                  </c:pt>
                  <c:pt idx="30">
                    <c:v>DESCAR</c:v>
                  </c:pt>
                  <c:pt idx="31">
                    <c:v>DESCAR</c:v>
                  </c:pt>
                  <c:pt idx="32">
                    <c:v>DESCAR</c:v>
                  </c:pt>
                  <c:pt idx="33">
                    <c:v>DESCAR</c:v>
                  </c:pt>
                  <c:pt idx="34">
                    <c:v>DESCAR</c:v>
                  </c:pt>
                  <c:pt idx="35">
                    <c:v>DESCAR</c:v>
                  </c:pt>
                  <c:pt idx="36">
                    <c:v>DESCAR</c:v>
                  </c:pt>
                  <c:pt idx="37">
                    <c:v>DESCAR</c:v>
                  </c:pt>
                  <c:pt idx="38">
                    <c:v>DESCAR</c:v>
                  </c:pt>
                  <c:pt idx="39">
                    <c:v>DESCAR</c:v>
                  </c:pt>
                  <c:pt idx="40">
                    <c:v>DESCAR</c:v>
                  </c:pt>
                  <c:pt idx="41">
                    <c:v>DESCAR</c:v>
                  </c:pt>
                  <c:pt idx="42">
                    <c:v>DESCAR</c:v>
                  </c:pt>
                  <c:pt idx="43">
                    <c:v>DESCAR</c:v>
                  </c:pt>
                  <c:pt idx="44">
                    <c:v>DESCAR</c:v>
                  </c:pt>
                  <c:pt idx="45">
                    <c:v>DESCAR</c:v>
                  </c:pt>
                  <c:pt idx="46">
                    <c:v>DESCAR</c:v>
                  </c:pt>
                  <c:pt idx="47">
                    <c:v>DESCAR</c:v>
                  </c:pt>
                  <c:pt idx="48">
                    <c:v>DESCAR</c:v>
                  </c:pt>
                  <c:pt idx="49">
                    <c:v>DESCAR</c:v>
                  </c:pt>
                  <c:pt idx="50">
                    <c:v>DESCAR</c:v>
                  </c:pt>
                  <c:pt idx="51">
                    <c:v>DESCAR</c:v>
                  </c:pt>
                  <c:pt idx="52">
                    <c:v>DESCAR</c:v>
                  </c:pt>
                  <c:pt idx="53">
                    <c:v>DESCAR</c:v>
                  </c:pt>
                  <c:pt idx="54">
                    <c:v>DESCAR</c:v>
                  </c:pt>
                  <c:pt idx="55">
                    <c:v>DESCAR</c:v>
                  </c:pt>
                  <c:pt idx="56">
                    <c:v>DESCAR</c:v>
                  </c:pt>
                  <c:pt idx="57">
                    <c:v>DESCAR</c:v>
                  </c:pt>
                  <c:pt idx="58">
                    <c:v>DESCAR</c:v>
                  </c:pt>
                  <c:pt idx="59">
                    <c:v>DESCAR</c:v>
                  </c:pt>
                  <c:pt idx="60">
                    <c:v>DESCAR</c:v>
                  </c:pt>
                  <c:pt idx="61">
                    <c:v>DESCAR</c:v>
                  </c:pt>
                  <c:pt idx="62">
                    <c:v>SI_P305</c:v>
                  </c:pt>
                  <c:pt idx="63">
                    <c:v>SI_P305</c:v>
                  </c:pt>
                  <c:pt idx="64">
                    <c:v>DESCAR</c:v>
                  </c:pt>
                  <c:pt idx="65">
                    <c:v>DESCAR</c:v>
                  </c:pt>
                  <c:pt idx="66">
                    <c:v>DESCAR</c:v>
                  </c:pt>
                  <c:pt idx="67">
                    <c:v>DESCAR</c:v>
                  </c:pt>
                  <c:pt idx="68">
                    <c:v>DESCAR</c:v>
                  </c:pt>
                  <c:pt idx="69">
                    <c:v>DESCAR</c:v>
                  </c:pt>
                  <c:pt idx="70">
                    <c:v>SI_P305</c:v>
                  </c:pt>
                  <c:pt idx="71">
                    <c:v>SI_P305</c:v>
                  </c:pt>
                  <c:pt idx="72">
                    <c:v>DESCAR</c:v>
                  </c:pt>
                  <c:pt idx="73">
                    <c:v>SI_P305</c:v>
                  </c:pt>
                  <c:pt idx="74">
                    <c:v>DESCAR</c:v>
                  </c:pt>
                  <c:pt idx="75">
                    <c:v>SI_P305</c:v>
                  </c:pt>
                  <c:pt idx="76">
                    <c:v>DESCAR</c:v>
                  </c:pt>
                  <c:pt idx="77">
                    <c:v>SI_P305</c:v>
                  </c:pt>
                  <c:pt idx="78">
                    <c:v>DESCAR</c:v>
                  </c:pt>
                  <c:pt idx="79">
                    <c:v>DESCAR</c:v>
                  </c:pt>
                  <c:pt idx="80">
                    <c:v>DESCAR</c:v>
                  </c:pt>
                  <c:pt idx="81">
                    <c:v>SI_P305</c:v>
                  </c:pt>
                  <c:pt idx="82">
                    <c:v>DESCAR</c:v>
                  </c:pt>
                  <c:pt idx="83">
                    <c:v>SI_P305</c:v>
                  </c:pt>
                  <c:pt idx="84">
                    <c:v>DESCAR</c:v>
                  </c:pt>
                  <c:pt idx="85">
                    <c:v>DESCAR</c:v>
                  </c:pt>
                  <c:pt idx="86">
                    <c:v>DESCAR</c:v>
                  </c:pt>
                  <c:pt idx="87">
                    <c:v>DESCAR</c:v>
                  </c:pt>
                  <c:pt idx="88">
                    <c:v>DESCAR</c:v>
                  </c:pt>
                  <c:pt idx="89">
                    <c:v>DESCAR</c:v>
                  </c:pt>
                  <c:pt idx="90">
                    <c:v>DESCAR</c:v>
                  </c:pt>
                  <c:pt idx="91">
                    <c:v>DESCAR</c:v>
                  </c:pt>
                  <c:pt idx="92">
                    <c:v>DESCAR</c:v>
                  </c:pt>
                  <c:pt idx="93">
                    <c:v>DESCAR</c:v>
                  </c:pt>
                  <c:pt idx="94">
                    <c:v>DESCAR</c:v>
                  </c:pt>
                  <c:pt idx="95">
                    <c:v>DESCAR</c:v>
                  </c:pt>
                  <c:pt idx="96">
                    <c:v>DESCAR</c:v>
                  </c:pt>
                  <c:pt idx="97">
                    <c:v>DESCAR</c:v>
                  </c:pt>
                  <c:pt idx="98">
                    <c:v>DESCAR</c:v>
                  </c:pt>
                  <c:pt idx="99">
                    <c:v>DESCAR</c:v>
                  </c:pt>
                  <c:pt idx="100">
                    <c:v>DESCAR</c:v>
                  </c:pt>
                  <c:pt idx="101">
                    <c:v>DESCAR</c:v>
                  </c:pt>
                  <c:pt idx="102">
                    <c:v>DESCAR</c:v>
                  </c:pt>
                  <c:pt idx="103">
                    <c:v>DESCAR</c:v>
                  </c:pt>
                  <c:pt idx="104">
                    <c:v>DESCAR</c:v>
                  </c:pt>
                  <c:pt idx="105">
                    <c:v>DESCAR</c:v>
                  </c:pt>
                  <c:pt idx="106">
                    <c:v>DESCAR</c:v>
                  </c:pt>
                  <c:pt idx="107">
                    <c:v>DESCAR</c:v>
                  </c:pt>
                  <c:pt idx="108">
                    <c:v>SI_P305</c:v>
                  </c:pt>
                  <c:pt idx="109">
                    <c:v>DESCAR</c:v>
                  </c:pt>
                  <c:pt idx="110">
                    <c:v>DESCAR</c:v>
                  </c:pt>
                  <c:pt idx="111">
                    <c:v>DESCAR</c:v>
                  </c:pt>
                  <c:pt idx="112">
                    <c:v>DESCAR</c:v>
                  </c:pt>
                  <c:pt idx="113">
                    <c:v>DESCAR</c:v>
                  </c:pt>
                  <c:pt idx="114">
                    <c:v>DESCAR</c:v>
                  </c:pt>
                  <c:pt idx="115">
                    <c:v>DESCAR</c:v>
                  </c:pt>
                  <c:pt idx="116">
                    <c:v>DESCAR</c:v>
                  </c:pt>
                  <c:pt idx="117">
                    <c:v>DESCAR</c:v>
                  </c:pt>
                  <c:pt idx="118">
                    <c:v>DESCAR</c:v>
                  </c:pt>
                  <c:pt idx="119">
                    <c:v>DESCAR</c:v>
                  </c:pt>
                  <c:pt idx="120">
                    <c:v>DESCAR</c:v>
                  </c:pt>
                  <c:pt idx="121">
                    <c:v>DESCAR</c:v>
                  </c:pt>
                  <c:pt idx="122">
                    <c:v>DESCAR</c:v>
                  </c:pt>
                  <c:pt idx="123">
                    <c:v>DESCAR</c:v>
                  </c:pt>
                  <c:pt idx="124">
                    <c:v>DESCAR</c:v>
                  </c:pt>
                  <c:pt idx="125">
                    <c:v>DESCAR</c:v>
                  </c:pt>
                  <c:pt idx="126">
                    <c:v>DESCAR</c:v>
                  </c:pt>
                  <c:pt idx="127">
                    <c:v>DESCAR</c:v>
                  </c:pt>
                  <c:pt idx="128">
                    <c:v>DESCAR</c:v>
                  </c:pt>
                  <c:pt idx="129">
                    <c:v>DESCAR</c:v>
                  </c:pt>
                  <c:pt idx="130">
                    <c:v>DESCAR</c:v>
                  </c:pt>
                  <c:pt idx="131">
                    <c:v>DESCAR</c:v>
                  </c:pt>
                  <c:pt idx="132">
                    <c:v>DESCAR</c:v>
                  </c:pt>
                  <c:pt idx="133">
                    <c:v>SI_P305</c:v>
                  </c:pt>
                  <c:pt idx="134">
                    <c:v>DESCAR</c:v>
                  </c:pt>
                  <c:pt idx="135">
                    <c:v>DESCAR</c:v>
                  </c:pt>
                  <c:pt idx="136">
                    <c:v>SI_P305</c:v>
                  </c:pt>
                  <c:pt idx="137">
                    <c:v>DESCAR</c:v>
                  </c:pt>
                  <c:pt idx="138">
                    <c:v>SI_P305</c:v>
                  </c:pt>
                  <c:pt idx="139">
                    <c:v>SI_P305</c:v>
                  </c:pt>
                  <c:pt idx="140">
                    <c:v>SI_P305</c:v>
                  </c:pt>
                  <c:pt idx="141">
                    <c:v>SI_P305</c:v>
                  </c:pt>
                  <c:pt idx="142">
                    <c:v>DESCAR</c:v>
                  </c:pt>
                  <c:pt idx="143">
                    <c:v>DESCAR</c:v>
                  </c:pt>
                  <c:pt idx="144">
                    <c:v>DESCAR</c:v>
                  </c:pt>
                  <c:pt idx="145">
                    <c:v>DESCAR</c:v>
                  </c:pt>
                  <c:pt idx="146">
                    <c:v>DESCAR</c:v>
                  </c:pt>
                  <c:pt idx="147">
                    <c:v>DESCAR</c:v>
                  </c:pt>
                  <c:pt idx="148">
                    <c:v>DESCAR</c:v>
                  </c:pt>
                  <c:pt idx="149">
                    <c:v>DESCAR</c:v>
                  </c:pt>
                  <c:pt idx="150">
                    <c:v>DESCAR</c:v>
                  </c:pt>
                  <c:pt idx="151">
                    <c:v>DESCAR</c:v>
                  </c:pt>
                  <c:pt idx="152">
                    <c:v>DESCAR</c:v>
                  </c:pt>
                  <c:pt idx="153">
                    <c:v>DESCAR</c:v>
                  </c:pt>
                  <c:pt idx="154">
                    <c:v>DESCAR</c:v>
                  </c:pt>
                  <c:pt idx="155">
                    <c:v>DESCAR</c:v>
                  </c:pt>
                  <c:pt idx="156">
                    <c:v>DESCAR</c:v>
                  </c:pt>
                  <c:pt idx="157">
                    <c:v>DESCAR</c:v>
                  </c:pt>
                  <c:pt idx="158">
                    <c:v>DESCAR</c:v>
                  </c:pt>
                  <c:pt idx="159">
                    <c:v>DESCAR</c:v>
                  </c:pt>
                  <c:pt idx="160">
                    <c:v>DESCAR</c:v>
                  </c:pt>
                  <c:pt idx="161">
                    <c:v>DESCAR</c:v>
                  </c:pt>
                  <c:pt idx="162">
                    <c:v>DESCAR</c:v>
                  </c:pt>
                  <c:pt idx="163">
                    <c:v>DESCAR</c:v>
                  </c:pt>
                  <c:pt idx="164">
                    <c:v>DESCAR</c:v>
                  </c:pt>
                  <c:pt idx="165">
                    <c:v>DESCAR</c:v>
                  </c:pt>
                  <c:pt idx="166">
                    <c:v>DESCAR</c:v>
                  </c:pt>
                  <c:pt idx="167">
                    <c:v>DESCAR</c:v>
                  </c:pt>
                  <c:pt idx="168">
                    <c:v>DESCAR</c:v>
                  </c:pt>
                  <c:pt idx="169">
                    <c:v>SI_P305</c:v>
                  </c:pt>
                  <c:pt idx="170">
                    <c:v>DESCAR</c:v>
                  </c:pt>
                  <c:pt idx="171">
                    <c:v>DESCAR</c:v>
                  </c:pt>
                  <c:pt idx="172">
                    <c:v>DESCAR</c:v>
                  </c:pt>
                  <c:pt idx="173">
                    <c:v>DESCAR</c:v>
                  </c:pt>
                  <c:pt idx="174">
                    <c:v>DESCAR</c:v>
                  </c:pt>
                  <c:pt idx="175">
                    <c:v>DESCAR</c:v>
                  </c:pt>
                  <c:pt idx="176">
                    <c:v>DESCAR</c:v>
                  </c:pt>
                  <c:pt idx="177">
                    <c:v>DESCAR</c:v>
                  </c:pt>
                  <c:pt idx="178">
                    <c:v>SI_P305</c:v>
                  </c:pt>
                  <c:pt idx="179">
                    <c:v>DESCAR</c:v>
                  </c:pt>
                  <c:pt idx="180">
                    <c:v>DESCAR</c:v>
                  </c:pt>
                  <c:pt idx="181">
                    <c:v>DESCAR</c:v>
                  </c:pt>
                  <c:pt idx="182">
                    <c:v>DESCAR</c:v>
                  </c:pt>
                  <c:pt idx="183">
                    <c:v>DESCAR</c:v>
                  </c:pt>
                  <c:pt idx="184">
                    <c:v>DESCAR</c:v>
                  </c:pt>
                  <c:pt idx="185">
                    <c:v>DESCAR</c:v>
                  </c:pt>
                  <c:pt idx="186">
                    <c:v>DESCAR</c:v>
                  </c:pt>
                  <c:pt idx="187">
                    <c:v>DESCAR</c:v>
                  </c:pt>
                  <c:pt idx="188">
                    <c:v>DESCAR</c:v>
                  </c:pt>
                  <c:pt idx="189">
                    <c:v>DESCAR</c:v>
                  </c:pt>
                  <c:pt idx="190">
                    <c:v>DESCAR</c:v>
                  </c:pt>
                  <c:pt idx="191">
                    <c:v>DESCAR</c:v>
                  </c:pt>
                  <c:pt idx="192">
                    <c:v>DESCAR</c:v>
                  </c:pt>
                  <c:pt idx="193">
                    <c:v>DESCAR</c:v>
                  </c:pt>
                  <c:pt idx="194">
                    <c:v>DESCAR</c:v>
                  </c:pt>
                  <c:pt idx="195">
                    <c:v>DESCAR</c:v>
                  </c:pt>
                  <c:pt idx="196">
                    <c:v>DESCAR</c:v>
                  </c:pt>
                  <c:pt idx="197">
                    <c:v>DESCAR</c:v>
                  </c:pt>
                  <c:pt idx="198">
                    <c:v>SI_P305</c:v>
                  </c:pt>
                  <c:pt idx="199">
                    <c:v>DESCAR</c:v>
                  </c:pt>
                </c:lvl>
                <c:lvl>
                  <c:pt idx="0">
                    <c:v>546</c:v>
                  </c:pt>
                  <c:pt idx="1">
                    <c:v>1499</c:v>
                  </c:pt>
                  <c:pt idx="2">
                    <c:v>372</c:v>
                  </c:pt>
                  <c:pt idx="3">
                    <c:v>439</c:v>
                  </c:pt>
                  <c:pt idx="4">
                    <c:v>623</c:v>
                  </c:pt>
                  <c:pt idx="5">
                    <c:v>1085</c:v>
                  </c:pt>
                  <c:pt idx="6">
                    <c:v>1103</c:v>
                  </c:pt>
                  <c:pt idx="7">
                    <c:v>1148</c:v>
                  </c:pt>
                  <c:pt idx="8">
                    <c:v>1174</c:v>
                  </c:pt>
                  <c:pt idx="9">
                    <c:v>1721</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335.01</c:v>
                  </c:pt>
                  <c:pt idx="53">
                    <c:v>337</c:v>
                  </c:pt>
                  <c:pt idx="54">
                    <c:v>344</c:v>
                  </c:pt>
                  <c:pt idx="55">
                    <c:v>371</c:v>
                  </c:pt>
                  <c:pt idx="56">
                    <c:v>373</c:v>
                  </c:pt>
                  <c:pt idx="57">
                    <c:v>383</c:v>
                  </c:pt>
                  <c:pt idx="58">
                    <c:v>406.01</c:v>
                  </c:pt>
                  <c:pt idx="59">
                    <c:v>422</c:v>
                  </c:pt>
                  <c:pt idx="60">
                    <c:v>425</c:v>
                  </c:pt>
                  <c:pt idx="61">
                    <c:v>432</c:v>
                  </c:pt>
                  <c:pt idx="62">
                    <c:v>467</c:v>
                  </c:pt>
                  <c:pt idx="63">
                    <c:v>436.01</c:v>
                  </c:pt>
                  <c:pt idx="64">
                    <c:v>378</c:v>
                  </c:pt>
                  <c:pt idx="65">
                    <c:v>424</c:v>
                  </c:pt>
                  <c:pt idx="66">
                    <c:v>521</c:v>
                  </c:pt>
                  <c:pt idx="67">
                    <c:v>596</c:v>
                  </c:pt>
                  <c:pt idx="68">
                    <c:v>598</c:v>
                  </c:pt>
                  <c:pt idx="69">
                    <c:v>654</c:v>
                  </c:pt>
                  <c:pt idx="70">
                    <c:v>658</c:v>
                  </c:pt>
                  <c:pt idx="71">
                    <c:v>679</c:v>
                  </c:pt>
                  <c:pt idx="72">
                    <c:v>622</c:v>
                  </c:pt>
                  <c:pt idx="73">
                    <c:v>686</c:v>
                  </c:pt>
                  <c:pt idx="74">
                    <c:v>1478</c:v>
                  </c:pt>
                  <c:pt idx="75">
                    <c:v>1484</c:v>
                  </c:pt>
                  <c:pt idx="76">
                    <c:v>74</c:v>
                  </c:pt>
                  <c:pt idx="77">
                    <c:v>772</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791</c:v>
                  </c:pt>
                  <c:pt idx="109">
                    <c:v>315</c:v>
                  </c:pt>
                  <c:pt idx="110">
                    <c:v>442</c:v>
                  </c:pt>
                  <c:pt idx="111">
                    <c:v>1026</c:v>
                  </c:pt>
                  <c:pt idx="112">
                    <c:v>2287</c:v>
                  </c:pt>
                  <c:pt idx="113">
                    <c:v>2474</c:v>
                  </c:pt>
                  <c:pt idx="114">
                    <c:v>2591</c:v>
                  </c:pt>
                  <c:pt idx="115">
                    <c:v>2649</c:v>
                  </c:pt>
                  <c:pt idx="116">
                    <c:v>2682</c:v>
                  </c:pt>
                  <c:pt idx="117">
                    <c:v>2718</c:v>
                  </c:pt>
                  <c:pt idx="118">
                    <c:v>2741</c:v>
                  </c:pt>
                  <c:pt idx="119">
                    <c:v>3032</c:v>
                  </c:pt>
                  <c:pt idx="120">
                    <c:v>3464</c:v>
                  </c:pt>
                  <c:pt idx="121">
                    <c:v>4499</c:v>
                  </c:pt>
                  <c:pt idx="122">
                    <c:v>4542</c:v>
                  </c:pt>
                  <c:pt idx="123">
                    <c:v>4778</c:v>
                  </c:pt>
                  <c:pt idx="124">
                    <c:v>5056</c:v>
                  </c:pt>
                  <c:pt idx="125">
                    <c:v>5128</c:v>
                  </c:pt>
                  <c:pt idx="126">
                    <c:v>5177</c:v>
                  </c:pt>
                  <c:pt idx="127">
                    <c:v>5478</c:v>
                  </c:pt>
                  <c:pt idx="128">
                    <c:v>6357</c:v>
                  </c:pt>
                  <c:pt idx="129">
                    <c:v>6363</c:v>
                  </c:pt>
                  <c:pt idx="130">
                    <c:v>6830</c:v>
                  </c:pt>
                  <c:pt idx="131">
                    <c:v>7062</c:v>
                  </c:pt>
                  <c:pt idx="132">
                    <c:v>7098</c:v>
                  </c:pt>
                  <c:pt idx="133">
                    <c:v>7133</c:v>
                  </c:pt>
                  <c:pt idx="134">
                    <c:v>7684</c:v>
                  </c:pt>
                  <c:pt idx="135">
                    <c:v>6813</c:v>
                  </c:pt>
                  <c:pt idx="136">
                    <c:v>6903</c:v>
                  </c:pt>
                  <c:pt idx="137">
                    <c:v>7050</c:v>
                  </c:pt>
                  <c:pt idx="138">
                    <c:v>7201</c:v>
                  </c:pt>
                  <c:pt idx="139">
                    <c:v>7434</c:v>
                  </c:pt>
                  <c:pt idx="140">
                    <c:v>7801</c:v>
                  </c:pt>
                  <c:pt idx="141">
                    <c:v>7304</c:v>
                  </c:pt>
                  <c:pt idx="142">
                    <c:v>371</c:v>
                  </c:pt>
                  <c:pt idx="143">
                    <c:v>437</c:v>
                  </c:pt>
                  <c:pt idx="144">
                    <c:v>624</c:v>
                  </c:pt>
                  <c:pt idx="145">
                    <c:v>801</c:v>
                  </c:pt>
                  <c:pt idx="146">
                    <c:v>272</c:v>
                  </c:pt>
                  <c:pt idx="147">
                    <c:v>939</c:v>
                  </c:pt>
                  <c:pt idx="148">
                    <c:v>984</c:v>
                  </c:pt>
                  <c:pt idx="149">
                    <c:v>110</c:v>
                  </c:pt>
                  <c:pt idx="150">
                    <c:v>186</c:v>
                  </c:pt>
                  <c:pt idx="151">
                    <c:v>191</c:v>
                  </c:pt>
                  <c:pt idx="152">
                    <c:v>53</c:v>
                  </c:pt>
                  <c:pt idx="153">
                    <c:v>59</c:v>
                  </c:pt>
                  <c:pt idx="154">
                    <c:v>119</c:v>
                  </c:pt>
                  <c:pt idx="155">
                    <c:v>370</c:v>
                  </c:pt>
                  <c:pt idx="156">
                    <c:v>621</c:v>
                  </c:pt>
                  <c:pt idx="157">
                    <c:v>769</c:v>
                  </c:pt>
                  <c:pt idx="158">
                    <c:v>1012</c:v>
                  </c:pt>
                  <c:pt idx="159">
                    <c:v>852</c:v>
                  </c:pt>
                  <c:pt idx="160">
                    <c:v>891</c:v>
                  </c:pt>
                  <c:pt idx="161">
                    <c:v>901</c:v>
                  </c:pt>
                  <c:pt idx="162">
                    <c:v>922</c:v>
                  </c:pt>
                  <c:pt idx="163">
                    <c:v>924</c:v>
                  </c:pt>
                  <c:pt idx="164">
                    <c:v>945</c:v>
                  </c:pt>
                  <c:pt idx="165">
                    <c:v>954</c:v>
                  </c:pt>
                  <c:pt idx="166">
                    <c:v>984</c:v>
                  </c:pt>
                  <c:pt idx="167">
                    <c:v>160</c:v>
                  </c:pt>
                  <c:pt idx="168">
                    <c:v>175</c:v>
                  </c:pt>
                  <c:pt idx="169">
                    <c:v>83</c:v>
                  </c:pt>
                  <c:pt idx="170">
                    <c:v>261</c:v>
                  </c:pt>
                  <c:pt idx="171">
                    <c:v>270</c:v>
                  </c:pt>
                  <c:pt idx="172">
                    <c:v>280</c:v>
                  </c:pt>
                  <c:pt idx="173">
                    <c:v>299</c:v>
                  </c:pt>
                  <c:pt idx="174">
                    <c:v>210</c:v>
                  </c:pt>
                  <c:pt idx="175">
                    <c:v>214</c:v>
                  </c:pt>
                  <c:pt idx="176">
                    <c:v>235</c:v>
                  </c:pt>
                  <c:pt idx="177">
                    <c:v>374</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2078</c:v>
                  </c:pt>
                  <c:pt idx="192">
                    <c:v>2123</c:v>
                  </c:pt>
                  <c:pt idx="193">
                    <c:v>2183</c:v>
                  </c:pt>
                  <c:pt idx="194">
                    <c:v>10061</c:v>
                  </c:pt>
                  <c:pt idx="195">
                    <c:v>648</c:v>
                  </c:pt>
                  <c:pt idx="196">
                    <c:v>298</c:v>
                  </c:pt>
                  <c:pt idx="197">
                    <c:v>573</c:v>
                  </c:pt>
                  <c:pt idx="198">
                    <c:v>380202</c:v>
                  </c:pt>
                  <c:pt idx="199">
                    <c:v>1</c:v>
                  </c:pt>
                </c:lvl>
                <c:lvl>
                  <c:pt idx="0">
                    <c:v>190001</c:v>
                  </c:pt>
                  <c:pt idx="1">
                    <c:v>460001</c:v>
                  </c:pt>
                  <c:pt idx="2">
                    <c:v>770001</c:v>
                  </c:pt>
                  <c:pt idx="10">
                    <c:v>1890028</c:v>
                  </c:pt>
                  <c:pt idx="12">
                    <c:v>1890029</c:v>
                  </c:pt>
                  <c:pt idx="14">
                    <c:v>1910035</c:v>
                  </c:pt>
                  <c:pt idx="17">
                    <c:v>2580001</c:v>
                  </c:pt>
                  <c:pt idx="18">
                    <c:v>106500002</c:v>
                  </c:pt>
                  <c:pt idx="25">
                    <c:v>106500004</c:v>
                  </c:pt>
                  <c:pt idx="64">
                    <c:v>106810001</c:v>
                  </c:pt>
                  <c:pt idx="74">
                    <c:v>107290003</c:v>
                  </c:pt>
                  <c:pt idx="76">
                    <c:v>108130002</c:v>
                  </c:pt>
                  <c:pt idx="77">
                    <c:v>1890027</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3450001</c:v>
                  </c:pt>
                  <c:pt idx="109">
                    <c:v>370001</c:v>
                  </c:pt>
                  <c:pt idx="135">
                    <c:v>370007</c:v>
                  </c:pt>
                  <c:pt idx="142">
                    <c:v>1890034</c:v>
                  </c:pt>
                  <c:pt idx="144">
                    <c:v>1960035</c:v>
                  </c:pt>
                  <c:pt idx="146">
                    <c:v>1960040</c:v>
                  </c:pt>
                  <c:pt idx="147">
                    <c:v>2840001</c:v>
                  </c:pt>
                  <c:pt idx="149">
                    <c:v>3010001</c:v>
                  </c:pt>
                  <c:pt idx="152">
                    <c:v>3600001</c:v>
                  </c:pt>
                  <c:pt idx="153">
                    <c:v>1530001</c:v>
                  </c:pt>
                  <c:pt idx="154">
                    <c:v>540004</c:v>
                  </c:pt>
                  <c:pt idx="159">
                    <c:v>1700033</c:v>
                  </c:pt>
                  <c:pt idx="167">
                    <c:v>1800001</c:v>
                  </c:pt>
                  <c:pt idx="168">
                    <c:v>100540001</c:v>
                  </c:pt>
                  <c:pt idx="169">
                    <c:v>105290004</c:v>
                  </c:pt>
                  <c:pt idx="174">
                    <c:v>103010001</c:v>
                  </c:pt>
                  <c:pt idx="178">
                    <c:v>50001</c:v>
                  </c:pt>
                  <c:pt idx="180">
                    <c:v>620001</c:v>
                  </c:pt>
                  <c:pt idx="187">
                    <c:v>990082</c:v>
                  </c:pt>
                  <c:pt idx="188">
                    <c:v>102960001</c:v>
                  </c:pt>
                  <c:pt idx="195">
                    <c:v>103590001</c:v>
                  </c:pt>
                  <c:pt idx="196">
                    <c:v>109370001</c:v>
                  </c:pt>
                  <c:pt idx="198">
                    <c:v>1100001</c:v>
                  </c:pt>
                  <c:pt idx="199">
                    <c:v>103010001</c:v>
                  </c:pt>
                </c:lvl>
                <c:lvl>
                  <c:pt idx="0">
                    <c:v>bh-mb</c:v>
                  </c:pt>
                  <c:pt idx="78">
                    <c:v>bh-p</c:v>
                  </c:pt>
                  <c:pt idx="98">
                    <c:v>bh-t</c:v>
                  </c:pt>
                  <c:pt idx="99">
                    <c:v>bmh-mb</c:v>
                  </c:pt>
                  <c:pt idx="109">
                    <c:v>bmh-p</c:v>
                  </c:pt>
                  <c:pt idx="154">
                    <c:v>bmh-t</c:v>
                  </c:pt>
                  <c:pt idx="178">
                    <c:v>bp-mb</c:v>
                  </c:pt>
                  <c:pt idx="199">
                    <c:v> </c:v>
                  </c:pt>
                </c:lvl>
              </c:multiLvlStrCache>
            </c:multiLvlStrRef>
          </c:cat>
          <c:val>
            <c:numRef>
              <c:f>TabAcum!$H$3:$H$460</c:f>
              <c:numCache>
                <c:formatCode>General</c:formatCode>
                <c:ptCount val="200"/>
                <c:pt idx="25">
                  <c:v>59596</c:v>
                </c:pt>
                <c:pt idx="26">
                  <c:v>54654</c:v>
                </c:pt>
                <c:pt idx="27">
                  <c:v>52269</c:v>
                </c:pt>
                <c:pt idx="28">
                  <c:v>64659</c:v>
                </c:pt>
                <c:pt idx="29">
                  <c:v>59323</c:v>
                </c:pt>
                <c:pt idx="30">
                  <c:v>52062</c:v>
                </c:pt>
                <c:pt idx="31">
                  <c:v>60336</c:v>
                </c:pt>
                <c:pt idx="32">
                  <c:v>62841</c:v>
                </c:pt>
                <c:pt idx="33">
                  <c:v>69753</c:v>
                </c:pt>
                <c:pt idx="34">
                  <c:v>56002</c:v>
                </c:pt>
                <c:pt idx="35">
                  <c:v>55127</c:v>
                </c:pt>
                <c:pt idx="36">
                  <c:v>87049</c:v>
                </c:pt>
                <c:pt idx="37">
                  <c:v>53714</c:v>
                </c:pt>
                <c:pt idx="38">
                  <c:v>70957</c:v>
                </c:pt>
                <c:pt idx="39">
                  <c:v>80854</c:v>
                </c:pt>
                <c:pt idx="40">
                  <c:v>58043</c:v>
                </c:pt>
                <c:pt idx="41">
                  <c:v>52046</c:v>
                </c:pt>
                <c:pt idx="42">
                  <c:v>86331</c:v>
                </c:pt>
                <c:pt idx="43">
                  <c:v>64859</c:v>
                </c:pt>
                <c:pt idx="44">
                  <c:v>63180</c:v>
                </c:pt>
                <c:pt idx="45">
                  <c:v>66996</c:v>
                </c:pt>
                <c:pt idx="46">
                  <c:v>57018</c:v>
                </c:pt>
                <c:pt idx="47">
                  <c:v>58590</c:v>
                </c:pt>
                <c:pt idx="48">
                  <c:v>64701</c:v>
                </c:pt>
                <c:pt idx="49">
                  <c:v>61867</c:v>
                </c:pt>
                <c:pt idx="50">
                  <c:v>51584</c:v>
                </c:pt>
                <c:pt idx="51">
                  <c:v>69440</c:v>
                </c:pt>
                <c:pt idx="52">
                  <c:v>69118</c:v>
                </c:pt>
                <c:pt idx="53">
                  <c:v>54637</c:v>
                </c:pt>
                <c:pt idx="54">
                  <c:v>54860</c:v>
                </c:pt>
                <c:pt idx="55">
                  <c:v>58466</c:v>
                </c:pt>
                <c:pt idx="56">
                  <c:v>53423</c:v>
                </c:pt>
                <c:pt idx="57">
                  <c:v>55180</c:v>
                </c:pt>
                <c:pt idx="58">
                  <c:v>52261</c:v>
                </c:pt>
                <c:pt idx="59">
                  <c:v>57601</c:v>
                </c:pt>
                <c:pt idx="60">
                  <c:v>63412</c:v>
                </c:pt>
                <c:pt idx="61">
                  <c:v>73756</c:v>
                </c:pt>
                <c:pt idx="62">
                  <c:v>53512</c:v>
                </c:pt>
                <c:pt idx="63">
                  <c:v>51626</c:v>
                </c:pt>
                <c:pt idx="64">
                  <c:v>56777</c:v>
                </c:pt>
                <c:pt idx="65">
                  <c:v>71457</c:v>
                </c:pt>
                <c:pt idx="66">
                  <c:v>59515</c:v>
                </c:pt>
                <c:pt idx="67">
                  <c:v>72473</c:v>
                </c:pt>
                <c:pt idx="68">
                  <c:v>65423</c:v>
                </c:pt>
                <c:pt idx="69">
                  <c:v>57465</c:v>
                </c:pt>
                <c:pt idx="70">
                  <c:v>64077</c:v>
                </c:pt>
                <c:pt idx="71">
                  <c:v>54507</c:v>
                </c:pt>
                <c:pt idx="72">
                  <c:v>51799</c:v>
                </c:pt>
                <c:pt idx="73">
                  <c:v>51555</c:v>
                </c:pt>
                <c:pt idx="102">
                  <c:v>53191</c:v>
                </c:pt>
              </c:numCache>
            </c:numRef>
          </c:val>
        </c:ser>
        <c:dLbls>
          <c:showLegendKey val="0"/>
          <c:showVal val="0"/>
          <c:showCatName val="0"/>
          <c:showSerName val="0"/>
          <c:showPercent val="0"/>
          <c:showBubbleSize val="0"/>
        </c:dLbls>
        <c:gapWidth val="150"/>
        <c:axId val="200660864"/>
        <c:axId val="200662400"/>
      </c:barChart>
      <c:catAx>
        <c:axId val="200660864"/>
        <c:scaling>
          <c:orientation val="minMax"/>
        </c:scaling>
        <c:delete val="0"/>
        <c:axPos val="b"/>
        <c:majorTickMark val="out"/>
        <c:minorTickMark val="none"/>
        <c:tickLblPos val="none"/>
        <c:crossAx val="200662400"/>
        <c:crosses val="autoZero"/>
        <c:auto val="0"/>
        <c:lblAlgn val="ctr"/>
        <c:lblOffset val="100"/>
        <c:noMultiLvlLbl val="1"/>
      </c:catAx>
      <c:valAx>
        <c:axId val="200662400"/>
        <c:scaling>
          <c:orientation val="minMax"/>
        </c:scaling>
        <c:delete val="0"/>
        <c:axPos val="l"/>
        <c:majorGridlines/>
        <c:numFmt formatCode="#,##0" sourceLinked="0"/>
        <c:majorTickMark val="out"/>
        <c:minorTickMark val="none"/>
        <c:tickLblPos val="nextTo"/>
        <c:crossAx val="200660864"/>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91735" cy="6103776"/>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1735" cy="6103776"/>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1735" cy="6103776"/>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VL" refreshedDate="42075.454204513888" createdVersion="4" refreshedVersion="4" recordCount="546">
  <cacheSource type="worksheet">
    <worksheetSource ref="A12:R701" sheet="datos_PRODUCCION"/>
  </cacheSource>
  <cacheFields count="18">
    <cacheField name="Zona" numFmtId="0">
      <sharedItems containsBlank="1" count="9">
        <s v="bh-p"/>
        <s v="bmh-m"/>
        <s v="bmh-p"/>
        <s v="bmh-mb"/>
        <s v="bh-mb"/>
        <s v="bmh-t"/>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0">
      <sharedItems containsString="0" containsBlank="1" containsNumber="1" containsInteger="1" minValue="50001" maxValue="109370001" count="141">
        <n v="410001"/>
        <n v="106050001"/>
        <n v="1960026"/>
        <n v="106500003"/>
        <n v="770001"/>
        <n v="110001"/>
        <n v="104890001"/>
        <n v="1170022"/>
        <n v="570001"/>
        <n v="1960204"/>
        <n v="1760016"/>
        <n v="2330001"/>
        <n v="700001"/>
        <n v="1890028"/>
        <n v="460001"/>
        <n v="1890029"/>
        <n v="1710001"/>
        <n v="108010001"/>
        <n v="260106"/>
        <n v="1100001"/>
        <n v="102960001"/>
        <n v="580001"/>
        <n v="2850002"/>
        <n v="107290003"/>
        <n v="3040001"/>
        <n v="190001"/>
        <n v="50001"/>
        <n v="190006"/>
        <n v="106820001"/>
        <n v="1830001"/>
        <n v="1640002"/>
        <n v="1290004"/>
        <n v="3390001"/>
        <n v="1890031"/>
        <n v="620001"/>
        <n v="1960040"/>
        <n v="2360001"/>
        <n v="106730001"/>
        <n v="109330001"/>
        <n v="1960019"/>
        <n v="1260001"/>
        <n v="1220104"/>
        <n v="1960023"/>
        <n v="107310001"/>
        <n v="540004"/>
        <n v="1890005"/>
        <n v="2390063"/>
        <n v="1460007"/>
        <n v="1040001"/>
        <n v="100970001"/>
        <n v="106500005"/>
        <n v="610001"/>
        <n v="560001"/>
        <n v="103060001"/>
        <n v="200001"/>
        <n v="80001"/>
        <n v="1890018"/>
        <n v="103530001"/>
        <n v="1490001"/>
        <n v="3030003"/>
        <n v="1890034"/>
        <n v="105290004"/>
        <n v="1430004"/>
        <n v="106530001"/>
        <n v="1890027"/>
        <n v="3450001"/>
        <n v="560002"/>
        <n v="930001"/>
        <n v="490001"/>
        <n v="1170041"/>
        <n v="1850001"/>
        <n v="1280001"/>
        <n v="102730003"/>
        <n v="2020001"/>
        <n v="1580001"/>
        <n v="101980001"/>
        <n v="105360002"/>
        <n v="1960024"/>
        <n v="1130001"/>
        <n v="180001"/>
        <n v="2850001"/>
        <n v="3600001"/>
        <n v="990082"/>
        <n v="2120006"/>
        <n v="550003"/>
        <n v="760001"/>
        <n v="960001"/>
        <n v="2580001"/>
        <n v="2840001"/>
        <n v="2250001"/>
        <n v="2750001"/>
        <n v="106500002"/>
        <n v="100820001"/>
        <n v="1820001"/>
        <n v="1700033"/>
        <n v="2890001"/>
        <n v="1980001"/>
        <n v="102490001"/>
        <n v="1960035"/>
        <n v="1710002"/>
        <n v="410002"/>
        <n v="103010001"/>
        <n v="440001"/>
        <n v="2640001"/>
        <n v="3180001"/>
        <n v="1800001"/>
        <n v="1890100"/>
        <n v="109370001"/>
        <n v="490016"/>
        <n v="1960107"/>
        <n v="2760001"/>
        <n v="490007"/>
        <n v="1100002"/>
        <n v="106520001"/>
        <n v="102870001"/>
        <n v="2500001"/>
        <n v="370001"/>
        <n v="106810001"/>
        <n v="106500004"/>
        <m/>
        <n v="100270001" u="1"/>
        <n v="109270001" u="1"/>
        <n v="530001" u="1"/>
        <n v="1940213" u="1"/>
        <n v="1910014" u="1"/>
        <n v="1960007" u="1"/>
        <n v="1910035" u="1"/>
        <n v="1700038" u="1"/>
        <n v="105990002" u="1"/>
        <n v="1000005" u="1"/>
        <n v="104900001" u="1"/>
        <n v="1170024" u="1"/>
        <n v="1170030" u="1"/>
        <n v="1690001" u="1"/>
        <n v="2120001" u="1"/>
        <n v="3010001" u="1"/>
        <n v="890002" u="1"/>
        <n v="101950001" u="1"/>
        <n v="1890001" u="1"/>
        <n v="2120010" u="1"/>
        <n v="650001" u="1"/>
      </sharedItems>
    </cacheField>
    <cacheField name="Vaca" numFmtId="0">
      <sharedItems containsString="0" containsBlank="1" containsNumber="1" minValue="1.01" maxValue="430909" count="712">
        <n v="2621"/>
        <n v="365"/>
        <n v="632.01"/>
        <n v="334"/>
        <n v="654.01"/>
        <n v="2898"/>
        <n v="1645"/>
        <n v="534.01"/>
        <n v="1142"/>
        <n v="3626"/>
        <n v="874"/>
        <n v="483"/>
        <n v="2278"/>
        <n v="2869"/>
        <n v="138"/>
        <n v="857"/>
        <n v="2989"/>
        <n v="528"/>
        <n v="849"/>
        <n v="2939"/>
        <n v="345.01"/>
        <n v="652"/>
        <n v="1367"/>
        <n v="442"/>
        <n v="3125"/>
        <n v="1317"/>
        <n v="2668"/>
        <n v="3127"/>
        <n v="386"/>
        <n v="355"/>
        <n v="617"/>
        <n v="702.01"/>
        <n v="384"/>
        <n v="499"/>
        <n v="2445"/>
        <n v="523.01"/>
        <n v="464"/>
        <n v="3418"/>
        <n v="1784"/>
        <n v="356"/>
        <n v="3403"/>
        <n v="279.01"/>
        <n v="631.01"/>
        <n v="554"/>
        <n v="599.01"/>
        <n v="607"/>
        <n v="330606"/>
        <n v="3111"/>
        <n v="3090"/>
        <n v="395"/>
        <n v="210"/>
        <n v="2494"/>
        <n v="642"/>
        <n v="980"/>
        <n v="1814"/>
        <n v="391"/>
        <n v="682"/>
        <n v="3709"/>
        <n v="1818"/>
        <n v="255"/>
        <n v="836"/>
        <n v="2377"/>
        <n v="2991"/>
        <n v="230505"/>
        <n v="502.01"/>
        <n v="176"/>
        <n v="604"/>
        <n v="970"/>
        <n v="1754"/>
        <n v="626.01"/>
        <n v="2636"/>
        <n v="665"/>
        <n v="701.01"/>
        <n v="478"/>
        <n v="1406"/>
        <n v="929"/>
        <n v="1791"/>
        <n v="610.01"/>
        <n v="146"/>
        <n v="506"/>
        <n v="351"/>
        <n v="605"/>
        <n v="810"/>
        <n v="512.01"/>
        <n v="838"/>
        <n v="403"/>
        <n v="2873"/>
        <n v="3385"/>
        <n v="741"/>
        <n v="1102"/>
        <n v="220"/>
        <n v="5210"/>
        <n v="2551"/>
        <n v="214"/>
        <n v="248"/>
        <n v="466"/>
        <n v="1684"/>
        <n v="796"/>
        <n v="418"/>
        <n v="2423"/>
        <n v="507"/>
        <n v="497"/>
        <n v="988"/>
        <n v="3178"/>
        <n v="61111"/>
        <n v="2402"/>
        <n v="404"/>
        <n v="2506"/>
        <n v="1898"/>
        <n v="1835"/>
        <n v="389"/>
        <n v="2124"/>
        <n v="512"/>
        <n v="539"/>
        <n v="307"/>
        <n v="676.01"/>
        <n v="2018"/>
        <n v="1009"/>
        <n v="667.01"/>
        <n v="2150"/>
        <n v="4768"/>
        <n v="410"/>
        <n v="1452"/>
        <n v="578"/>
        <n v="590"/>
        <n v="1799"/>
        <n v="469"/>
        <n v="984"/>
        <n v="2009"/>
        <n v="2098"/>
        <n v="959"/>
        <n v="493"/>
        <n v="1919"/>
        <n v="3642"/>
        <n v="257"/>
        <n v="211"/>
        <n v="558"/>
        <n v="823"/>
        <n v="930"/>
        <n v="720"/>
        <n v="366"/>
        <n v="184"/>
        <n v="651"/>
        <n v="272"/>
        <n v="3124"/>
        <n v="430909"/>
        <n v="1660"/>
        <n v="302"/>
        <n v="605.01"/>
        <n v="1703"/>
        <n v="344"/>
        <n v="3156"/>
        <n v="2013"/>
        <n v="296"/>
        <n v="333"/>
        <n v="2923"/>
        <n v="440"/>
        <n v="1233"/>
        <n v="1306"/>
        <n v="2613"/>
        <n v="447"/>
        <n v="421"/>
        <n v="634.01"/>
        <n v="627.01"/>
        <n v="588"/>
        <n v="846"/>
        <n v="2261"/>
        <n v="1768"/>
        <n v="582"/>
        <n v="1855"/>
        <n v="412"/>
        <n v="3045"/>
        <n v="420"/>
        <n v="71111"/>
        <n v="139"/>
        <n v="1484"/>
        <n v="352"/>
        <n v="1417"/>
        <n v="625.01"/>
        <n v="2955"/>
        <n v="457"/>
        <n v="2394"/>
        <n v="454"/>
        <n v="394"/>
        <n v="508"/>
        <n v="2316"/>
        <n v="1897"/>
        <n v="533"/>
        <n v="666"/>
        <n v="609.01"/>
        <n v="1196"/>
        <n v="734"/>
        <n v="2687"/>
        <n v="1819"/>
        <n v="3730"/>
        <n v="2362"/>
        <n v="5247.01"/>
        <n v="1042"/>
        <n v="370"/>
        <n v="5147.01"/>
        <n v="677"/>
        <n v="631"/>
        <n v="719"/>
        <n v="2319"/>
        <n v="3798"/>
        <n v="4165"/>
        <n v="3797"/>
        <n v="3903"/>
        <n v="660"/>
        <n v="750"/>
        <n v="4299"/>
        <n v="564"/>
        <n v="1150"/>
        <n v="700"/>
        <n v="804"/>
        <n v="2243"/>
        <n v="559"/>
        <n v="4136"/>
        <n v="3515"/>
        <n v="1775"/>
        <n v="500"/>
        <n v="4205"/>
        <n v="898"/>
        <n v="3938"/>
        <n v="3945"/>
        <n v="3939.01"/>
        <n v="3905"/>
        <n v="65"/>
        <n v="3463"/>
        <n v="496.01"/>
        <n v="3604"/>
        <n v="311201"/>
        <n v="4301"/>
        <n v="1308"/>
        <n v="3789"/>
        <n v="273"/>
        <n v="3972"/>
        <n v="2662"/>
        <n v="1572"/>
        <n v="497.01"/>
        <n v="145.01"/>
        <n v="286"/>
        <n v="233"/>
        <n v="527"/>
        <n v="673"/>
        <n v="287"/>
        <n v="108"/>
        <n v="374"/>
        <n v="4098"/>
        <n v="4168"/>
        <n v="1037"/>
        <n v="1714"/>
        <n v="3902"/>
        <n v="3491"/>
        <n v="4135"/>
        <n v="795"/>
        <n v="438"/>
        <n v="1958"/>
        <n v="913"/>
        <n v="546"/>
        <n v="622"/>
        <n v="3732"/>
        <n v="619"/>
        <n v="1551"/>
        <n v="659"/>
        <n v="1004"/>
        <n v="194"/>
        <n v="725"/>
        <n v="178.02"/>
        <n v="2254"/>
        <n v="542"/>
        <n v="1559"/>
        <n v="310"/>
        <n v="4056"/>
        <n v="764"/>
        <n v="3846"/>
        <n v="4479"/>
        <n v="859"/>
        <n v="4082"/>
        <n v="3800"/>
        <n v="289.01"/>
        <n v="538"/>
        <n v="3869"/>
        <n v="779"/>
        <n v="3683"/>
        <n v="695"/>
        <n v="5099"/>
        <n v="1956"/>
        <n v="2028"/>
        <n v="337"/>
        <n v="596"/>
        <n v="568"/>
        <n v="21708"/>
        <n v="537"/>
        <n v="513"/>
        <n v="435"/>
        <n v="679"/>
        <n v="2846"/>
        <n v="89"/>
        <n v="575"/>
        <n v="2959"/>
        <n v="1085"/>
        <n v="477"/>
        <n v="7307"/>
        <n v="5241.01"/>
        <n v="21710"/>
        <n v="1127"/>
        <n v="470"/>
        <n v="709"/>
        <n v="3504"/>
        <n v="623"/>
        <n v="2762"/>
        <n v="748"/>
        <n v="715"/>
        <n v="3258"/>
        <n v="426"/>
        <n v="2985"/>
        <n v="90"/>
        <n v="66"/>
        <n v="1282"/>
        <n v="431"/>
        <n v="397"/>
        <n v="142"/>
        <n v="2301"/>
        <n v="62"/>
        <n v="755"/>
        <n v="2938"/>
        <n v="21702"/>
        <n v="41"/>
        <n v="1006.01"/>
        <n v="5366"/>
        <n v="553.01"/>
        <n v="531.01"/>
        <n v="1234"/>
        <n v="444"/>
        <n v="502"/>
        <n v="1157"/>
        <n v="35"/>
        <n v="5243"/>
        <n v="21744"/>
        <n v="21678"/>
        <n v="613"/>
        <n v="1067"/>
        <n v="408"/>
        <n v="737"/>
        <n v="1268"/>
        <n v="650"/>
        <n v="2051"/>
        <n v="21734"/>
        <n v="2692"/>
        <n v="411"/>
        <n v="1036"/>
        <n v="1170"/>
        <n v="279"/>
        <n v="2216"/>
        <n v="691"/>
        <n v="21701"/>
        <n v="655"/>
        <n v="566"/>
        <n v="526"/>
        <n v="618"/>
        <n v="706"/>
        <n v="991"/>
        <n v="752"/>
        <n v="964"/>
        <n v="2514"/>
        <n v="637"/>
        <n v="96"/>
        <n v="2581"/>
        <n v="2652"/>
        <n v="835"/>
        <n v="5058.01"/>
        <n v="317"/>
        <n v="489.01"/>
        <n v="2059"/>
        <n v="664"/>
        <n v="414"/>
        <n v="5400"/>
        <n v="11"/>
        <n v="924"/>
        <n v="149"/>
        <n v="382"/>
        <n v="579"/>
        <n v="2862"/>
        <n v="405"/>
        <n v="285"/>
        <n v="200"/>
        <n v="2861"/>
        <n v="125"/>
        <n v="1091"/>
        <n v="347"/>
        <n v="1199"/>
        <n v="878"/>
        <n v="3152"/>
        <n v="3184"/>
        <n v="21739"/>
        <n v="5313"/>
        <n v="359"/>
        <n v="3809.01"/>
        <n v="1162"/>
        <n v="3947"/>
        <n v="21657"/>
        <n v="2796"/>
        <n v="744"/>
        <n v="2700"/>
        <n v="634"/>
        <n v="534"/>
        <n v="21690"/>
        <n v="770.01"/>
        <n v="721"/>
        <n v="611"/>
        <n v="772"/>
        <n v="390"/>
        <n v="1143"/>
        <n v="654"/>
        <n v="624"/>
        <n v="453"/>
        <n v="1240"/>
        <n v="2934"/>
        <n v="942"/>
        <n v="2029"/>
        <n v="5354"/>
        <n v="696"/>
        <n v="601"/>
        <n v="381"/>
        <n v="21733"/>
        <n v="4635"/>
        <n v="458"/>
        <n v="714"/>
        <n v="713"/>
        <n v="88"/>
        <n v="1341"/>
        <n v="4030"/>
        <n v="1260"/>
        <n v="1211.01"/>
        <n v="393"/>
        <n v="170"/>
        <n v="2244"/>
        <n v="751"/>
        <n v="1439"/>
        <n v="710"/>
        <n v="21753"/>
        <n v="21740"/>
        <n v="1944"/>
        <n v="3101"/>
        <n v="524"/>
        <n v="419"/>
        <n v="49117"/>
        <n v="1048"/>
        <n v="3158"/>
        <n v="2379"/>
        <n v="672"/>
        <n v="1.01"/>
        <n v="1092"/>
        <n v="1064"/>
        <n v="927"/>
        <n v="947"/>
        <n v="704"/>
        <n v="774"/>
        <n v="735"/>
        <n v="5324"/>
        <n v="3118"/>
        <n v="2034"/>
        <n v="614"/>
        <n v="2839"/>
        <n v="731"/>
        <n v="712"/>
        <n v="99"/>
        <n v="969"/>
        <n v="3142"/>
        <n v="2930"/>
        <n v="745"/>
        <n v="2903"/>
        <n v="1261"/>
        <n v="592"/>
        <n v="81"/>
        <n v="247"/>
        <n v="21676"/>
        <n v="335"/>
        <n v="83.01"/>
        <n v="708"/>
        <n v="635"/>
        <n v="340"/>
        <n v="5005"/>
        <n v="350"/>
        <n v="361"/>
        <n v="608"/>
        <n v="3021"/>
        <n v="1299"/>
        <n v="680"/>
        <n v="653"/>
        <n v="765"/>
        <n v="1419"/>
        <n v="855"/>
        <n v="805"/>
        <n v="858"/>
        <n v="196"/>
        <n v="733"/>
        <n v="773"/>
        <n v="1562"/>
        <n v="1123"/>
        <n v="768"/>
        <n v="1058"/>
        <n v="883"/>
        <n v="1050"/>
        <n v="1971"/>
        <n v="686"/>
        <n v="658"/>
        <n v="504"/>
        <m/>
        <n v="1247" u="1"/>
        <n v="2333" u="1"/>
        <n v="1704" u="1"/>
        <n v="2337" u="1"/>
        <n v="519" u="1"/>
        <n v="21" u="1"/>
        <n v="288" u="1"/>
        <n v="1121" u="1"/>
        <n v="585" u="1"/>
        <n v="4494" u="1"/>
        <n v="451" u="1"/>
        <n v="2995" u="1"/>
        <n v="1318" u="1"/>
        <n v="321" u="1"/>
        <n v="521" u="1"/>
        <n v="175" u="1"/>
        <n v="2353" u="1"/>
        <n v="21673" u="1"/>
        <n v="2160" u="1"/>
        <n v="914" u="1"/>
        <n v="388" u="1"/>
        <n v="258" u="1"/>
        <n v="2885" u="1"/>
        <n v="1198" u="1"/>
        <n v="9543" u="1"/>
        <n v="2172" u="1"/>
        <n v="1200" u="1"/>
        <n v="1070" u="1"/>
        <n v="1852" u="1"/>
        <n v="357" u="1"/>
        <n v="1267" u="1"/>
        <n v="209" u="1"/>
        <n v="593" u="1"/>
        <n v="455" u="1"/>
        <n v="2897" u="1"/>
        <n v="789" u="1"/>
        <n v="21613" u="1"/>
        <n v="2901" u="1"/>
        <n v="2381" u="1"/>
        <n v="4180" u="1"/>
        <n v="2318" u="1"/>
        <n v="530" u="1"/>
        <n v="2125" u="1"/>
        <n v="489" u="1"/>
        <n v="112" u="1"/>
        <n v="4519" u="1"/>
        <n v="2909" u="1"/>
        <n v="2066" u="1"/>
        <n v="4267" u="1"/>
        <n v="4464" u="1"/>
        <n v="262" u="1"/>
        <n v="4401" u="1"/>
        <n v="129" u="1"/>
        <n v="490" u="1"/>
        <n v="516.01" u="1"/>
        <n v="2204" u="1"/>
        <n v="1671" u="1"/>
        <n v="328" u="1"/>
        <n v="227" u="1"/>
        <n v="2078" u="1"/>
        <n v="1478" u="1"/>
        <n v="21427" u="1"/>
        <n v="1415" u="1"/>
        <n v="427" u="1"/>
        <n v="2413" u="1"/>
        <n v="330" u="1"/>
        <n v="21649" u="1"/>
        <n v="228" u="1"/>
        <n v="2874" u="1"/>
        <n v="4583" u="1"/>
        <n v="2421" u="1"/>
        <n v="461" u="1"/>
        <n v="331" u="1"/>
        <n v="606" u="1"/>
        <n v="4804" u="1"/>
        <n v="803" u="1"/>
        <n v="674" u="1"/>
        <n v="1756" u="1"/>
        <n v="2831" u="1"/>
        <n v="1041" u="1"/>
        <n v="545" u="1"/>
        <n v="1500" u="1"/>
        <n v="2516" u="1"/>
        <n v="432" u="1"/>
        <n v="1112" u="1"/>
        <n v="1047" u="1"/>
        <n v="743" u="1"/>
        <n v="2910" u="1"/>
        <n v="548" u="1"/>
        <n v="400" u="1"/>
        <n v="1569" u="1"/>
        <n v="1244" u="1"/>
        <n v="270" u="1"/>
        <n v="2067" u="1"/>
        <n v="2914" u="1"/>
        <n v="549" u="1"/>
        <n v="498" u="1"/>
        <n v="3808.01" u="1"/>
        <n v="368" u="1"/>
        <n v="2331" u="1"/>
        <n v="2918" u="1"/>
        <n v="550" u="1"/>
        <n v="336" u="1"/>
        <n v="2205" u="1"/>
        <n v="941" u="1"/>
        <n v="3572" u="1"/>
        <n v="20552" u="1"/>
        <n v="5396" u="1"/>
        <n v="1055" u="1"/>
        <n v="215" u="1"/>
        <n v="467" u="1"/>
        <n v="305" u="1"/>
        <n v="684" u="1"/>
        <n v="2674" u="1"/>
        <n v="468" u="1"/>
        <n v="1841" u="1"/>
        <n v="1711" u="1"/>
        <n v="3131" u="1"/>
        <n v="16" u="1"/>
        <n v="2682" u="1"/>
        <n v="556" u="1"/>
        <n v="882" u="1"/>
        <n v="4333" u="1"/>
        <n v="437" u="1"/>
        <n v="1327" u="1"/>
        <n v="540.01" u="1"/>
        <n v="2430" u="1"/>
        <n v="2367" u="1"/>
        <n v="275" u="1"/>
        <n v="3978.01" u="1"/>
        <n v="2631" u="1"/>
        <n v="885" u="1"/>
        <n v="3742" u="1"/>
        <n v="4625" u="1"/>
        <n v="2442" u="1"/>
        <n v="439" u="1"/>
        <n v="3876" u="1"/>
        <n v="472" u="1"/>
        <n v="407" u="1"/>
        <n v="2840" u="1"/>
        <n v="505" u="1"/>
        <n v="4452" u="1"/>
        <n v="2127" u="1"/>
        <n v="629" u="1"/>
        <n v="1991" u="1"/>
        <n v="473" u="1"/>
        <n v="2651" u="1"/>
        <n v="278" u="1"/>
        <n v="3238" u="1"/>
        <n v="2068" u="1"/>
        <n v="376" u="1"/>
        <n v="2525" u="1"/>
        <n v="311" u="1"/>
        <n v="1800" u="1"/>
        <n v="2706.01" u="1"/>
        <n v="2856" u="1"/>
        <n v="1023" u="1"/>
        <n v="219" u="1"/>
        <n v="2860" u="1"/>
        <n v="2927" u="1"/>
        <n v="345" u="1"/>
        <n v="1349" u="1"/>
        <n v="220303" u="1"/>
        <n v="2474" u="1"/>
        <n v="4563" u="1"/>
        <n v="1416" u="1"/>
        <n v="2868" u="1"/>
        <n v="2005" u="1"/>
        <n v="1420" u="1"/>
        <n v="3526" u="1"/>
        <n v="832" u="1"/>
        <n v="2876" u="1"/>
        <n v="1422" u="1"/>
        <n v="21319" u="1"/>
        <n v="380" u="1"/>
        <n v="380202" u="1"/>
        <n v="639" u="1"/>
        <n v="1751" u="1"/>
        <n v="2888" u="1"/>
        <n v="446" u="1"/>
        <n v="1428" u="1"/>
        <n v="1950" u="1"/>
        <n v="2829" u="1"/>
        <n v="349" u="1"/>
        <n v="624.01" u="1"/>
        <n v="21668" u="1"/>
        <n v="110909" u="1"/>
        <n v="643" u="1"/>
        <n v="2380" u="1"/>
        <n v="2447" u="1"/>
        <n v="118" u="1"/>
        <n v="1111" u="1"/>
        <n v="2518" u="1"/>
        <n v="2388" u="1"/>
        <n v="1568" u="1"/>
        <n v="4525" u="1"/>
        <n v="628.01" u="1"/>
        <n v="21386" u="1"/>
        <n v="2589" u="1"/>
        <n v="7133" u="1"/>
        <n v="629.01" u="1"/>
        <n v="2656" u="1"/>
      </sharedItems>
    </cacheField>
    <cacheField name="Código_de_ Registro Genealógico" numFmtId="49">
      <sharedItems containsBlank="1" containsMixedTypes="1" containsNumber="1" containsInteger="1" minValue="4441" maxValue="103351"/>
    </cacheField>
    <cacheField name="Padre" numFmtId="0">
      <sharedItems containsBlank="1" containsMixedTypes="1" containsNumber="1" containsInteger="1" minValue="1" maxValue="10254789"/>
    </cacheField>
    <cacheField name="Padre_NAAB" numFmtId="0">
      <sharedItems containsBlank="1"/>
    </cacheField>
    <cacheField name="Madre" numFmtId="0">
      <sharedItems containsString="0" containsBlank="1" containsNumber="1" minValue="2" maxValue="410808"/>
    </cacheField>
    <cacheField name="Fecha_Nacimiento" numFmtId="17">
      <sharedItems containsNonDate="0" containsDate="1" containsString="0" containsBlank="1" minDate="2002-01-01T00:00:00" maxDate="2012-04-02T00:00:00"/>
    </cacheField>
    <cacheField name="Fecha_Parto" numFmtId="17">
      <sharedItems containsNonDate="0" containsDate="1" containsString="0" containsBlank="1" minDate="2005-04-01T00:00:00" maxDate="2015-01-02T00:00:00"/>
    </cacheField>
    <cacheField name="%_Consanguinidad" numFmtId="2">
      <sharedItems containsString="0" containsBlank="1" containsNumber="1" minValue="0" maxValue="25.67"/>
    </cacheField>
    <cacheField name="Días_en_Ordeño" numFmtId="0">
      <sharedItems containsString="0" containsBlank="1" containsNumber="1" containsInteger="1" minValue="31" maxValue="305"/>
    </cacheField>
    <cacheField name="Kg_Leche_305d" numFmtId="0">
      <sharedItems containsString="0" containsBlank="1" containsNumber="1" containsInteger="1" minValue="4074" maxValue="15549"/>
    </cacheField>
    <cacheField name="Habilidad_Transmisión_Predicha_Leche" numFmtId="164">
      <sharedItems containsString="0" containsBlank="1" containsNumber="1" minValue="222.27500000000001" maxValue="764.4"/>
    </cacheField>
    <cacheField name="Rango_Percentil" numFmtId="1">
      <sharedItems containsString="0" containsBlank="1" containsNumber="1" containsInteger="1" minValue="99" maxValue="100"/>
    </cacheField>
    <cacheField name="Confiabilidad_Leche" numFmtId="1">
      <sharedItems containsString="0" containsBlank="1" containsNumber="1" minValue="30.257999999999999" maxValue="67.58"/>
    </cacheField>
    <cacheField name="Número_Lactancias" numFmtId="0">
      <sharedItems containsString="0" containsBlank="1" containsNumber="1" containsInteger="1" minValue="1" maxValue="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VL" refreshedDate="42075.45606921296" createdVersion="4" refreshedVersion="4" recordCount="251">
  <cacheSource type="worksheet">
    <worksheetSource ref="A11:AP1009" sheet="datos_MERITO"/>
  </cacheSource>
  <cacheFields count="42">
    <cacheField name="Zona" numFmtId="0">
      <sharedItems containsBlank="1" count="8">
        <s v="bmh-mb"/>
        <s v="bh-mb"/>
        <s v="bmh-t"/>
        <s v="bp-mb"/>
        <s v="bmh-p"/>
        <s v="bmh-m"/>
        <s v="bh-p"/>
        <m/>
      </sharedItems>
    </cacheField>
    <cacheField name="Grupo_Racial" numFmtId="0">
      <sharedItems containsBlank="1" count="5">
        <s v="J8"/>
        <s v="HXJ"/>
        <s v="H8"/>
        <s v="G8"/>
        <m/>
      </sharedItems>
    </cacheField>
    <cacheField name="Raza" numFmtId="0">
      <sharedItems containsBlank="1"/>
    </cacheField>
    <cacheField name="Finca" numFmtId="0">
      <sharedItems containsString="0" containsBlank="1" containsNumber="1" containsInteger="1" minValue="50001" maxValue="109330001" count="43">
        <n v="106500003"/>
        <n v="3040001"/>
        <n v="190001"/>
        <n v="2020001"/>
        <n v="1670001"/>
        <n v="1890027"/>
        <n v="102960001"/>
        <n v="1960040"/>
        <n v="106050001"/>
        <n v="2850002"/>
        <n v="110001"/>
        <n v="2120010"/>
        <n v="1260001"/>
        <n v="2120001"/>
        <n v="50001"/>
        <n v="620001"/>
        <n v="102870001"/>
        <n v="106500005"/>
        <n v="1970002"/>
        <n v="200001"/>
        <n v="102730003"/>
        <n v="930001"/>
        <n v="80001"/>
        <n v="3140001"/>
        <n v="2850001"/>
        <n v="2840001"/>
        <n v="106500002"/>
        <n v="3450001"/>
        <n v="3600001"/>
        <n v="550003"/>
        <n v="180001"/>
        <n v="2750001"/>
        <n v="2760001"/>
        <n v="2890001"/>
        <n v="2120006"/>
        <n v="106500004"/>
        <m/>
        <n v="1640001" u="1"/>
        <n v="1690001" u="1"/>
        <n v="1910035" u="1"/>
        <n v="109330001" u="1"/>
        <n v="100820001" u="1"/>
        <n v="440001" u="1"/>
      </sharedItems>
    </cacheField>
    <cacheField name="Vaca" numFmtId="0">
      <sharedItems containsString="0" containsBlank="1" containsNumber="1" minValue="19.02" maxValue="60125" count="240">
        <n v="460"/>
        <n v="286"/>
        <n v="409"/>
        <n v="942"/>
        <n v="191"/>
        <n v="125"/>
        <n v="712"/>
        <n v="368"/>
        <n v="506"/>
        <n v="92"/>
        <n v="364"/>
        <n v="434"/>
        <n v="365"/>
        <n v="457"/>
        <n v="502"/>
        <n v="371"/>
        <n v="410"/>
        <n v="682"/>
        <n v="292"/>
        <n v="888"/>
        <n v="1345"/>
        <n v="520"/>
        <n v="9548"/>
        <n v="982"/>
        <n v="814"/>
        <n v="5368"/>
        <n v="1748"/>
        <n v="1549"/>
        <n v="471"/>
        <n v="402"/>
        <n v="7442"/>
        <n v="366"/>
        <n v="803"/>
        <n v="439"/>
        <n v="348"/>
        <n v="943"/>
        <n v="796"/>
        <n v="356"/>
        <n v="473"/>
        <n v="9538"/>
        <n v="1007"/>
        <n v="475"/>
        <n v="396"/>
        <n v="412"/>
        <n v="251"/>
        <n v="723"/>
        <n v="500"/>
        <n v="949"/>
        <n v="281"/>
        <n v="7456"/>
        <n v="1042"/>
        <n v="453"/>
        <n v="823"/>
        <n v="456"/>
        <n v="390"/>
        <n v="530"/>
        <n v="257"/>
        <n v="440"/>
        <n v="7463.01"/>
        <n v="316"/>
        <n v="428"/>
        <n v="287"/>
        <n v="490"/>
        <n v="239"/>
        <n v="289"/>
        <n v="430"/>
        <n v="1610"/>
        <n v="122"/>
        <n v="538"/>
        <n v="512"/>
        <n v="1617"/>
        <n v="384"/>
        <n v="941"/>
        <n v="956"/>
        <n v="350"/>
        <n v="1170"/>
        <n v="1641"/>
        <n v="181"/>
        <n v="133"/>
        <n v="1649"/>
        <n v="1871"/>
        <n v="336"/>
        <n v="155.01"/>
        <n v="474"/>
        <n v="60125"/>
        <n v="317"/>
        <n v="310"/>
        <n v="913"/>
        <n v="664"/>
        <n v="903"/>
        <n v="832.01"/>
        <n v="1236"/>
        <n v="795"/>
        <n v="100.01"/>
        <n v="370"/>
        <n v="19.02"/>
        <n v="1508"/>
        <n v="840"/>
        <n v="826.01"/>
        <n v="1135"/>
        <n v="483"/>
        <n v="345"/>
        <n v="1053"/>
        <n v="360"/>
        <n v="991"/>
        <n v="608"/>
        <n v="411"/>
        <n v="876"/>
        <n v="909"/>
        <n v="337"/>
        <n v="470"/>
        <n v="1095"/>
        <n v="115"/>
        <n v="331"/>
        <n v="408"/>
        <n v="242"/>
        <n v="624"/>
        <n v="553"/>
        <n v="950"/>
        <n v="467"/>
        <n v="1296"/>
        <n v="516"/>
        <n v="635"/>
        <n v="1064"/>
        <n v="213"/>
        <n v="585"/>
        <n v="575"/>
        <n v="1231"/>
        <n v="1294"/>
        <n v="355"/>
        <n v="463"/>
        <n v="382"/>
        <n v="315"/>
        <n v="201"/>
        <n v="570"/>
        <n v="413"/>
        <n v="694"/>
        <n v="2861"/>
        <n v="693"/>
        <n v="441"/>
        <n v="5414"/>
        <n v="2651"/>
        <n v="1229"/>
        <n v="205"/>
        <n v="264"/>
        <n v="993"/>
        <n v="405"/>
        <n v="1199"/>
        <n v="531"/>
        <n v="273"/>
        <n v="1235"/>
        <n v="638.01"/>
        <n v="206.03"/>
        <n v="1282"/>
        <n v="306"/>
        <n v="279"/>
        <n v="2838"/>
        <n v="305"/>
        <n v="67"/>
        <n v="115.04"/>
        <n v="2700"/>
        <n v="583"/>
        <n v="1297"/>
        <n v="1317"/>
        <n v="7307"/>
        <n v="454"/>
        <n v="1255"/>
        <n v="321.01"/>
        <n v="557"/>
        <n v="362"/>
        <n v="984"/>
        <n v="180"/>
        <n v="498"/>
        <m/>
        <n v="170" u="1"/>
        <n v="2608" u="1"/>
        <n v="142" u="1"/>
        <n v="1311" u="1"/>
        <n v="346" u="1"/>
        <n v="1040" u="1"/>
        <n v="247" u="1"/>
        <n v="504" u="1"/>
        <n v="2831" u="1"/>
        <n v="545" u="1"/>
        <n v="395" u="1"/>
        <n v="543" u="1"/>
        <n v="446" u="1"/>
        <n v="1754" u="1"/>
        <n v="284" u="1"/>
        <n v="637" u="1"/>
        <n v="1369" u="1"/>
        <n v="121.01" u="1"/>
        <n v="794" u="1"/>
        <n v="241" u="1"/>
        <n v="1192" u="1"/>
        <n v="2888" u="1"/>
        <n v="380" u="1"/>
        <n v="432" u="1"/>
        <n v="116" u="1"/>
        <n v="1914" u="1"/>
        <n v="253.01" u="1"/>
        <n v="2840" u="1"/>
        <n v="1910" u="1"/>
        <n v="613" u="1"/>
        <n v="5400" u="1"/>
        <n v="375" u="1"/>
        <n v="481" u="1"/>
        <n v="929" u="1"/>
        <n v="552" u="1"/>
        <n v="425" u="1"/>
        <n v="2690" u="1"/>
        <n v="2682" u="1"/>
        <n v="548" u="1"/>
        <n v="1242" u="1"/>
        <n v="2674" u="1"/>
        <n v="422" u="1"/>
        <n v="154.04" u="1"/>
        <n v="2717" u="1"/>
        <n v="21319" u="1"/>
        <n v="259" u="1"/>
        <n v="230" u="1"/>
        <n v="416" u="1"/>
        <n v="8705" u="1"/>
        <n v="35.01" u="1"/>
        <n v="361" u="1"/>
        <n v="175" u="1"/>
        <n v="3289" u="1"/>
        <n v="226" u="1"/>
        <n v="21326" u="1"/>
        <n v="1292" u="1"/>
        <n v="252" u="1"/>
        <n v="1288" u="1"/>
        <n v="622" u="1"/>
        <n v="1339" u="1"/>
        <n v="2868" u="1"/>
        <n v="3877" u="1"/>
        <n v="537.01" u="1"/>
        <n v="352" u="1"/>
        <n v="298" u="1"/>
        <n v="351" u="1"/>
      </sharedItems>
    </cacheField>
    <cacheField name="Código Registro Genealógico" numFmtId="49">
      <sharedItems containsBlank="1" containsMixedTypes="1" containsNumber="1" containsInteger="1" minValue="4413" maxValue="102341"/>
    </cacheField>
    <cacheField name="Padre" numFmtId="0">
      <sharedItems containsBlank="1" containsMixedTypes="1" containsNumber="1" containsInteger="1" minValue="700" maxValue="53951308"/>
    </cacheField>
    <cacheField name="Padre NAAB" numFmtId="0">
      <sharedItems containsBlank="1"/>
    </cacheField>
    <cacheField name="Madre" numFmtId="0">
      <sharedItems containsString="0" containsBlank="1" containsNumber="1" minValue="1" maxValue="60111"/>
    </cacheField>
    <cacheField name="Fecha_Nacimiento" numFmtId="17">
      <sharedItems containsNonDate="0" containsDate="1" containsString="0" containsBlank="1" minDate="2002-01-01T00:00:00" maxDate="2011-12-02T00:00:00"/>
    </cacheField>
    <cacheField name="Fecha_Descarte" numFmtId="17">
      <sharedItems containsNonDate="0" containsDate="1" containsString="0" containsBlank="1" minDate="2011-08-01T00:00:00" maxDate="2014-12-02T00:00:00"/>
    </cacheField>
    <cacheField name="%_Consanguinidad" numFmtId="2">
      <sharedItems containsString="0" containsBlank="1" containsNumber="1" minValue="0" maxValue="25"/>
    </cacheField>
    <cacheField name="Días_en_Ordeño" numFmtId="0">
      <sharedItems containsString="0" containsBlank="1" containsNumber="1" containsInteger="1" minValue="39" maxValue="305"/>
    </cacheField>
    <cacheField name="Producción_Corregida_Leche_305d" numFmtId="0">
      <sharedItems containsString="0" containsBlank="1" containsNumber="1" containsInteger="1" minValue="3918" maxValue="12385"/>
    </cacheField>
    <cacheField name="PTA_Leche" numFmtId="164">
      <sharedItems containsString="0" containsBlank="1" containsNumber="1" minValue="-232.73" maxValue="619"/>
    </cacheField>
    <cacheField name="Rango_Percentil_Leche" numFmtId="1">
      <sharedItems containsString="0" containsBlank="1" containsNumber="1" containsInteger="1" minValue="26" maxValue="100"/>
    </cacheField>
    <cacheField name="Confiabilidad_Leche" numFmtId="1">
      <sharedItems containsString="0" containsBlank="1" containsNumber="1" minValue="35.802" maxValue="66.77"/>
    </cacheField>
    <cacheField name="No.Lactancias_Leche" numFmtId="0">
      <sharedItems containsString="0" containsBlank="1" containsNumber="1" containsInteger="1" minValue="1" maxValue="9"/>
    </cacheField>
    <cacheField name="Producción_Corregida_Grasa_305d" numFmtId="0">
      <sharedItems containsString="0" containsBlank="1" containsNumber="1" containsInteger="1" minValue="88" maxValue="428"/>
    </cacheField>
    <cacheField name="PTA_Grasa" numFmtId="164">
      <sharedItems containsString="0" containsBlank="1" containsNumber="1" minValue="3.5" maxValue="32.799999999999997"/>
    </cacheField>
    <cacheField name="Confiabilidad_Grasa" numFmtId="1">
      <sharedItems containsString="0" containsBlank="1" containsNumber="1" minValue="26.344000000000001" maxValue="62.423999999999999"/>
    </cacheField>
    <cacheField name="No.Lactancias_Grasa" numFmtId="0">
      <sharedItems containsString="0" containsBlank="1" containsNumber="1" containsInteger="1" minValue="1" maxValue="8"/>
    </cacheField>
    <cacheField name="Producción_Corregida_Proteína_305d" numFmtId="0">
      <sharedItems containsString="0" containsBlank="1" containsNumber="1" containsInteger="1" minValue="133" maxValue="399"/>
    </cacheField>
    <cacheField name="PTA_Proteína" numFmtId="164">
      <sharedItems containsString="0" containsBlank="1" containsNumber="1" minValue="-2.89" maxValue="17.5"/>
    </cacheField>
    <cacheField name="Confiabilidad_Proteína" numFmtId="1">
      <sharedItems containsString="0" containsBlank="1" containsNumber="1" minValue="24.56" maxValue="52.595999999999997"/>
    </cacheField>
    <cacheField name="No.Lactancias_Proteína" numFmtId="0">
      <sharedItems containsString="0" containsBlank="1" containsNumber="1" containsInteger="1" minValue="1" maxValue="8"/>
    </cacheField>
    <cacheField name="Producción_Corregida_Sólidos_305d" numFmtId="0">
      <sharedItems containsString="0" containsBlank="1" containsNumber="1" containsInteger="1" minValue="513" maxValue="1470"/>
    </cacheField>
    <cacheField name="PTA_Sólidos" numFmtId="0">
      <sharedItems containsString="0" containsBlank="1" containsNumber="1" minValue="-1.3" maxValue="55.1"/>
    </cacheField>
    <cacheField name="Confiabilidad_Sólidos" numFmtId="0">
      <sharedItems containsString="0" containsBlank="1" containsNumber="1" minValue="13.172000000000001" maxValue="43.74"/>
    </cacheField>
    <cacheField name="No.Lactancias_Sólidos" numFmtId="0">
      <sharedItems containsString="0" containsBlank="1" containsNumber="1" containsInteger="1" minValue="1" maxValue="8"/>
    </cacheField>
    <cacheField name="Score_Células_Somáticas" numFmtId="0">
      <sharedItems containsString="0" containsBlank="1" containsNumber="1" minValue="4.2190000000000003" maxValue="9.8620000000000001"/>
    </cacheField>
    <cacheField name="PTA_Células_Somáticas" numFmtId="0">
      <sharedItems containsString="0" containsBlank="1" containsNumber="1" minValue="-0.33" maxValue="0.33"/>
    </cacheField>
    <cacheField name="Confiabilidad_Células_Somáticas" numFmtId="1">
      <sharedItems containsString="0" containsBlank="1" containsNumber="1" minValue="18" maxValue="48.4"/>
    </cacheField>
    <cacheField name="Registros_Células_Somáticas" numFmtId="1">
      <sharedItems containsString="0" containsBlank="1" containsNumber="1" containsInteger="1" minValue="1" maxValue="102"/>
    </cacheField>
    <cacheField name="Días_Abiertos" numFmtId="0">
      <sharedItems containsString="0" containsBlank="1" containsNumber="1" containsInteger="1" minValue="31" maxValue="271"/>
    </cacheField>
    <cacheField name="PTA_Días_Abiertos" numFmtId="164">
      <sharedItems containsString="0" containsBlank="1" containsNumber="1" minValue="-9.3000000000000007" maxValue="9.1"/>
    </cacheField>
    <cacheField name="Confiabilidad_Días_Abiertos" numFmtId="1">
      <sharedItems containsString="0" containsBlank="1" containsNumber="1" minValue="13.6" maxValue="40.4"/>
    </cacheField>
    <cacheField name="Registros_Días_Abiertos" numFmtId="0">
      <sharedItems containsString="0" containsBlank="1" containsNumber="1" containsInteger="1" minValue="1" maxValue="9"/>
    </cacheField>
    <cacheField name="Vida Productivqa" numFmtId="164">
      <sharedItems containsString="0" containsBlank="1" containsNumber="1" minValue="16.5" maxValue="168"/>
    </cacheField>
    <cacheField name="PTA_Vida_Productiva" numFmtId="164">
      <sharedItems containsString="0" containsBlank="1" containsNumber="1" minValue="-7.38" maxValue="5.0999999999999996"/>
    </cacheField>
    <cacheField name="Confiabilidad_Vida_Productiva" numFmtId="1">
      <sharedItems containsString="0" containsBlank="1" containsNumber="1" minValue="6.32" maxValue="31.923999999999999"/>
    </cacheField>
    <cacheField name="Mérito_Económico_Relativo $" numFmtId="164">
      <sharedItems containsString="0" containsBlank="1" containsNumber="1" minValue="169.3" maxValue="497.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VL" refreshedDate="42075.459059837965" createdVersion="4" refreshedVersion="4" recordCount="358">
  <cacheSource type="worksheet">
    <worksheetSource ref="A11:Y500" sheet="datos_ACUM"/>
  </cacheSource>
  <cacheFields count="25">
    <cacheField name="Zona" numFmtId="0">
      <sharedItems containsBlank="1" count="9">
        <s v="bh-mb"/>
        <s v="bmh-mb"/>
        <s v="bmh-t"/>
        <s v="bh-p"/>
        <s v=" "/>
        <s v="bp-mb"/>
        <s v="bmh-p"/>
        <s v="bh-t"/>
        <m/>
      </sharedItems>
    </cacheField>
    <cacheField name="Grupo Racial" numFmtId="0">
      <sharedItems containsBlank="1" count="5">
        <s v="01_J8"/>
        <s v="05_H8"/>
        <s v="09_PS8"/>
        <s v="23_G8"/>
        <m/>
      </sharedItems>
    </cacheField>
    <cacheField name="Raza" numFmtId="0">
      <sharedItems containsBlank="1"/>
    </cacheField>
    <cacheField name="Finca" numFmtId="0">
      <sharedItems containsString="0" containsBlank="1" containsNumber="1" containsInteger="1" minValue="50001" maxValue="109370001" count="52">
        <n v="770001"/>
        <n v="106500003"/>
        <n v="105290004"/>
        <n v="490004"/>
        <n v="2850002"/>
        <n v="103010001"/>
        <n v="1890028"/>
        <n v="410001"/>
        <n v="190001"/>
        <n v="620001"/>
        <n v="460001"/>
        <n v="108130002"/>
        <n v="1910035"/>
        <n v="1890029"/>
        <n v="100540001"/>
        <n v="1100001"/>
        <n v="107290003"/>
        <n v="990082"/>
        <n v="540004"/>
        <n v="1960040"/>
        <n v="1530001"/>
        <n v="102960001"/>
        <n v="410002"/>
        <n v="50001"/>
        <n v="106500002"/>
        <n v="550003"/>
        <n v="2850001"/>
        <n v="3010001"/>
        <n v="106500005"/>
        <n v="2840001"/>
        <n v="1960035"/>
        <n v="2580001"/>
        <n v="109370001"/>
        <n v="3450001"/>
        <n v="103590001"/>
        <n v="1800001"/>
        <n v="1890027"/>
        <n v="3600001"/>
        <n v="930001"/>
        <n v="370007"/>
        <n v="1940220"/>
        <n v="1890034"/>
        <n v="1700033"/>
        <n v="370001"/>
        <n v="610001"/>
        <n v="106500004"/>
        <n v="106810001"/>
        <n v="1720003"/>
        <m/>
        <n v="1910014" u="1"/>
        <n v="1700002" u="1"/>
        <n v="1960026" u="1"/>
      </sharedItems>
    </cacheField>
    <cacheField name="Vaca" numFmtId="0">
      <sharedItems containsString="0" containsBlank="1" containsNumber="1" minValue="1" maxValue="380202" count="208">
        <n v="623"/>
        <n v="151"/>
        <n v="280"/>
        <n v="1174"/>
        <n v="91"/>
        <n v="200"/>
        <n v="284"/>
        <n v="1085"/>
        <n v="1"/>
        <n v="1028"/>
        <n v="2116"/>
        <n v="83"/>
        <n v="225"/>
        <n v="270"/>
        <n v="546"/>
        <n v="332"/>
        <n v="1499"/>
        <n v="74"/>
        <n v="162"/>
        <n v="920"/>
        <n v="299"/>
        <n v="1546"/>
        <n v="236"/>
        <n v="1865"/>
        <n v="439"/>
        <n v="2258"/>
        <n v="2278"/>
        <n v="175"/>
        <n v="380202"/>
        <n v="1478"/>
        <n v="475"/>
        <n v="112"/>
        <n v="368"/>
        <n v="1484"/>
        <n v="1006"/>
        <n v="1012"/>
        <n v="1209"/>
        <n v="296"/>
        <n v="375"/>
        <n v="801"/>
        <n v="272"/>
        <n v="1721"/>
        <n v="1148"/>
        <n v="59"/>
        <n v="878"/>
        <n v="405"/>
        <n v="1361"/>
        <n v="157"/>
        <n v="172"/>
        <n v="261"/>
        <n v="1060"/>
        <n v="4938"/>
        <n v="7340"/>
        <n v="99.01"/>
        <n v="318"/>
        <n v="274"/>
        <n v="10061"/>
        <n v="2183"/>
        <n v="1943"/>
        <n v="57"/>
        <n v="2123"/>
        <n v="302"/>
        <n v="110.01"/>
        <n v="2078"/>
        <n v="240"/>
        <n v="1873"/>
        <n v="217"/>
        <n v="186"/>
        <n v="235"/>
        <n v="206"/>
        <n v="984"/>
        <n v="624"/>
        <n v="512"/>
        <n v="1103"/>
        <n v="1265"/>
        <n v="174"/>
        <n v="1678"/>
        <n v="298"/>
        <n v="374"/>
        <n v="372"/>
        <n v="1938"/>
        <n v="110"/>
        <n v="939"/>
        <n v="210"/>
        <n v="214"/>
        <n v="307"/>
        <n v="1905"/>
        <n v="791"/>
        <n v="648"/>
        <n v="93"/>
        <n v="109"/>
        <n v="160"/>
        <n v="290"/>
        <n v="573"/>
        <n v="191"/>
        <n v="772"/>
        <n v="53"/>
        <n v="597"/>
        <n v="119"/>
        <n v="6813"/>
        <n v="313"/>
        <n v="371"/>
        <n v="7050"/>
        <n v="901"/>
        <n v="4542"/>
        <n v="1026"/>
        <n v="442"/>
        <n v="2718"/>
        <n v="945"/>
        <n v="621"/>
        <n v="5478"/>
        <n v="437"/>
        <n v="922"/>
        <n v="2287"/>
        <n v="6357"/>
        <n v="6903"/>
        <n v="1066"/>
        <n v="6363"/>
        <n v="2682"/>
        <n v="8113"/>
        <n v="7098"/>
        <n v="7434"/>
        <n v="5177"/>
        <n v="7201"/>
        <n v="2474"/>
        <n v="3032"/>
        <n v="954"/>
        <n v="852"/>
        <n v="7801"/>
        <n v="370"/>
        <n v="5128"/>
        <n v="924"/>
        <n v="315"/>
        <n v="7062"/>
        <n v="2649"/>
        <n v="5056"/>
        <n v="891"/>
        <n v="6830"/>
        <n v="7133"/>
        <n v="2741"/>
        <n v="3464"/>
        <n v="2591"/>
        <n v="7684"/>
        <n v="4778"/>
        <n v="7304"/>
        <n v="4499"/>
        <n v="769"/>
        <n v="227"/>
        <n v="297"/>
        <n v="251"/>
        <n v="432"/>
        <n v="596"/>
        <n v="424"/>
        <n v="244.01"/>
        <n v="205"/>
        <n v="323"/>
        <n v="335.01"/>
        <n v="305"/>
        <n v="598"/>
        <n v="300"/>
        <n v="319"/>
        <n v="87"/>
        <n v="658"/>
        <n v="425"/>
        <n v="301"/>
        <n v="202"/>
        <n v="321"/>
        <n v="195"/>
        <n v="42"/>
        <n v="521"/>
        <n v="123.01"/>
        <n v="309.01"/>
        <n v="256"/>
        <n v="422"/>
        <n v="654"/>
        <n v="378"/>
        <n v="211"/>
        <n v="383"/>
        <n v="212"/>
        <n v="344"/>
        <n v="77.010000000000005"/>
        <n v="337"/>
        <n v="679"/>
        <n v="242"/>
        <n v="467"/>
        <n v="373"/>
        <n v="2"/>
        <n v="79"/>
        <n v="406.01"/>
        <n v="131"/>
        <n v="279"/>
        <n v="622"/>
        <n v="436.01"/>
        <n v="322"/>
        <n v="686"/>
        <m/>
        <n v="1994" u="1"/>
        <n v="395" u="1"/>
        <n v="327.01" u="1"/>
        <n v="906" u="1"/>
        <n v="1502" u="1"/>
        <n v="674" u="1"/>
        <n v="130" u="1"/>
        <n v="145.01" u="1"/>
        <n v="1434" u="1"/>
        <n v="6668" u="1"/>
        <n v="528" u="1"/>
        <n v="410" u="1"/>
      </sharedItems>
    </cacheField>
    <cacheField name="Código Registro Genealógico" numFmtId="49">
      <sharedItems containsBlank="1" containsMixedTypes="1" containsNumber="1" containsInteger="1" minValue="191" maxValue="94848"/>
    </cacheField>
    <cacheField name="Padre en VAMPP" numFmtId="0">
      <sharedItems containsBlank="1" containsMixedTypes="1" containsNumber="1" containsInteger="1" minValue="0" maxValue="234113"/>
    </cacheField>
    <cacheField name="Padre NAAB" numFmtId="0">
      <sharedItems containsBlank="1"/>
    </cacheField>
    <cacheField name="Madre" numFmtId="0">
      <sharedItems containsString="0" containsBlank="1" containsNumber="1" minValue="5.01" maxValue="329595"/>
    </cacheField>
    <cacheField name="Status Actual " numFmtId="0">
      <sharedItems containsBlank="1" count="3">
        <s v="DESCAR"/>
        <s v="SI_P305"/>
        <m/>
      </sharedItems>
    </cacheField>
    <cacheField name="Fecha Nacimiento" numFmtId="17">
      <sharedItems containsNonDate="0" containsDate="1" containsString="0" containsBlank="1" minDate="1985-03-01T00:00:00" maxDate="2007-08-02T00:00:00"/>
    </cacheField>
    <cacheField name="Fecha Descarte" numFmtId="17">
      <sharedItems containsNonDate="0" containsDate="1" containsString="0" containsBlank="1" minDate="1997-12-01T00:00:00" maxDate="2015-01-02T00:00:00"/>
    </cacheField>
    <cacheField name="Fecha Ultimo Parto" numFmtId="17">
      <sharedItems containsNonDate="0" containsDate="1" containsString="0" containsBlank="1" minDate="1996-03-01T00:00:00" maxDate="2014-11-02T00:00:00"/>
    </cacheField>
    <cacheField name="Total de Lactancias" numFmtId="0">
      <sharedItems containsString="0" containsBlank="1" containsNumber="1" containsInteger="1" minValue="4" maxValue="14"/>
    </cacheField>
    <cacheField name="Producción de Leche (Kg) Acumulada de por Vida" numFmtId="0">
      <sharedItems containsString="0" containsBlank="1" containsNumber="1" containsInteger="1" minValue="41740" maxValue="121524"/>
    </cacheField>
    <cacheField name="Días en Ordeño_Acumulados" numFmtId="0">
      <sharedItems containsString="0" containsBlank="1" containsNumber="1" containsInteger="1" minValue="1596" maxValue="4549"/>
    </cacheField>
    <cacheField name="%Grasa Promedio" numFmtId="164">
      <sharedItems containsString="0" containsBlank="1" containsNumber="1" minValue="2.4700000000000002" maxValue="5.59"/>
    </cacheField>
    <cacheField name="Cantidad de muestras  de Grasa" numFmtId="1">
      <sharedItems containsString="0" containsBlank="1" containsNumber="1" containsInteger="1" minValue="1" maxValue="289"/>
    </cacheField>
    <cacheField name="% de Proteína Promedio" numFmtId="0">
      <sharedItems containsString="0" containsBlank="1" containsNumber="1" minValue="2.68" maxValue="3.75"/>
    </cacheField>
    <cacheField name="Cantidad de Muestras de Proteína" numFmtId="0">
      <sharedItems containsString="0" containsBlank="1" containsNumber="1" containsInteger="1" minValue="1" maxValue="250"/>
    </cacheField>
    <cacheField name="%_Sólidos Promedio" numFmtId="0">
      <sharedItems containsString="0" containsBlank="1" containsNumber="1" minValue="10.45" maxValue="14.7"/>
    </cacheField>
    <cacheField name="cantidad de muestras de Sólidos" numFmtId="0">
      <sharedItems containsString="0" containsBlank="1" containsNumber="1" containsInteger="1" minValue="1" maxValue="303"/>
    </cacheField>
    <cacheField name="PTA_Leche Ultima Evaluación " numFmtId="0">
      <sharedItems containsString="0" containsBlank="1" containsNumber="1" minValue="-574.47" maxValue="966.4"/>
    </cacheField>
    <cacheField name="Rango Percentil Ultima Evaluación" numFmtId="0">
      <sharedItems containsString="0" containsBlank="1" containsNumber="1" containsInteger="1" minValue="3" maxValue="100"/>
    </cacheField>
    <cacheField name="$ Mérito Económico Relativo Ultima Evaluación" numFmtId="0">
      <sharedItems containsString="0" containsBlank="1" containsNumber="1" minValue="-193.5" maxValue="45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6">
  <r>
    <x v="0"/>
    <x v="0"/>
    <s v="J8"/>
    <x v="0"/>
    <x v="0"/>
    <n v="66738"/>
    <s v="7J535"/>
    <s v="007JE00535"/>
    <n v="2070"/>
    <d v="2007-01-01T00:00:00"/>
    <d v="2013-12-01T00:00:00"/>
    <n v="7.04"/>
    <n v="254"/>
    <n v="8176"/>
    <n v="594.57500000000005"/>
    <n v="100"/>
    <n v="65.010000000000005"/>
    <n v="6"/>
  </r>
  <r>
    <x v="1"/>
    <x v="0"/>
    <s v="J8"/>
    <x v="1"/>
    <x v="1"/>
    <n v="72108"/>
    <s v="7J563"/>
    <s v="007JE00563"/>
    <n v="241"/>
    <d v="2008-10-01T00:00:00"/>
    <d v="2013-09-01T00:00:00"/>
    <n v="0"/>
    <n v="305"/>
    <n v="8630"/>
    <n v="471.15499999999997"/>
    <n v="100"/>
    <n v="61.6"/>
    <n v="4"/>
  </r>
  <r>
    <x v="2"/>
    <x v="0"/>
    <s v="J8"/>
    <x v="2"/>
    <x v="2"/>
    <n v="65170"/>
    <s v="29J3252"/>
    <s v="029JE03252"/>
    <n v="442"/>
    <d v="2006-02-01T00:00:00"/>
    <d v="2014-05-01T00:00:00"/>
    <n v="0.57999999999999996"/>
    <n v="236"/>
    <n v="7594"/>
    <n v="464.52499999999998"/>
    <n v="100"/>
    <n v="56.353000000000002"/>
    <n v="6"/>
  </r>
  <r>
    <x v="3"/>
    <x v="0"/>
    <s v="J8"/>
    <x v="3"/>
    <x v="3"/>
    <n v="63198"/>
    <s v="7J254"/>
    <s v="007JE00254"/>
    <n v="197"/>
    <d v="2005-10-01T00:00:00"/>
    <d v="2013-06-01T00:00:00"/>
    <n v="4.6100000000000003"/>
    <n v="305"/>
    <n v="9440"/>
    <n v="462.06"/>
    <n v="100"/>
    <n v="62.475000000000001"/>
    <n v="6"/>
  </r>
  <r>
    <x v="2"/>
    <x v="0"/>
    <s v="J8"/>
    <x v="2"/>
    <x v="4"/>
    <s v=" "/>
    <s v="29J3252"/>
    <s v="029JE03252"/>
    <n v="506.01"/>
    <d v="2007-02-01T00:00:00"/>
    <d v="2014-04-01T00:00:00"/>
    <n v="2.5"/>
    <n v="274"/>
    <n v="7032"/>
    <n v="429.16500000000002"/>
    <n v="100"/>
    <n v="56.43"/>
    <n v="5"/>
  </r>
  <r>
    <x v="4"/>
    <x v="0"/>
    <s v="J8"/>
    <x v="4"/>
    <x v="5"/>
    <s v=" "/>
    <s v="OAM19"/>
    <s v=" "/>
    <n v="2442"/>
    <d v="2010-12-01T00:00:00"/>
    <d v="2015-01-01T00:00:00"/>
    <n v="0"/>
    <n v="37"/>
    <n v="7722"/>
    <n v="424.66"/>
    <n v="100"/>
    <n v="38.975999999999999"/>
    <n v="3"/>
  </r>
  <r>
    <x v="0"/>
    <x v="0"/>
    <s v="J8"/>
    <x v="5"/>
    <x v="6"/>
    <n v="76843"/>
    <s v="1J604"/>
    <s v="001JE00604"/>
    <n v="1041.01"/>
    <d v="2009-09-01T00:00:00"/>
    <d v="2013-12-01T00:00:00"/>
    <n v="1.66"/>
    <n v="50"/>
    <n v="7889"/>
    <n v="422.79"/>
    <n v="100"/>
    <n v="44.115000000000002"/>
    <n v="3"/>
  </r>
  <r>
    <x v="4"/>
    <x v="0"/>
    <s v="J8"/>
    <x v="6"/>
    <x v="7"/>
    <n v="81042"/>
    <s v="1J604"/>
    <s v="001JE00604"/>
    <n v="17"/>
    <d v="2010-05-01T00:00:00"/>
    <d v="2014-09-01T00:00:00"/>
    <n v="0.12"/>
    <n v="129"/>
    <n v="7730"/>
    <n v="416.58499999999998"/>
    <n v="100"/>
    <n v="51.808999999999997"/>
    <n v="3"/>
  </r>
  <r>
    <x v="2"/>
    <x v="0"/>
    <s v="J8"/>
    <x v="7"/>
    <x v="8"/>
    <s v=" "/>
    <s v="J2"/>
    <s v=" "/>
    <n v="941"/>
    <d v="2005-07-01T00:00:00"/>
    <d v="2013-12-01T00:00:00"/>
    <n v="0"/>
    <n v="305"/>
    <n v="4426"/>
    <n v="402.56"/>
    <n v="100"/>
    <n v="45.689"/>
    <n v="7"/>
  </r>
  <r>
    <x v="5"/>
    <x v="0"/>
    <s v="J8"/>
    <x v="8"/>
    <x v="9"/>
    <n v="72061"/>
    <s v="122J5198"/>
    <s v="122JE05198"/>
    <n v="3214"/>
    <d v="2008-03-01T00:00:00"/>
    <d v="2014-07-01T00:00:00"/>
    <n v="0.63"/>
    <n v="48"/>
    <n v="6750"/>
    <n v="381.65"/>
    <n v="100"/>
    <n v="50.634"/>
    <n v="5"/>
  </r>
  <r>
    <x v="3"/>
    <x v="0"/>
    <s v="J8"/>
    <x v="9"/>
    <x v="10"/>
    <s v=" "/>
    <n v="1"/>
    <s v=" "/>
    <n v="727"/>
    <d v="2009-04-01T00:00:00"/>
    <d v="2014-01-01T00:00:00"/>
    <n v="0"/>
    <n v="305"/>
    <n v="5836"/>
    <n v="378.67500000000001"/>
    <n v="100"/>
    <n v="46.97"/>
    <n v="3"/>
  </r>
  <r>
    <x v="1"/>
    <x v="0"/>
    <s v="J8"/>
    <x v="1"/>
    <x v="11"/>
    <s v=" "/>
    <s v="7J1038"/>
    <s v="007JE01038"/>
    <n v="365"/>
    <d v="2011-10-01T00:00:00"/>
    <d v="2014-08-01T00:00:00"/>
    <n v="1.9"/>
    <n v="103"/>
    <n v="8042"/>
    <n v="374.76499999999999"/>
    <n v="100"/>
    <n v="43.334000000000003"/>
    <n v="2"/>
  </r>
  <r>
    <x v="0"/>
    <x v="0"/>
    <s v="J8"/>
    <x v="0"/>
    <x v="12"/>
    <n v="57035"/>
    <s v="7J472"/>
    <s v="007JE00472"/>
    <n v="1865"/>
    <d v="2003-04-01T00:00:00"/>
    <d v="2013-12-01T00:00:00"/>
    <n v="3.73"/>
    <n v="238"/>
    <n v="7577"/>
    <n v="370.94"/>
    <n v="100"/>
    <n v="67.58"/>
    <n v="9"/>
  </r>
  <r>
    <x v="0"/>
    <x v="0"/>
    <s v="J8"/>
    <x v="0"/>
    <x v="13"/>
    <n v="74252"/>
    <s v="7J670"/>
    <s v="007JE00670"/>
    <n v="2437"/>
    <d v="2009-03-01T00:00:00"/>
    <d v="2014-01-01T00:00:00"/>
    <n v="5.65"/>
    <n v="201"/>
    <n v="7966"/>
    <n v="370.17500000000001"/>
    <n v="100"/>
    <n v="54.432000000000002"/>
    <n v="4"/>
  </r>
  <r>
    <x v="3"/>
    <x v="0"/>
    <s v="J8"/>
    <x v="10"/>
    <x v="14"/>
    <s v=" "/>
    <s v="203J449"/>
    <s v="203JE00449"/>
    <n v="25"/>
    <d v="2008-08-01T00:00:00"/>
    <d v="2013-10-01T00:00:00"/>
    <n v="0"/>
    <n v="305"/>
    <n v="6187"/>
    <n v="369.66500000000002"/>
    <n v="100"/>
    <n v="40.215000000000003"/>
    <n v="4"/>
  </r>
  <r>
    <x v="0"/>
    <x v="0"/>
    <s v="J8"/>
    <x v="11"/>
    <x v="15"/>
    <n v="71498"/>
    <s v="29J3252"/>
    <s v="029JE03252"/>
    <n v="351"/>
    <d v="2008-03-01T00:00:00"/>
    <d v="2011-12-01T00:00:00"/>
    <n v="2.14"/>
    <n v="147"/>
    <n v="5860"/>
    <n v="369.495"/>
    <n v="100"/>
    <n v="47.420999999999999"/>
    <n v="2"/>
  </r>
  <r>
    <x v="0"/>
    <x v="0"/>
    <s v="J8"/>
    <x v="0"/>
    <x v="16"/>
    <n v="77618"/>
    <s v="501J604"/>
    <s v="001JE00604"/>
    <n v="2263"/>
    <d v="2010-03-01T00:00:00"/>
    <d v="2014-02-01T00:00:00"/>
    <n v="2.76"/>
    <n v="178"/>
    <n v="8547"/>
    <n v="367.37"/>
    <n v="100"/>
    <n v="53.76"/>
    <n v="3"/>
  </r>
  <r>
    <x v="0"/>
    <x v="0"/>
    <s v="J8"/>
    <x v="11"/>
    <x v="17"/>
    <n v="57335"/>
    <s v="200J310"/>
    <s v="200JE00310"/>
    <n v="326"/>
    <d v="2003-08-01T00:00:00"/>
    <d v="2012-01-01T00:00:00"/>
    <n v="0.14000000000000001"/>
    <n v="121"/>
    <n v="5578"/>
    <n v="362.61"/>
    <n v="100"/>
    <n v="59.058"/>
    <n v="6"/>
  </r>
  <r>
    <x v="0"/>
    <x v="0"/>
    <s v="J8"/>
    <x v="11"/>
    <x v="18"/>
    <n v="71490"/>
    <s v="29J3252"/>
    <s v="029JE03252"/>
    <n v="167"/>
    <d v="2008-02-01T00:00:00"/>
    <d v="2011-07-01T00:00:00"/>
    <n v="0"/>
    <n v="295"/>
    <n v="5731"/>
    <n v="359.29500000000002"/>
    <n v="100"/>
    <n v="50.49"/>
    <n v="2"/>
  </r>
  <r>
    <x v="0"/>
    <x v="0"/>
    <s v="J8"/>
    <x v="0"/>
    <x v="19"/>
    <n v="75881"/>
    <s v="7J778"/>
    <s v="007JE00778"/>
    <n v="2621"/>
    <d v="2009-11-01T00:00:00"/>
    <d v="2014-06-01T00:00:00"/>
    <n v="4.54"/>
    <n v="61"/>
    <n v="7996"/>
    <n v="354.875"/>
    <n v="100"/>
    <n v="47.228999999999999"/>
    <n v="3"/>
  </r>
  <r>
    <x v="2"/>
    <x v="0"/>
    <s v="J8"/>
    <x v="12"/>
    <x v="20"/>
    <s v=" "/>
    <s v="14J316"/>
    <s v="014JE00316"/>
    <n v="3010"/>
    <d v="2002-02-01T00:00:00"/>
    <d v="2010-04-01T00:00:00"/>
    <n v="1.59"/>
    <n v="165"/>
    <n v="7997"/>
    <n v="354.02499999999998"/>
    <n v="100"/>
    <n v="48.512999999999998"/>
    <n v="5"/>
  </r>
  <r>
    <x v="0"/>
    <x v="0"/>
    <s v="J8"/>
    <x v="11"/>
    <x v="21"/>
    <s v=" "/>
    <s v="1J566"/>
    <s v="001JE00566"/>
    <n v="504"/>
    <d v="2005-07-01T00:00:00"/>
    <d v="2011-06-01T00:00:00"/>
    <n v="2.8"/>
    <n v="305"/>
    <n v="5480"/>
    <n v="343.74"/>
    <n v="100"/>
    <n v="53.301000000000002"/>
    <n v="4"/>
  </r>
  <r>
    <x v="4"/>
    <x v="0"/>
    <s v="J8"/>
    <x v="13"/>
    <x v="22"/>
    <s v=" "/>
    <s v="14J415"/>
    <s v="014JE00415"/>
    <n v="1170"/>
    <d v="2010-02-01T00:00:00"/>
    <d v="2014-05-01T00:00:00"/>
    <n v="0"/>
    <n v="222"/>
    <n v="8849"/>
    <n v="342.55"/>
    <n v="100"/>
    <n v="52.973999999999997"/>
    <n v="3"/>
  </r>
  <r>
    <x v="4"/>
    <x v="0"/>
    <s v="J8"/>
    <x v="6"/>
    <x v="23"/>
    <n v="77118"/>
    <s v="1J576"/>
    <s v="001JE00576"/>
    <n v="17"/>
    <d v="2009-03-01T00:00:00"/>
    <d v="2014-02-01T00:00:00"/>
    <n v="0.48"/>
    <n v="305"/>
    <n v="7935"/>
    <n v="342.04"/>
    <n v="100"/>
    <n v="52.8"/>
    <n v="3"/>
  </r>
  <r>
    <x v="0"/>
    <x v="0"/>
    <s v="J8"/>
    <x v="0"/>
    <x v="24"/>
    <s v=" "/>
    <s v="14J473"/>
    <s v="014JE00473"/>
    <n v="2628"/>
    <d v="2011-03-01T00:00:00"/>
    <d v="2014-04-01T00:00:00"/>
    <n v="0.91"/>
    <n v="138"/>
    <n v="8375"/>
    <n v="339.83"/>
    <n v="100"/>
    <n v="48.807000000000002"/>
    <n v="2"/>
  </r>
  <r>
    <x v="4"/>
    <x v="0"/>
    <s v="J8"/>
    <x v="13"/>
    <x v="25"/>
    <s v=" "/>
    <s v="163J900"/>
    <s v="097JE00534"/>
    <n v="1183"/>
    <d v="2009-03-01T00:00:00"/>
    <d v="2014-11-01T00:00:00"/>
    <n v="25.67"/>
    <n v="38"/>
    <n v="7646"/>
    <n v="338.13"/>
    <n v="100"/>
    <n v="48.863999999999997"/>
    <n v="4"/>
  </r>
  <r>
    <x v="0"/>
    <x v="0"/>
    <s v="J8"/>
    <x v="0"/>
    <x v="26"/>
    <n v="68647"/>
    <s v="7J535"/>
    <s v="007JE00535"/>
    <n v="2463"/>
    <d v="2007-06-01T00:00:00"/>
    <d v="2013-10-01T00:00:00"/>
    <n v="3.02"/>
    <n v="303"/>
    <n v="7879"/>
    <n v="333.54"/>
    <n v="100"/>
    <n v="58.3"/>
    <n v="5"/>
  </r>
  <r>
    <x v="0"/>
    <x v="0"/>
    <s v="J8"/>
    <x v="0"/>
    <x v="27"/>
    <s v=" "/>
    <s v="14J473"/>
    <s v="014JE00473"/>
    <n v="2278"/>
    <d v="2011-03-01T00:00:00"/>
    <d v="2013-06-01T00:00:00"/>
    <n v="1.5"/>
    <n v="305"/>
    <n v="8762"/>
    <n v="332.94499999999999"/>
    <n v="100"/>
    <n v="51.15"/>
    <n v="1"/>
  </r>
  <r>
    <x v="3"/>
    <x v="0"/>
    <s v="J8"/>
    <x v="3"/>
    <x v="28"/>
    <n v="65981"/>
    <s v="9J202"/>
    <s v="009JE00202"/>
    <n v="197"/>
    <d v="2006-12-01T00:00:00"/>
    <d v="2014-08-01T00:00:00"/>
    <n v="3.45"/>
    <n v="58"/>
    <n v="8338"/>
    <n v="331.92500000000001"/>
    <n v="100"/>
    <n v="59.893000000000001"/>
    <n v="6"/>
  </r>
  <r>
    <x v="1"/>
    <x v="0"/>
    <s v="J8"/>
    <x v="1"/>
    <x v="29"/>
    <n v="70774"/>
    <s v="7J670"/>
    <s v="007JE00670"/>
    <n v="291"/>
    <d v="2008-04-01T00:00:00"/>
    <d v="2013-06-01T00:00:00"/>
    <n v="0"/>
    <n v="305"/>
    <n v="8340"/>
    <n v="326.82499999999999"/>
    <n v="100"/>
    <n v="57.31"/>
    <n v="4"/>
  </r>
  <r>
    <x v="4"/>
    <x v="0"/>
    <s v="J8"/>
    <x v="14"/>
    <x v="30"/>
    <n v="73488"/>
    <s v="29J3252"/>
    <s v="029JE03252"/>
    <n v="1608"/>
    <d v="2006-11-01T00:00:00"/>
    <d v="2013-07-01T00:00:00"/>
    <n v="1.49"/>
    <n v="199"/>
    <n v="8129"/>
    <n v="325.55"/>
    <n v="100"/>
    <n v="55.62"/>
    <n v="5"/>
  </r>
  <r>
    <x v="4"/>
    <x v="0"/>
    <s v="J8"/>
    <x v="6"/>
    <x v="31"/>
    <n v="89075"/>
    <s v="1J604"/>
    <s v="001JE00604"/>
    <n v="421"/>
    <d v="2012-04-01T00:00:00"/>
    <d v="2014-06-01T00:00:00"/>
    <n v="1.53"/>
    <n v="218"/>
    <n v="7435"/>
    <n v="325.29500000000002"/>
    <n v="100"/>
    <n v="46.851999999999997"/>
    <n v="1"/>
  </r>
  <r>
    <x v="4"/>
    <x v="0"/>
    <s v="J8"/>
    <x v="15"/>
    <x v="32"/>
    <n v="87078"/>
    <s v="1J552"/>
    <s v="001JE00552"/>
    <n v="328"/>
    <d v="2008-06-01T00:00:00"/>
    <d v="2014-06-01T00:00:00"/>
    <n v="1.95"/>
    <n v="198"/>
    <n v="7969"/>
    <n v="324.87"/>
    <n v="100"/>
    <n v="59.4"/>
    <n v="5"/>
  </r>
  <r>
    <x v="4"/>
    <x v="0"/>
    <s v="J8"/>
    <x v="15"/>
    <x v="33"/>
    <n v="87079"/>
    <s v="14J473"/>
    <s v="014JE00473"/>
    <n v="384"/>
    <d v="2011-08-01T00:00:00"/>
    <d v="2014-08-01T00:00:00"/>
    <n v="1.1399999999999999"/>
    <n v="135"/>
    <n v="9118"/>
    <n v="324.78500000000003"/>
    <n v="100"/>
    <n v="48.311999999999998"/>
    <n v="2"/>
  </r>
  <r>
    <x v="1"/>
    <x v="0"/>
    <s v="J8"/>
    <x v="16"/>
    <x v="34"/>
    <s v=" "/>
    <s v="1J479"/>
    <s v="001JE00479"/>
    <n v="2139"/>
    <d v="2002-07-01T00:00:00"/>
    <d v="2006-03-01T00:00:00"/>
    <n v="2.29"/>
    <n v="175"/>
    <n v="8029"/>
    <n v="322.83"/>
    <n v="100"/>
    <n v="48.41"/>
    <n v="2"/>
  </r>
  <r>
    <x v="4"/>
    <x v="0"/>
    <s v="J8"/>
    <x v="6"/>
    <x v="35"/>
    <n v="81030"/>
    <s v="1J604"/>
    <s v="001JE00604"/>
    <n v="365"/>
    <d v="2010-03-01T00:00:00"/>
    <d v="2014-05-01T00:00:00"/>
    <n v="1.27"/>
    <n v="236"/>
    <n v="7331"/>
    <n v="320.79000000000002"/>
    <n v="100"/>
    <n v="54.216000000000001"/>
    <n v="3"/>
  </r>
  <r>
    <x v="4"/>
    <x v="0"/>
    <s v="J8"/>
    <x v="6"/>
    <x v="36"/>
    <n v="77136"/>
    <s v="14J431"/>
    <s v="014JE00431"/>
    <n v="155"/>
    <d v="2009-07-01T00:00:00"/>
    <d v="2014-11-01T00:00:00"/>
    <n v="0.9"/>
    <n v="59"/>
    <n v="7437"/>
    <n v="318.92"/>
    <n v="100"/>
    <n v="50.4"/>
    <n v="4"/>
  </r>
  <r>
    <x v="5"/>
    <x v="0"/>
    <s v="J8"/>
    <x v="8"/>
    <x v="37"/>
    <n v="70224"/>
    <s v="J5050"/>
    <s v=" "/>
    <n v="3040"/>
    <d v="2006-07-01T00:00:00"/>
    <d v="2013-10-01T00:00:00"/>
    <n v="0"/>
    <n v="281"/>
    <n v="6195"/>
    <n v="316.70999999999998"/>
    <n v="100"/>
    <n v="57.42"/>
    <n v="6"/>
  </r>
  <r>
    <x v="4"/>
    <x v="0"/>
    <s v="J8"/>
    <x v="17"/>
    <x v="38"/>
    <s v=" "/>
    <s v="163J900"/>
    <s v="097JE00534"/>
    <n v="1573"/>
    <d v="2009-03-01T00:00:00"/>
    <d v="2013-11-01T00:00:00"/>
    <n v="0"/>
    <n v="305"/>
    <n v="8085"/>
    <n v="315.09500000000003"/>
    <n v="100"/>
    <n v="57.75"/>
    <n v="3"/>
  </r>
  <r>
    <x v="2"/>
    <x v="0"/>
    <s v="J8"/>
    <x v="18"/>
    <x v="39"/>
    <s v=" "/>
    <s v="200J989"/>
    <s v="200JE00989"/>
    <n v="248"/>
    <d v="2009-10-01T00:00:00"/>
    <d v="2014-11-01T00:00:00"/>
    <n v="2.02"/>
    <n v="37"/>
    <n v="7500"/>
    <n v="314.33"/>
    <n v="100"/>
    <n v="47.423999999999999"/>
    <n v="4"/>
  </r>
  <r>
    <x v="5"/>
    <x v="0"/>
    <s v="J8"/>
    <x v="8"/>
    <x v="40"/>
    <s v=" "/>
    <s v="J5050"/>
    <s v=" "/>
    <n v="3178"/>
    <d v="2006-06-01T00:00:00"/>
    <d v="2013-09-01T00:00:00"/>
    <n v="0"/>
    <n v="305"/>
    <n v="6266"/>
    <n v="314.33"/>
    <n v="100"/>
    <n v="52.58"/>
    <n v="5"/>
  </r>
  <r>
    <x v="4"/>
    <x v="0"/>
    <s v="J8"/>
    <x v="6"/>
    <x v="41"/>
    <n v="77180"/>
    <n v="300534"/>
    <s v=" "/>
    <n v="109"/>
    <d v="2006-09-01T00:00:00"/>
    <d v="2014-01-01T00:00:00"/>
    <n v="0"/>
    <n v="304"/>
    <n v="7714"/>
    <n v="312.71499999999997"/>
    <n v="100"/>
    <n v="53.46"/>
    <n v="5"/>
  </r>
  <r>
    <x v="2"/>
    <x v="0"/>
    <s v="J8"/>
    <x v="2"/>
    <x v="42"/>
    <n v="65169"/>
    <s v="29J3252"/>
    <s v="029JE03252"/>
    <n v="429.01"/>
    <d v="2006-02-01T00:00:00"/>
    <d v="2014-03-01T00:00:00"/>
    <n v="2.09"/>
    <n v="278"/>
    <n v="6868"/>
    <n v="311.10000000000002"/>
    <n v="100"/>
    <n v="57.86"/>
    <n v="6"/>
  </r>
  <r>
    <x v="4"/>
    <x v="0"/>
    <s v="J8"/>
    <x v="6"/>
    <x v="43"/>
    <n v="81064"/>
    <s v="1J604"/>
    <s v="001JE00604"/>
    <n v="219"/>
    <d v="2010-06-01T00:00:00"/>
    <d v="2014-11-01T00:00:00"/>
    <n v="4.42"/>
    <n v="45"/>
    <n v="7037"/>
    <n v="309.995"/>
    <n v="100"/>
    <n v="46.591999999999999"/>
    <n v="3"/>
  </r>
  <r>
    <x v="4"/>
    <x v="0"/>
    <s v="J8"/>
    <x v="6"/>
    <x v="44"/>
    <n v="81466"/>
    <s v="1J604"/>
    <s v="001JE00604"/>
    <n v="365"/>
    <d v="2011-02-01T00:00:00"/>
    <d v="2014-05-01T00:00:00"/>
    <n v="1.27"/>
    <n v="248"/>
    <n v="7186"/>
    <n v="309.65499999999997"/>
    <n v="100"/>
    <n v="52.429000000000002"/>
    <n v="2"/>
  </r>
  <r>
    <x v="4"/>
    <x v="0"/>
    <s v="J8"/>
    <x v="6"/>
    <x v="45"/>
    <n v="81473"/>
    <s v="1J604"/>
    <s v="001JE00604"/>
    <n v="167"/>
    <d v="2011-03-01T00:00:00"/>
    <d v="2014-09-01T00:00:00"/>
    <n v="0.9"/>
    <n v="114"/>
    <n v="7372"/>
    <n v="308.20999999999998"/>
    <n v="100"/>
    <n v="45.872"/>
    <n v="2"/>
  </r>
  <r>
    <x v="6"/>
    <x v="0"/>
    <s v="J8"/>
    <x v="19"/>
    <x v="46"/>
    <n v="65265"/>
    <s v="122J5198"/>
    <s v="122JE05198"/>
    <n v="180404"/>
    <d v="2006-08-01T00:00:00"/>
    <d v="2013-08-01T00:00:00"/>
    <n v="1.02"/>
    <n v="305"/>
    <n v="7785"/>
    <n v="308.04000000000002"/>
    <n v="100"/>
    <n v="60.61"/>
    <n v="5"/>
  </r>
  <r>
    <x v="0"/>
    <x v="0"/>
    <s v="J8"/>
    <x v="0"/>
    <x v="47"/>
    <s v=" "/>
    <s v="29J3506"/>
    <s v="029JE03506"/>
    <n v="2621"/>
    <d v="2011-02-01T00:00:00"/>
    <d v="2014-01-01T00:00:00"/>
    <n v="0.74"/>
    <n v="214"/>
    <n v="7081"/>
    <n v="305.065"/>
    <n v="100"/>
    <n v="51.084000000000003"/>
    <n v="2"/>
  </r>
  <r>
    <x v="0"/>
    <x v="0"/>
    <s v="J8"/>
    <x v="0"/>
    <x v="48"/>
    <s v=" "/>
    <s v="7J670"/>
    <s v="007JE00670"/>
    <n v="2617"/>
    <d v="2010-12-01T00:00:00"/>
    <d v="2013-11-01T00:00:00"/>
    <n v="3.06"/>
    <n v="268"/>
    <n v="8167"/>
    <n v="303.79000000000002"/>
    <n v="100"/>
    <n v="48.832000000000001"/>
    <n v="2"/>
  </r>
  <r>
    <x v="6"/>
    <x v="0"/>
    <s v="J8"/>
    <x v="20"/>
    <x v="49"/>
    <n v="83418"/>
    <s v="29J3346"/>
    <s v="029JE03346"/>
    <n v="346"/>
    <d v="2010-11-01T00:00:00"/>
    <d v="2014-06-01T00:00:00"/>
    <n v="0.89"/>
    <n v="229"/>
    <n v="9500"/>
    <n v="302.685"/>
    <n v="100"/>
    <n v="50.22"/>
    <n v="2"/>
  </r>
  <r>
    <x v="2"/>
    <x v="0"/>
    <s v="J8"/>
    <x v="21"/>
    <x v="50"/>
    <n v="57303"/>
    <s v="7J472"/>
    <s v="007JE00472"/>
    <n v="138"/>
    <d v="2003-07-01T00:00:00"/>
    <d v="2012-05-01T00:00:00"/>
    <n v="1.86"/>
    <n v="305"/>
    <n v="6796"/>
    <n v="301.92"/>
    <n v="100"/>
    <n v="61.93"/>
    <n v="5"/>
  </r>
  <r>
    <x v="0"/>
    <x v="0"/>
    <s v="J8"/>
    <x v="0"/>
    <x v="51"/>
    <n v="63735"/>
    <s v="1J480"/>
    <s v="001JE00480"/>
    <n v="2328"/>
    <d v="2005-11-01T00:00:00"/>
    <d v="2013-12-01T00:00:00"/>
    <n v="4.22"/>
    <n v="240"/>
    <n v="8376"/>
    <n v="301.83499999999998"/>
    <n v="100"/>
    <n v="60.713000000000001"/>
    <n v="6"/>
  </r>
  <r>
    <x v="4"/>
    <x v="0"/>
    <s v="J8"/>
    <x v="6"/>
    <x v="52"/>
    <n v="81493"/>
    <s v="1J604"/>
    <s v="001JE00604"/>
    <n v="447"/>
    <d v="2011-06-01T00:00:00"/>
    <d v="2014-09-01T00:00:00"/>
    <n v="1.22"/>
    <n v="118"/>
    <n v="6780"/>
    <n v="299.28500000000003"/>
    <n v="100"/>
    <n v="44.744"/>
    <n v="2"/>
  </r>
  <r>
    <x v="0"/>
    <x v="0"/>
    <s v="J8"/>
    <x v="22"/>
    <x v="53"/>
    <s v=" "/>
    <s v="1J604"/>
    <s v="001JE00604"/>
    <n v="823"/>
    <d v="2010-11-01T00:00:00"/>
    <d v="2013-11-01T00:00:00"/>
    <n v="1.65"/>
    <n v="280"/>
    <n v="7456"/>
    <n v="299.2"/>
    <n v="100"/>
    <n v="54.23"/>
    <n v="2"/>
  </r>
  <r>
    <x v="4"/>
    <x v="0"/>
    <s v="J8"/>
    <x v="17"/>
    <x v="54"/>
    <s v=" "/>
    <s v="14J431"/>
    <s v="014JE00431"/>
    <n v="1568"/>
    <d v="2010-05-01T00:00:00"/>
    <d v="2014-11-01T00:00:00"/>
    <n v="1.99"/>
    <n v="39"/>
    <n v="7474"/>
    <n v="297.92500000000001"/>
    <n v="100"/>
    <n v="48.503"/>
    <n v="3"/>
  </r>
  <r>
    <x v="4"/>
    <x v="0"/>
    <s v="J8"/>
    <x v="15"/>
    <x v="55"/>
    <n v="87410"/>
    <s v="7J472"/>
    <s v="007JE00472"/>
    <n v="326"/>
    <d v="2008-08-01T00:00:00"/>
    <d v="2014-10-01T00:00:00"/>
    <n v="1.39"/>
    <n v="84"/>
    <n v="9365"/>
    <n v="297.755"/>
    <n v="100"/>
    <n v="52.216999999999999"/>
    <n v="5"/>
  </r>
  <r>
    <x v="4"/>
    <x v="0"/>
    <s v="J8"/>
    <x v="6"/>
    <x v="56"/>
    <n v="84755"/>
    <s v="14J473"/>
    <s v="014JE00473"/>
    <n v="420"/>
    <d v="2012-01-01T00:00:00"/>
    <d v="2014-03-01T00:00:00"/>
    <n v="1.49"/>
    <n v="275"/>
    <n v="7396"/>
    <n v="296.73500000000001"/>
    <n v="100"/>
    <n v="48.62"/>
    <n v="1"/>
  </r>
  <r>
    <x v="5"/>
    <x v="0"/>
    <s v="J8"/>
    <x v="8"/>
    <x v="57"/>
    <n v="72055"/>
    <s v="J5050"/>
    <s v=" "/>
    <n v="3418"/>
    <d v="2008-11-01T00:00:00"/>
    <d v="2014-01-01T00:00:00"/>
    <n v="25"/>
    <n v="253"/>
    <n v="5515"/>
    <n v="296.39499999999998"/>
    <n v="100"/>
    <n v="45.65"/>
    <n v="4"/>
  </r>
  <r>
    <x v="4"/>
    <x v="0"/>
    <s v="J8"/>
    <x v="23"/>
    <x v="58"/>
    <n v="72405"/>
    <s v="7J472"/>
    <s v="007JE00472"/>
    <n v="1376"/>
    <d v="2007-12-01T00:00:00"/>
    <d v="2014-06-01T00:00:00"/>
    <n v="1.07"/>
    <n v="194"/>
    <n v="7539"/>
    <n v="293.84500000000003"/>
    <n v="100"/>
    <n v="61.235999999999997"/>
    <n v="5"/>
  </r>
  <r>
    <x v="2"/>
    <x v="0"/>
    <s v="J8"/>
    <x v="21"/>
    <x v="59"/>
    <n v="64191"/>
    <s v="7J442"/>
    <s v="007JE00442"/>
    <n v="210"/>
    <d v="2005-08-01T00:00:00"/>
    <d v="2011-07-01T00:00:00"/>
    <n v="4.45"/>
    <n v="305"/>
    <n v="7197"/>
    <n v="293.58999999999997"/>
    <n v="100"/>
    <n v="56.21"/>
    <n v="4"/>
  </r>
  <r>
    <x v="0"/>
    <x v="0"/>
    <s v="J8"/>
    <x v="22"/>
    <x v="60"/>
    <n v="69201"/>
    <s v="7J605"/>
    <s v="007JE00605"/>
    <n v="603"/>
    <d v="2007-02-01T00:00:00"/>
    <d v="2014-03-01T00:00:00"/>
    <n v="1.56"/>
    <n v="265"/>
    <n v="7460"/>
    <n v="293.33499999999998"/>
    <n v="100"/>
    <n v="64.569999999999993"/>
    <n v="6"/>
  </r>
  <r>
    <x v="1"/>
    <x v="0"/>
    <s v="J8"/>
    <x v="16"/>
    <x v="61"/>
    <s v=" "/>
    <s v="7J284"/>
    <s v="007JE00284"/>
    <n v="1741"/>
    <d v="2002-01-01T00:00:00"/>
    <d v="2005-04-01T00:00:00"/>
    <n v="0"/>
    <n v="305"/>
    <n v="8114"/>
    <n v="291.89"/>
    <n v="100"/>
    <n v="50.6"/>
    <n v="2"/>
  </r>
  <r>
    <x v="0"/>
    <x v="0"/>
    <s v="J8"/>
    <x v="0"/>
    <x v="62"/>
    <n v="77620"/>
    <s v="501J604"/>
    <s v="001JE00604"/>
    <n v="2258"/>
    <d v="2010-03-01T00:00:00"/>
    <d v="2014-02-01T00:00:00"/>
    <n v="1.63"/>
    <n v="176"/>
    <n v="7545"/>
    <n v="291.63499999999999"/>
    <n v="100"/>
    <n v="53.655000000000001"/>
    <n v="3"/>
  </r>
  <r>
    <x v="6"/>
    <x v="0"/>
    <s v="J8"/>
    <x v="19"/>
    <x v="63"/>
    <n v="62134"/>
    <s v="7J498"/>
    <s v="007JE00498"/>
    <n v="389999"/>
    <d v="2005-06-01T00:00:00"/>
    <d v="2014-06-01T00:00:00"/>
    <n v="2.6"/>
    <n v="86"/>
    <n v="8273"/>
    <n v="291.20999999999998"/>
    <n v="100"/>
    <n v="60.944000000000003"/>
    <n v="7"/>
  </r>
  <r>
    <x v="4"/>
    <x v="0"/>
    <s v="J8"/>
    <x v="6"/>
    <x v="64"/>
    <s v=" "/>
    <s v="1J604"/>
    <s v="001JE00604"/>
    <n v="23"/>
    <d v="2009-12-01T00:00:00"/>
    <d v="2014-11-01T00:00:00"/>
    <n v="1.67"/>
    <n v="70"/>
    <n v="7354"/>
    <n v="290.95499999999998"/>
    <n v="100"/>
    <n v="51.253999999999998"/>
    <n v="4"/>
  </r>
  <r>
    <x v="3"/>
    <x v="0"/>
    <s v="J8"/>
    <x v="24"/>
    <x v="65"/>
    <n v="72305"/>
    <s v="11J656"/>
    <s v="011JE00656"/>
    <n v="31"/>
    <d v="2005-08-01T00:00:00"/>
    <d v="2013-02-01T00:00:00"/>
    <n v="0"/>
    <n v="91"/>
    <n v="6035"/>
    <n v="290.36"/>
    <n v="100"/>
    <n v="57.576999999999998"/>
    <n v="6"/>
  </r>
  <r>
    <x v="3"/>
    <x v="0"/>
    <s v="J8"/>
    <x v="3"/>
    <x v="66"/>
    <n v="83014"/>
    <s v="14J473"/>
    <s v="014JE00473"/>
    <n v="386"/>
    <d v="2011-06-01T00:00:00"/>
    <d v="2014-06-01T00:00:00"/>
    <n v="1.66"/>
    <n v="130"/>
    <n v="8849"/>
    <n v="288.57499999999999"/>
    <n v="100"/>
    <n v="49.103999999999999"/>
    <n v="2"/>
  </r>
  <r>
    <x v="0"/>
    <x v="0"/>
    <s v="J8"/>
    <x v="22"/>
    <x v="67"/>
    <s v=" "/>
    <s v="1J604"/>
    <s v="001JE00604"/>
    <n v="846"/>
    <d v="2010-07-01T00:00:00"/>
    <d v="2014-05-01T00:00:00"/>
    <n v="0.99"/>
    <n v="177"/>
    <n v="7744"/>
    <n v="288.32"/>
    <n v="100"/>
    <n v="55.65"/>
    <n v="3"/>
  </r>
  <r>
    <x v="4"/>
    <x v="0"/>
    <s v="J8"/>
    <x v="17"/>
    <x v="68"/>
    <s v=" "/>
    <n v="302614"/>
    <s v=" "/>
    <n v="1568"/>
    <d v="2008-06-01T00:00:00"/>
    <d v="2014-01-01T00:00:00"/>
    <n v="0"/>
    <n v="305"/>
    <n v="7705"/>
    <n v="287.98"/>
    <n v="100"/>
    <n v="50.27"/>
    <n v="4"/>
  </r>
  <r>
    <x v="4"/>
    <x v="0"/>
    <s v="J8"/>
    <x v="6"/>
    <x v="69"/>
    <n v="81479"/>
    <s v="1J604"/>
    <s v="001JE00604"/>
    <n v="197"/>
    <d v="2011-04-01T00:00:00"/>
    <d v="2014-06-01T00:00:00"/>
    <n v="0.8"/>
    <n v="195"/>
    <n v="6913"/>
    <n v="287.13"/>
    <n v="100"/>
    <n v="51.515999999999998"/>
    <n v="2"/>
  </r>
  <r>
    <x v="0"/>
    <x v="0"/>
    <s v="J8"/>
    <x v="0"/>
    <x v="70"/>
    <n v="66743"/>
    <s v="7J590"/>
    <s v="007JE00590"/>
    <n v="2178"/>
    <d v="2007-02-01T00:00:00"/>
    <d v="2013-08-01T00:00:00"/>
    <n v="3.92"/>
    <n v="285"/>
    <n v="7623"/>
    <n v="287.13"/>
    <n v="100"/>
    <n v="65.010000000000005"/>
    <n v="5"/>
  </r>
  <r>
    <x v="2"/>
    <x v="0"/>
    <s v="J8"/>
    <x v="2"/>
    <x v="71"/>
    <s v=" "/>
    <s v="29J3252"/>
    <s v="029JE03252"/>
    <n v="427.01"/>
    <d v="2008-01-01T00:00:00"/>
    <d v="2014-09-01T00:00:00"/>
    <n v="1.96"/>
    <n v="115"/>
    <n v="5597"/>
    <n v="285.34500000000003"/>
    <n v="100"/>
    <n v="52.53"/>
    <n v="5"/>
  </r>
  <r>
    <x v="4"/>
    <x v="0"/>
    <s v="J8"/>
    <x v="6"/>
    <x v="72"/>
    <n v="89074"/>
    <s v="1J672"/>
    <s v="001JE00672"/>
    <n v="497"/>
    <d v="2012-04-01T00:00:00"/>
    <d v="2014-06-01T00:00:00"/>
    <n v="9.07"/>
    <n v="215"/>
    <n v="6270"/>
    <n v="284.41000000000003"/>
    <n v="100"/>
    <n v="40.386000000000003"/>
    <n v="1"/>
  </r>
  <r>
    <x v="0"/>
    <x v="0"/>
    <s v="J8"/>
    <x v="11"/>
    <x v="73"/>
    <s v=" "/>
    <s v="122J5118"/>
    <s v="122JE05118"/>
    <n v="422"/>
    <d v="2002-05-01T00:00:00"/>
    <d v="2011-03-01T00:00:00"/>
    <n v="1"/>
    <n v="294"/>
    <n v="5441"/>
    <n v="284.32499999999999"/>
    <n v="100"/>
    <n v="62.915999999999997"/>
    <n v="6"/>
  </r>
  <r>
    <x v="4"/>
    <x v="0"/>
    <s v="J8"/>
    <x v="13"/>
    <x v="74"/>
    <s v=" "/>
    <s v="14J537"/>
    <s v="014JE00537"/>
    <n v="1286"/>
    <d v="2010-12-01T00:00:00"/>
    <d v="2014-04-01T00:00:00"/>
    <n v="0.36"/>
    <n v="248"/>
    <n v="8895"/>
    <n v="283.73"/>
    <n v="100"/>
    <n v="45.670999999999999"/>
    <n v="2"/>
  </r>
  <r>
    <x v="4"/>
    <x v="0"/>
    <s v="J8"/>
    <x v="25"/>
    <x v="75"/>
    <n v="85450"/>
    <s v="JEDNK301"/>
    <s v=" "/>
    <n v="268.01"/>
    <d v="2009-03-01T00:00:00"/>
    <d v="2013-03-01T00:00:00"/>
    <n v="0"/>
    <n v="198"/>
    <n v="8947"/>
    <n v="283.22000000000003"/>
    <n v="100"/>
    <n v="46.216000000000001"/>
    <n v="2"/>
  </r>
  <r>
    <x v="6"/>
    <x v="0"/>
    <s v="J8"/>
    <x v="26"/>
    <x v="76"/>
    <s v=" "/>
    <s v="203J968"/>
    <s v=" "/>
    <n v="17103"/>
    <d v="2011-09-01T00:00:00"/>
    <d v="2014-02-01T00:00:00"/>
    <n v="0"/>
    <n v="305"/>
    <n v="6983"/>
    <n v="282.79500000000002"/>
    <n v="100"/>
    <n v="35.42"/>
    <n v="1"/>
  </r>
  <r>
    <x v="4"/>
    <x v="0"/>
    <s v="J8"/>
    <x v="6"/>
    <x v="77"/>
    <n v="90938"/>
    <s v="1J604"/>
    <s v="001JE00604"/>
    <n v="264"/>
    <d v="2011-03-01T00:00:00"/>
    <d v="2014-03-01T00:00:00"/>
    <n v="0.28999999999999998"/>
    <n v="301"/>
    <n v="6915"/>
    <n v="282.625"/>
    <n v="100"/>
    <n v="51.557000000000002"/>
    <n v="2"/>
  </r>
  <r>
    <x v="3"/>
    <x v="0"/>
    <s v="J8"/>
    <x v="24"/>
    <x v="78"/>
    <n v="62205"/>
    <s v="122J5134"/>
    <s v="122JE05134"/>
    <n v="162"/>
    <d v="2004-10-01T00:00:00"/>
    <d v="2013-01-01T00:00:00"/>
    <n v="0.57999999999999996"/>
    <n v="114"/>
    <n v="6036"/>
    <n v="282.2"/>
    <n v="100"/>
    <n v="60.9"/>
    <n v="7"/>
  </r>
  <r>
    <x v="3"/>
    <x v="0"/>
    <s v="J8"/>
    <x v="27"/>
    <x v="79"/>
    <n v="58746"/>
    <s v="29J3202"/>
    <s v="029JE03202"/>
    <n v="439"/>
    <d v="2003-07-01T00:00:00"/>
    <d v="2010-02-01T00:00:00"/>
    <n v="0.86"/>
    <n v="254"/>
    <n v="7441"/>
    <n v="281.69"/>
    <n v="100"/>
    <n v="55.99"/>
    <n v="5"/>
  </r>
  <r>
    <x v="3"/>
    <x v="0"/>
    <s v="J8"/>
    <x v="3"/>
    <x v="80"/>
    <n v="64770"/>
    <s v="7J535"/>
    <s v="007JE00535"/>
    <n v="235"/>
    <d v="2006-02-01T00:00:00"/>
    <d v="2013-12-01T00:00:00"/>
    <n v="2.82"/>
    <n v="282"/>
    <n v="8039"/>
    <n v="280.92500000000001"/>
    <n v="100"/>
    <n v="66.77"/>
    <n v="6"/>
  </r>
  <r>
    <x v="4"/>
    <x v="0"/>
    <s v="J8"/>
    <x v="28"/>
    <x v="81"/>
    <n v="80290"/>
    <s v="7J738"/>
    <s v="007JE00738"/>
    <n v="484"/>
    <d v="2010-05-01T00:00:00"/>
    <d v="2014-04-01T00:00:00"/>
    <n v="1.37"/>
    <n v="93"/>
    <n v="7566"/>
    <n v="280.83999999999997"/>
    <n v="100"/>
    <n v="40.228000000000002"/>
    <n v="2"/>
  </r>
  <r>
    <x v="3"/>
    <x v="0"/>
    <s v="J8"/>
    <x v="29"/>
    <x v="82"/>
    <s v=" "/>
    <s v="29J3255"/>
    <s v="029JE03255"/>
    <n v="665"/>
    <d v="2007-02-01T00:00:00"/>
    <d v="2013-06-01T00:00:00"/>
    <n v="0.53"/>
    <n v="46"/>
    <n v="8670"/>
    <n v="280.67"/>
    <n v="100"/>
    <n v="39.039000000000001"/>
    <n v="3"/>
  </r>
  <r>
    <x v="4"/>
    <x v="0"/>
    <s v="J8"/>
    <x v="6"/>
    <x v="83"/>
    <n v="81015"/>
    <s v="14J431"/>
    <s v="014JE00431"/>
    <n v="864"/>
    <d v="2010-03-01T00:00:00"/>
    <d v="2014-05-01T00:00:00"/>
    <n v="0.57999999999999996"/>
    <n v="243"/>
    <n v="7443"/>
    <n v="279.64999999999998"/>
    <n v="100"/>
    <n v="54.216000000000001"/>
    <n v="3"/>
  </r>
  <r>
    <x v="0"/>
    <x v="0"/>
    <s v="J8"/>
    <x v="11"/>
    <x v="84"/>
    <n v="71481"/>
    <s v="29J3252"/>
    <s v="029JE03252"/>
    <n v="494"/>
    <d v="2007-12-01T00:00:00"/>
    <d v="2011-05-01T00:00:00"/>
    <n v="2.7"/>
    <n v="304"/>
    <n v="5567"/>
    <n v="279.31"/>
    <n v="100"/>
    <n v="52.14"/>
    <n v="2"/>
  </r>
  <r>
    <x v="3"/>
    <x v="0"/>
    <s v="J8"/>
    <x v="3"/>
    <x v="85"/>
    <n v="67702"/>
    <s v="9J202"/>
    <s v="009JE00202"/>
    <n v="235"/>
    <d v="2007-03-01T00:00:00"/>
    <d v="2013-09-01T00:00:00"/>
    <n v="2.81"/>
    <n v="297"/>
    <n v="7800"/>
    <n v="279.22500000000002"/>
    <n v="100"/>
    <n v="64.790000000000006"/>
    <n v="5"/>
  </r>
  <r>
    <x v="0"/>
    <x v="0"/>
    <s v="J8"/>
    <x v="0"/>
    <x v="86"/>
    <n v="74256"/>
    <s v="7J768"/>
    <s v="007JE00768"/>
    <n v="2648"/>
    <d v="2009-03-01T00:00:00"/>
    <d v="2014-02-01T00:00:00"/>
    <n v="4.6100000000000003"/>
    <n v="172"/>
    <n v="7494"/>
    <n v="277.86500000000001"/>
    <n v="100"/>
    <n v="53.954000000000001"/>
    <n v="4"/>
  </r>
  <r>
    <x v="5"/>
    <x v="0"/>
    <s v="J8"/>
    <x v="8"/>
    <x v="87"/>
    <n v="90843"/>
    <s v="9J202"/>
    <s v="009JE00202"/>
    <n v="2798"/>
    <d v="2006-02-01T00:00:00"/>
    <d v="2013-10-01T00:00:00"/>
    <n v="3.39"/>
    <n v="305"/>
    <n v="6764"/>
    <n v="275.06"/>
    <n v="100"/>
    <n v="62.37"/>
    <n v="6"/>
  </r>
  <r>
    <x v="3"/>
    <x v="0"/>
    <s v="J8"/>
    <x v="30"/>
    <x v="88"/>
    <s v=" "/>
    <n v="300534"/>
    <s v=" "/>
    <n v="434"/>
    <d v="2007-09-01T00:00:00"/>
    <d v="2012-02-01T00:00:00"/>
    <n v="0"/>
    <n v="305"/>
    <n v="6480"/>
    <n v="272.17"/>
    <n v="100"/>
    <n v="49.83"/>
    <n v="3"/>
  </r>
  <r>
    <x v="2"/>
    <x v="0"/>
    <s v="J8"/>
    <x v="31"/>
    <x v="89"/>
    <s v=" "/>
    <s v="7J768"/>
    <s v="007JE00768"/>
    <n v="616"/>
    <d v="2009-01-01T00:00:00"/>
    <d v="2013-11-01T00:00:00"/>
    <n v="0"/>
    <n v="305"/>
    <n v="7816"/>
    <n v="271.40499999999997"/>
    <n v="100"/>
    <n v="57.006999999999998"/>
    <n v="4"/>
  </r>
  <r>
    <x v="0"/>
    <x v="0"/>
    <s v="J8"/>
    <x v="32"/>
    <x v="90"/>
    <n v="52800"/>
    <s v="MN41987"/>
    <s v=" "/>
    <n v="328"/>
    <d v="2002-04-01T00:00:00"/>
    <d v="2005-05-01T00:00:00"/>
    <n v="1.49"/>
    <n v="305"/>
    <n v="6964"/>
    <n v="269.11"/>
    <n v="100"/>
    <n v="39.893999999999998"/>
    <n v="2"/>
  </r>
  <r>
    <x v="4"/>
    <x v="0"/>
    <s v="J8"/>
    <x v="33"/>
    <x v="91"/>
    <n v="79565"/>
    <s v="1J604"/>
    <s v="001JE00604"/>
    <n v="5176"/>
    <d v="2010-07-01T00:00:00"/>
    <d v="2014-11-01T00:00:00"/>
    <n v="0"/>
    <n v="40"/>
    <n v="7440"/>
    <n v="267.92"/>
    <n v="100"/>
    <n v="43.316000000000003"/>
    <n v="3"/>
  </r>
  <r>
    <x v="0"/>
    <x v="0"/>
    <s v="J8"/>
    <x v="0"/>
    <x v="92"/>
    <n v="65383"/>
    <s v="14J365"/>
    <s v="014JE00365"/>
    <n v="2254"/>
    <d v="2006-04-01T00:00:00"/>
    <d v="2014-02-01T00:00:00"/>
    <n v="2.42"/>
    <n v="184"/>
    <n v="8084"/>
    <n v="266.47500000000002"/>
    <n v="100"/>
    <n v="56.570999999999998"/>
    <n v="6"/>
  </r>
  <r>
    <x v="0"/>
    <x v="0"/>
    <s v="J8"/>
    <x v="32"/>
    <x v="93"/>
    <n v="52231"/>
    <s v="122J5090"/>
    <s v="122JE05090"/>
    <n v="522"/>
    <d v="2002-02-01T00:00:00"/>
    <d v="2005-07-01T00:00:00"/>
    <n v="3.73"/>
    <n v="305"/>
    <n v="5992"/>
    <n v="266.13499999999999"/>
    <n v="100"/>
    <n v="50.16"/>
    <n v="2"/>
  </r>
  <r>
    <x v="2"/>
    <x v="0"/>
    <s v="J8"/>
    <x v="18"/>
    <x v="94"/>
    <s v=" "/>
    <s v="7J399"/>
    <s v="007JE00399"/>
    <n v="171"/>
    <d v="2006-06-01T00:00:00"/>
    <d v="2014-05-01T00:00:00"/>
    <n v="0"/>
    <n v="215"/>
    <n v="7360"/>
    <n v="266.13499999999999"/>
    <n v="100"/>
    <n v="54.57"/>
    <n v="6"/>
  </r>
  <r>
    <x v="4"/>
    <x v="0"/>
    <s v="J8"/>
    <x v="15"/>
    <x v="95"/>
    <n v="79116"/>
    <s v="14J473"/>
    <s v="014JE00473"/>
    <n v="299"/>
    <d v="2010-11-01T00:00:00"/>
    <d v="2014-03-01T00:00:00"/>
    <n v="1.79"/>
    <n v="281"/>
    <n v="9430"/>
    <n v="265.88"/>
    <n v="100"/>
    <n v="54.67"/>
    <n v="2"/>
  </r>
  <r>
    <x v="4"/>
    <x v="0"/>
    <s v="J8"/>
    <x v="23"/>
    <x v="96"/>
    <n v="67467"/>
    <s v="122J5200"/>
    <s v="122JE05200"/>
    <n v="1539"/>
    <d v="2006-02-01T00:00:00"/>
    <d v="2014-10-01T00:00:00"/>
    <n v="1.91"/>
    <n v="83"/>
    <n v="8317"/>
    <n v="265.45499999999998"/>
    <n v="100"/>
    <n v="59.8"/>
    <n v="7"/>
  </r>
  <r>
    <x v="0"/>
    <x v="0"/>
    <s v="J8"/>
    <x v="22"/>
    <x v="97"/>
    <n v="65363"/>
    <s v="7J472"/>
    <s v="007JE00472"/>
    <n v="706"/>
    <d v="2006-06-01T00:00:00"/>
    <d v="2014-04-01T00:00:00"/>
    <n v="2.73"/>
    <n v="232"/>
    <n v="8189"/>
    <n v="264.86"/>
    <n v="100"/>
    <n v="64.528000000000006"/>
    <n v="6"/>
  </r>
  <r>
    <x v="6"/>
    <x v="0"/>
    <s v="J8"/>
    <x v="20"/>
    <x v="98"/>
    <n v="83439"/>
    <s v="29J3346"/>
    <s v="029JE03346"/>
    <n v="288"/>
    <d v="2011-05-01T00:00:00"/>
    <d v="2014-05-01T00:00:00"/>
    <n v="1.19"/>
    <n v="263"/>
    <n v="8721"/>
    <n v="264.86"/>
    <n v="100"/>
    <n v="50.793999999999997"/>
    <n v="2"/>
  </r>
  <r>
    <x v="4"/>
    <x v="0"/>
    <s v="J8"/>
    <x v="4"/>
    <x v="99"/>
    <s v=" "/>
    <s v="OAM7"/>
    <s v=" "/>
    <n v="2005"/>
    <d v="2008-07-01T00:00:00"/>
    <d v="2015-01-01T00:00:00"/>
    <n v="0"/>
    <n v="44"/>
    <n v="6794"/>
    <n v="263.755"/>
    <n v="100"/>
    <n v="51.11"/>
    <n v="5"/>
  </r>
  <r>
    <x v="3"/>
    <x v="0"/>
    <s v="J8"/>
    <x v="3"/>
    <x v="100"/>
    <n v="75381"/>
    <s v="14J431"/>
    <s v="014JE00431"/>
    <n v="348"/>
    <d v="2009-06-01T00:00:00"/>
    <d v="2013-12-01T00:00:00"/>
    <n v="1.89"/>
    <n v="288"/>
    <n v="8528"/>
    <n v="263.245"/>
    <n v="100"/>
    <n v="58.63"/>
    <n v="3"/>
  </r>
  <r>
    <x v="4"/>
    <x v="0"/>
    <s v="J8"/>
    <x v="6"/>
    <x v="101"/>
    <s v=" "/>
    <s v="1J604"/>
    <s v="001JE00604"/>
    <n v="92"/>
    <d v="2009-11-01T00:00:00"/>
    <d v="2014-07-01T00:00:00"/>
    <n v="1.26"/>
    <n v="181"/>
    <n v="7117"/>
    <n v="262.565"/>
    <n v="100"/>
    <n v="55.965000000000003"/>
    <n v="3"/>
  </r>
  <r>
    <x v="0"/>
    <x v="0"/>
    <s v="J8"/>
    <x v="22"/>
    <x v="102"/>
    <s v=" "/>
    <s v="14J473"/>
    <s v="014JE00473"/>
    <n v="867"/>
    <d v="2011-02-01T00:00:00"/>
    <d v="2014-03-01T00:00:00"/>
    <n v="1.42"/>
    <n v="266"/>
    <n v="7658"/>
    <n v="261.375"/>
    <n v="100"/>
    <n v="55.045000000000002"/>
    <n v="2"/>
  </r>
  <r>
    <x v="0"/>
    <x v="0"/>
    <s v="J8"/>
    <x v="0"/>
    <x v="103"/>
    <s v=" "/>
    <s v="7J1038"/>
    <s v="007JE01038"/>
    <n v="2668"/>
    <d v="2011-08-01T00:00:00"/>
    <d v="2013-09-01T00:00:00"/>
    <n v="1.53"/>
    <n v="305"/>
    <n v="8480"/>
    <n v="260.95"/>
    <n v="100"/>
    <n v="44.22"/>
    <n v="1"/>
  </r>
  <r>
    <x v="6"/>
    <x v="0"/>
    <s v="J8"/>
    <x v="19"/>
    <x v="104"/>
    <n v="80269"/>
    <s v="7J1038"/>
    <s v="007JE01038"/>
    <n v="410808"/>
    <d v="2011-02-01T00:00:00"/>
    <d v="2013-04-01T00:00:00"/>
    <n v="2.63"/>
    <n v="305"/>
    <n v="10537"/>
    <n v="260.44"/>
    <n v="100"/>
    <n v="43.89"/>
    <n v="1"/>
  </r>
  <r>
    <x v="1"/>
    <x v="0"/>
    <s v="J8"/>
    <x v="16"/>
    <x v="105"/>
    <s v=" "/>
    <s v="122J5090"/>
    <s v="122JE05090"/>
    <n v="2"/>
    <d v="2002-02-01T00:00:00"/>
    <d v="2005-08-01T00:00:00"/>
    <n v="0"/>
    <n v="305"/>
    <n v="8205"/>
    <n v="260.01499999999999"/>
    <n v="100"/>
    <n v="45.54"/>
    <n v="1"/>
  </r>
  <r>
    <x v="4"/>
    <x v="0"/>
    <s v="J8"/>
    <x v="15"/>
    <x v="106"/>
    <n v="74596"/>
    <s v="14J431"/>
    <s v="014JE00431"/>
    <n v="341"/>
    <d v="2009-04-01T00:00:00"/>
    <d v="2014-06-01T00:00:00"/>
    <n v="0.62"/>
    <n v="201"/>
    <n v="8611"/>
    <n v="258.74"/>
    <n v="100"/>
    <n v="58.212000000000003"/>
    <n v="4"/>
  </r>
  <r>
    <x v="1"/>
    <x v="0"/>
    <s v="J8"/>
    <x v="16"/>
    <x v="107"/>
    <s v=" "/>
    <s v="122J5090"/>
    <s v="122JE05090"/>
    <n v="1692"/>
    <d v="2003-01-01T00:00:00"/>
    <d v="2006-01-01T00:00:00"/>
    <n v="0"/>
    <n v="216"/>
    <n v="6843"/>
    <n v="258.06"/>
    <n v="100"/>
    <n v="49.356000000000002"/>
    <n v="2"/>
  </r>
  <r>
    <x v="4"/>
    <x v="0"/>
    <s v="J8"/>
    <x v="23"/>
    <x v="108"/>
    <n v="72452"/>
    <s v="203J0060"/>
    <s v=" "/>
    <n v="1579"/>
    <d v="2008-10-01T00:00:00"/>
    <d v="2014-11-01T00:00:00"/>
    <n v="0"/>
    <n v="46"/>
    <n v="7754"/>
    <n v="257.97500000000002"/>
    <n v="100"/>
    <n v="48.213000000000001"/>
    <n v="5"/>
  </r>
  <r>
    <x v="6"/>
    <x v="0"/>
    <s v="J8"/>
    <x v="34"/>
    <x v="109"/>
    <s v=" "/>
    <s v="1J604"/>
    <s v="001JE00604"/>
    <n v="1402"/>
    <d v="2010-05-01T00:00:00"/>
    <d v="2013-06-01T00:00:00"/>
    <n v="4.22"/>
    <n v="263"/>
    <n v="9835"/>
    <n v="257.63499999999999"/>
    <n v="100"/>
    <n v="51.084000000000003"/>
    <n v="2"/>
  </r>
  <r>
    <x v="3"/>
    <x v="0"/>
    <s v="J8"/>
    <x v="3"/>
    <x v="110"/>
    <n v="65984"/>
    <s v="9J202"/>
    <s v="009JE00202"/>
    <n v="151"/>
    <d v="2006-12-01T00:00:00"/>
    <d v="2014-03-01T00:00:00"/>
    <n v="5.24"/>
    <n v="201"/>
    <n v="6980"/>
    <n v="256.61500000000001"/>
    <n v="100"/>
    <n v="67.471000000000004"/>
    <n v="6"/>
  </r>
  <r>
    <x v="4"/>
    <x v="0"/>
    <s v="J8"/>
    <x v="23"/>
    <x v="111"/>
    <n v="84471"/>
    <s v="14J473"/>
    <s v="014JE00473"/>
    <n v="1698"/>
    <d v="2011-06-01T00:00:00"/>
    <d v="2014-06-01T00:00:00"/>
    <n v="1.25"/>
    <n v="211"/>
    <n v="8899"/>
    <n v="255.68"/>
    <n v="100"/>
    <n v="52.893999999999998"/>
    <n v="2"/>
  </r>
  <r>
    <x v="2"/>
    <x v="0"/>
    <s v="J8"/>
    <x v="35"/>
    <x v="112"/>
    <n v="78111"/>
    <s v="200J423"/>
    <s v="200JE00423"/>
    <n v="351"/>
    <d v="2010-06-01T00:00:00"/>
    <d v="2014-11-01T00:00:00"/>
    <n v="3.36"/>
    <n v="56"/>
    <n v="7135"/>
    <n v="255.08500000000001"/>
    <n v="100"/>
    <n v="48.320999999999998"/>
    <n v="3"/>
  </r>
  <r>
    <x v="3"/>
    <x v="0"/>
    <s v="J8"/>
    <x v="3"/>
    <x v="113"/>
    <n v="77077"/>
    <s v="14J431"/>
    <s v="014JE00431"/>
    <n v="389"/>
    <d v="2010-02-01T00:00:00"/>
    <d v="2014-05-01T00:00:00"/>
    <n v="1.36"/>
    <n v="127"/>
    <n v="9093"/>
    <n v="254.83"/>
    <n v="100"/>
    <n v="55.311"/>
    <n v="3"/>
  </r>
  <r>
    <x v="0"/>
    <x v="0"/>
    <s v="J8"/>
    <x v="36"/>
    <x v="114"/>
    <n v="59189"/>
    <n v="661494"/>
    <s v=" "/>
    <n v="46274"/>
    <d v="2002-03-01T00:00:00"/>
    <d v="2010-09-01T00:00:00"/>
    <n v="0"/>
    <n v="305"/>
    <n v="5423"/>
    <n v="253.98"/>
    <n v="100"/>
    <n v="48.51"/>
    <n v="5"/>
  </r>
  <r>
    <x v="4"/>
    <x v="0"/>
    <s v="J8"/>
    <x v="6"/>
    <x v="115"/>
    <n v="84750"/>
    <s v="1J604"/>
    <s v="001JE00604"/>
    <n v="261"/>
    <d v="2011-12-01T00:00:00"/>
    <d v="2014-04-01T00:00:00"/>
    <n v="1.2"/>
    <n v="268"/>
    <n v="6426"/>
    <n v="253.3"/>
    <n v="100"/>
    <n v="48.613999999999997"/>
    <n v="1"/>
  </r>
  <r>
    <x v="4"/>
    <x v="0"/>
    <s v="J8"/>
    <x v="23"/>
    <x v="116"/>
    <n v="77725"/>
    <s v="14J460"/>
    <s v="014JE00460"/>
    <n v="1565"/>
    <d v="2010-02-01T00:00:00"/>
    <d v="2014-04-01T00:00:00"/>
    <n v="2.62"/>
    <n v="260"/>
    <n v="8915"/>
    <n v="253.215"/>
    <n v="100"/>
    <n v="56.65"/>
    <n v="3"/>
  </r>
  <r>
    <x v="0"/>
    <x v="0"/>
    <s v="J8"/>
    <x v="22"/>
    <x v="117"/>
    <s v=" "/>
    <s v="1J604"/>
    <s v="001JE00604"/>
    <n v="683"/>
    <d v="2011-08-01T00:00:00"/>
    <d v="2014-05-01T00:00:00"/>
    <n v="1.86"/>
    <n v="190"/>
    <n v="6905"/>
    <n v="252.19499999999999"/>
    <n v="100"/>
    <n v="53.865000000000002"/>
    <n v="2"/>
  </r>
  <r>
    <x v="2"/>
    <x v="0"/>
    <s v="J8"/>
    <x v="2"/>
    <x v="118"/>
    <s v=" "/>
    <s v="29J3301"/>
    <s v="029JE03301"/>
    <n v="506.01"/>
    <d v="2008-03-01T00:00:00"/>
    <d v="2014-06-01T00:00:00"/>
    <n v="2.5"/>
    <n v="192"/>
    <n v="6775"/>
    <n v="252.11"/>
    <n v="100"/>
    <n v="57.347999999999999"/>
    <n v="4"/>
  </r>
  <r>
    <x v="5"/>
    <x v="0"/>
    <s v="J8"/>
    <x v="37"/>
    <x v="119"/>
    <s v=" "/>
    <s v="7J590"/>
    <s v="007JE00590"/>
    <n v="1833"/>
    <d v="2009-10-01T00:00:00"/>
    <d v="2013-03-01T00:00:00"/>
    <n v="2.2200000000000002"/>
    <n v="305"/>
    <n v="7037"/>
    <n v="251.005"/>
    <n v="100"/>
    <n v="53.57"/>
    <n v="2"/>
  </r>
  <r>
    <x v="2"/>
    <x v="0"/>
    <s v="J8"/>
    <x v="38"/>
    <x v="120"/>
    <n v="82015"/>
    <s v="1J604"/>
    <s v="001JE00604"/>
    <n v="3648"/>
    <d v="2010-04-01T00:00:00"/>
    <d v="2013-08-01T00:00:00"/>
    <n v="1.02"/>
    <n v="167"/>
    <n v="5727"/>
    <n v="249.98500000000001"/>
    <n v="100"/>
    <n v="50.366999999999997"/>
    <n v="2"/>
  </r>
  <r>
    <x v="2"/>
    <x v="0"/>
    <s v="J8"/>
    <x v="39"/>
    <x v="121"/>
    <s v=" "/>
    <s v="1J604"/>
    <s v="001JE00604"/>
    <n v="984"/>
    <d v="2010-02-01T00:00:00"/>
    <d v="2013-09-01T00:00:00"/>
    <n v="0"/>
    <n v="291"/>
    <n v="7014"/>
    <n v="249.9"/>
    <n v="100"/>
    <n v="49.14"/>
    <n v="2"/>
  </r>
  <r>
    <x v="2"/>
    <x v="0"/>
    <s v="J8"/>
    <x v="31"/>
    <x v="122"/>
    <s v=" "/>
    <s v="29J3506"/>
    <s v="029JE03506"/>
    <n v="1102"/>
    <d v="2011-11-01T00:00:00"/>
    <d v="2014-08-01T00:00:00"/>
    <n v="0.11"/>
    <n v="72"/>
    <n v="8687"/>
    <n v="249.22"/>
    <n v="100"/>
    <n v="40.567999999999998"/>
    <n v="2"/>
  </r>
  <r>
    <x v="3"/>
    <x v="0"/>
    <s v="J8"/>
    <x v="3"/>
    <x v="123"/>
    <n v="79330"/>
    <s v="14J473"/>
    <s v="014JE00473"/>
    <n v="476"/>
    <d v="2010-11-01T00:00:00"/>
    <d v="2014-03-01T00:00:00"/>
    <n v="1.2"/>
    <n v="134"/>
    <n v="9249"/>
    <n v="248.965"/>
    <n v="100"/>
    <n v="45.837000000000003"/>
    <n v="2"/>
  </r>
  <r>
    <x v="4"/>
    <x v="0"/>
    <s v="J8"/>
    <x v="14"/>
    <x v="124"/>
    <n v="73310"/>
    <s v="29J3252"/>
    <s v="029JE03252"/>
    <n v="11451"/>
    <d v="2006-05-01T00:00:00"/>
    <d v="2013-11-01T00:00:00"/>
    <n v="0"/>
    <n v="80"/>
    <n v="7380"/>
    <n v="247.94499999999999"/>
    <n v="100"/>
    <n v="55.896000000000001"/>
    <n v="6"/>
  </r>
  <r>
    <x v="4"/>
    <x v="0"/>
    <s v="J8"/>
    <x v="6"/>
    <x v="1"/>
    <n v="73142"/>
    <n v="101"/>
    <s v=" "/>
    <n v="842"/>
    <d v="2007-12-01T00:00:00"/>
    <d v="2013-07-01T00:00:00"/>
    <n v="2.17"/>
    <n v="305"/>
    <n v="6780"/>
    <n v="247.69"/>
    <n v="100"/>
    <n v="55.66"/>
    <n v="4"/>
  </r>
  <r>
    <x v="4"/>
    <x v="0"/>
    <s v="J8"/>
    <x v="23"/>
    <x v="125"/>
    <n v="72395"/>
    <n v="300534"/>
    <s v=" "/>
    <n v="1579"/>
    <d v="2007-09-01T00:00:00"/>
    <d v="2013-09-01T00:00:00"/>
    <n v="0"/>
    <n v="305"/>
    <n v="7120"/>
    <n v="246.92500000000001"/>
    <n v="100"/>
    <n v="56.54"/>
    <n v="4"/>
  </r>
  <r>
    <x v="4"/>
    <x v="0"/>
    <s v="J8"/>
    <x v="15"/>
    <x v="126"/>
    <n v="80554"/>
    <s v="14J460"/>
    <s v="014JE00460"/>
    <n v="240"/>
    <d v="2010-12-01T00:00:00"/>
    <d v="2013-12-01T00:00:00"/>
    <n v="2.0499999999999998"/>
    <n v="305"/>
    <n v="8364"/>
    <n v="246.07499999999999"/>
    <n v="100"/>
    <n v="54.56"/>
    <n v="2"/>
  </r>
  <r>
    <x v="0"/>
    <x v="0"/>
    <s v="J8"/>
    <x v="22"/>
    <x v="127"/>
    <s v=" "/>
    <s v="1J604"/>
    <s v="001JE00604"/>
    <n v="905"/>
    <d v="2010-12-01T00:00:00"/>
    <d v="2014-01-01T00:00:00"/>
    <n v="1.34"/>
    <n v="277"/>
    <n v="7208"/>
    <n v="245.73500000000001"/>
    <n v="100"/>
    <n v="55.44"/>
    <n v="2"/>
  </r>
  <r>
    <x v="4"/>
    <x v="0"/>
    <s v="J8"/>
    <x v="23"/>
    <x v="128"/>
    <s v=" "/>
    <s v="7J590"/>
    <s v="007JE00590"/>
    <n v="47"/>
    <d v="2010-01-01T00:00:00"/>
    <d v="2014-04-01T00:00:00"/>
    <n v="0.65"/>
    <n v="251"/>
    <n v="8045"/>
    <n v="245.565"/>
    <n v="100"/>
    <n v="57.86"/>
    <n v="3"/>
  </r>
  <r>
    <x v="4"/>
    <x v="0"/>
    <s v="J8"/>
    <x v="23"/>
    <x v="129"/>
    <n v="80602"/>
    <s v="14J460"/>
    <s v="014JE00460"/>
    <n v="1560"/>
    <d v="2011-03-01T00:00:00"/>
    <d v="2014-04-01T00:00:00"/>
    <n v="2.62"/>
    <n v="250"/>
    <n v="8620"/>
    <n v="245.05500000000001"/>
    <n v="100"/>
    <n v="53.192"/>
    <n v="2"/>
  </r>
  <r>
    <x v="3"/>
    <x v="0"/>
    <s v="J8"/>
    <x v="40"/>
    <x v="130"/>
    <n v="57922"/>
    <s v="29J3075"/>
    <s v="029JE03075"/>
    <n v="877"/>
    <d v="2003-10-01T00:00:00"/>
    <d v="2014-05-01T00:00:00"/>
    <n v="0.96"/>
    <n v="230"/>
    <n v="6440"/>
    <n v="243.61"/>
    <n v="100"/>
    <n v="58.750999999999998"/>
    <n v="9"/>
  </r>
  <r>
    <x v="4"/>
    <x v="0"/>
    <s v="J8"/>
    <x v="15"/>
    <x v="131"/>
    <n v="87071"/>
    <s v="14J415"/>
    <s v="014JE00415"/>
    <n v="328"/>
    <d v="2011-06-01T00:00:00"/>
    <d v="2014-05-01T00:00:00"/>
    <n v="1.92"/>
    <n v="224"/>
    <n v="9215"/>
    <n v="243.44"/>
    <n v="100"/>
    <n v="52.271999999999998"/>
    <n v="2"/>
  </r>
  <r>
    <x v="6"/>
    <x v="0"/>
    <s v="J8"/>
    <x v="34"/>
    <x v="132"/>
    <s v=" "/>
    <s v="29J3506"/>
    <s v="029JE03506"/>
    <n v="1135"/>
    <d v="2011-03-01T00:00:00"/>
    <d v="2013-03-01T00:00:00"/>
    <n v="0.05"/>
    <n v="305"/>
    <n v="9002"/>
    <n v="242.42"/>
    <n v="100"/>
    <n v="49.5"/>
    <n v="1"/>
  </r>
  <r>
    <x v="5"/>
    <x v="0"/>
    <s v="J8"/>
    <x v="8"/>
    <x v="133"/>
    <n v="72063"/>
    <s v="7J563"/>
    <s v="007JE00563"/>
    <n v="2798"/>
    <d v="2008-04-01T00:00:00"/>
    <d v="2013-12-01T00:00:00"/>
    <n v="1.53"/>
    <n v="264"/>
    <n v="5301"/>
    <n v="241.91"/>
    <n v="100"/>
    <n v="58.85"/>
    <n v="4"/>
  </r>
  <r>
    <x v="4"/>
    <x v="0"/>
    <s v="J8"/>
    <x v="41"/>
    <x v="134"/>
    <s v=" "/>
    <s v="J300047"/>
    <s v=" "/>
    <n v="177"/>
    <d v="2006-08-01T00:00:00"/>
    <d v="2011-10-01T00:00:00"/>
    <n v="0"/>
    <n v="45"/>
    <n v="7760"/>
    <n v="241.315"/>
    <n v="100"/>
    <n v="37.44"/>
    <n v="4"/>
  </r>
  <r>
    <x v="0"/>
    <x v="0"/>
    <s v="J8"/>
    <x v="32"/>
    <x v="135"/>
    <n v="52228"/>
    <s v="MN41987"/>
    <s v=" "/>
    <n v="442"/>
    <d v="2002-02-01T00:00:00"/>
    <d v="2005-06-01T00:00:00"/>
    <n v="1.51"/>
    <n v="305"/>
    <n v="6369"/>
    <n v="240.97499999999999"/>
    <n v="100"/>
    <n v="41.69"/>
    <n v="2"/>
  </r>
  <r>
    <x v="0"/>
    <x v="0"/>
    <s v="J8"/>
    <x v="11"/>
    <x v="136"/>
    <s v=" "/>
    <s v="7J335"/>
    <s v="007JE00335"/>
    <n v="156"/>
    <d v="2004-02-01T00:00:00"/>
    <d v="2011-05-01T00:00:00"/>
    <n v="8.31"/>
    <n v="298"/>
    <n v="5491"/>
    <n v="240.38"/>
    <n v="100"/>
    <n v="49.3"/>
    <n v="6"/>
  </r>
  <r>
    <x v="0"/>
    <x v="0"/>
    <s v="J8"/>
    <x v="22"/>
    <x v="137"/>
    <n v="69188"/>
    <s v="7J472"/>
    <s v="007JE00472"/>
    <n v="657"/>
    <d v="2006-12-01T00:00:00"/>
    <d v="2014-01-01T00:00:00"/>
    <n v="1.25"/>
    <n v="296"/>
    <n v="7113"/>
    <n v="239.27500000000001"/>
    <n v="100"/>
    <n v="64.680000000000007"/>
    <n v="6"/>
  </r>
  <r>
    <x v="0"/>
    <x v="0"/>
    <s v="J8"/>
    <x v="22"/>
    <x v="138"/>
    <s v=" "/>
    <s v="7J605"/>
    <s v="007JE00605"/>
    <n v="668"/>
    <d v="2009-07-01T00:00:00"/>
    <d v="2013-10-01T00:00:00"/>
    <n v="0.63"/>
    <n v="305"/>
    <n v="7740"/>
    <n v="238.51"/>
    <n v="100"/>
    <n v="57.42"/>
    <n v="3"/>
  </r>
  <r>
    <x v="0"/>
    <x v="0"/>
    <s v="J8"/>
    <x v="42"/>
    <x v="139"/>
    <s v=" "/>
    <s v="JENZL300"/>
    <s v=" "/>
    <n v="661"/>
    <d v="2007-08-01T00:00:00"/>
    <d v="2014-10-01T00:00:00"/>
    <n v="0"/>
    <n v="79"/>
    <n v="7329"/>
    <n v="237.23500000000001"/>
    <n v="99"/>
    <n v="43.658999999999999"/>
    <n v="5"/>
  </r>
  <r>
    <x v="6"/>
    <x v="0"/>
    <s v="J8"/>
    <x v="20"/>
    <x v="140"/>
    <n v="78749"/>
    <s v="1J552"/>
    <s v="001JE00552"/>
    <n v="205"/>
    <d v="2010-01-01T00:00:00"/>
    <d v="2014-08-01T00:00:00"/>
    <n v="13.66"/>
    <n v="165"/>
    <n v="8662"/>
    <n v="236.72499999999999"/>
    <n v="99"/>
    <n v="56.28"/>
    <n v="3"/>
  </r>
  <r>
    <x v="0"/>
    <x v="0"/>
    <s v="J8"/>
    <x v="43"/>
    <x v="141"/>
    <s v=" "/>
    <s v="7J605"/>
    <s v="007JE00605"/>
    <n v="129"/>
    <d v="2009-01-01T00:00:00"/>
    <d v="2013-01-01T00:00:00"/>
    <n v="0.75"/>
    <n v="32"/>
    <n v="7713"/>
    <n v="236.55500000000001"/>
    <n v="99"/>
    <n v="45.136000000000003"/>
    <n v="3"/>
  </r>
  <r>
    <x v="2"/>
    <x v="0"/>
    <s v="J8"/>
    <x v="2"/>
    <x v="142"/>
    <s v=" "/>
    <s v="29J3252"/>
    <s v="029JE03252"/>
    <n v="580.01"/>
    <d v="2007-01-01T00:00:00"/>
    <d v="2014-06-01T00:00:00"/>
    <n v="1.86"/>
    <n v="203"/>
    <n v="5827"/>
    <n v="236.3"/>
    <n v="99"/>
    <n v="56.591999999999999"/>
    <n v="5"/>
  </r>
  <r>
    <x v="4"/>
    <x v="0"/>
    <s v="J8"/>
    <x v="6"/>
    <x v="143"/>
    <n v="69741"/>
    <n v="300534"/>
    <s v=" "/>
    <n v="862"/>
    <d v="2006-07-01T00:00:00"/>
    <d v="2014-09-01T00:00:00"/>
    <n v="0"/>
    <n v="117"/>
    <n v="6930"/>
    <n v="236.04499999999999"/>
    <n v="99"/>
    <n v="51.396999999999998"/>
    <n v="7"/>
  </r>
  <r>
    <x v="0"/>
    <x v="0"/>
    <s v="J8"/>
    <x v="0"/>
    <x v="144"/>
    <s v=" "/>
    <s v="29J3506"/>
    <s v="029JE03506"/>
    <n v="2873"/>
    <d v="2011-03-01T00:00:00"/>
    <d v="2014-02-01T00:00:00"/>
    <n v="0.68"/>
    <n v="176"/>
    <n v="7737"/>
    <n v="235.96"/>
    <n v="99"/>
    <n v="47.070999999999998"/>
    <n v="2"/>
  </r>
  <r>
    <x v="6"/>
    <x v="0"/>
    <s v="J8"/>
    <x v="19"/>
    <x v="145"/>
    <n v="75830"/>
    <s v="122J5181"/>
    <s v="122JE05181"/>
    <n v="160303"/>
    <d v="2009-12-01T00:00:00"/>
    <d v="2013-01-01T00:00:00"/>
    <n v="3.6"/>
    <n v="305"/>
    <n v="8824"/>
    <n v="235.96"/>
    <n v="99"/>
    <n v="54.23"/>
    <n v="2"/>
  </r>
  <r>
    <x v="6"/>
    <x v="0"/>
    <s v="J8"/>
    <x v="34"/>
    <x v="146"/>
    <s v=" "/>
    <s v="7J590"/>
    <s v="007JE00590"/>
    <n v="1360"/>
    <d v="2008-11-01T00:00:00"/>
    <d v="2013-01-01T00:00:00"/>
    <n v="2.54"/>
    <n v="304"/>
    <n v="8286"/>
    <n v="235.19499999999999"/>
    <n v="99"/>
    <n v="53.567999999999998"/>
    <n v="3"/>
  </r>
  <r>
    <x v="4"/>
    <x v="0"/>
    <s v="J8"/>
    <x v="6"/>
    <x v="147"/>
    <n v="69762"/>
    <s v="9J202"/>
    <s v="009JE00202"/>
    <n v="92"/>
    <d v="2006-12-01T00:00:00"/>
    <d v="2014-04-01T00:00:00"/>
    <n v="9.65"/>
    <n v="284"/>
    <n v="7128"/>
    <n v="235.02500000000001"/>
    <n v="99"/>
    <n v="62.7"/>
    <n v="6"/>
  </r>
  <r>
    <x v="4"/>
    <x v="0"/>
    <s v="J8"/>
    <x v="6"/>
    <x v="148"/>
    <n v="81471"/>
    <s v="1J604"/>
    <s v="001JE00604"/>
    <n v="47"/>
    <d v="2011-02-01T00:00:00"/>
    <d v="2014-03-01T00:00:00"/>
    <n v="1.97"/>
    <n v="288"/>
    <n v="6960"/>
    <n v="235.02500000000001"/>
    <n v="99"/>
    <n v="54.12"/>
    <n v="2"/>
  </r>
  <r>
    <x v="5"/>
    <x v="0"/>
    <s v="J8"/>
    <x v="44"/>
    <x v="149"/>
    <s v=" "/>
    <s v="7J605"/>
    <s v="007JE00605"/>
    <n v="1478"/>
    <d v="2010-08-01T00:00:00"/>
    <d v="2013-10-01T00:00:00"/>
    <n v="6.47"/>
    <n v="305"/>
    <n v="7275"/>
    <n v="234.85499999999999"/>
    <n v="99"/>
    <n v="53.57"/>
    <n v="2"/>
  </r>
  <r>
    <x v="0"/>
    <x v="0"/>
    <s v="J8"/>
    <x v="36"/>
    <x v="150"/>
    <n v="59218"/>
    <n v="300003"/>
    <s v=" "/>
    <n v="46274"/>
    <d v="2003-10-01T00:00:00"/>
    <d v="2011-02-01T00:00:00"/>
    <n v="0"/>
    <n v="275"/>
    <n v="5755"/>
    <n v="234.77"/>
    <n v="99"/>
    <n v="48.07"/>
    <n v="4"/>
  </r>
  <r>
    <x v="0"/>
    <x v="0"/>
    <s v="J8"/>
    <x v="0"/>
    <x v="151"/>
    <s v=" "/>
    <s v="29J3506"/>
    <s v="029JE03506"/>
    <n v="2636"/>
    <d v="2011-06-01T00:00:00"/>
    <d v="2013-08-01T00:00:00"/>
    <n v="1.04"/>
    <n v="305"/>
    <n v="7899"/>
    <n v="234.77"/>
    <n v="99"/>
    <n v="47.96"/>
    <n v="1"/>
  </r>
  <r>
    <x v="4"/>
    <x v="0"/>
    <s v="J8"/>
    <x v="23"/>
    <x v="152"/>
    <n v="77721"/>
    <s v="14J460"/>
    <s v="014JE00460"/>
    <n v="1818"/>
    <d v="2010-02-01T00:00:00"/>
    <d v="2014-10-01T00:00:00"/>
    <n v="2.59"/>
    <n v="76"/>
    <n v="7975"/>
    <n v="234.6"/>
    <n v="99"/>
    <n v="48.863999999999997"/>
    <n v="3"/>
  </r>
  <r>
    <x v="2"/>
    <x v="0"/>
    <s v="J8"/>
    <x v="45"/>
    <x v="153"/>
    <s v=" "/>
    <s v="200J989"/>
    <s v="200JE00989"/>
    <n v="126"/>
    <d v="2008-09-01T00:00:00"/>
    <d v="2014-09-01T00:00:00"/>
    <n v="2.02"/>
    <n v="60"/>
    <n v="6672"/>
    <n v="234.43"/>
    <n v="99"/>
    <n v="42.412999999999997"/>
    <n v="4"/>
  </r>
  <r>
    <x v="2"/>
    <x v="0"/>
    <s v="J8"/>
    <x v="21"/>
    <x v="154"/>
    <s v=" "/>
    <s v="7J563"/>
    <s v="007JE00563"/>
    <n v="295"/>
    <d v="2010-03-01T00:00:00"/>
    <d v="2012-07-01T00:00:00"/>
    <n v="6.35"/>
    <n v="277"/>
    <n v="5297"/>
    <n v="233.75"/>
    <n v="99"/>
    <n v="47.08"/>
    <n v="1"/>
  </r>
  <r>
    <x v="0"/>
    <x v="0"/>
    <s v="J8"/>
    <x v="0"/>
    <x v="155"/>
    <n v="75868"/>
    <s v="11J806"/>
    <s v="011JE00806"/>
    <n v="2590"/>
    <d v="2009-09-01T00:00:00"/>
    <d v="2013-09-01T00:00:00"/>
    <n v="3.15"/>
    <n v="274"/>
    <n v="8360"/>
    <n v="233.58"/>
    <n v="99"/>
    <n v="54.23"/>
    <n v="3"/>
  </r>
  <r>
    <x v="4"/>
    <x v="0"/>
    <s v="J8"/>
    <x v="46"/>
    <x v="156"/>
    <n v="59700"/>
    <s v="9J161"/>
    <s v="009JE00161"/>
    <n v="256"/>
    <d v="2003-11-01T00:00:00"/>
    <d v="2006-02-01T00:00:00"/>
    <n v="0"/>
    <n v="210"/>
    <n v="5581"/>
    <n v="233.495"/>
    <n v="99"/>
    <n v="39.289000000000001"/>
    <n v="1"/>
  </r>
  <r>
    <x v="2"/>
    <x v="0"/>
    <s v="J8"/>
    <x v="31"/>
    <x v="157"/>
    <s v=" "/>
    <s v="1J604"/>
    <s v="001JE00604"/>
    <n v="985"/>
    <d v="2010-02-01T00:00:00"/>
    <d v="2013-12-01T00:00:00"/>
    <n v="0.77"/>
    <n v="299"/>
    <n v="8110"/>
    <n v="233.41"/>
    <n v="99"/>
    <n v="57.31"/>
    <n v="3"/>
  </r>
  <r>
    <x v="0"/>
    <x v="0"/>
    <s v="J8"/>
    <x v="5"/>
    <x v="158"/>
    <n v="65852"/>
    <s v="7J605"/>
    <s v="007JE00605"/>
    <n v="3637"/>
    <d v="2006-11-01T00:00:00"/>
    <d v="2013-12-01T00:00:00"/>
    <n v="0.82"/>
    <n v="46"/>
    <n v="6055"/>
    <n v="232.98500000000001"/>
    <n v="99"/>
    <n v="51.429000000000002"/>
    <n v="5"/>
  </r>
  <r>
    <x v="1"/>
    <x v="0"/>
    <s v="J8"/>
    <x v="16"/>
    <x v="159"/>
    <s v=" "/>
    <s v="122J5090"/>
    <s v="122JE05090"/>
    <n v="2133"/>
    <d v="2003-11-01T00:00:00"/>
    <d v="2005-12-01T00:00:00"/>
    <n v="0"/>
    <n v="250"/>
    <n v="6909"/>
    <n v="232.73"/>
    <n v="99"/>
    <n v="44.798999999999999"/>
    <n v="1"/>
  </r>
  <r>
    <x v="4"/>
    <x v="0"/>
    <s v="J8"/>
    <x v="6"/>
    <x v="160"/>
    <n v="77123"/>
    <n v="104"/>
    <s v=" "/>
    <n v="167"/>
    <d v="2009-04-01T00:00:00"/>
    <d v="2013-09-01T00:00:00"/>
    <n v="13.12"/>
    <n v="305"/>
    <n v="7214"/>
    <n v="232.56"/>
    <n v="99"/>
    <n v="52.8"/>
    <n v="3"/>
  </r>
  <r>
    <x v="4"/>
    <x v="0"/>
    <s v="J8"/>
    <x v="6"/>
    <x v="161"/>
    <n v="73111"/>
    <s v="1J576"/>
    <s v="001JE00576"/>
    <n v="46"/>
    <d v="2008-10-01T00:00:00"/>
    <d v="2014-06-01T00:00:00"/>
    <n v="1.32"/>
    <n v="216"/>
    <n v="6664"/>
    <n v="232.05"/>
    <n v="99"/>
    <n v="57.988"/>
    <n v="4"/>
  </r>
  <r>
    <x v="2"/>
    <x v="0"/>
    <s v="J8"/>
    <x v="2"/>
    <x v="162"/>
    <n v="65172"/>
    <s v="29J3252"/>
    <s v="029JE03252"/>
    <n v="291"/>
    <d v="2006-02-01T00:00:00"/>
    <d v="2013-09-01T00:00:00"/>
    <n v="2.37"/>
    <n v="305"/>
    <n v="5930"/>
    <n v="231.79499999999999"/>
    <n v="99"/>
    <n v="55.88"/>
    <n v="4"/>
  </r>
  <r>
    <x v="4"/>
    <x v="0"/>
    <s v="J8"/>
    <x v="6"/>
    <x v="163"/>
    <n v="81480"/>
    <s v="1J604"/>
    <s v="001JE00604"/>
    <n v="150"/>
    <d v="2011-04-01T00:00:00"/>
    <d v="2014-05-01T00:00:00"/>
    <n v="1.27"/>
    <n v="229"/>
    <n v="6261"/>
    <n v="231.625"/>
    <n v="99"/>
    <n v="53.027999999999999"/>
    <n v="2"/>
  </r>
  <r>
    <x v="4"/>
    <x v="0"/>
    <s v="J8"/>
    <x v="6"/>
    <x v="164"/>
    <n v="81116"/>
    <s v="1J604"/>
    <s v="001JE00604"/>
    <n v="421"/>
    <d v="2011-01-01T00:00:00"/>
    <d v="2014-02-01T00:00:00"/>
    <n v="1.53"/>
    <n v="305"/>
    <n v="6218"/>
    <n v="231.45500000000001"/>
    <n v="99"/>
    <n v="52.69"/>
    <n v="2"/>
  </r>
  <r>
    <x v="2"/>
    <x v="0"/>
    <s v="J8"/>
    <x v="47"/>
    <x v="165"/>
    <s v=" "/>
    <n v="1616"/>
    <s v=" "/>
    <n v="501"/>
    <d v="2002-09-01T00:00:00"/>
    <d v="2013-08-01T00:00:00"/>
    <n v="0"/>
    <n v="286"/>
    <n v="4074"/>
    <n v="231.45500000000001"/>
    <n v="99"/>
    <n v="43.491"/>
    <n v="5"/>
  </r>
  <r>
    <x v="5"/>
    <x v="0"/>
    <s v="J8"/>
    <x v="37"/>
    <x v="166"/>
    <s v=" "/>
    <s v="7J590"/>
    <s v="007JE00590"/>
    <n v="1833"/>
    <d v="2010-10-01T00:00:00"/>
    <d v="2013-04-01T00:00:00"/>
    <n v="2.2200000000000002"/>
    <n v="305"/>
    <n v="7759"/>
    <n v="231.285"/>
    <n v="99"/>
    <n v="49.83"/>
    <n v="1"/>
  </r>
  <r>
    <x v="4"/>
    <x v="0"/>
    <s v="J8"/>
    <x v="17"/>
    <x v="167"/>
    <s v=" "/>
    <n v="302614"/>
    <s v=" "/>
    <n v="1599"/>
    <d v="2008-10-01T00:00:00"/>
    <d v="2014-01-01T00:00:00"/>
    <n v="0"/>
    <n v="305"/>
    <n v="7538"/>
    <n v="230.86"/>
    <n v="99"/>
    <n v="50.27"/>
    <n v="4"/>
  </r>
  <r>
    <x v="2"/>
    <x v="0"/>
    <s v="J8"/>
    <x v="35"/>
    <x v="121"/>
    <n v="64931"/>
    <s v="7J696"/>
    <s v="505JE00101"/>
    <n v="351"/>
    <d v="2006-02-01T00:00:00"/>
    <d v="2014-05-01T00:00:00"/>
    <n v="1.83"/>
    <n v="205"/>
    <n v="6716"/>
    <n v="230.69"/>
    <n v="99"/>
    <n v="60.883000000000003"/>
    <n v="7"/>
  </r>
  <r>
    <x v="3"/>
    <x v="0"/>
    <s v="J8"/>
    <x v="3"/>
    <x v="168"/>
    <n v="79531"/>
    <s v="14J473"/>
    <s v="014JE00473"/>
    <n v="334"/>
    <d v="2011-02-01T00:00:00"/>
    <d v="2013-09-01T00:00:00"/>
    <n v="2.44"/>
    <n v="301"/>
    <n v="6935"/>
    <n v="230.60499999999999"/>
    <n v="99"/>
    <n v="50.71"/>
    <n v="1"/>
  </r>
  <r>
    <x v="4"/>
    <x v="0"/>
    <s v="J8"/>
    <x v="23"/>
    <x v="169"/>
    <n v="72431"/>
    <s v="203J0060"/>
    <s v=" "/>
    <n v="1706"/>
    <d v="2008-04-01T00:00:00"/>
    <d v="2014-10-01T00:00:00"/>
    <n v="0"/>
    <n v="94"/>
    <n v="7200"/>
    <n v="230.01"/>
    <n v="99"/>
    <n v="52.118000000000002"/>
    <n v="5"/>
  </r>
  <r>
    <x v="4"/>
    <x v="0"/>
    <s v="J8"/>
    <x v="6"/>
    <x v="170"/>
    <n v="73154"/>
    <n v="104"/>
    <s v=" "/>
    <n v="258"/>
    <d v="2008-08-01T00:00:00"/>
    <d v="2014-11-01T00:00:00"/>
    <n v="13.21"/>
    <n v="69"/>
    <n v="6660"/>
    <n v="229.92500000000001"/>
    <n v="99"/>
    <n v="45.1"/>
    <n v="5"/>
  </r>
  <r>
    <x v="0"/>
    <x v="0"/>
    <s v="J8"/>
    <x v="0"/>
    <x v="171"/>
    <s v=" "/>
    <s v="7J590"/>
    <s v="007JE00590"/>
    <n v="2248"/>
    <d v="2010-09-01T00:00:00"/>
    <d v="2013-10-01T00:00:00"/>
    <n v="2.2400000000000002"/>
    <n v="279"/>
    <n v="7984"/>
    <n v="229.84"/>
    <n v="99"/>
    <n v="55.11"/>
    <n v="2"/>
  </r>
  <r>
    <x v="4"/>
    <x v="0"/>
    <s v="J8"/>
    <x v="6"/>
    <x v="172"/>
    <n v="73110"/>
    <s v="1J576"/>
    <s v="001JE00576"/>
    <n v="840"/>
    <d v="2008-10-01T00:00:00"/>
    <d v="2014-03-01T00:00:00"/>
    <n v="3.43"/>
    <n v="295"/>
    <n v="7326"/>
    <n v="229.33"/>
    <n v="99"/>
    <n v="55.88"/>
    <n v="4"/>
  </r>
  <r>
    <x v="6"/>
    <x v="0"/>
    <s v="J8"/>
    <x v="19"/>
    <x v="173"/>
    <n v="80270"/>
    <s v="7J1038"/>
    <s v="007JE01038"/>
    <n v="180404"/>
    <d v="2011-02-01T00:00:00"/>
    <d v="2014-06-01T00:00:00"/>
    <n v="1.63"/>
    <n v="93"/>
    <n v="8939"/>
    <n v="228.99"/>
    <n v="99"/>
    <n v="43.146000000000001"/>
    <n v="2"/>
  </r>
  <r>
    <x v="5"/>
    <x v="0"/>
    <s v="J8"/>
    <x v="48"/>
    <x v="174"/>
    <n v="72578"/>
    <s v="7J563"/>
    <s v="007JE00563"/>
    <n v="45"/>
    <d v="2008-12-01T00:00:00"/>
    <d v="2011-09-01T00:00:00"/>
    <n v="2.42"/>
    <n v="305"/>
    <n v="5319"/>
    <n v="228.73500000000001"/>
    <n v="99"/>
    <n v="46.53"/>
    <n v="1"/>
  </r>
  <r>
    <x v="3"/>
    <x v="0"/>
    <s v="J8"/>
    <x v="49"/>
    <x v="95"/>
    <n v="75178"/>
    <s v="29J3252"/>
    <s v="029JE03252"/>
    <n v="359"/>
    <d v="2009-06-01T00:00:00"/>
    <d v="2014-03-01T00:00:00"/>
    <n v="3.31"/>
    <n v="302"/>
    <n v="7882"/>
    <n v="227.97"/>
    <n v="99"/>
    <n v="55.66"/>
    <n v="4"/>
  </r>
  <r>
    <x v="4"/>
    <x v="0"/>
    <s v="J8"/>
    <x v="23"/>
    <x v="175"/>
    <n v="55611"/>
    <s v="7J472"/>
    <s v="007JE00472"/>
    <n v="1372"/>
    <d v="2003-03-01T00:00:00"/>
    <d v="2014-07-01T00:00:00"/>
    <n v="4.6500000000000004"/>
    <n v="183"/>
    <n v="7298"/>
    <n v="227.63"/>
    <n v="99"/>
    <n v="63.072000000000003"/>
    <n v="9"/>
  </r>
  <r>
    <x v="6"/>
    <x v="0"/>
    <s v="J8"/>
    <x v="20"/>
    <x v="176"/>
    <n v="74565"/>
    <s v="29J3346"/>
    <s v="029JE03346"/>
    <n v="293"/>
    <d v="2009-04-01T00:00:00"/>
    <d v="2014-03-01T00:00:00"/>
    <n v="1.19"/>
    <n v="305"/>
    <n v="8368"/>
    <n v="227.63"/>
    <n v="99"/>
    <n v="57.09"/>
    <n v="4"/>
  </r>
  <r>
    <x v="4"/>
    <x v="0"/>
    <s v="J8"/>
    <x v="13"/>
    <x v="177"/>
    <s v=" "/>
    <s v="14J415"/>
    <s v="014JE00415"/>
    <n v="1170"/>
    <d v="2011-03-01T00:00:00"/>
    <d v="2014-07-01T00:00:00"/>
    <n v="0"/>
    <n v="165"/>
    <n v="6913"/>
    <n v="227.46"/>
    <n v="99"/>
    <n v="47.689"/>
    <n v="2"/>
  </r>
  <r>
    <x v="2"/>
    <x v="0"/>
    <s v="J8"/>
    <x v="2"/>
    <x v="178"/>
    <n v="63393"/>
    <s v="29J3226"/>
    <s v="029JE03226"/>
    <n v="486"/>
    <d v="2005-12-01T00:00:00"/>
    <d v="2014-09-01T00:00:00"/>
    <n v="1.47"/>
    <n v="94"/>
    <n v="6890"/>
    <n v="227.29"/>
    <n v="99"/>
    <n v="54.18"/>
    <n v="6"/>
  </r>
  <r>
    <x v="0"/>
    <x v="0"/>
    <s v="J8"/>
    <x v="0"/>
    <x v="179"/>
    <n v="75891"/>
    <s v="11J806"/>
    <s v="011JE00806"/>
    <n v="2382"/>
    <d v="2009-12-01T00:00:00"/>
    <d v="2013-11-01T00:00:00"/>
    <n v="2.19"/>
    <n v="278"/>
    <n v="7735"/>
    <n v="226.86500000000001"/>
    <n v="99"/>
    <n v="54.56"/>
    <n v="3"/>
  </r>
  <r>
    <x v="4"/>
    <x v="0"/>
    <s v="J8"/>
    <x v="15"/>
    <x v="180"/>
    <n v="79107"/>
    <s v="1J604"/>
    <s v="001JE00604"/>
    <n v="264"/>
    <d v="2010-08-01T00:00:00"/>
    <d v="2013-12-01T00:00:00"/>
    <n v="1.81"/>
    <n v="305"/>
    <n v="9050"/>
    <n v="225.33500000000001"/>
    <n v="99"/>
    <n v="54.12"/>
    <n v="2"/>
  </r>
  <r>
    <x v="0"/>
    <x v="0"/>
    <s v="J8"/>
    <x v="0"/>
    <x v="181"/>
    <n v="60436"/>
    <s v="7J472"/>
    <s v="007JE00472"/>
    <n v="2204"/>
    <d v="2004-09-01T00:00:00"/>
    <d v="2013-08-01T00:00:00"/>
    <n v="2.4"/>
    <n v="283"/>
    <n v="7048"/>
    <n v="224.995"/>
    <n v="99"/>
    <n v="62.37"/>
    <n v="8"/>
  </r>
  <r>
    <x v="4"/>
    <x v="0"/>
    <s v="J8"/>
    <x v="6"/>
    <x v="182"/>
    <n v="77127"/>
    <s v="14J431"/>
    <s v="014JE00431"/>
    <n v="219"/>
    <d v="2009-04-01T00:00:00"/>
    <d v="2014-06-01T00:00:00"/>
    <n v="4.42"/>
    <n v="212"/>
    <n v="6841"/>
    <n v="224.91"/>
    <n v="99"/>
    <n v="56.915999999999997"/>
    <n v="4"/>
  </r>
  <r>
    <x v="3"/>
    <x v="0"/>
    <s v="J8"/>
    <x v="50"/>
    <x v="183"/>
    <n v="69122"/>
    <s v="163J900"/>
    <s v="097JE00534"/>
    <n v="305"/>
    <d v="2007-10-01T00:00:00"/>
    <d v="2014-06-01T00:00:00"/>
    <n v="3.98"/>
    <n v="181"/>
    <n v="6398"/>
    <n v="223.89"/>
    <n v="99"/>
    <n v="61.417999999999999"/>
    <n v="5"/>
  </r>
  <r>
    <x v="4"/>
    <x v="0"/>
    <s v="J8"/>
    <x v="6"/>
    <x v="184"/>
    <n v="81008"/>
    <s v="1J604"/>
    <s v="001JE00604"/>
    <n v="16"/>
    <d v="2010-01-01T00:00:00"/>
    <d v="2014-02-01T00:00:00"/>
    <n v="0.12"/>
    <n v="268"/>
    <n v="6637"/>
    <n v="223.80500000000001"/>
    <n v="99"/>
    <n v="54.390999999999998"/>
    <n v="3"/>
  </r>
  <r>
    <x v="0"/>
    <x v="0"/>
    <s v="J8"/>
    <x v="0"/>
    <x v="185"/>
    <n v="59377"/>
    <s v="7J535"/>
    <s v="007JE00535"/>
    <n v="1872"/>
    <d v="2003-11-01T00:00:00"/>
    <d v="2013-10-01T00:00:00"/>
    <n v="4.74"/>
    <n v="261"/>
    <n v="7269"/>
    <n v="223.55"/>
    <n v="99"/>
    <n v="65.56"/>
    <n v="8"/>
  </r>
  <r>
    <x v="4"/>
    <x v="0"/>
    <s v="J8"/>
    <x v="23"/>
    <x v="186"/>
    <n v="72451"/>
    <s v="200J989"/>
    <s v="200JE00989"/>
    <n v="1462"/>
    <d v="2008-10-01T00:00:00"/>
    <d v="2014-03-01T00:00:00"/>
    <n v="1.72"/>
    <n v="283"/>
    <n v="7148"/>
    <n v="223.465"/>
    <n v="99"/>
    <n v="55.66"/>
    <n v="4"/>
  </r>
  <r>
    <x v="1"/>
    <x v="0"/>
    <s v="J8"/>
    <x v="1"/>
    <x v="55"/>
    <n v="75535"/>
    <s v="7J738"/>
    <s v="007JE00738"/>
    <n v="196"/>
    <d v="2009-08-01T00:00:00"/>
    <d v="2014-09-01T00:00:00"/>
    <n v="0"/>
    <n v="68"/>
    <n v="7375"/>
    <n v="223.465"/>
    <n v="99"/>
    <n v="53.558999999999997"/>
    <n v="4"/>
  </r>
  <r>
    <x v="4"/>
    <x v="0"/>
    <s v="J8"/>
    <x v="6"/>
    <x v="187"/>
    <n v="81041"/>
    <s v="1J604"/>
    <s v="001JE00604"/>
    <n v="82"/>
    <d v="2010-04-01T00:00:00"/>
    <d v="2014-02-01T00:00:00"/>
    <n v="13.08"/>
    <n v="305"/>
    <n v="6940"/>
    <n v="223.04"/>
    <n v="99"/>
    <n v="54.718000000000004"/>
    <n v="3"/>
  </r>
  <r>
    <x v="0"/>
    <x v="0"/>
    <s v="J8"/>
    <x v="11"/>
    <x v="188"/>
    <s v=" "/>
    <s v="29J3255"/>
    <s v="029JE03255"/>
    <n v="517"/>
    <d v="2005-10-01T00:00:00"/>
    <d v="2011-10-01T00:00:00"/>
    <n v="0"/>
    <n v="225"/>
    <n v="5074"/>
    <n v="222.785"/>
    <n v="99"/>
    <n v="54.216000000000001"/>
    <n v="4"/>
  </r>
  <r>
    <x v="4"/>
    <x v="0"/>
    <s v="J8"/>
    <x v="6"/>
    <x v="189"/>
    <n v="81474"/>
    <s v="1J604"/>
    <s v="001JE00604"/>
    <n v="440"/>
    <d v="2011-03-01T00:00:00"/>
    <d v="2014-04-01T00:00:00"/>
    <n v="1.02"/>
    <n v="264"/>
    <n v="6597"/>
    <n v="222.44499999999999"/>
    <n v="99"/>
    <n v="51.993000000000002"/>
    <n v="2"/>
  </r>
  <r>
    <x v="4"/>
    <x v="0"/>
    <s v="J8"/>
    <x v="13"/>
    <x v="190"/>
    <s v=" "/>
    <s v="MN7"/>
    <s v=" "/>
    <n v="1071"/>
    <d v="2005-10-01T00:00:00"/>
    <d v="2014-02-01T00:00:00"/>
    <n v="2.0499999999999998"/>
    <n v="305"/>
    <n v="7534"/>
    <n v="222.36"/>
    <n v="99"/>
    <n v="51.26"/>
    <n v="6"/>
  </r>
  <r>
    <x v="3"/>
    <x v="0"/>
    <s v="J8"/>
    <x v="30"/>
    <x v="191"/>
    <s v=" "/>
    <s v="122J5181"/>
    <s v="122JE05181"/>
    <n v="607"/>
    <d v="2007-06-01T00:00:00"/>
    <d v="2013-06-01T00:00:00"/>
    <n v="2.0099999999999998"/>
    <n v="48"/>
    <n v="6398"/>
    <n v="222.27500000000001"/>
    <n v="99"/>
    <n v="49.92"/>
    <n v="4"/>
  </r>
  <r>
    <x v="3"/>
    <x v="1"/>
    <s v="H6J2"/>
    <x v="51"/>
    <x v="192"/>
    <s v=" "/>
    <s v="29H10644"/>
    <s v="029HO10644"/>
    <n v="2054"/>
    <d v="2009-11-01T00:00:00"/>
    <d v="2013-02-01T00:00:00"/>
    <n v="0"/>
    <n v="276"/>
    <n v="10456"/>
    <n v="555.79999999999995"/>
    <n v="100"/>
    <n v="50.466999999999999"/>
    <n v="2"/>
  </r>
  <r>
    <x v="5"/>
    <x v="1"/>
    <s v="H4J4"/>
    <x v="44"/>
    <x v="193"/>
    <s v=" "/>
    <s v="29J3510"/>
    <s v="029JE03510"/>
    <n v="1058"/>
    <d v="2011-10-01T00:00:00"/>
    <d v="2014-12-01T00:00:00"/>
    <n v="0"/>
    <n v="57"/>
    <n v="9999"/>
    <n v="536.20000000000005"/>
    <n v="100"/>
    <n v="32.636000000000003"/>
    <n v="2"/>
  </r>
  <r>
    <x v="5"/>
    <x v="1"/>
    <s v="H5J3"/>
    <x v="8"/>
    <x v="194"/>
    <s v=" "/>
    <s v="7H7921"/>
    <s v="007HO07921"/>
    <n v="3309"/>
    <d v="2009-01-01T00:00:00"/>
    <d v="2014-07-01T00:00:00"/>
    <n v="0"/>
    <n v="55"/>
    <n v="7110"/>
    <n v="522"/>
    <n v="100"/>
    <n v="44.499000000000002"/>
    <n v="3"/>
  </r>
  <r>
    <x v="3"/>
    <x v="1"/>
    <s v="H6J2"/>
    <x v="51"/>
    <x v="195"/>
    <s v=" "/>
    <s v="29H10793"/>
    <s v="029HO10793"/>
    <n v="1441"/>
    <d v="2007-12-01T00:00:00"/>
    <d v="2012-04-01T00:00:00"/>
    <n v="0.37"/>
    <n v="305"/>
    <n v="8494"/>
    <n v="503.3"/>
    <n v="100"/>
    <n v="53.68"/>
    <n v="3"/>
  </r>
  <r>
    <x v="5"/>
    <x v="1"/>
    <s v="H7J1"/>
    <x v="52"/>
    <x v="196"/>
    <s v=" "/>
    <s v="HO247"/>
    <s v=" "/>
    <n v="3828.01"/>
    <d v="2011-11-01T00:00:00"/>
    <d v="2013-12-01T00:00:00"/>
    <n v="0"/>
    <n v="305"/>
    <n v="7729"/>
    <n v="485.6"/>
    <n v="100"/>
    <n v="35.090000000000003"/>
    <n v="1"/>
  </r>
  <r>
    <x v="5"/>
    <x v="1"/>
    <s v="H4J4"/>
    <x v="53"/>
    <x v="197"/>
    <s v=" "/>
    <s v="7H6972"/>
    <s v="007HO06972"/>
    <n v="524"/>
    <d v="2007-01-01T00:00:00"/>
    <d v="2013-08-01T00:00:00"/>
    <n v="0"/>
    <n v="182"/>
    <n v="6636"/>
    <n v="461"/>
    <n v="100"/>
    <n v="49.29"/>
    <n v="4"/>
  </r>
  <r>
    <x v="0"/>
    <x v="1"/>
    <s v="H6J2"/>
    <x v="54"/>
    <x v="198"/>
    <s v=" "/>
    <s v="7H6326"/>
    <s v="007HO06326"/>
    <n v="2061"/>
    <d v="2006-03-01T00:00:00"/>
    <d v="2013-02-01T00:00:00"/>
    <n v="0"/>
    <n v="305"/>
    <n v="7657"/>
    <n v="431.2"/>
    <n v="100"/>
    <n v="53.04"/>
    <n v="5"/>
  </r>
  <r>
    <x v="5"/>
    <x v="1"/>
    <s v="H7J1"/>
    <x v="52"/>
    <x v="199"/>
    <s v=" "/>
    <s v="200H1677"/>
    <s v="200HO01677"/>
    <n v="3882.01"/>
    <d v="2011-08-01T00:00:00"/>
    <d v="2014-11-01T00:00:00"/>
    <n v="0"/>
    <n v="87"/>
    <n v="7519"/>
    <n v="422.4"/>
    <n v="100"/>
    <n v="41.029000000000003"/>
    <n v="2"/>
  </r>
  <r>
    <x v="5"/>
    <x v="1"/>
    <s v="H7J1"/>
    <x v="55"/>
    <x v="200"/>
    <n v="102815"/>
    <n v="8"/>
    <s v=" "/>
    <n v="445.01"/>
    <d v="2012-01-01T00:00:00"/>
    <d v="2014-06-01T00:00:00"/>
    <n v="0"/>
    <n v="223"/>
    <n v="8039"/>
    <n v="418.6"/>
    <n v="100"/>
    <n v="36.994"/>
    <n v="1"/>
  </r>
  <r>
    <x v="1"/>
    <x v="1"/>
    <s v="H5J3"/>
    <x v="56"/>
    <x v="201"/>
    <s v=" "/>
    <s v="97H3318"/>
    <s v="097HO03318"/>
    <n v="209"/>
    <d v="2011-09-01T00:00:00"/>
    <d v="2014-11-01T00:00:00"/>
    <n v="0"/>
    <n v="39"/>
    <n v="7885"/>
    <n v="407.5"/>
    <n v="100"/>
    <n v="36.244"/>
    <n v="2"/>
  </r>
  <r>
    <x v="3"/>
    <x v="1"/>
    <s v="H5J3"/>
    <x v="57"/>
    <x v="202"/>
    <s v=" "/>
    <s v="14H3831"/>
    <s v="014HO03831"/>
    <n v="79.010000000000005"/>
    <d v="2010-11-01T00:00:00"/>
    <d v="2013-08-01T00:00:00"/>
    <n v="0"/>
    <n v="305"/>
    <n v="7833"/>
    <n v="406.3"/>
    <n v="100"/>
    <n v="42.46"/>
    <n v="1"/>
  </r>
  <r>
    <x v="3"/>
    <x v="1"/>
    <s v="H6J2"/>
    <x v="51"/>
    <x v="203"/>
    <s v=" "/>
    <s v="29H10793"/>
    <s v="029HO10793"/>
    <n v="381"/>
    <d v="2007-09-01T00:00:00"/>
    <d v="2012-10-01T00:00:00"/>
    <n v="0"/>
    <n v="305"/>
    <n v="8147"/>
    <n v="395.5"/>
    <n v="100"/>
    <n v="53.46"/>
    <n v="3"/>
  </r>
  <r>
    <x v="2"/>
    <x v="1"/>
    <s v="H4J4"/>
    <x v="58"/>
    <x v="204"/>
    <s v=" "/>
    <s v="122J5194"/>
    <s v="122JE05194"/>
    <n v="3073"/>
    <d v="2008-08-01T00:00:00"/>
    <d v="2010-08-01T00:00:00"/>
    <n v="0"/>
    <n v="251"/>
    <n v="6487"/>
    <n v="394.3"/>
    <n v="100"/>
    <n v="44.798999999999999"/>
    <n v="1"/>
  </r>
  <r>
    <x v="0"/>
    <x v="1"/>
    <s v="H4J4"/>
    <x v="59"/>
    <x v="205"/>
    <s v=" "/>
    <s v="122J5194"/>
    <s v="122JE05194"/>
    <n v="2716"/>
    <d v="2010-04-01T00:00:00"/>
    <d v="2013-04-01T00:00:00"/>
    <n v="0"/>
    <n v="247"/>
    <n v="8169"/>
    <n v="381.1"/>
    <n v="100"/>
    <n v="49.05"/>
    <n v="2"/>
  </r>
  <r>
    <x v="2"/>
    <x v="1"/>
    <s v="H4J4"/>
    <x v="60"/>
    <x v="79"/>
    <s v=" "/>
    <s v="200J115"/>
    <s v="200JE00115"/>
    <n v="221"/>
    <d v="2004-04-01T00:00:00"/>
    <d v="2014-02-01T00:00:00"/>
    <n v="0"/>
    <n v="278"/>
    <n v="6195"/>
    <n v="379"/>
    <n v="100"/>
    <n v="59.841000000000001"/>
    <n v="7"/>
  </r>
  <r>
    <x v="2"/>
    <x v="1"/>
    <s v="H4J4"/>
    <x v="58"/>
    <x v="206"/>
    <s v=" "/>
    <s v="122J5194"/>
    <s v="122JE05194"/>
    <n v="3073"/>
    <d v="2008-08-01T00:00:00"/>
    <d v="2010-08-01T00:00:00"/>
    <n v="0"/>
    <n v="269"/>
    <n v="6175"/>
    <n v="376.4"/>
    <n v="100"/>
    <n v="44.798999999999999"/>
    <n v="1"/>
  </r>
  <r>
    <x v="0"/>
    <x v="1"/>
    <s v="H4J4"/>
    <x v="59"/>
    <x v="207"/>
    <s v=" "/>
    <s v="122J5194"/>
    <s v="122JE05194"/>
    <n v="3543"/>
    <d v="2008-12-01T00:00:00"/>
    <d v="2013-01-01T00:00:00"/>
    <n v="0"/>
    <n v="274"/>
    <n v="8620"/>
    <n v="372.3"/>
    <n v="100"/>
    <n v="50.93"/>
    <n v="3"/>
  </r>
  <r>
    <x v="5"/>
    <x v="1"/>
    <s v="H7J1"/>
    <x v="55"/>
    <x v="208"/>
    <n v="102807"/>
    <n v="8"/>
    <s v=" "/>
    <n v="538"/>
    <d v="2011-07-01T00:00:00"/>
    <d v="2014-04-01T00:00:00"/>
    <n v="0"/>
    <n v="272"/>
    <n v="8181"/>
    <n v="369.8"/>
    <n v="100"/>
    <n v="38.259"/>
    <n v="1"/>
  </r>
  <r>
    <x v="5"/>
    <x v="1"/>
    <s v="H6J2"/>
    <x v="61"/>
    <x v="209"/>
    <s v=" "/>
    <s v="1H6827"/>
    <s v="001HO06827"/>
    <n v="136"/>
    <d v="2007-09-01T00:00:00"/>
    <d v="2010-11-01T00:00:00"/>
    <n v="0"/>
    <n v="305"/>
    <n v="7200"/>
    <n v="369.5"/>
    <n v="100"/>
    <n v="44.3"/>
    <n v="2"/>
  </r>
  <r>
    <x v="0"/>
    <x v="1"/>
    <s v="H4J4"/>
    <x v="59"/>
    <x v="210"/>
    <s v=" "/>
    <s v="11J805"/>
    <s v="011JE00805"/>
    <n v="3579"/>
    <d v="2011-02-01T00:00:00"/>
    <d v="2013-03-01T00:00:00"/>
    <n v="0"/>
    <n v="288"/>
    <n v="8089"/>
    <n v="368.6"/>
    <n v="100"/>
    <n v="46.31"/>
    <n v="1"/>
  </r>
  <r>
    <x v="7"/>
    <x v="1"/>
    <s v="H5J3"/>
    <x v="62"/>
    <x v="184"/>
    <s v=" "/>
    <n v="5"/>
    <s v=" "/>
    <n v="363"/>
    <d v="2004-03-01T00:00:00"/>
    <d v="2013-05-01T00:00:00"/>
    <n v="0"/>
    <n v="293"/>
    <n v="7337"/>
    <n v="359.3"/>
    <n v="100"/>
    <n v="60.28"/>
    <n v="6"/>
  </r>
  <r>
    <x v="7"/>
    <x v="1"/>
    <s v="H4J4"/>
    <x v="62"/>
    <x v="211"/>
    <s v=" "/>
    <n v="5"/>
    <s v=" "/>
    <n v="370"/>
    <d v="2005-03-01T00:00:00"/>
    <d v="2013-12-01T00:00:00"/>
    <n v="0"/>
    <n v="100"/>
    <n v="7471"/>
    <n v="359.1"/>
    <n v="100"/>
    <n v="53.76"/>
    <n v="7"/>
  </r>
  <r>
    <x v="2"/>
    <x v="1"/>
    <s v="J6H2"/>
    <x v="31"/>
    <x v="212"/>
    <s v=" "/>
    <s v="7J768"/>
    <s v="007JE00768"/>
    <n v="779"/>
    <d v="2009-05-01T00:00:00"/>
    <d v="2013-10-01T00:00:00"/>
    <n v="0"/>
    <n v="305"/>
    <n v="9657"/>
    <n v="358.7"/>
    <n v="100"/>
    <n v="35.75"/>
    <n v="3"/>
  </r>
  <r>
    <x v="7"/>
    <x v="1"/>
    <s v="H7J1"/>
    <x v="62"/>
    <x v="213"/>
    <s v=" "/>
    <n v="8"/>
    <s v=" "/>
    <n v="508"/>
    <d v="2007-12-01T00:00:00"/>
    <d v="2013-08-01T00:00:00"/>
    <n v="0"/>
    <n v="216"/>
    <n v="6257"/>
    <n v="358.5"/>
    <n v="100"/>
    <n v="49.896000000000001"/>
    <n v="4"/>
  </r>
  <r>
    <x v="3"/>
    <x v="1"/>
    <s v="J5H3"/>
    <x v="30"/>
    <x v="214"/>
    <s v=" "/>
    <n v="300534"/>
    <s v=" "/>
    <n v="660"/>
    <d v="2008-11-01T00:00:00"/>
    <d v="2013-04-01T00:00:00"/>
    <n v="0"/>
    <n v="106"/>
    <n v="6305"/>
    <n v="358.10500000000002"/>
    <n v="100"/>
    <n v="41.58"/>
    <n v="3"/>
  </r>
  <r>
    <x v="3"/>
    <x v="1"/>
    <s v="H6J2"/>
    <x v="51"/>
    <x v="215"/>
    <s v=" "/>
    <s v="29H9436"/>
    <s v="029HO09436"/>
    <n v="1095"/>
    <d v="2007-01-01T00:00:00"/>
    <d v="2013-07-01T00:00:00"/>
    <n v="0"/>
    <n v="202"/>
    <n v="8378"/>
    <n v="357.8"/>
    <n v="100"/>
    <n v="54.107999999999997"/>
    <n v="4"/>
  </r>
  <r>
    <x v="7"/>
    <x v="1"/>
    <s v="H4J4"/>
    <x v="62"/>
    <x v="216"/>
    <s v=" "/>
    <n v="5"/>
    <s v=" "/>
    <n v="332"/>
    <d v="2005-06-01T00:00:00"/>
    <d v="2013-11-01T00:00:00"/>
    <n v="0"/>
    <n v="123"/>
    <n v="7488"/>
    <n v="357.5"/>
    <n v="100"/>
    <n v="52.258000000000003"/>
    <n v="5"/>
  </r>
  <r>
    <x v="0"/>
    <x v="1"/>
    <s v="H4J4"/>
    <x v="59"/>
    <x v="217"/>
    <s v=" "/>
    <s v="122J5194"/>
    <s v="122JE05194"/>
    <n v="3105"/>
    <d v="2010-03-01T00:00:00"/>
    <d v="2013-03-01T00:00:00"/>
    <n v="0"/>
    <n v="264"/>
    <n v="8885"/>
    <n v="356.3"/>
    <n v="100"/>
    <n v="49.485999999999997"/>
    <n v="2"/>
  </r>
  <r>
    <x v="5"/>
    <x v="1"/>
    <s v="H7J1"/>
    <x v="8"/>
    <x v="218"/>
    <n v="90957"/>
    <s v="29H9568"/>
    <s v="029HO09568"/>
    <n v="75"/>
    <d v="2007-02-01T00:00:00"/>
    <d v="2014-03-01T00:00:00"/>
    <n v="0.26"/>
    <n v="188"/>
    <n v="6201"/>
    <n v="356.2"/>
    <n v="100"/>
    <n v="56.808"/>
    <n v="5"/>
  </r>
  <r>
    <x v="3"/>
    <x v="1"/>
    <s v="H4J4"/>
    <x v="51"/>
    <x v="219"/>
    <s v=" "/>
    <s v="29H9674"/>
    <s v="029HO09674"/>
    <n v="1014.01"/>
    <d v="2004-11-01T00:00:00"/>
    <d v="2013-09-01T00:00:00"/>
    <n v="0"/>
    <n v="141"/>
    <n v="8765"/>
    <n v="351.8"/>
    <n v="100"/>
    <n v="50.985999999999997"/>
    <n v="6"/>
  </r>
  <r>
    <x v="2"/>
    <x v="1"/>
    <s v="H4J4"/>
    <x v="60"/>
    <x v="220"/>
    <s v=" "/>
    <s v="200J115"/>
    <s v="200JE00115"/>
    <n v="274"/>
    <d v="2004-02-01T00:00:00"/>
    <d v="2014-05-01T00:00:00"/>
    <n v="0"/>
    <n v="233"/>
    <n v="6777"/>
    <n v="349.8"/>
    <n v="100"/>
    <n v="59.514000000000003"/>
    <n v="8"/>
  </r>
  <r>
    <x v="0"/>
    <x v="1"/>
    <s v="H4J4"/>
    <x v="59"/>
    <x v="221"/>
    <s v=" "/>
    <s v="11J805"/>
    <s v="011JE00805"/>
    <n v="3238"/>
    <d v="2010-07-01T00:00:00"/>
    <d v="2013-06-01T00:00:00"/>
    <n v="0"/>
    <n v="180"/>
    <n v="9126"/>
    <n v="346.7"/>
    <n v="100"/>
    <n v="46.817999999999998"/>
    <n v="2"/>
  </r>
  <r>
    <x v="3"/>
    <x v="1"/>
    <s v="H6J2"/>
    <x v="63"/>
    <x v="29"/>
    <s v=" "/>
    <s v="7H6759"/>
    <s v="007HO06759"/>
    <n v="187"/>
    <d v="2011-05-01T00:00:00"/>
    <d v="2014-06-01T00:00:00"/>
    <n v="0"/>
    <n v="183"/>
    <n v="8049"/>
    <n v="345.1"/>
    <n v="100"/>
    <n v="40.448999999999998"/>
    <n v="2"/>
  </r>
  <r>
    <x v="4"/>
    <x v="1"/>
    <s v="H7J1"/>
    <x v="64"/>
    <x v="222"/>
    <n v="94638"/>
    <s v="29H10793"/>
    <s v="029HO10793"/>
    <n v="838"/>
    <d v="2007-03-01T00:00:00"/>
    <d v="2013-11-01T00:00:00"/>
    <n v="1.22"/>
    <n v="305"/>
    <n v="6601"/>
    <n v="343.6"/>
    <n v="100"/>
    <n v="61.694000000000003"/>
    <n v="5"/>
  </r>
  <r>
    <x v="0"/>
    <x v="1"/>
    <s v="H4J4"/>
    <x v="59"/>
    <x v="223"/>
    <s v=" "/>
    <s v="122J5194"/>
    <s v="122JE05194"/>
    <n v="2716"/>
    <d v="2009-02-01T00:00:00"/>
    <d v="2012-09-01T00:00:00"/>
    <n v="0"/>
    <n v="305"/>
    <n v="7625"/>
    <n v="338.5"/>
    <n v="100"/>
    <n v="52.14"/>
    <n v="3"/>
  </r>
  <r>
    <x v="0"/>
    <x v="1"/>
    <s v="H4J4"/>
    <x v="59"/>
    <x v="224"/>
    <s v=" "/>
    <n v="2727"/>
    <s v=" "/>
    <n v="3579"/>
    <d v="2009-03-01T00:00:00"/>
    <d v="2012-12-01T00:00:00"/>
    <n v="0"/>
    <n v="305"/>
    <n v="8918"/>
    <n v="336.4"/>
    <n v="100"/>
    <n v="45.670999999999999"/>
    <n v="3"/>
  </r>
  <r>
    <x v="5"/>
    <x v="1"/>
    <s v="H7J1"/>
    <x v="52"/>
    <x v="225"/>
    <s v=" "/>
    <s v="MN70"/>
    <s v=" "/>
    <n v="3167.01"/>
    <d v="2007-12-01T00:00:00"/>
    <d v="2013-10-01T00:00:00"/>
    <n v="0"/>
    <n v="305"/>
    <n v="6177"/>
    <n v="335.2"/>
    <n v="100"/>
    <n v="45.252000000000002"/>
    <n v="4"/>
  </r>
  <r>
    <x v="0"/>
    <x v="1"/>
    <s v="H4J4"/>
    <x v="59"/>
    <x v="226"/>
    <s v=" "/>
    <s v="122J5194"/>
    <s v="122JE05194"/>
    <n v="2975"/>
    <d v="2008-12-01T00:00:00"/>
    <d v="2013-05-01T00:00:00"/>
    <n v="0"/>
    <n v="194"/>
    <n v="8484"/>
    <n v="333"/>
    <n v="100"/>
    <n v="50.503999999999998"/>
    <n v="3"/>
  </r>
  <r>
    <x v="3"/>
    <x v="1"/>
    <s v="H6J2"/>
    <x v="65"/>
    <x v="227"/>
    <s v=" "/>
    <s v="1H6827"/>
    <s v="001HO06827"/>
    <n v="837"/>
    <d v="2011-05-01T00:00:00"/>
    <d v="2013-08-01T00:00:00"/>
    <n v="1.05"/>
    <n v="305"/>
    <n v="10709"/>
    <n v="332.4"/>
    <n v="100"/>
    <n v="46.97"/>
    <n v="1"/>
  </r>
  <r>
    <x v="0"/>
    <x v="1"/>
    <s v="H4J4"/>
    <x v="59"/>
    <x v="228"/>
    <s v=" "/>
    <s v="11H6715"/>
    <s v="011HO06715"/>
    <n v="3076"/>
    <d v="2006-10-01T00:00:00"/>
    <d v="2013-05-01T00:00:00"/>
    <n v="0"/>
    <n v="243"/>
    <n v="8278"/>
    <n v="327.10000000000002"/>
    <n v="100"/>
    <n v="51.24"/>
    <n v="6"/>
  </r>
  <r>
    <x v="0"/>
    <x v="1"/>
    <s v="J5H3"/>
    <x v="54"/>
    <x v="229"/>
    <s v=" "/>
    <s v="122J5181"/>
    <s v="122JE05181"/>
    <n v="215"/>
    <d v="2007-07-01T00:00:00"/>
    <d v="2013-09-01T00:00:00"/>
    <n v="2.09"/>
    <n v="171"/>
    <n v="7987"/>
    <n v="325.125"/>
    <n v="100"/>
    <n v="57.558"/>
    <n v="4"/>
  </r>
  <r>
    <x v="5"/>
    <x v="1"/>
    <s v="H4J4"/>
    <x v="66"/>
    <x v="230"/>
    <s v=" "/>
    <s v="73H2741"/>
    <s v="073HO02741"/>
    <n v="1142"/>
    <d v="2006-11-01T00:00:00"/>
    <d v="2009-12-01T00:00:00"/>
    <n v="0"/>
    <n v="205"/>
    <n v="7631"/>
    <n v="324.3"/>
    <n v="100"/>
    <n v="45.36"/>
    <n v="2"/>
  </r>
  <r>
    <x v="6"/>
    <x v="1"/>
    <s v="H4J4"/>
    <x v="26"/>
    <x v="231"/>
    <s v=" "/>
    <n v="2065"/>
    <s v=" "/>
    <n v="3178"/>
    <d v="2010-12-01T00:00:00"/>
    <d v="2014-02-01T00:00:00"/>
    <n v="0"/>
    <n v="305"/>
    <n v="8725"/>
    <n v="323.8"/>
    <n v="100"/>
    <n v="32.229999999999997"/>
    <n v="1"/>
  </r>
  <r>
    <x v="2"/>
    <x v="1"/>
    <s v="H4J4"/>
    <x v="38"/>
    <x v="232"/>
    <s v=" "/>
    <n v="300011"/>
    <s v=" "/>
    <n v="3706"/>
    <d v="2007-01-01T00:00:00"/>
    <d v="2013-03-01T00:00:00"/>
    <n v="0"/>
    <n v="304"/>
    <n v="7976"/>
    <n v="323.39999999999998"/>
    <n v="100"/>
    <n v="54.67"/>
    <n v="4"/>
  </r>
  <r>
    <x v="0"/>
    <x v="1"/>
    <s v="H6J2"/>
    <x v="54"/>
    <x v="55"/>
    <s v=" "/>
    <s v="7H6326"/>
    <s v="007HO06326"/>
    <n v="2012"/>
    <d v="2006-06-01T00:00:00"/>
    <d v="2013-10-01T00:00:00"/>
    <n v="0"/>
    <n v="149"/>
    <n v="6460"/>
    <n v="322.5"/>
    <n v="100"/>
    <n v="57.2"/>
    <n v="5"/>
  </r>
  <r>
    <x v="0"/>
    <x v="1"/>
    <s v="H4J4"/>
    <x v="67"/>
    <x v="233"/>
    <s v=" "/>
    <s v="200J940"/>
    <s v="200JE00940"/>
    <n v="1055"/>
    <d v="2010-02-01T00:00:00"/>
    <d v="2014-09-01T00:00:00"/>
    <n v="0"/>
    <n v="147"/>
    <n v="8734"/>
    <n v="321.39999999999998"/>
    <n v="100"/>
    <n v="53.765999999999998"/>
    <n v="3"/>
  </r>
  <r>
    <x v="5"/>
    <x v="1"/>
    <s v="H4J4"/>
    <x v="8"/>
    <x v="234"/>
    <s v=" "/>
    <s v="J5050"/>
    <s v=" "/>
    <n v="3504"/>
    <d v="2009-07-01T00:00:00"/>
    <d v="2013-09-01T00:00:00"/>
    <n v="0"/>
    <n v="258"/>
    <n v="5114"/>
    <n v="321.3"/>
    <n v="100"/>
    <n v="41.42"/>
    <n v="1"/>
  </r>
  <r>
    <x v="5"/>
    <x v="1"/>
    <s v="H6J2"/>
    <x v="53"/>
    <x v="235"/>
    <s v=" "/>
    <s v="2H44952"/>
    <s v=" "/>
    <n v="581"/>
    <d v="2005-04-01T00:00:00"/>
    <d v="2013-11-01T00:00:00"/>
    <n v="0"/>
    <n v="109"/>
    <n v="6820"/>
    <n v="321.10000000000002"/>
    <n v="100"/>
    <n v="45.884999999999998"/>
    <n v="8"/>
  </r>
  <r>
    <x v="0"/>
    <x v="1"/>
    <s v="H4J4"/>
    <x v="59"/>
    <x v="236"/>
    <s v=" "/>
    <s v="122J5194"/>
    <s v="122JE05194"/>
    <n v="3344"/>
    <d v="2009-05-01T00:00:00"/>
    <d v="2013-06-01T00:00:00"/>
    <n v="0"/>
    <n v="166"/>
    <n v="8617"/>
    <n v="319.2"/>
    <n v="100"/>
    <n v="51.03"/>
    <n v="3"/>
  </r>
  <r>
    <x v="3"/>
    <x v="1"/>
    <s v="H7J1"/>
    <x v="51"/>
    <x v="237"/>
    <s v=" "/>
    <s v="29H11631"/>
    <s v="029HO11631"/>
    <n v="2001"/>
    <d v="2009-09-01T00:00:00"/>
    <d v="2012-12-01T00:00:00"/>
    <n v="0.61"/>
    <n v="305"/>
    <n v="6755"/>
    <n v="319.2"/>
    <n v="100"/>
    <n v="47.96"/>
    <n v="2"/>
  </r>
  <r>
    <x v="5"/>
    <x v="1"/>
    <s v="H4J4"/>
    <x v="55"/>
    <x v="238"/>
    <n v="85148"/>
    <n v="1139"/>
    <s v=" "/>
    <n v="633"/>
    <d v="2011-06-01T00:00:00"/>
    <d v="2014-10-01T00:00:00"/>
    <n v="0"/>
    <n v="83"/>
    <n v="8155"/>
    <n v="318.89999999999998"/>
    <n v="100"/>
    <n v="34.353999999999999"/>
    <n v="2"/>
  </r>
  <r>
    <x v="3"/>
    <x v="1"/>
    <s v="H6J2"/>
    <x v="68"/>
    <x v="239"/>
    <s v=" "/>
    <s v="29H8538"/>
    <s v="029HO08538"/>
    <n v="1400"/>
    <d v="2008-03-01T00:00:00"/>
    <d v="2013-07-01T00:00:00"/>
    <n v="0"/>
    <n v="305"/>
    <n v="7925"/>
    <n v="318.8"/>
    <n v="100"/>
    <n v="50.6"/>
    <n v="2"/>
  </r>
  <r>
    <x v="0"/>
    <x v="1"/>
    <s v="H4J4"/>
    <x v="54"/>
    <x v="240"/>
    <s v=" "/>
    <s v="1J479"/>
    <s v="001JE00479"/>
    <n v="692"/>
    <d v="2002-01-01T00:00:00"/>
    <d v="2013-12-01T00:00:00"/>
    <n v="0"/>
    <n v="59"/>
    <n v="8556"/>
    <n v="318.7"/>
    <n v="100"/>
    <n v="51.7"/>
    <n v="5"/>
  </r>
  <r>
    <x v="1"/>
    <x v="1"/>
    <s v="J6H2"/>
    <x v="56"/>
    <x v="241"/>
    <s v=" "/>
    <n v="657072"/>
    <s v=" "/>
    <n v="106"/>
    <d v="2008-03-01T00:00:00"/>
    <d v="2014-11-01T00:00:00"/>
    <n v="0"/>
    <n v="33"/>
    <n v="7250"/>
    <n v="318.41000000000003"/>
    <n v="100"/>
    <n v="35.442"/>
    <n v="5"/>
  </r>
  <r>
    <x v="0"/>
    <x v="1"/>
    <s v="H6J2"/>
    <x v="54"/>
    <x v="242"/>
    <s v=" "/>
    <s v="9H2315"/>
    <s v="009HO02315"/>
    <n v="2071"/>
    <d v="2004-10-01T00:00:00"/>
    <d v="2012-09-01T00:00:00"/>
    <n v="0"/>
    <n v="124"/>
    <n v="7895"/>
    <n v="316.2"/>
    <n v="100"/>
    <n v="53.46"/>
    <n v="3"/>
  </r>
  <r>
    <x v="2"/>
    <x v="1"/>
    <s v="H4J4"/>
    <x v="60"/>
    <x v="243"/>
    <s v=" "/>
    <s v="200J115"/>
    <s v="200JE00115"/>
    <n v="224"/>
    <d v="2004-11-01T00:00:00"/>
    <d v="2014-04-01T00:00:00"/>
    <n v="0"/>
    <n v="250"/>
    <n v="6690"/>
    <n v="313.3"/>
    <n v="100"/>
    <n v="61.6"/>
    <n v="7"/>
  </r>
  <r>
    <x v="7"/>
    <x v="1"/>
    <s v="H4J4"/>
    <x v="62"/>
    <x v="244"/>
    <s v=" "/>
    <n v="10254789"/>
    <s v=" "/>
    <n v="293"/>
    <d v="2007-08-01T00:00:00"/>
    <d v="2013-11-01T00:00:00"/>
    <n v="0"/>
    <n v="132"/>
    <n v="6847"/>
    <n v="311.7"/>
    <n v="100"/>
    <n v="42.84"/>
    <n v="4"/>
  </r>
  <r>
    <x v="5"/>
    <x v="1"/>
    <s v="H5J3"/>
    <x v="69"/>
    <x v="245"/>
    <s v=" "/>
    <s v="MN757"/>
    <s v=" "/>
    <n v="127"/>
    <d v="2008-10-01T00:00:00"/>
    <d v="2014-11-01T00:00:00"/>
    <n v="0"/>
    <n v="77"/>
    <n v="6906"/>
    <n v="311.60000000000002"/>
    <n v="100"/>
    <n v="31.324000000000002"/>
    <n v="4"/>
  </r>
  <r>
    <x v="3"/>
    <x v="1"/>
    <s v="H4J4"/>
    <x v="65"/>
    <x v="246"/>
    <s v=" "/>
    <s v="1J604"/>
    <s v="001JE00604"/>
    <n v="954"/>
    <d v="2012-02-01T00:00:00"/>
    <d v="2014-06-01T00:00:00"/>
    <n v="0"/>
    <n v="218"/>
    <n v="8807"/>
    <n v="308.5"/>
    <n v="100"/>
    <n v="46.957999999999998"/>
    <n v="1"/>
  </r>
  <r>
    <x v="3"/>
    <x v="1"/>
    <s v="H4J4"/>
    <x v="68"/>
    <x v="247"/>
    <s v=" "/>
    <s v="7H6417"/>
    <s v="007HO06417"/>
    <n v="174"/>
    <d v="2006-07-01T00:00:00"/>
    <d v="2014-01-01T00:00:00"/>
    <n v="0"/>
    <n v="230"/>
    <n v="6751"/>
    <n v="306.89999999999998"/>
    <n v="100"/>
    <n v="50.591999999999999"/>
    <n v="5"/>
  </r>
  <r>
    <x v="0"/>
    <x v="1"/>
    <s v="H4J4"/>
    <x v="59"/>
    <x v="248"/>
    <s v=" "/>
    <s v="122J5194"/>
    <s v="122JE05194"/>
    <n v="3222"/>
    <d v="2009-12-01T00:00:00"/>
    <d v="2012-12-01T00:00:00"/>
    <n v="0"/>
    <n v="305"/>
    <n v="8599"/>
    <n v="306"/>
    <n v="100"/>
    <n v="50.14"/>
    <n v="2"/>
  </r>
  <r>
    <x v="0"/>
    <x v="1"/>
    <s v="H4J4"/>
    <x v="59"/>
    <x v="249"/>
    <s v=" "/>
    <s v="11J805"/>
    <s v="011JE00805"/>
    <n v="3543"/>
    <d v="2010-05-01T00:00:00"/>
    <d v="2013-04-01T00:00:00"/>
    <n v="0"/>
    <n v="260"/>
    <n v="8317"/>
    <n v="305.2"/>
    <n v="100"/>
    <n v="47.96"/>
    <n v="2"/>
  </r>
  <r>
    <x v="5"/>
    <x v="1"/>
    <s v="H4J4"/>
    <x v="53"/>
    <x v="250"/>
    <s v=" "/>
    <s v="7H6972"/>
    <s v="007HO06972"/>
    <n v="604"/>
    <d v="2006-12-01T00:00:00"/>
    <d v="2013-06-01T00:00:00"/>
    <n v="0"/>
    <n v="266"/>
    <n v="5840"/>
    <n v="304.3"/>
    <n v="100"/>
    <n v="52.25"/>
    <n v="4"/>
  </r>
  <r>
    <x v="5"/>
    <x v="1"/>
    <s v="H4J4"/>
    <x v="44"/>
    <x v="251"/>
    <s v=" "/>
    <n v="1491"/>
    <s v=" "/>
    <n v="1537"/>
    <d v="2010-09-01T00:00:00"/>
    <d v="2013-09-01T00:00:00"/>
    <n v="0"/>
    <n v="305"/>
    <n v="7755"/>
    <n v="302.39999999999998"/>
    <n v="100"/>
    <n v="38.912999999999997"/>
    <n v="2"/>
  </r>
  <r>
    <x v="0"/>
    <x v="1"/>
    <s v="H4J4"/>
    <x v="59"/>
    <x v="252"/>
    <s v=" "/>
    <s v="11J790"/>
    <s v="011JE00790"/>
    <n v="3441"/>
    <d v="2008-12-01T00:00:00"/>
    <d v="2013-09-01T00:00:00"/>
    <n v="0"/>
    <n v="114"/>
    <n v="9263"/>
    <n v="302.3"/>
    <n v="100"/>
    <n v="44.55"/>
    <n v="3"/>
  </r>
  <r>
    <x v="5"/>
    <x v="1"/>
    <s v="H6J2"/>
    <x v="8"/>
    <x v="253"/>
    <n v="90950"/>
    <s v="14H3738"/>
    <s v="014HO03738"/>
    <n v="1142.01"/>
    <d v="2006-12-01T00:00:00"/>
    <d v="2013-11-01T00:00:00"/>
    <n v="0"/>
    <n v="291"/>
    <n v="6052"/>
    <n v="296.8"/>
    <n v="100"/>
    <n v="52.58"/>
    <n v="3"/>
  </r>
  <r>
    <x v="0"/>
    <x v="1"/>
    <s v="H4J4"/>
    <x v="59"/>
    <x v="254"/>
    <s v=" "/>
    <s v="122J5194"/>
    <s v="122JE05194"/>
    <n v="3591"/>
    <d v="2010-03-01T00:00:00"/>
    <d v="2013-03-01T00:00:00"/>
    <n v="0"/>
    <n v="305"/>
    <n v="7350"/>
    <n v="296.10000000000002"/>
    <n v="100"/>
    <n v="49.72"/>
    <n v="2"/>
  </r>
  <r>
    <x v="5"/>
    <x v="1"/>
    <s v="J6H2"/>
    <x v="55"/>
    <x v="255"/>
    <n v="73364"/>
    <s v="7J577"/>
    <s v="007JE00577"/>
    <n v="538"/>
    <d v="2007-12-01T00:00:00"/>
    <d v="2014-10-01T00:00:00"/>
    <n v="0"/>
    <n v="76"/>
    <n v="7489"/>
    <n v="295.45999999999998"/>
    <n v="100"/>
    <n v="52.317999999999998"/>
    <n v="5"/>
  </r>
  <r>
    <x v="2"/>
    <x v="1"/>
    <s v="H4J4"/>
    <x v="70"/>
    <x v="256"/>
    <s v=" "/>
    <s v="14H2696"/>
    <s v="014HO02696"/>
    <n v="147"/>
    <d v="2002-06-01T00:00:00"/>
    <d v="2013-02-01T00:00:00"/>
    <n v="0"/>
    <n v="294"/>
    <n v="5241"/>
    <n v="295.10000000000002"/>
    <n v="100"/>
    <n v="58.212000000000003"/>
    <n v="7"/>
  </r>
  <r>
    <x v="5"/>
    <x v="1"/>
    <s v="H4J4"/>
    <x v="71"/>
    <x v="257"/>
    <s v=" "/>
    <n v="5"/>
    <s v=" "/>
    <n v="53.01"/>
    <d v="2010-10-01T00:00:00"/>
    <d v="2014-05-01T00:00:00"/>
    <n v="0"/>
    <n v="105"/>
    <n v="5644"/>
    <n v="294.3"/>
    <n v="100"/>
    <n v="35.155999999999999"/>
    <n v="2"/>
  </r>
  <r>
    <x v="2"/>
    <x v="1"/>
    <s v="H4J4"/>
    <x v="72"/>
    <x v="258"/>
    <s v=" "/>
    <s v="14J460"/>
    <s v="014JE00460"/>
    <n v="697"/>
    <d v="2011-04-01T00:00:00"/>
    <d v="2013-06-01T00:00:00"/>
    <n v="0"/>
    <n v="305"/>
    <n v="10201"/>
    <n v="294.2"/>
    <n v="100"/>
    <n v="40.04"/>
    <n v="1"/>
  </r>
  <r>
    <x v="5"/>
    <x v="1"/>
    <s v="H7J1"/>
    <x v="61"/>
    <x v="259"/>
    <s v=" "/>
    <s v="73H2479"/>
    <s v="073HO02479"/>
    <n v="413"/>
    <d v="2003-07-01T00:00:00"/>
    <d v="2011-03-01T00:00:00"/>
    <n v="0.66"/>
    <n v="305"/>
    <n v="7769"/>
    <n v="294.10000000000002"/>
    <n v="100"/>
    <n v="50.127000000000002"/>
    <n v="6"/>
  </r>
  <r>
    <x v="7"/>
    <x v="1"/>
    <s v="H4J4"/>
    <x v="62"/>
    <x v="260"/>
    <s v=" "/>
    <n v="8"/>
    <s v=" "/>
    <n v="370"/>
    <d v="2006-08-01T00:00:00"/>
    <d v="2013-01-01T00:00:00"/>
    <n v="0"/>
    <n v="305"/>
    <n v="7555"/>
    <n v="292.3"/>
    <n v="100"/>
    <n v="40.81"/>
    <n v="1"/>
  </r>
  <r>
    <x v="0"/>
    <x v="1"/>
    <s v="H4J4"/>
    <x v="59"/>
    <x v="261"/>
    <s v=" "/>
    <s v="122J5166"/>
    <s v="122JE05166"/>
    <n v="2907"/>
    <d v="2008-03-01T00:00:00"/>
    <d v="2013-07-01T00:00:00"/>
    <n v="0"/>
    <n v="132"/>
    <n v="9393"/>
    <n v="290.2"/>
    <n v="100"/>
    <n v="47.25"/>
    <n v="4"/>
  </r>
  <r>
    <x v="2"/>
    <x v="1"/>
    <s v="H4J4"/>
    <x v="70"/>
    <x v="262"/>
    <s v=" "/>
    <s v="163J900"/>
    <s v="097JE00534"/>
    <n v="528"/>
    <d v="2007-11-01T00:00:00"/>
    <d v="2012-09-01T00:00:00"/>
    <n v="0"/>
    <n v="305"/>
    <n v="4955"/>
    <n v="289.2"/>
    <n v="100"/>
    <n v="55.11"/>
    <n v="3"/>
  </r>
  <r>
    <x v="5"/>
    <x v="1"/>
    <s v="H4J4"/>
    <x v="44"/>
    <x v="263"/>
    <s v=" "/>
    <n v="1338"/>
    <s v=" "/>
    <n v="1390"/>
    <d v="2008-06-01T00:00:00"/>
    <d v="2014-12-01T00:00:00"/>
    <n v="0.08"/>
    <n v="60"/>
    <n v="6569"/>
    <n v="287.89999999999998"/>
    <n v="100"/>
    <n v="42.874000000000002"/>
    <n v="5"/>
  </r>
  <r>
    <x v="5"/>
    <x v="1"/>
    <s v="H7J1"/>
    <x v="55"/>
    <x v="264"/>
    <n v="102683"/>
    <s v="7H7536"/>
    <s v="007HO07536"/>
    <n v="462.01"/>
    <d v="2011-05-01T00:00:00"/>
    <d v="2014-04-01T00:00:00"/>
    <n v="2.3199999999999998"/>
    <n v="269"/>
    <n v="8225"/>
    <n v="286.7"/>
    <n v="100"/>
    <n v="50.357999999999997"/>
    <n v="1"/>
  </r>
  <r>
    <x v="5"/>
    <x v="1"/>
    <s v="H4J4"/>
    <x v="53"/>
    <x v="265"/>
    <s v=" "/>
    <s v="7H6326"/>
    <s v="007HO06326"/>
    <n v="524"/>
    <d v="2006-02-01T00:00:00"/>
    <d v="2013-10-01T00:00:00"/>
    <n v="0"/>
    <n v="150"/>
    <n v="5687"/>
    <n v="284.5"/>
    <n v="100"/>
    <n v="54.18"/>
    <n v="6"/>
  </r>
  <r>
    <x v="5"/>
    <x v="1"/>
    <s v="H4J4"/>
    <x v="73"/>
    <x v="266"/>
    <n v="74392"/>
    <s v="7J667"/>
    <s v="007JE00667"/>
    <n v="12"/>
    <d v="2008-08-01T00:00:00"/>
    <d v="2011-05-01T00:00:00"/>
    <n v="0"/>
    <n v="266"/>
    <n v="7444"/>
    <n v="284.10000000000002"/>
    <n v="100"/>
    <n v="35.207000000000001"/>
    <n v="1"/>
  </r>
  <r>
    <x v="3"/>
    <x v="1"/>
    <s v="H4J4"/>
    <x v="74"/>
    <x v="267"/>
    <s v=" "/>
    <s v="163J900"/>
    <s v="097JE00534"/>
    <n v="597"/>
    <d v="2005-12-01T00:00:00"/>
    <d v="2009-01-01T00:00:00"/>
    <n v="0"/>
    <n v="147"/>
    <n v="7855"/>
    <n v="283.5"/>
    <n v="100"/>
    <n v="47.433"/>
    <n v="2"/>
  </r>
  <r>
    <x v="1"/>
    <x v="1"/>
    <s v="H4J4"/>
    <x v="56"/>
    <x v="143"/>
    <s v=" "/>
    <n v="300534"/>
    <s v=" "/>
    <n v="58"/>
    <d v="2007-12-01T00:00:00"/>
    <d v="2014-03-01T00:00:00"/>
    <n v="0"/>
    <n v="274"/>
    <n v="6812"/>
    <n v="283"/>
    <n v="100"/>
    <n v="49.921999999999997"/>
    <n v="5"/>
  </r>
  <r>
    <x v="5"/>
    <x v="1"/>
    <s v="H7J1"/>
    <x v="75"/>
    <x v="268"/>
    <s v=" "/>
    <s v="9H836"/>
    <s v="009HO00836"/>
    <n v="32.020000000000003"/>
    <d v="2009-02-01T00:00:00"/>
    <d v="2012-12-01T00:00:00"/>
    <n v="2.69"/>
    <n v="52"/>
    <n v="10284"/>
    <n v="280.5"/>
    <n v="100"/>
    <n v="30.257999999999999"/>
    <n v="2"/>
  </r>
  <r>
    <x v="3"/>
    <x v="1"/>
    <s v="H6J2"/>
    <x v="51"/>
    <x v="269"/>
    <s v=" "/>
    <s v="29H10793"/>
    <s v="029HO10793"/>
    <n v="1812"/>
    <d v="2007-02-01T00:00:00"/>
    <d v="2012-08-01T00:00:00"/>
    <n v="0"/>
    <n v="305"/>
    <n v="7419"/>
    <n v="277.60000000000002"/>
    <n v="100"/>
    <n v="53.24"/>
    <n v="4"/>
  </r>
  <r>
    <x v="5"/>
    <x v="1"/>
    <s v="H4J4"/>
    <x v="76"/>
    <x v="131"/>
    <s v=" "/>
    <s v="1H6827"/>
    <s v="001HO06827"/>
    <n v="22"/>
    <d v="2010-12-01T00:00:00"/>
    <d v="2014-07-01T00:00:00"/>
    <n v="0"/>
    <n v="107"/>
    <n v="9155"/>
    <n v="277.10000000000002"/>
    <n v="100"/>
    <n v="37.223999999999997"/>
    <n v="2"/>
  </r>
  <r>
    <x v="5"/>
    <x v="1"/>
    <s v="H5J3"/>
    <x v="61"/>
    <x v="270"/>
    <s v=" "/>
    <s v="73H2479"/>
    <s v="073HO02479"/>
    <n v="83"/>
    <d v="2003-06-01T00:00:00"/>
    <d v="2012-02-01T00:00:00"/>
    <n v="0"/>
    <n v="55"/>
    <n v="8199"/>
    <n v="276.10000000000002"/>
    <n v="100"/>
    <n v="47.414999999999999"/>
    <n v="6"/>
  </r>
  <r>
    <x v="5"/>
    <x v="1"/>
    <s v="J6H2"/>
    <x v="71"/>
    <x v="271"/>
    <s v=" "/>
    <n v="1"/>
    <s v=" "/>
    <n v="439"/>
    <d v="2007-02-01T00:00:00"/>
    <d v="2014-06-01T00:00:00"/>
    <n v="0"/>
    <n v="63"/>
    <n v="6262"/>
    <n v="275.82499999999999"/>
    <n v="100"/>
    <n v="44.945999999999998"/>
    <n v="5"/>
  </r>
  <r>
    <x v="0"/>
    <x v="1"/>
    <s v="H6J2"/>
    <x v="54"/>
    <x v="272"/>
    <s v=" "/>
    <s v="9H2315"/>
    <s v="009HO02315"/>
    <n v="2109"/>
    <d v="2005-08-01T00:00:00"/>
    <d v="2013-09-01T00:00:00"/>
    <n v="0.93"/>
    <n v="167"/>
    <n v="7234"/>
    <n v="275.60000000000002"/>
    <n v="100"/>
    <n v="55.271999999999998"/>
    <n v="6"/>
  </r>
  <r>
    <x v="0"/>
    <x v="1"/>
    <s v="H4J4"/>
    <x v="59"/>
    <x v="273"/>
    <s v=" "/>
    <s v="122J5194"/>
    <s v="122JE05194"/>
    <n v="3487"/>
    <d v="2009-10-01T00:00:00"/>
    <d v="2013-04-01T00:00:00"/>
    <n v="0"/>
    <n v="248"/>
    <n v="7646"/>
    <n v="274"/>
    <n v="100"/>
    <n v="50.249000000000002"/>
    <n v="2"/>
  </r>
  <r>
    <x v="7"/>
    <x v="1"/>
    <s v="H6J2"/>
    <x v="62"/>
    <x v="274"/>
    <s v=" "/>
    <s v="200H4973"/>
    <s v="200HO04973"/>
    <n v="564"/>
    <d v="2008-12-01T00:00:00"/>
    <d v="2012-10-01T00:00:00"/>
    <n v="0"/>
    <n v="281"/>
    <n v="6072"/>
    <n v="274"/>
    <n v="100"/>
    <n v="51.59"/>
    <n v="2"/>
  </r>
  <r>
    <x v="5"/>
    <x v="1"/>
    <s v="H4J4"/>
    <x v="8"/>
    <x v="275"/>
    <s v=" "/>
    <s v="7J590"/>
    <s v="007JE00590"/>
    <n v="3092"/>
    <d v="2009-10-01T00:00:00"/>
    <d v="2014-08-01T00:00:00"/>
    <n v="0"/>
    <n v="42"/>
    <n v="6153"/>
    <n v="273.7"/>
    <n v="100"/>
    <n v="39.933999999999997"/>
    <n v="2"/>
  </r>
  <r>
    <x v="2"/>
    <x v="1"/>
    <s v="H4J4"/>
    <x v="38"/>
    <x v="276"/>
    <s v=" "/>
    <n v="300527"/>
    <s v=" "/>
    <n v="4055"/>
    <d v="2008-04-01T00:00:00"/>
    <d v="2013-07-01T00:00:00"/>
    <n v="0"/>
    <n v="135"/>
    <n v="7159"/>
    <n v="271.89999999999998"/>
    <n v="100"/>
    <n v="45.674999999999997"/>
    <n v="4"/>
  </r>
  <r>
    <x v="0"/>
    <x v="1"/>
    <s v="J5H3"/>
    <x v="54"/>
    <x v="277"/>
    <s v=" "/>
    <s v="7J605"/>
    <s v="007JE00605"/>
    <n v="391"/>
    <d v="2010-12-01T00:00:00"/>
    <d v="2013-08-01T00:00:00"/>
    <n v="0.2"/>
    <n v="203"/>
    <n v="8169"/>
    <n v="270.55500000000001"/>
    <n v="100"/>
    <n v="46.359000000000002"/>
    <n v="1"/>
  </r>
  <r>
    <x v="0"/>
    <x v="1"/>
    <s v="H4J4"/>
    <x v="59"/>
    <x v="278"/>
    <s v=" "/>
    <s v="122J5194"/>
    <s v="122JE05194"/>
    <n v="3415"/>
    <d v="2009-11-01T00:00:00"/>
    <d v="2013-11-01T00:00:00"/>
    <n v="0"/>
    <n v="40"/>
    <n v="9108"/>
    <n v="270.3"/>
    <n v="100"/>
    <n v="37.31"/>
    <n v="2"/>
  </r>
  <r>
    <x v="2"/>
    <x v="1"/>
    <s v="H4J4"/>
    <x v="58"/>
    <x v="279"/>
    <s v=" "/>
    <s v="122J5194"/>
    <s v="122JE05194"/>
    <n v="3386"/>
    <d v="2008-08-01T00:00:00"/>
    <d v="2010-08-01T00:00:00"/>
    <n v="0"/>
    <n v="279"/>
    <n v="5158"/>
    <n v="270.2"/>
    <n v="100"/>
    <n v="44.99"/>
    <n v="1"/>
  </r>
  <r>
    <x v="0"/>
    <x v="1"/>
    <s v="H4J4"/>
    <x v="77"/>
    <x v="280"/>
    <s v=" "/>
    <s v="14J366"/>
    <s v="014JE00366"/>
    <n v="251"/>
    <d v="2007-04-01T00:00:00"/>
    <d v="2014-05-01T00:00:00"/>
    <n v="0"/>
    <n v="229"/>
    <n v="8526"/>
    <n v="268.8"/>
    <n v="100"/>
    <n v="54.496000000000002"/>
    <n v="6"/>
  </r>
  <r>
    <x v="2"/>
    <x v="1"/>
    <s v="H4J4"/>
    <x v="60"/>
    <x v="281"/>
    <s v=" "/>
    <s v="200J103"/>
    <s v="200JE00103"/>
    <n v="277"/>
    <d v="2005-03-01T00:00:00"/>
    <d v="2013-11-01T00:00:00"/>
    <n v="0"/>
    <n v="305"/>
    <n v="5811"/>
    <n v="267.89999999999998"/>
    <n v="100"/>
    <n v="59.076000000000001"/>
    <n v="7"/>
  </r>
  <r>
    <x v="0"/>
    <x v="1"/>
    <s v="H4J4"/>
    <x v="59"/>
    <x v="282"/>
    <s v=" "/>
    <s v="122J5198"/>
    <s v="122JE05198"/>
    <n v="3478"/>
    <d v="2008-10-01T00:00:00"/>
    <d v="2013-09-01T00:00:00"/>
    <n v="0"/>
    <n v="95"/>
    <n v="8463"/>
    <n v="266.89999999999998"/>
    <n v="100"/>
    <n v="51.816000000000003"/>
    <n v="4"/>
  </r>
  <r>
    <x v="2"/>
    <x v="1"/>
    <s v="H4J4"/>
    <x v="31"/>
    <x v="283"/>
    <s v=" "/>
    <s v="7J472"/>
    <s v="007JE00472"/>
    <n v="71"/>
    <d v="2006-05-01T00:00:00"/>
    <d v="2014-03-01T00:00:00"/>
    <n v="0"/>
    <n v="204"/>
    <n v="8303"/>
    <n v="266.7"/>
    <n v="100"/>
    <n v="58.314999999999998"/>
    <n v="6"/>
  </r>
  <r>
    <x v="5"/>
    <x v="1"/>
    <s v="H5J3"/>
    <x v="8"/>
    <x v="284"/>
    <n v="93187"/>
    <s v="1H7153"/>
    <s v="001HO07153"/>
    <n v="59"/>
    <d v="2008-08-01T00:00:00"/>
    <d v="2013-12-01T00:00:00"/>
    <n v="0"/>
    <n v="287"/>
    <n v="5407"/>
    <n v="266.10000000000002"/>
    <n v="100"/>
    <n v="54.5"/>
    <n v="4"/>
  </r>
  <r>
    <x v="3"/>
    <x v="1"/>
    <s v="J6H2"/>
    <x v="30"/>
    <x v="285"/>
    <s v=" "/>
    <n v="300534"/>
    <s v=" "/>
    <n v="606"/>
    <d v="2006-07-01T00:00:00"/>
    <d v="2012-07-01T00:00:00"/>
    <n v="0"/>
    <n v="305"/>
    <n v="7334"/>
    <n v="265.02999999999997"/>
    <n v="100"/>
    <n v="37.619999999999997"/>
    <n v="4"/>
  </r>
  <r>
    <x v="6"/>
    <x v="1"/>
    <s v="H4J4"/>
    <x v="26"/>
    <x v="286"/>
    <s v=" "/>
    <n v="2065"/>
    <s v=" "/>
    <n v="5027"/>
    <d v="2009-09-01T00:00:00"/>
    <d v="2014-05-01T00:00:00"/>
    <n v="0"/>
    <n v="231"/>
    <n v="8006"/>
    <n v="263.89999999999998"/>
    <n v="100"/>
    <n v="43.709000000000003"/>
    <n v="3"/>
  </r>
  <r>
    <x v="5"/>
    <x v="1"/>
    <s v="H4J4"/>
    <x v="37"/>
    <x v="287"/>
    <s v=" "/>
    <n v="1447"/>
    <s v=" "/>
    <n v="1360"/>
    <d v="2005-10-01T00:00:00"/>
    <d v="2014-02-01T00:00:00"/>
    <n v="0"/>
    <n v="31"/>
    <n v="7248"/>
    <n v="262.39999999999998"/>
    <n v="100"/>
    <n v="52.52"/>
    <n v="6"/>
  </r>
  <r>
    <x v="3"/>
    <x v="1"/>
    <s v="J5H3"/>
    <x v="51"/>
    <x v="288"/>
    <s v=" "/>
    <s v="A15003"/>
    <s v=" "/>
    <n v="1428"/>
    <d v="2005-07-01T00:00:00"/>
    <d v="2012-09-01T00:00:00"/>
    <n v="0"/>
    <n v="305"/>
    <n v="7801"/>
    <n v="258.995"/>
    <n v="100"/>
    <n v="46.542999999999999"/>
    <n v="6"/>
  </r>
  <r>
    <x v="5"/>
    <x v="2"/>
    <s v="H8"/>
    <x v="37"/>
    <x v="289"/>
    <n v="92261"/>
    <s v="14H3831"/>
    <s v="014HO03831"/>
    <n v="1777"/>
    <d v="2007-05-01T00:00:00"/>
    <d v="2014-01-01T00:00:00"/>
    <n v="1.05"/>
    <n v="55"/>
    <n v="8741"/>
    <n v="764.4"/>
    <n v="100"/>
    <n v="48.48"/>
    <n v="4"/>
  </r>
  <r>
    <x v="2"/>
    <x v="2"/>
    <s v="H8"/>
    <x v="78"/>
    <x v="290"/>
    <n v="98463"/>
    <s v="7H5708"/>
    <s v="007HO05708"/>
    <n v="449"/>
    <d v="2007-07-01T00:00:00"/>
    <d v="2013-03-01T00:00:00"/>
    <n v="0.36"/>
    <n v="293"/>
    <n v="10917"/>
    <n v="762.7"/>
    <n v="100"/>
    <n v="55.44"/>
    <n v="4"/>
  </r>
  <r>
    <x v="2"/>
    <x v="2"/>
    <s v="H8"/>
    <x v="12"/>
    <x v="291"/>
    <s v=" "/>
    <s v="29H10793"/>
    <s v="029HO10793"/>
    <n v="381"/>
    <d v="2007-04-01T00:00:00"/>
    <d v="2010-07-01T00:00:00"/>
    <n v="2.1800000000000002"/>
    <n v="55"/>
    <n v="8577"/>
    <n v="735"/>
    <n v="100"/>
    <n v="37.473999999999997"/>
    <n v="2"/>
  </r>
  <r>
    <x v="0"/>
    <x v="2"/>
    <s v="H8"/>
    <x v="79"/>
    <x v="292"/>
    <n v="101045"/>
    <n v="2047"/>
    <s v=" "/>
    <n v="21390"/>
    <d v="2011-02-01T00:00:00"/>
    <d v="2014-10-01T00:00:00"/>
    <n v="1.56"/>
    <n v="146"/>
    <n v="8886"/>
    <n v="703.3"/>
    <n v="100"/>
    <n v="44.945999999999998"/>
    <n v="2"/>
  </r>
  <r>
    <x v="5"/>
    <x v="2"/>
    <s v="H8"/>
    <x v="37"/>
    <x v="293"/>
    <n v="92273"/>
    <s v="7H7367"/>
    <s v="007HO07367"/>
    <n v="1901"/>
    <d v="2007-08-01T00:00:00"/>
    <d v="2013-08-01T00:00:00"/>
    <n v="2.5499999999999998"/>
    <n v="186"/>
    <n v="8579"/>
    <n v="681.1"/>
    <n v="100"/>
    <n v="48.167999999999999"/>
    <n v="4"/>
  </r>
  <r>
    <x v="0"/>
    <x v="2"/>
    <s v="H8"/>
    <x v="80"/>
    <x v="294"/>
    <s v=" "/>
    <s v="7H8747"/>
    <s v="007HO08747"/>
    <n v="340"/>
    <d v="2011-04-01T00:00:00"/>
    <d v="2014-05-01T00:00:00"/>
    <n v="0.76"/>
    <n v="182"/>
    <n v="10837"/>
    <n v="680.7"/>
    <n v="100"/>
    <n v="43.878"/>
    <n v="2"/>
  </r>
  <r>
    <x v="2"/>
    <x v="2"/>
    <s v="H8"/>
    <x v="81"/>
    <x v="295"/>
    <n v="101201"/>
    <s v="7H6759"/>
    <s v="007HO06759"/>
    <n v="333"/>
    <d v="2011-07-01T00:00:00"/>
    <d v="2014-08-01T00:00:00"/>
    <n v="1.75"/>
    <n v="131"/>
    <n v="9335"/>
    <n v="659.8"/>
    <n v="100"/>
    <n v="43.56"/>
    <n v="2"/>
  </r>
  <r>
    <x v="0"/>
    <x v="2"/>
    <s v="H8"/>
    <x v="79"/>
    <x v="296"/>
    <n v="98053"/>
    <n v="2018"/>
    <s v=" "/>
    <n v="498"/>
    <d v="2010-05-01T00:00:00"/>
    <d v="2014-05-01T00:00:00"/>
    <n v="3.13"/>
    <n v="275"/>
    <n v="9166"/>
    <n v="641.6"/>
    <n v="100"/>
    <n v="47.41"/>
    <n v="2"/>
  </r>
  <r>
    <x v="6"/>
    <x v="2"/>
    <s v="H8"/>
    <x v="20"/>
    <x v="297"/>
    <n v="96714"/>
    <s v="29H10793"/>
    <s v="029HO10793"/>
    <n v="2461"/>
    <d v="2009-12-01T00:00:00"/>
    <d v="2014-08-01T00:00:00"/>
    <n v="1.81"/>
    <n v="171"/>
    <n v="11505"/>
    <n v="636.70000000000005"/>
    <n v="100"/>
    <n v="55.23"/>
    <n v="3"/>
  </r>
  <r>
    <x v="6"/>
    <x v="2"/>
    <s v="H8"/>
    <x v="82"/>
    <x v="298"/>
    <n v="92243"/>
    <s v="14H3738"/>
    <s v="014HO03738"/>
    <n v="489"/>
    <d v="2008-01-01T00:00:00"/>
    <d v="2014-03-01T00:00:00"/>
    <n v="2.19"/>
    <n v="266"/>
    <n v="11823"/>
    <n v="635.6"/>
    <n v="100"/>
    <n v="57.31"/>
    <n v="5"/>
  </r>
  <r>
    <x v="7"/>
    <x v="2"/>
    <s v="H8"/>
    <x v="62"/>
    <x v="299"/>
    <s v=" "/>
    <n v="8"/>
    <s v=" "/>
    <n v="194.01"/>
    <d v="2005-08-01T00:00:00"/>
    <d v="2013-07-01T00:00:00"/>
    <n v="0"/>
    <n v="233"/>
    <n v="8723"/>
    <n v="631.70000000000005"/>
    <n v="100"/>
    <n v="53.954999999999998"/>
    <n v="5"/>
  </r>
  <r>
    <x v="6"/>
    <x v="2"/>
    <s v="H8"/>
    <x v="20"/>
    <x v="300"/>
    <n v="103351"/>
    <s v="29H13246"/>
    <s v="029HO13246"/>
    <n v="2846"/>
    <d v="2012-03-01T00:00:00"/>
    <d v="2014-03-01T00:00:00"/>
    <n v="2.0499999999999998"/>
    <n v="305"/>
    <n v="13446"/>
    <n v="628.70000000000005"/>
    <n v="100"/>
    <n v="35.42"/>
    <n v="1"/>
  </r>
  <r>
    <x v="3"/>
    <x v="2"/>
    <s v="H8"/>
    <x v="40"/>
    <x v="301"/>
    <s v=" "/>
    <s v="14H3738"/>
    <s v="014HO03738"/>
    <n v="781"/>
    <d v="2008-01-01T00:00:00"/>
    <d v="2014-03-01T00:00:00"/>
    <n v="1.29"/>
    <n v="270"/>
    <n v="7564"/>
    <n v="626.6"/>
    <n v="100"/>
    <n v="59.295999999999999"/>
    <n v="4"/>
  </r>
  <r>
    <x v="0"/>
    <x v="2"/>
    <s v="H8"/>
    <x v="80"/>
    <x v="302"/>
    <s v=" "/>
    <s v="7H7536"/>
    <s v="007HO07536"/>
    <n v="393"/>
    <d v="2009-12-01T00:00:00"/>
    <d v="2014-03-01T00:00:00"/>
    <n v="3.35"/>
    <n v="247"/>
    <n v="10625"/>
    <n v="619.9"/>
    <n v="100"/>
    <n v="55.481000000000002"/>
    <n v="3"/>
  </r>
  <r>
    <x v="0"/>
    <x v="2"/>
    <s v="H8"/>
    <x v="83"/>
    <x v="303"/>
    <s v=" "/>
    <s v="7H6823"/>
    <s v="007HO06823"/>
    <n v="74"/>
    <d v="2007-03-01T00:00:00"/>
    <d v="2014-12-01T00:00:00"/>
    <n v="1.59"/>
    <n v="62"/>
    <n v="8107"/>
    <n v="619"/>
    <n v="100"/>
    <n v="50.904000000000003"/>
    <n v="5"/>
  </r>
  <r>
    <x v="5"/>
    <x v="2"/>
    <s v="H8"/>
    <x v="52"/>
    <x v="304"/>
    <s v=" "/>
    <s v="HO247"/>
    <s v=" "/>
    <n v="3939.01"/>
    <d v="2011-11-01T00:00:00"/>
    <d v="2014-06-01T00:00:00"/>
    <n v="0"/>
    <n v="245"/>
    <n v="8540"/>
    <n v="617.9"/>
    <n v="100"/>
    <n v="33.027000000000001"/>
    <n v="1"/>
  </r>
  <r>
    <x v="0"/>
    <x v="2"/>
    <s v="H8"/>
    <x v="79"/>
    <x v="305"/>
    <n v="101047"/>
    <n v="2047"/>
    <s v=" "/>
    <n v="21319"/>
    <d v="2011-03-01T00:00:00"/>
    <d v="2014-10-01T00:00:00"/>
    <n v="1.56"/>
    <n v="131"/>
    <n v="7844"/>
    <n v="616.4"/>
    <n v="100"/>
    <n v="44.945999999999998"/>
    <n v="2"/>
  </r>
  <r>
    <x v="3"/>
    <x v="2"/>
    <s v="H8"/>
    <x v="40"/>
    <x v="306"/>
    <s v=" "/>
    <s v="11H7119"/>
    <s v="011HO07119"/>
    <n v="991"/>
    <d v="2009-02-01T00:00:00"/>
    <d v="2014-10-01T00:00:00"/>
    <n v="4.32"/>
    <n v="54"/>
    <n v="8338"/>
    <n v="613.29999999999995"/>
    <n v="100"/>
    <n v="47.774999999999999"/>
    <n v="3"/>
  </r>
  <r>
    <x v="0"/>
    <x v="2"/>
    <s v="H8"/>
    <x v="84"/>
    <x v="307"/>
    <n v="86609"/>
    <s v="29H10009"/>
    <s v="029HO10009"/>
    <n v="387"/>
    <d v="2006-08-01T00:00:00"/>
    <d v="2012-11-01T00:00:00"/>
    <n v="2.99"/>
    <n v="161"/>
    <n v="9806"/>
    <n v="612.4"/>
    <n v="100"/>
    <n v="53.927999999999997"/>
    <n v="5"/>
  </r>
  <r>
    <x v="2"/>
    <x v="2"/>
    <s v="H8"/>
    <x v="85"/>
    <x v="308"/>
    <n v="100209"/>
    <s v="1H6827"/>
    <s v="001HO06827"/>
    <n v="516"/>
    <d v="2011-03-01T00:00:00"/>
    <d v="2013-07-01T00:00:00"/>
    <n v="4.87"/>
    <n v="305"/>
    <n v="15549"/>
    <n v="611.9"/>
    <n v="100"/>
    <n v="45.98"/>
    <n v="1"/>
  </r>
  <r>
    <x v="5"/>
    <x v="2"/>
    <s v="H8"/>
    <x v="8"/>
    <x v="309"/>
    <s v=" "/>
    <s v="14H3738"/>
    <s v="014HO03738"/>
    <n v="2872"/>
    <d v="2007-01-01T00:00:00"/>
    <d v="2013-11-01T00:00:00"/>
    <n v="0.31"/>
    <n v="305"/>
    <n v="7235"/>
    <n v="611.4"/>
    <n v="100"/>
    <n v="58.41"/>
    <n v="4"/>
  </r>
  <r>
    <x v="2"/>
    <x v="2"/>
    <s v="H8"/>
    <x v="78"/>
    <x v="310"/>
    <n v="98481"/>
    <s v="198H13"/>
    <s v="198HO00013"/>
    <n v="478"/>
    <d v="2008-05-01T00:00:00"/>
    <d v="2013-09-01T00:00:00"/>
    <n v="3.96"/>
    <n v="174"/>
    <n v="10617"/>
    <n v="610.70000000000005"/>
    <n v="100"/>
    <n v="47.145000000000003"/>
    <n v="3"/>
  </r>
  <r>
    <x v="6"/>
    <x v="2"/>
    <s v="H8"/>
    <x v="20"/>
    <x v="311"/>
    <n v="92045"/>
    <s v="29H10644"/>
    <s v="029HO10644"/>
    <n v="2319"/>
    <d v="2008-05-01T00:00:00"/>
    <d v="2014-10-01T00:00:00"/>
    <n v="2.62"/>
    <n v="125"/>
    <n v="11066"/>
    <n v="608.20000000000005"/>
    <n v="100"/>
    <n v="59.89"/>
    <n v="5"/>
  </r>
  <r>
    <x v="0"/>
    <x v="2"/>
    <s v="H8"/>
    <x v="79"/>
    <x v="312"/>
    <n v="101630"/>
    <n v="2047"/>
    <s v=" "/>
    <n v="535"/>
    <d v="2011-07-01T00:00:00"/>
    <d v="2014-02-01T00:00:00"/>
    <n v="6.46"/>
    <n v="305"/>
    <n v="8694"/>
    <n v="596.5"/>
    <n v="100"/>
    <n v="44"/>
    <n v="1"/>
  </r>
  <r>
    <x v="6"/>
    <x v="2"/>
    <s v="H8"/>
    <x v="86"/>
    <x v="313"/>
    <s v=" "/>
    <s v="1H6827"/>
    <s v="001HO06827"/>
    <n v="651"/>
    <d v="2007-04-01T00:00:00"/>
    <d v="2014-02-01T00:00:00"/>
    <n v="2.2400000000000002"/>
    <n v="55"/>
    <n v="10097"/>
    <n v="594.70000000000005"/>
    <n v="100"/>
    <n v="45.63"/>
    <n v="5"/>
  </r>
  <r>
    <x v="4"/>
    <x v="2"/>
    <s v="H8"/>
    <x v="87"/>
    <x v="265"/>
    <n v="80476"/>
    <s v="14H2696"/>
    <s v="014HO02696"/>
    <n v="512"/>
    <d v="2003-07-01T00:00:00"/>
    <d v="2014-06-01T00:00:00"/>
    <n v="0"/>
    <n v="211"/>
    <n v="9010"/>
    <n v="591"/>
    <n v="100"/>
    <n v="61.374000000000002"/>
    <n v="7"/>
  </r>
  <r>
    <x v="2"/>
    <x v="2"/>
    <s v="H8"/>
    <x v="58"/>
    <x v="314"/>
    <s v=" "/>
    <s v="11H6008"/>
    <s v="011HO06008"/>
    <n v="2543"/>
    <d v="2004-12-01T00:00:00"/>
    <d v="2010-11-01T00:00:00"/>
    <n v="3.56"/>
    <n v="177"/>
    <n v="6657"/>
    <n v="590.20000000000005"/>
    <n v="100"/>
    <n v="50.667999999999999"/>
    <n v="4"/>
  </r>
  <r>
    <x v="0"/>
    <x v="2"/>
    <s v="H8"/>
    <x v="80"/>
    <x v="315"/>
    <s v=" "/>
    <s v="7H7218"/>
    <s v="007HO07218"/>
    <n v="376"/>
    <d v="2007-07-01T00:00:00"/>
    <d v="2014-10-01T00:00:00"/>
    <n v="1.42"/>
    <n v="50"/>
    <n v="9820"/>
    <n v="588.70000000000005"/>
    <n v="100"/>
    <n v="55.2"/>
    <n v="6"/>
  </r>
  <r>
    <x v="0"/>
    <x v="2"/>
    <s v="H8"/>
    <x v="59"/>
    <x v="316"/>
    <s v=" "/>
    <s v="11H5153"/>
    <s v="011HO05153"/>
    <n v="2644"/>
    <d v="2004-02-01T00:00:00"/>
    <d v="2013-03-01T00:00:00"/>
    <n v="0.82"/>
    <n v="280"/>
    <n v="8979"/>
    <n v="588"/>
    <n v="100"/>
    <n v="60.83"/>
    <n v="5"/>
  </r>
  <r>
    <x v="3"/>
    <x v="2"/>
    <s v="H8"/>
    <x v="65"/>
    <x v="317"/>
    <s v=" "/>
    <s v="1H6827"/>
    <s v="001HO06827"/>
    <n v="991"/>
    <d v="2011-11-01T00:00:00"/>
    <d v="2013-12-01T00:00:00"/>
    <n v="2.58"/>
    <n v="305"/>
    <n v="10831"/>
    <n v="585.6"/>
    <n v="100"/>
    <n v="44.77"/>
    <n v="1"/>
  </r>
  <r>
    <x v="3"/>
    <x v="2"/>
    <s v="H8"/>
    <x v="65"/>
    <x v="318"/>
    <s v=" "/>
    <s v="1H6827"/>
    <s v="001HO06827"/>
    <n v="901"/>
    <d v="2011-06-01T00:00:00"/>
    <d v="2014-09-01T00:00:00"/>
    <n v="1.45"/>
    <n v="143"/>
    <n v="10773"/>
    <n v="583.9"/>
    <n v="100"/>
    <n v="44.747999999999998"/>
    <n v="2"/>
  </r>
  <r>
    <x v="2"/>
    <x v="2"/>
    <s v="H8"/>
    <x v="88"/>
    <x v="319"/>
    <n v="97921"/>
    <s v="11H8195"/>
    <s v="011HO08195"/>
    <n v="1088"/>
    <d v="2010-07-01T00:00:00"/>
    <d v="2014-11-01T00:00:00"/>
    <n v="1.82"/>
    <n v="72"/>
    <n v="9781"/>
    <n v="583.79999999999995"/>
    <n v="100"/>
    <n v="43.795000000000002"/>
    <n v="3"/>
  </r>
  <r>
    <x v="2"/>
    <x v="2"/>
    <s v="H8"/>
    <x v="18"/>
    <x v="49"/>
    <s v=" "/>
    <s v="1H6827"/>
    <s v="001HO06827"/>
    <n v="200"/>
    <d v="2010-12-01T00:00:00"/>
    <d v="2014-06-01T00:00:00"/>
    <n v="1.93"/>
    <n v="170"/>
    <n v="8399"/>
    <n v="578.29999999999995"/>
    <n v="100"/>
    <n v="47.070999999999998"/>
    <n v="2"/>
  </r>
  <r>
    <x v="0"/>
    <x v="2"/>
    <s v="H8"/>
    <x v="80"/>
    <x v="320"/>
    <s v=" "/>
    <s v="14H3597"/>
    <s v="014HO03597"/>
    <n v="321"/>
    <d v="2007-09-01T00:00:00"/>
    <d v="2014-04-01T00:00:00"/>
    <n v="2.0299999999999998"/>
    <n v="237"/>
    <n v="10464"/>
    <n v="577.5"/>
    <n v="100"/>
    <n v="59.95"/>
    <n v="5"/>
  </r>
  <r>
    <x v="2"/>
    <x v="2"/>
    <s v="H8"/>
    <x v="89"/>
    <x v="313"/>
    <n v="81411"/>
    <s v="29H8343"/>
    <s v="029HO08343"/>
    <n v="517"/>
    <d v="2003-07-01T00:00:00"/>
    <d v="2009-10-01T00:00:00"/>
    <n v="2.17"/>
    <n v="305"/>
    <n v="10543"/>
    <n v="575"/>
    <n v="100"/>
    <n v="54.494999999999997"/>
    <n v="4"/>
  </r>
  <r>
    <x v="0"/>
    <x v="2"/>
    <s v="H8"/>
    <x v="84"/>
    <x v="321"/>
    <n v="83266"/>
    <s v="14H2736"/>
    <s v="014HO02736"/>
    <n v="799"/>
    <d v="2004-12-01T00:00:00"/>
    <d v="2012-12-01T00:00:00"/>
    <n v="0.7"/>
    <n v="133"/>
    <n v="10269"/>
    <n v="572.9"/>
    <n v="100"/>
    <n v="53.53"/>
    <n v="5"/>
  </r>
  <r>
    <x v="6"/>
    <x v="2"/>
    <s v="H8"/>
    <x v="82"/>
    <x v="322"/>
    <s v=" "/>
    <s v="14H3831"/>
    <s v="014HO03831"/>
    <n v="500"/>
    <d v="2009-03-01T00:00:00"/>
    <d v="2014-06-01T00:00:00"/>
    <n v="2.73"/>
    <n v="174"/>
    <n v="10649"/>
    <n v="572"/>
    <n v="100"/>
    <n v="53.56"/>
    <n v="4"/>
  </r>
  <r>
    <x v="3"/>
    <x v="2"/>
    <s v="H8"/>
    <x v="51"/>
    <x v="323"/>
    <s v=" "/>
    <s v="29H10793"/>
    <s v="029HO10793"/>
    <n v="1055"/>
    <d v="2007-08-01T00:00:00"/>
    <d v="2013-10-01T00:00:00"/>
    <n v="0"/>
    <n v="107"/>
    <n v="8100"/>
    <n v="571.79999999999995"/>
    <n v="100"/>
    <n v="49.98"/>
    <n v="4"/>
  </r>
  <r>
    <x v="3"/>
    <x v="2"/>
    <s v="H8"/>
    <x v="65"/>
    <x v="324"/>
    <s v=" "/>
    <s v="1H6827"/>
    <s v="001HO06827"/>
    <n v="895"/>
    <d v="2011-05-01T00:00:00"/>
    <d v="2013-08-01T00:00:00"/>
    <n v="1.41"/>
    <n v="305"/>
    <n v="10859"/>
    <n v="570.20000000000005"/>
    <n v="100"/>
    <n v="45.65"/>
    <n v="1"/>
  </r>
  <r>
    <x v="0"/>
    <x v="2"/>
    <s v="H8"/>
    <x v="79"/>
    <x v="325"/>
    <n v="102156"/>
    <n v="2047"/>
    <s v=" "/>
    <n v="628"/>
    <d v="2011-09-01T00:00:00"/>
    <d v="2014-01-01T00:00:00"/>
    <n v="2.2400000000000002"/>
    <n v="305"/>
    <n v="8407"/>
    <n v="569.5"/>
    <n v="100"/>
    <n v="44.11"/>
    <n v="1"/>
  </r>
  <r>
    <x v="2"/>
    <x v="2"/>
    <s v="H8"/>
    <x v="81"/>
    <x v="49"/>
    <n v="99547"/>
    <s v="14H4481"/>
    <s v="014HO04481"/>
    <n v="53"/>
    <d v="2010-10-01T00:00:00"/>
    <d v="2014-04-01T00:00:00"/>
    <n v="0.36"/>
    <n v="282"/>
    <n v="9461"/>
    <n v="563"/>
    <n v="100"/>
    <n v="50.05"/>
    <n v="2"/>
  </r>
  <r>
    <x v="6"/>
    <x v="2"/>
    <s v="H8"/>
    <x v="20"/>
    <x v="326"/>
    <n v="102505"/>
    <s v="29H13246"/>
    <s v="029HO13246"/>
    <n v="2605"/>
    <d v="2011-11-01T00:00:00"/>
    <d v="2014-01-01T00:00:00"/>
    <n v="2.94"/>
    <n v="305"/>
    <n v="14525"/>
    <n v="562.6"/>
    <n v="100"/>
    <n v="36.520000000000003"/>
    <n v="1"/>
  </r>
  <r>
    <x v="0"/>
    <x v="2"/>
    <s v="H8"/>
    <x v="79"/>
    <x v="327"/>
    <n v="100675"/>
    <n v="2047"/>
    <s v=" "/>
    <n v="21427"/>
    <d v="2011-01-01T00:00:00"/>
    <d v="2013-10-01T00:00:00"/>
    <n v="0"/>
    <n v="305"/>
    <n v="8386"/>
    <n v="558.79999999999995"/>
    <n v="100"/>
    <n v="44.88"/>
    <n v="1"/>
  </r>
  <r>
    <x v="6"/>
    <x v="2"/>
    <s v="H8"/>
    <x v="82"/>
    <x v="328"/>
    <n v="88120"/>
    <s v="14H3726"/>
    <s v="014HO03726"/>
    <n v="455"/>
    <d v="2007-01-01T00:00:00"/>
    <d v="2014-01-01T00:00:00"/>
    <n v="2.25"/>
    <n v="305"/>
    <n v="9978"/>
    <n v="558.29999999999995"/>
    <n v="100"/>
    <n v="52.58"/>
    <n v="5"/>
  </r>
  <r>
    <x v="5"/>
    <x v="2"/>
    <s v="H8"/>
    <x v="37"/>
    <x v="329"/>
    <n v="88803"/>
    <s v="14H3831"/>
    <s v="014HO03831"/>
    <n v="1747"/>
    <d v="2006-11-01T00:00:00"/>
    <d v="2012-10-01T00:00:00"/>
    <n v="1.07"/>
    <n v="305"/>
    <n v="7849"/>
    <n v="557.6"/>
    <n v="100"/>
    <n v="56.54"/>
    <n v="3"/>
  </r>
  <r>
    <x v="0"/>
    <x v="2"/>
    <s v="H8"/>
    <x v="90"/>
    <x v="330"/>
    <n v="96929"/>
    <s v="507H8094"/>
    <s v="507HO08094"/>
    <n v="4870"/>
    <d v="2009-10-01T00:00:00"/>
    <d v="2014-06-01T00:00:00"/>
    <n v="0.54"/>
    <n v="57"/>
    <n v="9067"/>
    <n v="556.4"/>
    <n v="100"/>
    <n v="38.313000000000002"/>
    <n v="3"/>
  </r>
  <r>
    <x v="4"/>
    <x v="2"/>
    <s v="H8"/>
    <x v="91"/>
    <x v="331"/>
    <n v="89074"/>
    <s v="97H3689"/>
    <s v="097HO03689"/>
    <n v="463.01"/>
    <d v="2006-10-01T00:00:00"/>
    <d v="2013-05-01T00:00:00"/>
    <n v="7.0000000000000007E-2"/>
    <n v="305"/>
    <n v="11057"/>
    <n v="555"/>
    <n v="100"/>
    <n v="63.36"/>
    <n v="5"/>
  </r>
  <r>
    <x v="0"/>
    <x v="2"/>
    <s v="H8"/>
    <x v="54"/>
    <x v="332"/>
    <s v=" "/>
    <s v="7H6758"/>
    <s v="007HO06758"/>
    <n v="280.01"/>
    <d v="2007-08-01T00:00:00"/>
    <d v="2013-11-01T00:00:00"/>
    <n v="1.76"/>
    <n v="106"/>
    <n v="8815"/>
    <n v="553.9"/>
    <n v="100"/>
    <n v="47.222999999999999"/>
    <n v="3"/>
  </r>
  <r>
    <x v="2"/>
    <x v="2"/>
    <s v="H8"/>
    <x v="88"/>
    <x v="333"/>
    <n v="93869"/>
    <s v="29H11396"/>
    <s v="029HO11396"/>
    <n v="855"/>
    <d v="2009-03-01T00:00:00"/>
    <d v="2013-06-01T00:00:00"/>
    <n v="1.06"/>
    <n v="305"/>
    <n v="9945"/>
    <n v="552.1"/>
    <n v="100"/>
    <n v="53.57"/>
    <n v="3"/>
  </r>
  <r>
    <x v="2"/>
    <x v="2"/>
    <s v="H8"/>
    <x v="81"/>
    <x v="334"/>
    <n v="101940"/>
    <s v="7H6759"/>
    <s v="007HO06759"/>
    <n v="211"/>
    <d v="2011-10-01T00:00:00"/>
    <d v="2014-11-01T00:00:00"/>
    <n v="2.38"/>
    <n v="40"/>
    <n v="7877"/>
    <n v="549.29999999999995"/>
    <n v="100"/>
    <n v="37.064"/>
    <n v="2"/>
  </r>
  <r>
    <x v="4"/>
    <x v="2"/>
    <s v="H8"/>
    <x v="92"/>
    <x v="335"/>
    <s v=" "/>
    <s v="MN1"/>
    <s v=" "/>
    <n v="282"/>
    <d v="2009-02-01T00:00:00"/>
    <d v="2014-08-01T00:00:00"/>
    <n v="0"/>
    <n v="168"/>
    <n v="9258"/>
    <n v="547.1"/>
    <n v="100"/>
    <n v="52.258000000000003"/>
    <n v="4"/>
  </r>
  <r>
    <x v="0"/>
    <x v="2"/>
    <s v="H8"/>
    <x v="67"/>
    <x v="336"/>
    <s v=" "/>
    <s v="11H6152"/>
    <s v="011HO06152"/>
    <n v="816"/>
    <d v="2007-09-01T00:00:00"/>
    <d v="2014-05-01T00:00:00"/>
    <n v="1.62"/>
    <n v="255"/>
    <n v="10541"/>
    <n v="545.6"/>
    <n v="100"/>
    <n v="59.4"/>
    <n v="5"/>
  </r>
  <r>
    <x v="6"/>
    <x v="2"/>
    <s v="H8"/>
    <x v="82"/>
    <x v="337"/>
    <n v="88116"/>
    <s v="14H3726"/>
    <s v="014HO03726"/>
    <n v="474"/>
    <d v="2006-12-01T00:00:00"/>
    <d v="2014-02-01T00:00:00"/>
    <n v="1.95"/>
    <n v="296"/>
    <n v="10147"/>
    <n v="545.29999999999995"/>
    <n v="100"/>
    <n v="53.68"/>
    <n v="5"/>
  </r>
  <r>
    <x v="0"/>
    <x v="2"/>
    <s v="H8"/>
    <x v="90"/>
    <x v="338"/>
    <n v="92356"/>
    <s v="MN5068"/>
    <s v=" "/>
    <n v="4814"/>
    <d v="2007-12-01T00:00:00"/>
    <d v="2013-12-01T00:00:00"/>
    <n v="0"/>
    <n v="227"/>
    <n v="8891"/>
    <n v="544.6"/>
    <n v="100"/>
    <n v="48.905999999999999"/>
    <n v="4"/>
  </r>
  <r>
    <x v="0"/>
    <x v="2"/>
    <s v="H8"/>
    <x v="79"/>
    <x v="339"/>
    <n v="102628"/>
    <n v="2047"/>
    <s v=" "/>
    <n v="21528"/>
    <d v="2011-11-01T00:00:00"/>
    <d v="2014-05-01T00:00:00"/>
    <n v="0.78"/>
    <n v="295"/>
    <n v="8374"/>
    <n v="544.5"/>
    <n v="100"/>
    <n v="44.11"/>
    <n v="1"/>
  </r>
  <r>
    <x v="0"/>
    <x v="2"/>
    <s v="H8"/>
    <x v="79"/>
    <x v="340"/>
    <n v="99440"/>
    <n v="2018"/>
    <s v=" "/>
    <n v="21421"/>
    <d v="2010-08-01T00:00:00"/>
    <d v="2014-06-01T00:00:00"/>
    <n v="1.1100000000000001"/>
    <n v="244"/>
    <n v="9187"/>
    <n v="543.79999999999995"/>
    <n v="100"/>
    <n v="46.548000000000002"/>
    <n v="2"/>
  </r>
  <r>
    <x v="4"/>
    <x v="2"/>
    <s v="H8"/>
    <x v="91"/>
    <x v="341"/>
    <n v="93421"/>
    <s v="97H3318"/>
    <s v="097HO03318"/>
    <n v="363"/>
    <d v="2008-05-01T00:00:00"/>
    <d v="2012-10-01T00:00:00"/>
    <n v="0.66"/>
    <n v="305"/>
    <n v="11281"/>
    <n v="540.6"/>
    <n v="100"/>
    <n v="59.18"/>
    <n v="3"/>
  </r>
  <r>
    <x v="3"/>
    <x v="2"/>
    <s v="H8"/>
    <x v="93"/>
    <x v="342"/>
    <s v=" "/>
    <s v="200H4608"/>
    <s v="200HO04608"/>
    <n v="657"/>
    <d v="2008-04-01T00:00:00"/>
    <d v="2014-01-01T00:00:00"/>
    <n v="0"/>
    <n v="89"/>
    <n v="11087"/>
    <n v="540.29999999999995"/>
    <n v="100"/>
    <n v="49.103999999999999"/>
    <n v="4"/>
  </r>
  <r>
    <x v="2"/>
    <x v="2"/>
    <s v="H8"/>
    <x v="81"/>
    <x v="343"/>
    <n v="99533"/>
    <s v="11H9497"/>
    <s v="011HO09497"/>
    <n v="221"/>
    <d v="2010-12-01T00:00:00"/>
    <d v="2014-10-01T00:00:00"/>
    <n v="0.98"/>
    <n v="83"/>
    <n v="10069"/>
    <n v="539.20000000000005"/>
    <n v="100"/>
    <n v="38.448"/>
    <n v="2"/>
  </r>
  <r>
    <x v="4"/>
    <x v="2"/>
    <s v="H8"/>
    <x v="91"/>
    <x v="344"/>
    <n v="100042"/>
    <s v="14H5434"/>
    <s v="014HO05434"/>
    <n v="489"/>
    <d v="2010-11-01T00:00:00"/>
    <d v="2014-03-01T00:00:00"/>
    <n v="1.62"/>
    <n v="205"/>
    <n v="10333"/>
    <n v="537.4"/>
    <n v="100"/>
    <n v="44.201999999999998"/>
    <n v="2"/>
  </r>
  <r>
    <x v="2"/>
    <x v="2"/>
    <s v="H8"/>
    <x v="88"/>
    <x v="345"/>
    <n v="96585"/>
    <s v="1H7235"/>
    <s v="001HO07235"/>
    <n v="1112"/>
    <d v="2010-02-01T00:00:00"/>
    <d v="2014-12-01T00:00:00"/>
    <n v="2.33"/>
    <n v="33"/>
    <n v="10128"/>
    <n v="536.5"/>
    <n v="100"/>
    <n v="48.866999999999997"/>
    <n v="3"/>
  </r>
  <r>
    <x v="0"/>
    <x v="2"/>
    <s v="H8"/>
    <x v="79"/>
    <x v="346"/>
    <n v="96244"/>
    <n v="2042"/>
    <s v=" "/>
    <n v="444"/>
    <d v="2009-10-01T00:00:00"/>
    <d v="2014-12-01T00:00:00"/>
    <n v="3.15"/>
    <n v="70"/>
    <n v="8154"/>
    <n v="535"/>
    <n v="100"/>
    <n v="47.718000000000004"/>
    <n v="4"/>
  </r>
  <r>
    <x v="4"/>
    <x v="2"/>
    <s v="H8"/>
    <x v="92"/>
    <x v="113"/>
    <s v=" "/>
    <s v="MN1"/>
    <s v=" "/>
    <n v="351"/>
    <d v="2010-01-01T00:00:00"/>
    <d v="2014-04-01T00:00:00"/>
    <n v="25"/>
    <n v="276"/>
    <n v="9230"/>
    <n v="533.1"/>
    <n v="100"/>
    <n v="51.37"/>
    <n v="3"/>
  </r>
  <r>
    <x v="5"/>
    <x v="2"/>
    <s v="H8"/>
    <x v="37"/>
    <x v="347"/>
    <n v="93164"/>
    <s v="7H7367"/>
    <s v="007HO07367"/>
    <n v="1777"/>
    <d v="2008-06-01T00:00:00"/>
    <d v="2013-12-01T00:00:00"/>
    <n v="1.9"/>
    <n v="92"/>
    <n v="7547"/>
    <n v="529.9"/>
    <n v="100"/>
    <n v="44.44"/>
    <n v="4"/>
  </r>
  <r>
    <x v="0"/>
    <x v="2"/>
    <s v="H8"/>
    <x v="79"/>
    <x v="348"/>
    <n v="102164"/>
    <n v="2047"/>
    <s v=" "/>
    <n v="21310"/>
    <d v="2011-08-01T00:00:00"/>
    <d v="2014-06-01T00:00:00"/>
    <n v="0"/>
    <n v="241"/>
    <n v="8209"/>
    <n v="529"/>
    <n v="100"/>
    <n v="44.731999999999999"/>
    <n v="1"/>
  </r>
  <r>
    <x v="6"/>
    <x v="2"/>
    <s v="H8"/>
    <x v="20"/>
    <x v="349"/>
    <n v="86899"/>
    <s v="29H7732"/>
    <s v="029HO07732"/>
    <n v="2078"/>
    <d v="2006-11-01T00:00:00"/>
    <d v="2014-11-01T00:00:00"/>
    <n v="1.43"/>
    <n v="93"/>
    <n v="10705"/>
    <n v="528.6"/>
    <n v="100"/>
    <n v="62.685000000000002"/>
    <n v="6"/>
  </r>
  <r>
    <x v="0"/>
    <x v="2"/>
    <s v="H8"/>
    <x v="80"/>
    <x v="350"/>
    <s v=" "/>
    <s v="7H6823"/>
    <s v="007HO06823"/>
    <n v="278"/>
    <d v="2006-10-01T00:00:00"/>
    <d v="2014-01-01T00:00:00"/>
    <n v="1.61"/>
    <n v="281"/>
    <n v="10347"/>
    <n v="524.79999999999995"/>
    <n v="100"/>
    <n v="61.49"/>
    <n v="6"/>
  </r>
  <r>
    <x v="3"/>
    <x v="2"/>
    <s v="H8"/>
    <x v="40"/>
    <x v="351"/>
    <n v="85738"/>
    <s v="11H6715"/>
    <s v="011HO06715"/>
    <n v="908"/>
    <d v="2006-07-01T00:00:00"/>
    <d v="2014-04-01T00:00:00"/>
    <n v="1.1499999999999999"/>
    <n v="237"/>
    <n v="8121"/>
    <n v="524.4"/>
    <n v="100"/>
    <n v="60.386000000000003"/>
    <n v="5"/>
  </r>
  <r>
    <x v="5"/>
    <x v="2"/>
    <s v="H8"/>
    <x v="94"/>
    <x v="352"/>
    <s v=" "/>
    <s v="1H9208"/>
    <s v="001HO09208"/>
    <n v="1070"/>
    <d v="2011-11-01T00:00:00"/>
    <d v="2013-12-01T00:00:00"/>
    <n v="1.04"/>
    <n v="280"/>
    <n v="10758"/>
    <n v="522.4"/>
    <n v="100"/>
    <n v="41.47"/>
    <n v="1"/>
  </r>
  <r>
    <x v="3"/>
    <x v="2"/>
    <s v="H8"/>
    <x v="63"/>
    <x v="353"/>
    <s v=" "/>
    <s v="7H6823"/>
    <s v="007HO06823"/>
    <n v="141"/>
    <d v="2008-05-01T00:00:00"/>
    <d v="2014-09-01T00:00:00"/>
    <n v="1.93"/>
    <n v="116"/>
    <n v="8363"/>
    <n v="521.6"/>
    <n v="100"/>
    <n v="51.777000000000001"/>
    <n v="5"/>
  </r>
  <r>
    <x v="2"/>
    <x v="2"/>
    <s v="H8"/>
    <x v="95"/>
    <x v="354"/>
    <s v=" "/>
    <s v="14H3831"/>
    <s v="014HO03831"/>
    <n v="96.02"/>
    <d v="2011-03-01T00:00:00"/>
    <d v="2013-08-01T00:00:00"/>
    <n v="0.28999999999999998"/>
    <n v="305"/>
    <n v="10212"/>
    <n v="521.5"/>
    <n v="100"/>
    <n v="48.84"/>
    <n v="1"/>
  </r>
  <r>
    <x v="3"/>
    <x v="2"/>
    <s v="H8"/>
    <x v="74"/>
    <x v="355"/>
    <s v=" "/>
    <s v="73H2479"/>
    <s v="073HO02479"/>
    <n v="523"/>
    <d v="2005-02-01T00:00:00"/>
    <d v="2009-05-01T00:00:00"/>
    <n v="3.04"/>
    <n v="41"/>
    <n v="10091"/>
    <n v="521.29999999999995"/>
    <n v="100"/>
    <n v="45.954999999999998"/>
    <n v="3"/>
  </r>
  <r>
    <x v="0"/>
    <x v="2"/>
    <s v="H8"/>
    <x v="79"/>
    <x v="356"/>
    <n v="100674"/>
    <n v="2047"/>
    <s v=" "/>
    <n v="21476"/>
    <d v="2010-12-01T00:00:00"/>
    <d v="2014-07-01T00:00:00"/>
    <n v="0"/>
    <n v="221"/>
    <n v="8068"/>
    <n v="521.1"/>
    <n v="100"/>
    <n v="47.844000000000001"/>
    <n v="2"/>
  </r>
  <r>
    <x v="4"/>
    <x v="2"/>
    <s v="H8"/>
    <x v="91"/>
    <x v="357"/>
    <n v="94066"/>
    <s v="97H4794"/>
    <s v="097HO04794"/>
    <n v="516"/>
    <d v="2009-04-01T00:00:00"/>
    <d v="2013-07-01T00:00:00"/>
    <n v="1.05"/>
    <n v="305"/>
    <n v="11296"/>
    <n v="520.5"/>
    <n v="100"/>
    <n v="53.68"/>
    <n v="2"/>
  </r>
  <r>
    <x v="0"/>
    <x v="2"/>
    <s v="H8"/>
    <x v="96"/>
    <x v="358"/>
    <s v=" "/>
    <s v="182H135"/>
    <s v="182HO00135"/>
    <n v="187"/>
    <d v="2009-04-01T00:00:00"/>
    <d v="2014-01-01T00:00:00"/>
    <n v="0.6"/>
    <n v="90"/>
    <n v="10579"/>
    <n v="519.4"/>
    <n v="100"/>
    <n v="31.5"/>
    <n v="2"/>
  </r>
  <r>
    <x v="5"/>
    <x v="2"/>
    <s v="H8"/>
    <x v="97"/>
    <x v="359"/>
    <s v=" "/>
    <s v="14H3831"/>
    <s v="014HO03831"/>
    <n v="371"/>
    <d v="2009-10-01T00:00:00"/>
    <d v="2014-10-01T00:00:00"/>
    <n v="0"/>
    <n v="82"/>
    <n v="6197"/>
    <n v="518.6"/>
    <n v="100"/>
    <n v="41.83"/>
    <n v="3"/>
  </r>
  <r>
    <x v="2"/>
    <x v="2"/>
    <s v="H8"/>
    <x v="98"/>
    <x v="265"/>
    <n v="83872"/>
    <s v="14H2696"/>
    <s v="014HO02696"/>
    <n v="761"/>
    <d v="2005-07-01T00:00:00"/>
    <d v="2012-07-01T00:00:00"/>
    <n v="2.48"/>
    <n v="288"/>
    <n v="11216"/>
    <n v="518.5"/>
    <n v="100"/>
    <n v="56.898000000000003"/>
    <n v="6"/>
  </r>
  <r>
    <x v="0"/>
    <x v="2"/>
    <s v="H8"/>
    <x v="84"/>
    <x v="360"/>
    <n v="96844"/>
    <s v="29H11138"/>
    <s v="029HO11138"/>
    <n v="470"/>
    <d v="2009-10-01T00:00:00"/>
    <d v="2013-02-01T00:00:00"/>
    <n v="1.37"/>
    <n v="67"/>
    <n v="10674"/>
    <n v="517.5"/>
    <n v="100"/>
    <n v="41.295999999999999"/>
    <n v="2"/>
  </r>
  <r>
    <x v="0"/>
    <x v="2"/>
    <s v="H8"/>
    <x v="54"/>
    <x v="361"/>
    <s v=" "/>
    <s v="7H8094"/>
    <s v="507HO08094"/>
    <n v="17"/>
    <d v="2009-07-01T00:00:00"/>
    <d v="2013-06-01T00:00:00"/>
    <n v="0.31"/>
    <n v="263"/>
    <n v="8081"/>
    <n v="515.9"/>
    <n v="100"/>
    <n v="50.249000000000002"/>
    <n v="2"/>
  </r>
  <r>
    <x v="3"/>
    <x v="2"/>
    <s v="H8"/>
    <x v="40"/>
    <x v="362"/>
    <n v="82012"/>
    <s v="23H604"/>
    <s v="023HO00604"/>
    <n v="900"/>
    <d v="2004-11-01T00:00:00"/>
    <d v="2014-10-01T00:00:00"/>
    <n v="2.2999999999999998"/>
    <n v="67"/>
    <n v="8304"/>
    <n v="515.79999999999995"/>
    <n v="100"/>
    <n v="59.67"/>
    <n v="7"/>
  </r>
  <r>
    <x v="6"/>
    <x v="2"/>
    <s v="H8"/>
    <x v="20"/>
    <x v="13"/>
    <n v="97826"/>
    <s v="94H860"/>
    <s v="094HO00860"/>
    <n v="2762"/>
    <d v="2010-04-01T00:00:00"/>
    <d v="2014-02-01T00:00:00"/>
    <n v="1.51"/>
    <n v="304"/>
    <n v="12179"/>
    <n v="510.2"/>
    <n v="100"/>
    <n v="55.88"/>
    <n v="3"/>
  </r>
  <r>
    <x v="0"/>
    <x v="2"/>
    <s v="H8"/>
    <x v="79"/>
    <x v="363"/>
    <n v="102005"/>
    <n v="2047"/>
    <s v=" "/>
    <n v="620"/>
    <d v="2011-08-01T00:00:00"/>
    <d v="2015-01-01T00:00:00"/>
    <n v="1.41"/>
    <n v="47"/>
    <n v="8592"/>
    <n v="509.7"/>
    <n v="100"/>
    <n v="35.915999999999997"/>
    <n v="2"/>
  </r>
  <r>
    <x v="3"/>
    <x v="2"/>
    <s v="H8"/>
    <x v="29"/>
    <x v="364"/>
    <s v=" "/>
    <s v="514H3831"/>
    <s v="014HO03831"/>
    <n v="719"/>
    <d v="2010-07-01T00:00:00"/>
    <d v="2012-08-01T00:00:00"/>
    <n v="0"/>
    <n v="305"/>
    <n v="9214"/>
    <n v="508.7"/>
    <n v="100"/>
    <n v="46.31"/>
    <n v="1"/>
  </r>
  <r>
    <x v="1"/>
    <x v="2"/>
    <s v="H8"/>
    <x v="99"/>
    <x v="365"/>
    <s v=" "/>
    <s v="11H3243"/>
    <s v="011HO03243"/>
    <n v="2262"/>
    <d v="2003-01-01T00:00:00"/>
    <d v="2006-05-01T00:00:00"/>
    <n v="25.05"/>
    <n v="76"/>
    <n v="7757"/>
    <n v="508.3"/>
    <n v="100"/>
    <n v="42.152000000000001"/>
    <n v="2"/>
  </r>
  <r>
    <x v="4"/>
    <x v="2"/>
    <s v="H8"/>
    <x v="92"/>
    <x v="366"/>
    <s v=" "/>
    <s v="1H9208"/>
    <s v="001HO09208"/>
    <n v="539"/>
    <d v="2012-03-01T00:00:00"/>
    <d v="2014-12-01T00:00:00"/>
    <n v="0"/>
    <n v="40"/>
    <n v="9286"/>
    <n v="508.1"/>
    <n v="100"/>
    <n v="33.948"/>
    <n v="2"/>
  </r>
  <r>
    <x v="3"/>
    <x v="2"/>
    <s v="H8"/>
    <x v="65"/>
    <x v="367"/>
    <s v=" "/>
    <s v="1H6827"/>
    <s v="001HO06827"/>
    <n v="876"/>
    <d v="2011-12-01T00:00:00"/>
    <d v="2014-03-01T00:00:00"/>
    <n v="0.5"/>
    <n v="305"/>
    <n v="10452"/>
    <n v="508.1"/>
    <n v="100"/>
    <n v="45.98"/>
    <n v="1"/>
  </r>
  <r>
    <x v="1"/>
    <x v="2"/>
    <s v="H8"/>
    <x v="99"/>
    <x v="368"/>
    <s v=" "/>
    <s v="11H4712"/>
    <s v="011HO04712"/>
    <n v="2145"/>
    <d v="2003-07-01T00:00:00"/>
    <d v="2005-07-01T00:00:00"/>
    <n v="1.17"/>
    <n v="305"/>
    <n v="9206"/>
    <n v="507.8"/>
    <n v="100"/>
    <n v="46.75"/>
    <n v="1"/>
  </r>
  <r>
    <x v="0"/>
    <x v="2"/>
    <s v="H8"/>
    <x v="100"/>
    <x v="369"/>
    <s v=" "/>
    <s v="14H3831"/>
    <s v="014HO03831"/>
    <n v="2279"/>
    <d v="2007-04-01T00:00:00"/>
    <d v="2013-11-01T00:00:00"/>
    <n v="2.0099999999999998"/>
    <n v="272"/>
    <n v="9993"/>
    <n v="507.6"/>
    <n v="100"/>
    <n v="56.98"/>
    <n v="5"/>
  </r>
  <r>
    <x v="0"/>
    <x v="2"/>
    <s v="H8"/>
    <x v="80"/>
    <x v="112"/>
    <s v=" "/>
    <s v="7H8747"/>
    <s v="007HO08747"/>
    <n v="448"/>
    <d v="2011-04-01T00:00:00"/>
    <d v="2014-06-01T00:00:00"/>
    <n v="5.2"/>
    <n v="163"/>
    <n v="10928"/>
    <n v="507"/>
    <n v="100"/>
    <n v="43.26"/>
    <n v="2"/>
  </r>
  <r>
    <x v="5"/>
    <x v="2"/>
    <s v="H8"/>
    <x v="101"/>
    <x v="370"/>
    <s v=" "/>
    <s v="14H3738"/>
    <s v="014HO03738"/>
    <n v="524"/>
    <d v="2007-11-01T00:00:00"/>
    <d v="2014-10-01T00:00:00"/>
    <n v="3.24"/>
    <n v="102"/>
    <n v="8558"/>
    <n v="506.6"/>
    <n v="100"/>
    <n v="44.283000000000001"/>
    <n v="4"/>
  </r>
  <r>
    <x v="5"/>
    <x v="2"/>
    <s v="H8"/>
    <x v="52"/>
    <x v="371"/>
    <s v=" "/>
    <s v="14H3738"/>
    <s v="014HO03738"/>
    <n v="3674.01"/>
    <d v="2011-04-01T00:00:00"/>
    <d v="2013-09-01T00:00:00"/>
    <n v="1.64"/>
    <n v="305"/>
    <n v="7203"/>
    <n v="506.3"/>
    <n v="100"/>
    <n v="46.75"/>
    <n v="1"/>
  </r>
  <r>
    <x v="5"/>
    <x v="2"/>
    <s v="H8"/>
    <x v="37"/>
    <x v="372"/>
    <n v="92259"/>
    <n v="1447"/>
    <s v=" "/>
    <n v="1767"/>
    <d v="2007-04-01T00:00:00"/>
    <d v="2013-07-01T00:00:00"/>
    <n v="0"/>
    <n v="230"/>
    <n v="8662"/>
    <n v="506.2"/>
    <n v="100"/>
    <n v="52.537999999999997"/>
    <n v="4"/>
  </r>
  <r>
    <x v="2"/>
    <x v="2"/>
    <s v="H8"/>
    <x v="85"/>
    <x v="373"/>
    <n v="85264"/>
    <s v="7H6500"/>
    <s v="007HO06500"/>
    <n v="397"/>
    <d v="2006-04-01T00:00:00"/>
    <d v="2014-01-01T00:00:00"/>
    <n v="0.33"/>
    <n v="163"/>
    <n v="11613"/>
    <n v="505.6"/>
    <n v="100"/>
    <n v="40.74"/>
    <n v="4"/>
  </r>
  <r>
    <x v="5"/>
    <x v="2"/>
    <s v="H8"/>
    <x v="37"/>
    <x v="374"/>
    <n v="93190"/>
    <s v="7H7536"/>
    <s v="007HO07536"/>
    <n v="1901"/>
    <d v="2008-08-01T00:00:00"/>
    <d v="2013-08-01T00:00:00"/>
    <n v="2.5499999999999998"/>
    <n v="196"/>
    <n v="7632"/>
    <n v="504.8"/>
    <n v="100"/>
    <n v="55.533000000000001"/>
    <n v="3"/>
  </r>
  <r>
    <x v="0"/>
    <x v="2"/>
    <s v="H8"/>
    <x v="84"/>
    <x v="375"/>
    <n v="98798"/>
    <s v="29H11891"/>
    <s v="029HO11891"/>
    <n v="470"/>
    <d v="2010-09-01T00:00:00"/>
    <d v="2012-09-01T00:00:00"/>
    <n v="1.96"/>
    <n v="226"/>
    <n v="10132"/>
    <n v="504.6"/>
    <n v="100"/>
    <n v="43.884"/>
    <n v="1"/>
  </r>
  <r>
    <x v="2"/>
    <x v="2"/>
    <s v="H8"/>
    <x v="102"/>
    <x v="376"/>
    <s v=" "/>
    <s v="1H6827"/>
    <s v="001HO06827"/>
    <n v="324"/>
    <d v="2010-10-01T00:00:00"/>
    <d v="2014-05-01T00:00:00"/>
    <n v="8.5500000000000007"/>
    <n v="299"/>
    <n v="6093"/>
    <n v="504.4"/>
    <n v="100"/>
    <n v="44.33"/>
    <n v="1"/>
  </r>
  <r>
    <x v="0"/>
    <x v="2"/>
    <s v="H8"/>
    <x v="90"/>
    <x v="377"/>
    <n v="97925"/>
    <n v="973318"/>
    <s v=" "/>
    <n v="5070"/>
    <d v="2010-03-01T00:00:00"/>
    <d v="2014-05-01T00:00:00"/>
    <n v="0"/>
    <n v="59"/>
    <n v="9859"/>
    <n v="503.9"/>
    <n v="100"/>
    <n v="33.494999999999997"/>
    <n v="2"/>
  </r>
  <r>
    <x v="3"/>
    <x v="2"/>
    <s v="H8"/>
    <x v="65"/>
    <x v="378"/>
    <s v=" "/>
    <s v="7H7313"/>
    <s v="007HO07313"/>
    <n v="929"/>
    <d v="2010-01-01T00:00:00"/>
    <d v="2014-11-01T00:00:00"/>
    <n v="1.18"/>
    <n v="66"/>
    <n v="11250"/>
    <n v="502.6"/>
    <n v="100"/>
    <n v="46.271999999999998"/>
    <n v="3"/>
  </r>
  <r>
    <x v="0"/>
    <x v="2"/>
    <s v="H8"/>
    <x v="79"/>
    <x v="139"/>
    <n v="100671"/>
    <n v="2046"/>
    <s v=" "/>
    <n v="553"/>
    <d v="2011-01-01T00:00:00"/>
    <d v="2013-04-01T00:00:00"/>
    <n v="0.1"/>
    <n v="305"/>
    <n v="9398"/>
    <n v="502.4"/>
    <n v="100"/>
    <n v="43.56"/>
    <n v="1"/>
  </r>
  <r>
    <x v="4"/>
    <x v="2"/>
    <s v="H8"/>
    <x v="64"/>
    <x v="379"/>
    <n v="94676"/>
    <s v="1H83373"/>
    <s v=" "/>
    <n v="882"/>
    <d v="2008-08-01T00:00:00"/>
    <d v="2013-11-01T00:00:00"/>
    <n v="0"/>
    <n v="305"/>
    <n v="9568"/>
    <n v="498.7"/>
    <n v="100"/>
    <n v="44"/>
    <n v="3"/>
  </r>
  <r>
    <x v="2"/>
    <x v="2"/>
    <s v="H8"/>
    <x v="103"/>
    <x v="380"/>
    <n v="97182"/>
    <n v="2315"/>
    <s v=" "/>
    <n v="19"/>
    <d v="2003-01-01T00:00:00"/>
    <d v="2012-03-01T00:00:00"/>
    <n v="0"/>
    <n v="305"/>
    <n v="9282"/>
    <n v="497.2"/>
    <n v="100"/>
    <n v="47.508000000000003"/>
    <n v="5"/>
  </r>
  <r>
    <x v="2"/>
    <x v="2"/>
    <s v="H8"/>
    <x v="81"/>
    <x v="381"/>
    <n v="98131"/>
    <s v="29H11396"/>
    <s v="029HO11396"/>
    <n v="228"/>
    <d v="2010-06-01T00:00:00"/>
    <d v="2014-08-01T00:00:00"/>
    <n v="2.52"/>
    <n v="133"/>
    <n v="8905"/>
    <n v="496.5"/>
    <n v="100"/>
    <n v="49.646000000000001"/>
    <n v="3"/>
  </r>
  <r>
    <x v="6"/>
    <x v="2"/>
    <s v="H8"/>
    <x v="104"/>
    <x v="382"/>
    <n v="97708"/>
    <s v="29H9436"/>
    <s v="029HO09436"/>
    <n v="519"/>
    <d v="2006-02-01T00:00:00"/>
    <d v="2013-11-01T00:00:00"/>
    <n v="0"/>
    <n v="305"/>
    <n v="9362"/>
    <n v="493.8"/>
    <n v="100"/>
    <n v="59.29"/>
    <n v="6"/>
  </r>
  <r>
    <x v="6"/>
    <x v="2"/>
    <s v="H8"/>
    <x v="20"/>
    <x v="383"/>
    <n v="96728"/>
    <s v="29H856"/>
    <s v="029HO00856"/>
    <n v="2631"/>
    <d v="2010-03-01T00:00:00"/>
    <d v="2014-04-01T00:00:00"/>
    <n v="2.23"/>
    <n v="299"/>
    <n v="12371"/>
    <n v="493.5"/>
    <n v="100"/>
    <n v="50.93"/>
    <n v="3"/>
  </r>
  <r>
    <x v="0"/>
    <x v="2"/>
    <s v="H8"/>
    <x v="80"/>
    <x v="384"/>
    <s v=" "/>
    <s v="7H6758"/>
    <s v="007HO06758"/>
    <n v="312"/>
    <d v="2006-07-01T00:00:00"/>
    <d v="2013-12-01T00:00:00"/>
    <n v="3.55"/>
    <n v="305"/>
    <n v="10846"/>
    <n v="493.4"/>
    <n v="100"/>
    <n v="62.7"/>
    <n v="6"/>
  </r>
  <r>
    <x v="5"/>
    <x v="2"/>
    <s v="H8"/>
    <x v="105"/>
    <x v="385"/>
    <n v="85878"/>
    <s v="29H9674"/>
    <s v="029HO09674"/>
    <n v="183"/>
    <d v="2005-07-01T00:00:00"/>
    <d v="2013-08-01T00:00:00"/>
    <n v="2.34"/>
    <n v="305"/>
    <n v="9876"/>
    <n v="493"/>
    <n v="100"/>
    <n v="47.142000000000003"/>
    <n v="4"/>
  </r>
  <r>
    <x v="3"/>
    <x v="2"/>
    <s v="H8"/>
    <x v="106"/>
    <x v="386"/>
    <s v=" "/>
    <s v="7H6972"/>
    <s v="007HO06972"/>
    <n v="123"/>
    <d v="2006-12-01T00:00:00"/>
    <d v="2013-04-01T00:00:00"/>
    <n v="0"/>
    <n v="293"/>
    <n v="7778"/>
    <n v="492.8"/>
    <n v="100"/>
    <n v="47.67"/>
    <n v="4"/>
  </r>
  <r>
    <x v="6"/>
    <x v="2"/>
    <s v="H8"/>
    <x v="20"/>
    <x v="387"/>
    <n v="96727"/>
    <s v="29H856"/>
    <s v="029HO00856"/>
    <n v="2647"/>
    <d v="2010-03-01T00:00:00"/>
    <d v="2014-12-01T00:00:00"/>
    <n v="1.17"/>
    <n v="39"/>
    <n v="12385"/>
    <n v="492.6"/>
    <n v="100"/>
    <n v="42.223999999999997"/>
    <n v="3"/>
  </r>
  <r>
    <x v="2"/>
    <x v="2"/>
    <s v="H8"/>
    <x v="81"/>
    <x v="388"/>
    <n v="82314"/>
    <s v="14H2687"/>
    <s v="014HO02687"/>
    <n v="1665"/>
    <d v="2004-06-01T00:00:00"/>
    <d v="2014-04-01T00:00:00"/>
    <n v="0.34"/>
    <n v="257"/>
    <n v="8867"/>
    <n v="488.8"/>
    <n v="100"/>
    <n v="60.494999999999997"/>
    <n v="8"/>
  </r>
  <r>
    <x v="0"/>
    <x v="2"/>
    <s v="H8"/>
    <x v="67"/>
    <x v="389"/>
    <s v=" "/>
    <s v="11H6414"/>
    <s v="011HO06414"/>
    <n v="739"/>
    <d v="2006-06-01T00:00:00"/>
    <d v="2014-02-01T00:00:00"/>
    <n v="2.08"/>
    <n v="305"/>
    <n v="9919"/>
    <n v="488.2"/>
    <n v="100"/>
    <n v="58.96"/>
    <n v="6"/>
  </r>
  <r>
    <x v="0"/>
    <x v="2"/>
    <s v="H8"/>
    <x v="80"/>
    <x v="390"/>
    <s v=" "/>
    <s v="7H6417"/>
    <s v="007HO06417"/>
    <n v="183"/>
    <d v="2004-06-01T00:00:00"/>
    <d v="2013-11-01T00:00:00"/>
    <n v="1.49"/>
    <n v="278"/>
    <n v="10453"/>
    <n v="488.1"/>
    <n v="100"/>
    <n v="62.021000000000001"/>
    <n v="8"/>
  </r>
  <r>
    <x v="2"/>
    <x v="2"/>
    <s v="H8"/>
    <x v="88"/>
    <x v="391"/>
    <n v="91247"/>
    <s v="29H11111"/>
    <s v="029HO11111"/>
    <n v="1040"/>
    <d v="2008-04-01T00:00:00"/>
    <d v="2014-03-01T00:00:00"/>
    <n v="1.85"/>
    <n v="290"/>
    <n v="9880"/>
    <n v="488.1"/>
    <n v="100"/>
    <n v="57.42"/>
    <n v="4"/>
  </r>
  <r>
    <x v="4"/>
    <x v="2"/>
    <s v="H8"/>
    <x v="92"/>
    <x v="123"/>
    <s v=" "/>
    <s v="MN1"/>
    <s v=" "/>
    <n v="484"/>
    <d v="2010-10-01T00:00:00"/>
    <d v="2014-02-01T00:00:00"/>
    <n v="12.5"/>
    <n v="305"/>
    <n v="8056"/>
    <n v="487.8"/>
    <n v="100"/>
    <n v="46.2"/>
    <n v="2"/>
  </r>
  <r>
    <x v="4"/>
    <x v="2"/>
    <s v="H8"/>
    <x v="64"/>
    <x v="392"/>
    <n v="94639"/>
    <s v="H79101"/>
    <s v=" "/>
    <n v="837"/>
    <d v="2006-05-01T00:00:00"/>
    <d v="2012-11-01T00:00:00"/>
    <n v="0"/>
    <n v="305"/>
    <n v="9118"/>
    <n v="486.1"/>
    <n v="100"/>
    <n v="52.91"/>
    <n v="5"/>
  </r>
  <r>
    <x v="2"/>
    <x v="2"/>
    <s v="H8"/>
    <x v="89"/>
    <x v="393"/>
    <n v="97400"/>
    <s v="7H8094"/>
    <s v="507HO08094"/>
    <n v="1631"/>
    <d v="2010-04-01T00:00:00"/>
    <d v="2012-05-01T00:00:00"/>
    <n v="0"/>
    <n v="261"/>
    <n v="10683"/>
    <n v="485.4"/>
    <n v="100"/>
    <n v="40.765999999999998"/>
    <n v="1"/>
  </r>
  <r>
    <x v="2"/>
    <x v="2"/>
    <s v="H8"/>
    <x v="89"/>
    <x v="394"/>
    <n v="100110"/>
    <s v="29H11355"/>
    <s v="029HO11355"/>
    <n v="2873"/>
    <d v="2010-10-01T00:00:00"/>
    <d v="2014-06-01T00:00:00"/>
    <n v="0.82"/>
    <n v="137"/>
    <n v="11114"/>
    <n v="484.9"/>
    <n v="100"/>
    <n v="35.904000000000003"/>
    <n v="1"/>
  </r>
  <r>
    <x v="0"/>
    <x v="2"/>
    <s v="H8"/>
    <x v="79"/>
    <x v="395"/>
    <n v="102169"/>
    <n v="2047"/>
    <s v=" "/>
    <n v="21568"/>
    <d v="2011-09-01T00:00:00"/>
    <d v="2014-02-01T00:00:00"/>
    <n v="0.78"/>
    <n v="305"/>
    <n v="8589"/>
    <n v="484.8"/>
    <n v="100"/>
    <n v="42.46"/>
    <n v="1"/>
  </r>
  <r>
    <x v="0"/>
    <x v="2"/>
    <s v="H8"/>
    <x v="90"/>
    <x v="396"/>
    <n v="94923"/>
    <s v="7H7921"/>
    <s v="007HO07921"/>
    <n v="4726"/>
    <d v="2009-01-01T00:00:00"/>
    <d v="2013-12-01T00:00:00"/>
    <n v="1.93"/>
    <n v="230"/>
    <n v="8450"/>
    <n v="484.6"/>
    <n v="100"/>
    <n v="51.612000000000002"/>
    <n v="3"/>
  </r>
  <r>
    <x v="3"/>
    <x v="2"/>
    <s v="H8"/>
    <x v="63"/>
    <x v="397"/>
    <s v=" "/>
    <s v="7H6759"/>
    <s v="007HO06759"/>
    <n v="152"/>
    <d v="2011-06-01T00:00:00"/>
    <d v="2014-09-01T00:00:00"/>
    <n v="1.94"/>
    <n v="114"/>
    <n v="8604"/>
    <n v="484.5"/>
    <n v="100"/>
    <n v="37.113"/>
    <n v="2"/>
  </r>
  <r>
    <x v="5"/>
    <x v="2"/>
    <s v="H8"/>
    <x v="52"/>
    <x v="398"/>
    <s v=" "/>
    <s v="14H3738"/>
    <s v="014HO03738"/>
    <n v="2309"/>
    <d v="2007-08-01T00:00:00"/>
    <d v="2013-11-01T00:00:00"/>
    <n v="2.04"/>
    <n v="305"/>
    <n v="7364"/>
    <n v="484.4"/>
    <n v="100"/>
    <n v="56.65"/>
    <n v="5"/>
  </r>
  <r>
    <x v="2"/>
    <x v="2"/>
    <s v="H8"/>
    <x v="88"/>
    <x v="399"/>
    <n v="88193"/>
    <s v="29H9023"/>
    <s v="029HO09023"/>
    <n v="1072"/>
    <d v="2007-04-01T00:00:00"/>
    <d v="2014-01-01T00:00:00"/>
    <n v="1.1399999999999999"/>
    <n v="305"/>
    <n v="10203"/>
    <n v="484.2"/>
    <n v="100"/>
    <n v="61.49"/>
    <n v="5"/>
  </r>
  <r>
    <x v="5"/>
    <x v="2"/>
    <s v="H8"/>
    <x v="8"/>
    <x v="400"/>
    <s v=" "/>
    <s v="7H8094"/>
    <s v="507HO08094"/>
    <n v="3515"/>
    <d v="2010-07-01T00:00:00"/>
    <d v="2013-04-01T00:00:00"/>
    <n v="0.44"/>
    <n v="305"/>
    <n v="5409"/>
    <n v="483.6"/>
    <n v="100"/>
    <n v="44.88"/>
    <n v="1"/>
  </r>
  <r>
    <x v="0"/>
    <x v="2"/>
    <s v="H8"/>
    <x v="79"/>
    <x v="401"/>
    <n v="97915"/>
    <n v="2018"/>
    <s v=" "/>
    <n v="21334"/>
    <d v="2010-04-01T00:00:00"/>
    <d v="2014-12-01T00:00:00"/>
    <n v="0.1"/>
    <n v="79"/>
    <n v="7768"/>
    <n v="483.4"/>
    <n v="100"/>
    <n v="44.64"/>
    <n v="3"/>
  </r>
  <r>
    <x v="6"/>
    <x v="2"/>
    <s v="H8"/>
    <x v="20"/>
    <x v="402"/>
    <n v="93824"/>
    <s v="29H11138"/>
    <s v="029HO11138"/>
    <n v="2557"/>
    <d v="2008-12-01T00:00:00"/>
    <d v="2014-02-01T00:00:00"/>
    <n v="1.56"/>
    <n v="305"/>
    <n v="11474"/>
    <n v="482.3"/>
    <n v="100"/>
    <n v="58.96"/>
    <n v="3"/>
  </r>
  <r>
    <x v="0"/>
    <x v="2"/>
    <s v="H8"/>
    <x v="79"/>
    <x v="403"/>
    <n v="102001"/>
    <n v="2047"/>
    <s v=" "/>
    <n v="554"/>
    <d v="2011-06-01T00:00:00"/>
    <d v="2015-01-01T00:00:00"/>
    <n v="0.75"/>
    <n v="49"/>
    <n v="8068"/>
    <n v="480.1"/>
    <n v="100"/>
    <n v="36.9"/>
    <n v="2"/>
  </r>
  <r>
    <x v="6"/>
    <x v="2"/>
    <s v="H8"/>
    <x v="20"/>
    <x v="404"/>
    <n v="86906"/>
    <s v="7H6960"/>
    <s v="007HO06960"/>
    <n v="2268"/>
    <d v="2006-12-01T00:00:00"/>
    <d v="2014-10-01T00:00:00"/>
    <n v="1.7"/>
    <n v="132"/>
    <n v="12381"/>
    <n v="480.1"/>
    <n v="100"/>
    <n v="57.664000000000001"/>
    <n v="6"/>
  </r>
  <r>
    <x v="6"/>
    <x v="2"/>
    <s v="H8"/>
    <x v="86"/>
    <x v="405"/>
    <s v=" "/>
    <s v="MN10"/>
    <s v=" "/>
    <n v="534"/>
    <d v="2004-06-01T00:00:00"/>
    <d v="2012-12-01T00:00:00"/>
    <n v="0"/>
    <n v="305"/>
    <n v="11063"/>
    <n v="479.3"/>
    <n v="100"/>
    <n v="45.08"/>
    <n v="4"/>
  </r>
  <r>
    <x v="2"/>
    <x v="2"/>
    <s v="H8"/>
    <x v="88"/>
    <x v="336"/>
    <n v="87908"/>
    <s v="11H6433"/>
    <s v="507HO07515"/>
    <n v="1016"/>
    <d v="2007-03-01T00:00:00"/>
    <d v="2014-07-01T00:00:00"/>
    <n v="4.5999999999999996"/>
    <n v="186"/>
    <n v="9470"/>
    <n v="479"/>
    <n v="100"/>
    <n v="55.835999999999999"/>
    <n v="5"/>
  </r>
  <r>
    <x v="0"/>
    <x v="2"/>
    <s v="H8"/>
    <x v="84"/>
    <x v="406"/>
    <n v="90654"/>
    <s v="29H10793"/>
    <s v="029HO10793"/>
    <n v="322"/>
    <d v="2008-01-01T00:00:00"/>
    <d v="2012-08-01T00:00:00"/>
    <n v="1.75"/>
    <n v="271"/>
    <n v="8153"/>
    <n v="478.6"/>
    <n v="100"/>
    <n v="56.54"/>
    <n v="3"/>
  </r>
  <r>
    <x v="0"/>
    <x v="2"/>
    <s v="H8"/>
    <x v="79"/>
    <x v="407"/>
    <n v="99937"/>
    <n v="2018"/>
    <s v=" "/>
    <n v="21436"/>
    <d v="2010-11-01T00:00:00"/>
    <d v="2014-02-01T00:00:00"/>
    <n v="2.15"/>
    <n v="305"/>
    <n v="8399"/>
    <n v="477.7"/>
    <n v="100"/>
    <n v="43.45"/>
    <n v="1"/>
  </r>
  <r>
    <x v="0"/>
    <x v="2"/>
    <s v="H8"/>
    <x v="79"/>
    <x v="408"/>
    <n v="102625"/>
    <n v="2047"/>
    <s v=" "/>
    <n v="444"/>
    <d v="2011-11-01T00:00:00"/>
    <d v="2014-06-01T00:00:00"/>
    <n v="0.21"/>
    <n v="247"/>
    <n v="6696"/>
    <n v="477.2"/>
    <n v="100"/>
    <n v="45.017000000000003"/>
    <n v="1"/>
  </r>
  <r>
    <x v="0"/>
    <x v="2"/>
    <s v="H8"/>
    <x v="79"/>
    <x v="409"/>
    <n v="100672"/>
    <n v="2046"/>
    <s v=" "/>
    <n v="468"/>
    <d v="2011-01-01T00:00:00"/>
    <d v="2014-11-01T00:00:00"/>
    <n v="0.18"/>
    <n v="111"/>
    <n v="8636"/>
    <n v="476.9"/>
    <n v="100"/>
    <n v="42.112000000000002"/>
    <n v="2"/>
  </r>
  <r>
    <x v="6"/>
    <x v="2"/>
    <s v="H8"/>
    <x v="107"/>
    <x v="97"/>
    <s v=" "/>
    <s v="29H10793"/>
    <s v="029HO10793"/>
    <n v="542"/>
    <d v="2007-07-01T00:00:00"/>
    <d v="2013-05-01T00:00:00"/>
    <n v="0.49"/>
    <n v="305"/>
    <n v="9360"/>
    <n v="476.9"/>
    <n v="100"/>
    <n v="53.46"/>
    <n v="3"/>
  </r>
  <r>
    <x v="4"/>
    <x v="2"/>
    <s v="H8"/>
    <x v="92"/>
    <x v="410"/>
    <s v=" "/>
    <s v="97H4794"/>
    <s v="097HO04794"/>
    <n v="413"/>
    <d v="2011-05-01T00:00:00"/>
    <d v="2013-07-01T00:00:00"/>
    <n v="0"/>
    <n v="305"/>
    <n v="10832"/>
    <n v="476.7"/>
    <n v="100"/>
    <n v="44.99"/>
    <n v="1"/>
  </r>
  <r>
    <x v="0"/>
    <x v="2"/>
    <s v="H8"/>
    <x v="79"/>
    <x v="411"/>
    <n v="102670"/>
    <n v="2047"/>
    <s v=" "/>
    <n v="573"/>
    <d v="2011-12-01T00:00:00"/>
    <d v="2014-07-01T00:00:00"/>
    <n v="0.78"/>
    <n v="228"/>
    <n v="7092"/>
    <n v="475.8"/>
    <n v="100"/>
    <n v="41.87"/>
    <n v="1"/>
  </r>
  <r>
    <x v="0"/>
    <x v="2"/>
    <s v="H8"/>
    <x v="84"/>
    <x v="412"/>
    <n v="83263"/>
    <s v="14H2696"/>
    <s v="014HO02696"/>
    <n v="316"/>
    <d v="2004-10-01T00:00:00"/>
    <d v="2012-12-01T00:00:00"/>
    <n v="2.7"/>
    <n v="139"/>
    <n v="10770"/>
    <n v="475.6"/>
    <n v="100"/>
    <n v="55.12"/>
    <n v="6"/>
  </r>
  <r>
    <x v="2"/>
    <x v="2"/>
    <s v="H8"/>
    <x v="88"/>
    <x v="413"/>
    <n v="86813"/>
    <s v="11H6433"/>
    <s v="507HO07515"/>
    <n v="1022"/>
    <d v="2006-10-01T00:00:00"/>
    <d v="2014-10-01T00:00:00"/>
    <n v="1.61"/>
    <n v="89"/>
    <n v="9939"/>
    <n v="475"/>
    <n v="100"/>
    <n v="52.118000000000002"/>
    <n v="6"/>
  </r>
  <r>
    <x v="6"/>
    <x v="2"/>
    <s v="H8"/>
    <x v="104"/>
    <x v="414"/>
    <n v="97761"/>
    <s v="29H10356"/>
    <s v="029HO10356"/>
    <n v="579"/>
    <d v="2009-06-01T00:00:00"/>
    <d v="2014-03-01T00:00:00"/>
    <n v="1.48"/>
    <n v="305"/>
    <n v="9379"/>
    <n v="474.2"/>
    <n v="100"/>
    <n v="49.39"/>
    <n v="3"/>
  </r>
  <r>
    <x v="5"/>
    <x v="2"/>
    <s v="H8"/>
    <x v="55"/>
    <x v="415"/>
    <n v="91821"/>
    <s v="7H6972"/>
    <s v="007HO06972"/>
    <n v="406"/>
    <d v="2007-09-01T00:00:00"/>
    <d v="2014-12-01T00:00:00"/>
    <n v="2.95"/>
    <n v="43"/>
    <n v="7623"/>
    <n v="474"/>
    <n v="100"/>
    <n v="50.015999999999998"/>
    <n v="4"/>
  </r>
  <r>
    <x v="2"/>
    <x v="2"/>
    <s v="H8"/>
    <x v="81"/>
    <x v="416"/>
    <n v="102340"/>
    <s v="7H6759"/>
    <s v="007HO06759"/>
    <n v="69"/>
    <d v="2011-12-01T00:00:00"/>
    <d v="2014-02-01T00:00:00"/>
    <n v="1.59"/>
    <n v="273"/>
    <n v="8220"/>
    <n v="473.3"/>
    <n v="100"/>
    <n v="43.709000000000003"/>
    <n v="1"/>
  </r>
  <r>
    <x v="0"/>
    <x v="2"/>
    <s v="H8"/>
    <x v="67"/>
    <x v="417"/>
    <s v=" "/>
    <s v="514H3597"/>
    <s v="014HO03597"/>
    <n v="1056"/>
    <d v="2009-01-01T00:00:00"/>
    <d v="2014-06-01T00:00:00"/>
    <n v="1.23"/>
    <n v="223"/>
    <n v="10165"/>
    <n v="473"/>
    <n v="100"/>
    <n v="58.097000000000001"/>
    <n v="4"/>
  </r>
  <r>
    <x v="6"/>
    <x v="2"/>
    <s v="H8"/>
    <x v="20"/>
    <x v="418"/>
    <n v="102332"/>
    <s v="29H13246"/>
    <s v="029HO13246"/>
    <n v="2730"/>
    <d v="2011-09-01T00:00:00"/>
    <d v="2014-01-01T00:00:00"/>
    <n v="1.4"/>
    <n v="294"/>
    <n v="12209"/>
    <n v="472.4"/>
    <n v="100"/>
    <n v="36.409999999999997"/>
    <n v="1"/>
  </r>
  <r>
    <x v="4"/>
    <x v="2"/>
    <s v="H8"/>
    <x v="64"/>
    <x v="419"/>
    <s v=" "/>
    <s v="1H7153"/>
    <s v="001HO07153"/>
    <n v="904"/>
    <d v="2009-09-01T00:00:00"/>
    <d v="2012-12-01T00:00:00"/>
    <n v="8.51"/>
    <n v="305"/>
    <n v="8186"/>
    <n v="472.3"/>
    <n v="100"/>
    <n v="52.91"/>
    <n v="2"/>
  </r>
  <r>
    <x v="5"/>
    <x v="2"/>
    <s v="H8"/>
    <x v="37"/>
    <x v="420"/>
    <n v="92307"/>
    <s v="7H7536"/>
    <s v="007HO07536"/>
    <n v="1573"/>
    <d v="2008-03-01T00:00:00"/>
    <d v="2013-05-01T00:00:00"/>
    <n v="0.8"/>
    <n v="283"/>
    <n v="7828"/>
    <n v="468.8"/>
    <n v="100"/>
    <n v="54.67"/>
    <n v="3"/>
  </r>
  <r>
    <x v="0"/>
    <x v="2"/>
    <s v="H8"/>
    <x v="90"/>
    <x v="421"/>
    <n v="96258"/>
    <n v="973318"/>
    <s v=" "/>
    <n v="4839"/>
    <d v="2009-08-01T00:00:00"/>
    <d v="2014-05-01T00:00:00"/>
    <n v="0"/>
    <n v="66"/>
    <n v="8377"/>
    <n v="468"/>
    <n v="100"/>
    <n v="40.076000000000001"/>
    <n v="3"/>
  </r>
  <r>
    <x v="0"/>
    <x v="2"/>
    <s v="H8"/>
    <x v="79"/>
    <x v="422"/>
    <n v="99425"/>
    <n v="2018"/>
    <s v=" "/>
    <n v="456"/>
    <d v="2010-08-01T00:00:00"/>
    <d v="2014-06-01T00:00:00"/>
    <n v="1.07"/>
    <n v="267"/>
    <n v="8147"/>
    <n v="467"/>
    <n v="100"/>
    <n v="48.286999999999999"/>
    <n v="2"/>
  </r>
  <r>
    <x v="0"/>
    <x v="2"/>
    <s v="H8"/>
    <x v="84"/>
    <x v="423"/>
    <n v="96830"/>
    <s v="29H10140"/>
    <s v="029HO10140"/>
    <n v="396"/>
    <d v="2009-05-01T00:00:00"/>
    <d v="2012-07-01T00:00:00"/>
    <n v="2.15"/>
    <n v="301"/>
    <n v="10982"/>
    <n v="466.2"/>
    <n v="100"/>
    <n v="48.18"/>
    <n v="2"/>
  </r>
  <r>
    <x v="2"/>
    <x v="2"/>
    <s v="H8"/>
    <x v="12"/>
    <x v="424"/>
    <n v="84948"/>
    <s v="7H5841"/>
    <s v="007HO05841"/>
    <n v="148"/>
    <d v="2002-09-01T00:00:00"/>
    <d v="2009-09-01T00:00:00"/>
    <n v="1.03"/>
    <n v="268"/>
    <n v="9758"/>
    <n v="466.2"/>
    <n v="100"/>
    <n v="56.68"/>
    <n v="4"/>
  </r>
  <r>
    <x v="0"/>
    <x v="2"/>
    <s v="H8"/>
    <x v="79"/>
    <x v="425"/>
    <n v="102163"/>
    <n v="2047"/>
    <s v=" "/>
    <n v="21577"/>
    <d v="2011-08-01T00:00:00"/>
    <d v="2014-05-01T00:00:00"/>
    <n v="0.7"/>
    <n v="288"/>
    <n v="7921"/>
    <n v="465.8"/>
    <n v="100"/>
    <n v="43.56"/>
    <n v="1"/>
  </r>
  <r>
    <x v="4"/>
    <x v="2"/>
    <s v="H8"/>
    <x v="108"/>
    <x v="426"/>
    <n v="91656"/>
    <s v="29H10808"/>
    <s v="029HO10808"/>
    <n v="4175"/>
    <d v="2008-02-01T00:00:00"/>
    <d v="2014-06-01T00:00:00"/>
    <n v="0.63"/>
    <n v="107"/>
    <n v="10757"/>
    <n v="465.5"/>
    <n v="100"/>
    <n v="44.65"/>
    <n v="4"/>
  </r>
  <r>
    <x v="2"/>
    <x v="2"/>
    <s v="H8"/>
    <x v="81"/>
    <x v="427"/>
    <n v="102345"/>
    <s v="7H6759"/>
    <s v="007HO06759"/>
    <n v="117"/>
    <d v="2011-12-01T00:00:00"/>
    <d v="2014-01-01T00:00:00"/>
    <n v="1.39"/>
    <n v="305"/>
    <n v="7424"/>
    <n v="464.4"/>
    <n v="100"/>
    <n v="43.78"/>
    <n v="1"/>
  </r>
  <r>
    <x v="0"/>
    <x v="2"/>
    <s v="H8"/>
    <x v="79"/>
    <x v="428"/>
    <n v="99931"/>
    <n v="2018"/>
    <s v=" "/>
    <n v="382"/>
    <d v="2010-11-01T00:00:00"/>
    <d v="2014-06-01T00:00:00"/>
    <n v="0"/>
    <n v="263"/>
    <n v="7273"/>
    <n v="463.9"/>
    <n v="100"/>
    <n v="47.96"/>
    <n v="2"/>
  </r>
  <r>
    <x v="2"/>
    <x v="2"/>
    <s v="H8"/>
    <x v="109"/>
    <x v="429"/>
    <s v=" "/>
    <s v="200H9211"/>
    <s v="200HO09211"/>
    <n v="556"/>
    <d v="2011-03-01T00:00:00"/>
    <d v="2013-10-01T00:00:00"/>
    <n v="1.8"/>
    <n v="305"/>
    <n v="10850"/>
    <n v="463.6"/>
    <n v="100"/>
    <n v="42.24"/>
    <n v="1"/>
  </r>
  <r>
    <x v="3"/>
    <x v="2"/>
    <s v="H8"/>
    <x v="65"/>
    <x v="430"/>
    <s v=" "/>
    <s v="1H6827"/>
    <s v="001HO06827"/>
    <n v="844"/>
    <d v="2011-10-01T00:00:00"/>
    <d v="2014-01-01T00:00:00"/>
    <n v="0.9"/>
    <n v="305"/>
    <n v="9193"/>
    <n v="462.1"/>
    <n v="100"/>
    <n v="46.53"/>
    <n v="1"/>
  </r>
  <r>
    <x v="2"/>
    <x v="2"/>
    <s v="H8"/>
    <x v="110"/>
    <x v="353"/>
    <n v="88521"/>
    <s v="200H4779"/>
    <s v="200HO04779"/>
    <n v="35"/>
    <d v="2007-04-01T00:00:00"/>
    <d v="2014-05-01T00:00:00"/>
    <n v="0"/>
    <n v="152"/>
    <n v="9250"/>
    <n v="462"/>
    <n v="100"/>
    <n v="57.24"/>
    <n v="5"/>
  </r>
  <r>
    <x v="4"/>
    <x v="2"/>
    <s v="H8"/>
    <x v="87"/>
    <x v="431"/>
    <n v="95419"/>
    <s v="97H2028"/>
    <s v="097HO02028"/>
    <n v="1019"/>
    <d v="2009-06-01T00:00:00"/>
    <d v="2014-06-01T00:00:00"/>
    <n v="0.16"/>
    <n v="217"/>
    <n v="8762"/>
    <n v="461.7"/>
    <n v="100"/>
    <n v="51.167999999999999"/>
    <n v="4"/>
  </r>
  <r>
    <x v="4"/>
    <x v="2"/>
    <s v="H8"/>
    <x v="111"/>
    <x v="432"/>
    <s v=" "/>
    <s v="14H2696"/>
    <s v="014HO02696"/>
    <n v="3720"/>
    <d v="2003-12-01T00:00:00"/>
    <d v="2013-12-01T00:00:00"/>
    <n v="0"/>
    <n v="269"/>
    <n v="10223"/>
    <n v="461.5"/>
    <n v="100"/>
    <n v="54.741999999999997"/>
    <n v="8"/>
  </r>
  <r>
    <x v="2"/>
    <x v="2"/>
    <s v="H8"/>
    <x v="88"/>
    <x v="433"/>
    <n v="96075"/>
    <s v="29H10808"/>
    <s v="029HO10808"/>
    <n v="984"/>
    <d v="2009-12-01T00:00:00"/>
    <d v="2014-04-01T00:00:00"/>
    <n v="1.63"/>
    <n v="278"/>
    <n v="9820"/>
    <n v="461.4"/>
    <n v="100"/>
    <n v="59.29"/>
    <n v="3"/>
  </r>
  <r>
    <x v="0"/>
    <x v="2"/>
    <s v="H8"/>
    <x v="112"/>
    <x v="434"/>
    <n v="100093"/>
    <s v="7H9052"/>
    <s v="007HO09052"/>
    <n v="706.01"/>
    <d v="2011-03-01T00:00:00"/>
    <d v="2014-07-01T00:00:00"/>
    <n v="1.48"/>
    <n v="59"/>
    <n v="12402"/>
    <n v="461.3"/>
    <n v="100"/>
    <n v="32.39"/>
    <n v="2"/>
  </r>
  <r>
    <x v="2"/>
    <x v="2"/>
    <s v="H8"/>
    <x v="81"/>
    <x v="435"/>
    <n v="99545"/>
    <s v="11H9497"/>
    <s v="011HO09497"/>
    <n v="151"/>
    <d v="2010-09-01T00:00:00"/>
    <d v="2014-01-01T00:00:00"/>
    <n v="0.88"/>
    <n v="305"/>
    <n v="9196"/>
    <n v="460.7"/>
    <n v="100"/>
    <n v="48.62"/>
    <n v="2"/>
  </r>
  <r>
    <x v="1"/>
    <x v="2"/>
    <s v="H8"/>
    <x v="113"/>
    <x v="436"/>
    <s v=" "/>
    <s v="200H4456"/>
    <s v="200HO04456"/>
    <n v="433"/>
    <d v="2006-07-01T00:00:00"/>
    <d v="2013-08-01T00:00:00"/>
    <n v="0"/>
    <n v="305"/>
    <n v="10749"/>
    <n v="459.5"/>
    <n v="100"/>
    <n v="42.84"/>
    <n v="2"/>
  </r>
  <r>
    <x v="5"/>
    <x v="2"/>
    <s v="H8"/>
    <x v="37"/>
    <x v="437"/>
    <n v="99365"/>
    <s v="7H8221"/>
    <s v="007HO08221"/>
    <n v="1485"/>
    <d v="2010-09-01T00:00:00"/>
    <d v="2013-03-01T00:00:00"/>
    <n v="3.9"/>
    <n v="305"/>
    <n v="7951"/>
    <n v="459.3"/>
    <n v="100"/>
    <n v="41.47"/>
    <n v="1"/>
  </r>
  <r>
    <x v="0"/>
    <x v="2"/>
    <s v="H8"/>
    <x v="54"/>
    <x v="438"/>
    <s v=" "/>
    <s v="7H8094"/>
    <s v="507HO08094"/>
    <n v="329.01"/>
    <d v="2009-12-01T00:00:00"/>
    <d v="2013-06-01T00:00:00"/>
    <n v="1.49"/>
    <n v="269"/>
    <n v="7951"/>
    <n v="457.3"/>
    <n v="100"/>
    <n v="50.793999999999997"/>
    <n v="2"/>
  </r>
  <r>
    <x v="4"/>
    <x v="2"/>
    <s v="H8"/>
    <x v="87"/>
    <x v="439"/>
    <s v=" "/>
    <s v="11H7094"/>
    <s v="011HO07094"/>
    <n v="1004"/>
    <d v="2011-01-01T00:00:00"/>
    <d v="2014-08-01T00:00:00"/>
    <n v="0.45"/>
    <n v="153"/>
    <n v="7686"/>
    <n v="456.7"/>
    <n v="100"/>
    <n v="49.131"/>
    <n v="2"/>
  </r>
  <r>
    <x v="0"/>
    <x v="2"/>
    <s v="H8"/>
    <x v="79"/>
    <x v="440"/>
    <n v="99927"/>
    <n v="2042"/>
    <s v=" "/>
    <n v="583"/>
    <d v="2010-11-01T00:00:00"/>
    <d v="2014-06-01T00:00:00"/>
    <n v="3.13"/>
    <n v="250"/>
    <n v="8512"/>
    <n v="454.4"/>
    <n v="100"/>
    <n v="46.87"/>
    <n v="2"/>
  </r>
  <r>
    <x v="3"/>
    <x v="2"/>
    <s v="H8"/>
    <x v="106"/>
    <x v="353"/>
    <s v=" "/>
    <s v="97H3689"/>
    <s v="097HO03689"/>
    <n v="205"/>
    <d v="2011-01-01T00:00:00"/>
    <d v="2013-05-01T00:00:00"/>
    <n v="0.25"/>
    <n v="266"/>
    <n v="6685"/>
    <n v="453.3"/>
    <n v="100"/>
    <n v="46.542999999999999"/>
    <n v="1"/>
  </r>
  <r>
    <x v="0"/>
    <x v="2"/>
    <s v="H8"/>
    <x v="79"/>
    <x v="441"/>
    <n v="102992"/>
    <n v="2047"/>
    <s v=" "/>
    <n v="21521"/>
    <d v="2012-01-01T00:00:00"/>
    <d v="2014-05-01T00:00:00"/>
    <n v="0.78"/>
    <n v="299"/>
    <n v="8108"/>
    <n v="453"/>
    <n v="100"/>
    <n v="43.34"/>
    <n v="1"/>
  </r>
  <r>
    <x v="0"/>
    <x v="2"/>
    <s v="H8"/>
    <x v="79"/>
    <x v="442"/>
    <n v="102170"/>
    <n v="2047"/>
    <s v=" "/>
    <n v="21466"/>
    <d v="2011-10-01T00:00:00"/>
    <d v="2014-02-01T00:00:00"/>
    <n v="0.99"/>
    <n v="305"/>
    <n v="7276"/>
    <n v="452.9"/>
    <n v="100"/>
    <n v="44.55"/>
    <n v="1"/>
  </r>
  <r>
    <x v="5"/>
    <x v="2"/>
    <s v="H8"/>
    <x v="37"/>
    <x v="443"/>
    <n v="88794"/>
    <n v="1447"/>
    <s v=" "/>
    <n v="1562"/>
    <d v="2005-09-01T00:00:00"/>
    <d v="2013-10-01T00:00:00"/>
    <n v="0"/>
    <n v="129"/>
    <n v="8836"/>
    <n v="452.7"/>
    <n v="100"/>
    <n v="55.65"/>
    <n v="6"/>
  </r>
  <r>
    <x v="2"/>
    <x v="2"/>
    <s v="H8"/>
    <x v="89"/>
    <x v="444"/>
    <n v="97383"/>
    <s v="29H10793"/>
    <s v="029HO10793"/>
    <n v="2765"/>
    <d v="2009-07-01T00:00:00"/>
    <d v="2012-10-01T00:00:00"/>
    <n v="2.2799999999999998"/>
    <n v="104"/>
    <n v="10547"/>
    <n v="451.6"/>
    <n v="100"/>
    <n v="30.576000000000001"/>
    <n v="1"/>
  </r>
  <r>
    <x v="0"/>
    <x v="2"/>
    <s v="H8"/>
    <x v="84"/>
    <x v="445"/>
    <n v="90647"/>
    <s v="29H10799"/>
    <s v="029HO10799"/>
    <n v="387"/>
    <d v="2007-08-01T00:00:00"/>
    <d v="2012-09-01T00:00:00"/>
    <n v="1.73"/>
    <n v="237"/>
    <n v="8873"/>
    <n v="448.7"/>
    <n v="100"/>
    <n v="59.731999999999999"/>
    <n v="4"/>
  </r>
  <r>
    <x v="4"/>
    <x v="2"/>
    <s v="H8"/>
    <x v="92"/>
    <x v="446"/>
    <s v=" "/>
    <s v="MN1"/>
    <s v=" "/>
    <n v="149"/>
    <d v="2006-11-01T00:00:00"/>
    <d v="2014-02-01T00:00:00"/>
    <n v="0"/>
    <n v="305"/>
    <n v="9154"/>
    <n v="448.6"/>
    <n v="100"/>
    <n v="57.31"/>
    <n v="5"/>
  </r>
  <r>
    <x v="6"/>
    <x v="2"/>
    <s v="H8"/>
    <x v="26"/>
    <x v="447"/>
    <s v=" "/>
    <s v="11H6708"/>
    <s v="011HO06708"/>
    <n v="4938"/>
    <d v="2007-11-01T00:00:00"/>
    <d v="2013-11-01T00:00:00"/>
    <n v="0.74"/>
    <n v="305"/>
    <n v="10142"/>
    <n v="448.1"/>
    <n v="100"/>
    <n v="53.9"/>
    <n v="4"/>
  </r>
  <r>
    <x v="3"/>
    <x v="2"/>
    <s v="H8"/>
    <x v="40"/>
    <x v="448"/>
    <n v="86628"/>
    <s v="11H6715"/>
    <s v="011HO06715"/>
    <n v="971"/>
    <d v="2006-12-01T00:00:00"/>
    <d v="2013-11-01T00:00:00"/>
    <n v="3.8"/>
    <n v="305"/>
    <n v="7392"/>
    <n v="447.8"/>
    <n v="100"/>
    <n v="58.41"/>
    <n v="4"/>
  </r>
  <r>
    <x v="2"/>
    <x v="2"/>
    <s v="H8"/>
    <x v="58"/>
    <x v="449"/>
    <s v=" "/>
    <s v="122H1283"/>
    <s v="122HO01283"/>
    <n v="2755"/>
    <d v="2004-04-01T00:00:00"/>
    <d v="2011-01-01T00:00:00"/>
    <n v="3.01"/>
    <n v="129"/>
    <n v="7353"/>
    <n v="447.8"/>
    <n v="100"/>
    <n v="43.363"/>
    <n v="3"/>
  </r>
  <r>
    <x v="1"/>
    <x v="2"/>
    <s v="H8"/>
    <x v="99"/>
    <x v="450"/>
    <s v=" "/>
    <s v="11H3243"/>
    <s v="011HO03243"/>
    <n v="2149"/>
    <d v="2002-01-01T00:00:00"/>
    <d v="2006-02-01T00:00:00"/>
    <n v="0.32"/>
    <n v="179"/>
    <n v="9510"/>
    <n v="447.5"/>
    <n v="100"/>
    <n v="50.47"/>
    <n v="2"/>
  </r>
  <r>
    <x v="0"/>
    <x v="2"/>
    <s v="H8"/>
    <x v="79"/>
    <x v="451"/>
    <n v="96805"/>
    <n v="2018"/>
    <s v=" "/>
    <n v="359"/>
    <d v="2010-01-01T00:00:00"/>
    <d v="2013-11-01T00:00:00"/>
    <n v="0"/>
    <n v="305"/>
    <n v="7709"/>
    <n v="447.4"/>
    <n v="100"/>
    <n v="50.93"/>
    <n v="2"/>
  </r>
  <r>
    <x v="2"/>
    <x v="2"/>
    <s v="H8"/>
    <x v="114"/>
    <x v="452"/>
    <s v=" "/>
    <s v="97H3689"/>
    <s v="097HO03689"/>
    <n v="84"/>
    <d v="2008-03-01T00:00:00"/>
    <d v="2014-02-01T00:00:00"/>
    <n v="0"/>
    <n v="170"/>
    <n v="8902"/>
    <n v="446.9"/>
    <n v="100"/>
    <n v="48.776000000000003"/>
    <n v="4"/>
  </r>
  <r>
    <x v="2"/>
    <x v="2"/>
    <s v="H8"/>
    <x v="98"/>
    <x v="453"/>
    <n v="91156"/>
    <s v="1H3390"/>
    <s v="001HO03390"/>
    <n v="807"/>
    <d v="2007-01-01T00:00:00"/>
    <d v="2013-04-01T00:00:00"/>
    <n v="4.12"/>
    <n v="42"/>
    <n v="10693"/>
    <n v="446.5"/>
    <n v="100"/>
    <n v="49.103999999999999"/>
    <n v="5"/>
  </r>
  <r>
    <x v="2"/>
    <x v="2"/>
    <s v="H8"/>
    <x v="88"/>
    <x v="454"/>
    <n v="81810"/>
    <s v="73H2479"/>
    <s v="073HO02479"/>
    <n v="941"/>
    <d v="2004-08-01T00:00:00"/>
    <d v="2013-12-01T00:00:00"/>
    <n v="4.88"/>
    <n v="305"/>
    <n v="10048"/>
    <n v="445.1"/>
    <n v="100"/>
    <n v="66.77"/>
    <n v="7"/>
  </r>
  <r>
    <x v="4"/>
    <x v="2"/>
    <s v="H8"/>
    <x v="64"/>
    <x v="455"/>
    <n v="94670"/>
    <s v="1H6939"/>
    <s v="001HO06939"/>
    <n v="870"/>
    <d v="2008-08-01T00:00:00"/>
    <d v="2014-08-01T00:00:00"/>
    <n v="1.58"/>
    <n v="96"/>
    <n v="7780"/>
    <n v="444.6"/>
    <n v="100"/>
    <n v="53.04"/>
    <n v="4"/>
  </r>
  <r>
    <x v="3"/>
    <x v="2"/>
    <s v="H8"/>
    <x v="29"/>
    <x v="456"/>
    <s v=" "/>
    <s v="514H3831"/>
    <s v="014HO03831"/>
    <n v="643"/>
    <d v="2010-03-01T00:00:00"/>
    <d v="2012-05-01T00:00:00"/>
    <n v="1.19"/>
    <n v="305"/>
    <n v="7334"/>
    <n v="444.6"/>
    <n v="100"/>
    <n v="46.09"/>
    <n v="1"/>
  </r>
  <r>
    <x v="2"/>
    <x v="2"/>
    <s v="H8"/>
    <x v="109"/>
    <x v="457"/>
    <s v=" "/>
    <s v="11H5153"/>
    <s v="011HO05153"/>
    <n v="599"/>
    <d v="2011-01-01T00:00:00"/>
    <d v="2014-11-01T00:00:00"/>
    <n v="1.05"/>
    <n v="43"/>
    <n v="9666"/>
    <n v="443.6"/>
    <n v="100"/>
    <n v="38.950000000000003"/>
    <n v="2"/>
  </r>
  <r>
    <x v="0"/>
    <x v="2"/>
    <s v="H8"/>
    <x v="79"/>
    <x v="458"/>
    <n v="102672"/>
    <n v="2047"/>
    <s v=" "/>
    <n v="455"/>
    <d v="2011-12-01T00:00:00"/>
    <d v="2014-07-01T00:00:00"/>
    <n v="1.56"/>
    <n v="231"/>
    <n v="7138"/>
    <n v="443.5"/>
    <n v="100"/>
    <n v="42.823999999999998"/>
    <n v="1"/>
  </r>
  <r>
    <x v="4"/>
    <x v="2"/>
    <s v="H8"/>
    <x v="91"/>
    <x v="459"/>
    <n v="100040"/>
    <s v="14H5434"/>
    <s v="014HO05434"/>
    <n v="576"/>
    <d v="2010-11-01T00:00:00"/>
    <d v="2014-04-01T00:00:00"/>
    <n v="1.92"/>
    <n v="169"/>
    <n v="11411"/>
    <n v="442.4"/>
    <n v="100"/>
    <n v="42.436"/>
    <n v="2"/>
  </r>
  <r>
    <x v="0"/>
    <x v="2"/>
    <s v="H8"/>
    <x v="90"/>
    <x v="460"/>
    <n v="94933"/>
    <s v="MN5068"/>
    <s v=" "/>
    <n v="5106"/>
    <d v="2009-02-01T00:00:00"/>
    <d v="2014-01-01T00:00:00"/>
    <n v="0"/>
    <n v="206"/>
    <n v="8505"/>
    <n v="442.3"/>
    <n v="100"/>
    <n v="45.201999999999998"/>
    <n v="3"/>
  </r>
  <r>
    <x v="2"/>
    <x v="2"/>
    <s v="H8"/>
    <x v="89"/>
    <x v="461"/>
    <n v="97388"/>
    <s v="507H8094"/>
    <s v="507HO08094"/>
    <n v="2817"/>
    <d v="2009-12-01T00:00:00"/>
    <d v="2014-09-01T00:00:00"/>
    <n v="2.5099999999999998"/>
    <n v="51"/>
    <n v="9648"/>
    <n v="442"/>
    <n v="100"/>
    <n v="36.045000000000002"/>
    <n v="2"/>
  </r>
  <r>
    <x v="3"/>
    <x v="2"/>
    <s v="H8"/>
    <x v="51"/>
    <x v="462"/>
    <s v=" "/>
    <s v="29H9674"/>
    <s v="029HO09674"/>
    <n v="538.01"/>
    <d v="2005-08-01T00:00:00"/>
    <d v="2013-09-01T00:00:00"/>
    <n v="2.71"/>
    <n v="144"/>
    <n v="7426"/>
    <n v="441.5"/>
    <n v="100"/>
    <n v="50.561999999999998"/>
    <n v="6"/>
  </r>
  <r>
    <x v="6"/>
    <x v="2"/>
    <s v="H8"/>
    <x v="20"/>
    <x v="5"/>
    <n v="100068"/>
    <s v="29H11677"/>
    <s v="029HO11677"/>
    <n v="2581"/>
    <d v="2010-11-01T00:00:00"/>
    <d v="2014-11-01T00:00:00"/>
    <n v="4.3"/>
    <n v="77"/>
    <n v="10485"/>
    <n v="441.5"/>
    <n v="100"/>
    <n v="47.904000000000003"/>
    <n v="3"/>
  </r>
  <r>
    <x v="4"/>
    <x v="2"/>
    <s v="H8"/>
    <x v="91"/>
    <x v="463"/>
    <n v="93422"/>
    <s v="97H4794"/>
    <s v="097HO04794"/>
    <n v="391"/>
    <d v="2008-06-01T00:00:00"/>
    <d v="2014-05-01T00:00:00"/>
    <n v="1.37"/>
    <n v="152"/>
    <n v="9694"/>
    <n v="441.3"/>
    <n v="100"/>
    <n v="52.942"/>
    <n v="3"/>
  </r>
  <r>
    <x v="6"/>
    <x v="2"/>
    <s v="H8"/>
    <x v="20"/>
    <x v="464"/>
    <n v="96094"/>
    <s v="29H11138"/>
    <s v="029HO11138"/>
    <n v="2692"/>
    <d v="2009-10-01T00:00:00"/>
    <d v="2014-05-01T00:00:00"/>
    <n v="1.44"/>
    <n v="274"/>
    <n v="10760"/>
    <n v="441.3"/>
    <n v="100"/>
    <n v="57.75"/>
    <n v="3"/>
  </r>
  <r>
    <x v="4"/>
    <x v="2"/>
    <s v="H8"/>
    <x v="91"/>
    <x v="216"/>
    <n v="86767"/>
    <s v="97H3689"/>
    <s v="097HO03689"/>
    <n v="367"/>
    <d v="2006-12-01T00:00:00"/>
    <d v="2013-10-01T00:00:00"/>
    <n v="0.53"/>
    <n v="305"/>
    <n v="9545"/>
    <n v="441"/>
    <n v="100"/>
    <n v="64.569999999999993"/>
    <n v="5"/>
  </r>
  <r>
    <x v="0"/>
    <x v="2"/>
    <s v="H8"/>
    <x v="79"/>
    <x v="465"/>
    <n v="101270"/>
    <n v="2047"/>
    <s v=" "/>
    <n v="399"/>
    <d v="2011-03-01T00:00:00"/>
    <d v="2014-07-01T00:00:00"/>
    <n v="0.21"/>
    <n v="218"/>
    <n v="7750"/>
    <n v="440.3"/>
    <n v="100"/>
    <n v="49.68"/>
    <n v="2"/>
  </r>
  <r>
    <x v="6"/>
    <x v="2"/>
    <s v="H8"/>
    <x v="104"/>
    <x v="466"/>
    <n v="100606"/>
    <s v="29H11677"/>
    <s v="029HO11677"/>
    <n v="579"/>
    <d v="2011-05-01T00:00:00"/>
    <d v="2013-12-01T00:00:00"/>
    <n v="0.45"/>
    <n v="305"/>
    <n v="6034"/>
    <n v="440.1"/>
    <n v="100"/>
    <n v="42.79"/>
    <n v="1"/>
  </r>
  <r>
    <x v="0"/>
    <x v="2"/>
    <s v="H8"/>
    <x v="80"/>
    <x v="334"/>
    <s v=" "/>
    <s v="7H7536"/>
    <s v="007HO07536"/>
    <n v="340"/>
    <d v="2008-04-01T00:00:00"/>
    <d v="2013-07-01T00:00:00"/>
    <n v="2.16"/>
    <n v="305"/>
    <n v="10187"/>
    <n v="440"/>
    <n v="100"/>
    <n v="58.74"/>
    <n v="4"/>
  </r>
  <r>
    <x v="6"/>
    <x v="2"/>
    <s v="H8"/>
    <x v="82"/>
    <x v="467"/>
    <n v="92246"/>
    <s v="14H3738"/>
    <s v="014HO03738"/>
    <n v="8"/>
    <d v="2008-03-01T00:00:00"/>
    <d v="2014-05-01T00:00:00"/>
    <n v="1.57"/>
    <n v="207"/>
    <n v="10183"/>
    <n v="438.3"/>
    <n v="100"/>
    <n v="55.728000000000002"/>
    <n v="5"/>
  </r>
  <r>
    <x v="4"/>
    <x v="2"/>
    <s v="H8"/>
    <x v="64"/>
    <x v="468"/>
    <s v=" "/>
    <s v="200H1584"/>
    <s v="200HO01584"/>
    <n v="927"/>
    <d v="2011-09-01T00:00:00"/>
    <d v="2013-08-01T00:00:00"/>
    <n v="2.0099999999999998"/>
    <n v="305"/>
    <n v="10485"/>
    <n v="438.2"/>
    <n v="100"/>
    <n v="45.98"/>
    <n v="1"/>
  </r>
  <r>
    <x v="2"/>
    <x v="2"/>
    <s v="H8"/>
    <x v="89"/>
    <x v="469"/>
    <n v="97395"/>
    <s v="7H8094"/>
    <s v="507HO08094"/>
    <n v="2806"/>
    <d v="2010-03-01T00:00:00"/>
    <d v="2014-09-01T00:00:00"/>
    <n v="0.97"/>
    <n v="59"/>
    <n v="10547"/>
    <n v="437.6"/>
    <n v="100"/>
    <n v="35.92"/>
    <n v="2"/>
  </r>
  <r>
    <x v="6"/>
    <x v="2"/>
    <s v="H8"/>
    <x v="20"/>
    <x v="470"/>
    <n v="101222"/>
    <s v="29H10793"/>
    <s v="029HO10793"/>
    <n v="2743"/>
    <d v="2011-07-01T00:00:00"/>
    <d v="2014-08-01T00:00:00"/>
    <n v="2.62"/>
    <n v="166"/>
    <n v="10826"/>
    <n v="437.6"/>
    <n v="100"/>
    <n v="47.689"/>
    <n v="2"/>
  </r>
  <r>
    <x v="0"/>
    <x v="2"/>
    <s v="H8"/>
    <x v="79"/>
    <x v="471"/>
    <n v="102002"/>
    <n v="2047"/>
    <s v=" "/>
    <n v="563"/>
    <d v="2011-07-01T00:00:00"/>
    <d v="2014-05-01T00:00:00"/>
    <n v="0.78"/>
    <n v="288"/>
    <n v="7529"/>
    <n v="437.3"/>
    <n v="100"/>
    <n v="44"/>
    <n v="1"/>
  </r>
  <r>
    <x v="6"/>
    <x v="2"/>
    <s v="H8"/>
    <x v="20"/>
    <x v="472"/>
    <n v="100073"/>
    <s v="7H7872"/>
    <s v="007HO07872"/>
    <n v="2692"/>
    <d v="2010-12-01T00:00:00"/>
    <d v="2014-08-01T00:00:00"/>
    <n v="1.43"/>
    <n v="160"/>
    <n v="11001"/>
    <n v="436.4"/>
    <n v="100"/>
    <n v="49.164000000000001"/>
    <n v="3"/>
  </r>
  <r>
    <x v="0"/>
    <x v="2"/>
    <s v="H8"/>
    <x v="79"/>
    <x v="429"/>
    <n v="99930"/>
    <n v="2018"/>
    <s v=" "/>
    <n v="303"/>
    <d v="2010-11-01T00:00:00"/>
    <d v="2014-07-01T00:00:00"/>
    <n v="6.25"/>
    <n v="229"/>
    <n v="7850"/>
    <n v="436.3"/>
    <n v="100"/>
    <n v="48.06"/>
    <n v="2"/>
  </r>
  <r>
    <x v="2"/>
    <x v="2"/>
    <s v="H8"/>
    <x v="88"/>
    <x v="473"/>
    <n v="96076"/>
    <s v="29H11396"/>
    <s v="029HO11396"/>
    <n v="1145"/>
    <d v="2009-12-01T00:00:00"/>
    <d v="2014-02-01T00:00:00"/>
    <n v="3.34"/>
    <n v="305"/>
    <n v="8113"/>
    <n v="436.3"/>
    <n v="100"/>
    <n v="52.03"/>
    <n v="3"/>
  </r>
  <r>
    <x v="0"/>
    <x v="2"/>
    <s v="H8"/>
    <x v="96"/>
    <x v="474"/>
    <s v=" "/>
    <s v="97H3318"/>
    <s v="097HO03318"/>
    <n v="355"/>
    <d v="2010-03-01T00:00:00"/>
    <d v="2013-08-01T00:00:00"/>
    <n v="2.5"/>
    <n v="253"/>
    <n v="9998"/>
    <n v="435.9"/>
    <n v="100"/>
    <n v="48.88"/>
    <n v="2"/>
  </r>
  <r>
    <x v="0"/>
    <x v="2"/>
    <s v="H8"/>
    <x v="84"/>
    <x v="183"/>
    <n v="83264"/>
    <s v="14H2696"/>
    <s v="014HO02696"/>
    <n v="93"/>
    <d v="2004-11-01T00:00:00"/>
    <d v="2012-10-01T00:00:00"/>
    <n v="1.88"/>
    <n v="190"/>
    <n v="9189"/>
    <n v="435.6"/>
    <n v="100"/>
    <n v="62.747999999999998"/>
    <n v="6"/>
  </r>
  <r>
    <x v="4"/>
    <x v="2"/>
    <s v="H8"/>
    <x v="115"/>
    <x v="475"/>
    <s v=" "/>
    <s v="11H6715"/>
    <s v="011HO06715"/>
    <n v="838"/>
    <d v="2006-07-01T00:00:00"/>
    <d v="2010-10-01T00:00:00"/>
    <n v="0"/>
    <n v="305"/>
    <n v="9008"/>
    <n v="434.9"/>
    <n v="100"/>
    <n v="50.38"/>
    <n v="2"/>
  </r>
  <r>
    <x v="2"/>
    <x v="2"/>
    <s v="H8"/>
    <x v="81"/>
    <x v="476"/>
    <n v="89628"/>
    <s v="29H10356"/>
    <s v="029HO10356"/>
    <n v="128"/>
    <d v="2007-07-01T00:00:00"/>
    <d v="2014-07-01T00:00:00"/>
    <n v="0.49"/>
    <n v="162"/>
    <n v="8674"/>
    <n v="434.6"/>
    <n v="100"/>
    <n v="56.71"/>
    <n v="5"/>
  </r>
  <r>
    <x v="0"/>
    <x v="2"/>
    <s v="H8"/>
    <x v="79"/>
    <x v="477"/>
    <n v="99438"/>
    <n v="2018"/>
    <s v=" "/>
    <n v="21470"/>
    <d v="2010-08-01T00:00:00"/>
    <d v="2014-06-01T00:00:00"/>
    <n v="0"/>
    <n v="265"/>
    <n v="8120"/>
    <n v="434.2"/>
    <n v="100"/>
    <n v="46.761000000000003"/>
    <n v="2"/>
  </r>
  <r>
    <x v="2"/>
    <x v="2"/>
    <s v="H8"/>
    <x v="81"/>
    <x v="478"/>
    <n v="96199"/>
    <s v="29H11355"/>
    <s v="029HO11355"/>
    <n v="150"/>
    <d v="2009-05-01T00:00:00"/>
    <d v="2013-04-01T00:00:00"/>
    <n v="1.48"/>
    <n v="305"/>
    <n v="8497"/>
    <n v="433.6"/>
    <n v="100"/>
    <n v="53.79"/>
    <n v="2"/>
  </r>
  <r>
    <x v="5"/>
    <x v="2"/>
    <s v="H8"/>
    <x v="75"/>
    <x v="479"/>
    <s v=" "/>
    <s v="1H3895"/>
    <s v="001HO03895"/>
    <n v="683"/>
    <d v="2005-11-01T00:00:00"/>
    <d v="2011-10-01T00:00:00"/>
    <n v="4.21"/>
    <n v="305"/>
    <n v="10153"/>
    <n v="433.6"/>
    <n v="100"/>
    <n v="54.484000000000002"/>
    <n v="3"/>
  </r>
  <r>
    <x v="6"/>
    <x v="2"/>
    <s v="H8"/>
    <x v="86"/>
    <x v="480"/>
    <s v=" "/>
    <s v="1H6666"/>
    <s v="001HO06666"/>
    <n v="461"/>
    <d v="2007-01-01T00:00:00"/>
    <d v="2013-06-01T00:00:00"/>
    <n v="0.66"/>
    <n v="281"/>
    <n v="9889"/>
    <n v="432.9"/>
    <n v="100"/>
    <n v="48.884"/>
    <n v="5"/>
  </r>
  <r>
    <x v="4"/>
    <x v="2"/>
    <s v="H8"/>
    <x v="91"/>
    <x v="481"/>
    <n v="93438"/>
    <s v="97H4794"/>
    <s v="097HO04794"/>
    <n v="408"/>
    <d v="2008-11-01T00:00:00"/>
    <d v="2014-05-01T00:00:00"/>
    <n v="0.95"/>
    <n v="152"/>
    <n v="9804"/>
    <n v="432.2"/>
    <n v="100"/>
    <n v="57.435000000000002"/>
    <n v="4"/>
  </r>
  <r>
    <x v="4"/>
    <x v="2"/>
    <s v="H8"/>
    <x v="64"/>
    <x v="10"/>
    <n v="94627"/>
    <s v="H79101"/>
    <s v=" "/>
    <n v="807"/>
    <d v="2006-02-01T00:00:00"/>
    <d v="2014-02-01T00:00:00"/>
    <n v="0"/>
    <n v="282"/>
    <n v="8771"/>
    <n v="429.8"/>
    <n v="100"/>
    <n v="52.14"/>
    <n v="6"/>
  </r>
  <r>
    <x v="1"/>
    <x v="2"/>
    <s v="H8"/>
    <x v="113"/>
    <x v="482"/>
    <s v=" "/>
    <s v="1H7153"/>
    <s v="001HO07153"/>
    <n v="63"/>
    <d v="2009-12-01T00:00:00"/>
    <d v="2014-03-01T00:00:00"/>
    <n v="0"/>
    <n v="158"/>
    <n v="8239"/>
    <n v="429.8"/>
    <n v="100"/>
    <n v="45.798000000000002"/>
    <n v="3"/>
  </r>
  <r>
    <x v="4"/>
    <x v="2"/>
    <s v="H8"/>
    <x v="108"/>
    <x v="483"/>
    <n v="99076"/>
    <s v="29H11355"/>
    <s v="029HO11355"/>
    <n v="4642"/>
    <d v="2010-05-01T00:00:00"/>
    <d v="2014-01-01T00:00:00"/>
    <n v="0.45"/>
    <n v="257"/>
    <n v="10785"/>
    <n v="429"/>
    <n v="100"/>
    <n v="49.05"/>
    <n v="2"/>
  </r>
  <r>
    <x v="2"/>
    <x v="2"/>
    <s v="H8"/>
    <x v="102"/>
    <x v="435"/>
    <s v=" "/>
    <s v="200H4973"/>
    <s v="200HO04973"/>
    <n v="194"/>
    <d v="2010-05-01T00:00:00"/>
    <d v="2014-12-01T00:00:00"/>
    <n v="0"/>
    <n v="69"/>
    <n v="7904"/>
    <n v="429"/>
    <n v="100"/>
    <n v="41.652000000000001"/>
    <n v="2"/>
  </r>
  <r>
    <x v="5"/>
    <x v="2"/>
    <s v="H8"/>
    <x v="105"/>
    <x v="484"/>
    <n v="99042"/>
    <s v="97H4794"/>
    <s v="097HO04794"/>
    <n v="231"/>
    <d v="2010-05-01T00:00:00"/>
    <d v="2013-06-01T00:00:00"/>
    <n v="1.0900000000000001"/>
    <n v="305"/>
    <n v="10275"/>
    <n v="426.3"/>
    <n v="100"/>
    <n v="46.86"/>
    <n v="1"/>
  </r>
  <r>
    <x v="2"/>
    <x v="2"/>
    <s v="H8"/>
    <x v="81"/>
    <x v="485"/>
    <n v="96221"/>
    <s v="29H11631"/>
    <s v="029HO11631"/>
    <n v="247"/>
    <d v="2009-12-01T00:00:00"/>
    <d v="2014-06-01T00:00:00"/>
    <n v="2.94"/>
    <n v="205"/>
    <n v="7793"/>
    <n v="425.8"/>
    <n v="100"/>
    <n v="51.680999999999997"/>
    <n v="3"/>
  </r>
  <r>
    <x v="4"/>
    <x v="2"/>
    <s v="H8"/>
    <x v="91"/>
    <x v="486"/>
    <n v="91234"/>
    <s v="97H4794"/>
    <s v="097HO04794"/>
    <n v="401"/>
    <d v="2008-04-01T00:00:00"/>
    <d v="2013-05-01T00:00:00"/>
    <n v="0.94"/>
    <n v="305"/>
    <n v="11283"/>
    <n v="423.4"/>
    <n v="100"/>
    <n v="58.85"/>
    <n v="3"/>
  </r>
  <r>
    <x v="2"/>
    <x v="2"/>
    <s v="H8"/>
    <x v="89"/>
    <x v="487"/>
    <n v="93079"/>
    <s v="7H6326"/>
    <s v="007HO06326"/>
    <n v="2627"/>
    <d v="2008-09-01T00:00:00"/>
    <d v="2010-10-01T00:00:00"/>
    <n v="1.52"/>
    <n v="259"/>
    <n v="11153"/>
    <n v="422.7"/>
    <n v="100"/>
    <n v="46.325000000000003"/>
    <n v="1"/>
  </r>
  <r>
    <x v="2"/>
    <x v="2"/>
    <s v="H8"/>
    <x v="88"/>
    <x v="488"/>
    <n v="100226"/>
    <s v="29H14142"/>
    <s v="029HO14142"/>
    <n v="1052"/>
    <d v="2011-02-01T00:00:00"/>
    <d v="2014-05-01T00:00:00"/>
    <n v="1.22"/>
    <n v="240"/>
    <n v="10712"/>
    <n v="422.7"/>
    <n v="100"/>
    <n v="45.252000000000002"/>
    <n v="2"/>
  </r>
  <r>
    <x v="6"/>
    <x v="2"/>
    <s v="H8"/>
    <x v="104"/>
    <x v="489"/>
    <n v="97784"/>
    <s v="29H10793"/>
    <s v="029HO10793"/>
    <n v="7"/>
    <d v="2010-03-01T00:00:00"/>
    <d v="2013-12-01T00:00:00"/>
    <n v="0"/>
    <n v="305"/>
    <n v="8177"/>
    <n v="422.5"/>
    <n v="100"/>
    <n v="48.84"/>
    <n v="2"/>
  </r>
  <r>
    <x v="6"/>
    <x v="2"/>
    <s v="H8"/>
    <x v="104"/>
    <x v="490"/>
    <n v="97760"/>
    <s v="29H11214"/>
    <s v="029HO11214"/>
    <n v="511"/>
    <d v="2009-06-01T00:00:00"/>
    <d v="2014-10-01T00:00:00"/>
    <n v="4.88"/>
    <n v="109"/>
    <n v="8307"/>
    <n v="422.4"/>
    <n v="100"/>
    <n v="40.985999999999997"/>
    <n v="3"/>
  </r>
  <r>
    <x v="7"/>
    <x v="3"/>
    <s v="PS5H3"/>
    <x v="62"/>
    <x v="411"/>
    <s v=" "/>
    <n v="27"/>
    <s v=" "/>
    <n v="194.01"/>
    <d v="2009-01-01T00:00:00"/>
    <d v="2012-10-01T00:00:00"/>
    <n v="0"/>
    <n v="305"/>
    <n v="7979"/>
    <n v="522.09"/>
    <n v="100"/>
    <n v="41.36"/>
    <n v="2"/>
  </r>
  <r>
    <x v="7"/>
    <x v="3"/>
    <s v="PS5H3"/>
    <x v="62"/>
    <x v="491"/>
    <s v=" "/>
    <n v="27"/>
    <s v=" "/>
    <n v="301.01"/>
    <d v="2008-12-01T00:00:00"/>
    <d v="2013-02-01T00:00:00"/>
    <n v="0"/>
    <n v="305"/>
    <n v="8757"/>
    <n v="473.31"/>
    <n v="100"/>
    <n v="34.979999999999997"/>
    <n v="1"/>
  </r>
  <r>
    <x v="5"/>
    <x v="3"/>
    <s v="H4PS4"/>
    <x v="71"/>
    <x v="492"/>
    <s v=" "/>
    <s v="A12011"/>
    <s v=" "/>
    <n v="53.01"/>
    <d v="2005-06-01T00:00:00"/>
    <d v="2012-12-01T00:00:00"/>
    <n v="0"/>
    <n v="305"/>
    <n v="8173"/>
    <n v="465.2"/>
    <n v="100"/>
    <n v="46.2"/>
    <n v="5"/>
  </r>
  <r>
    <x v="7"/>
    <x v="3"/>
    <s v="H4PS4"/>
    <x v="62"/>
    <x v="222"/>
    <s v=" "/>
    <n v="27"/>
    <s v=" "/>
    <n v="606"/>
    <d v="2010-10-01T00:00:00"/>
    <d v="2013-07-01T00:00:00"/>
    <n v="0"/>
    <n v="258"/>
    <n v="7662"/>
    <n v="459.8"/>
    <n v="100"/>
    <n v="36.951000000000001"/>
    <n v="1"/>
  </r>
  <r>
    <x v="7"/>
    <x v="3"/>
    <s v="H4PS4"/>
    <x v="62"/>
    <x v="493"/>
    <s v=" "/>
    <n v="27"/>
    <s v=" "/>
    <n v="519"/>
    <d v="2010-03-01T00:00:00"/>
    <d v="2014-01-01T00:00:00"/>
    <n v="0"/>
    <n v="72"/>
    <n v="7027"/>
    <n v="448.8"/>
    <n v="99"/>
    <n v="33.463999999999999"/>
    <n v="2"/>
  </r>
  <r>
    <x v="7"/>
    <x v="3"/>
    <s v="H4PS4"/>
    <x v="62"/>
    <x v="494"/>
    <s v=" "/>
    <n v="27"/>
    <s v=" "/>
    <n v="543"/>
    <d v="2009-06-01T00:00:00"/>
    <d v="2013-10-01T00:00:00"/>
    <n v="0"/>
    <n v="147"/>
    <n v="7757"/>
    <n v="433"/>
    <n v="99"/>
    <n v="35.442"/>
    <n v="2"/>
  </r>
  <r>
    <x v="7"/>
    <x v="3"/>
    <s v="H4PS4"/>
    <x v="62"/>
    <x v="495"/>
    <s v=" "/>
    <n v="27"/>
    <s v=" "/>
    <n v="305.01"/>
    <d v="2010-04-01T00:00:00"/>
    <d v="2012-11-01T00:00:00"/>
    <n v="0"/>
    <n v="305"/>
    <n v="7933"/>
    <n v="429.8"/>
    <n v="99"/>
    <n v="37.07"/>
    <n v="1"/>
  </r>
  <r>
    <x v="2"/>
    <x v="4"/>
    <s v="PS8"/>
    <x v="116"/>
    <x v="80"/>
    <n v="7700"/>
    <s v="7B758"/>
    <s v="007BS00758"/>
    <n v="8049"/>
    <d v="2010-09-01T00:00:00"/>
    <d v="2012-09-01T00:00:00"/>
    <n v="2.4900000000000002"/>
    <n v="235"/>
    <n v="8243"/>
    <n v="596.52"/>
    <n v="100"/>
    <n v="41.021999999999998"/>
    <n v="1"/>
  </r>
  <r>
    <x v="2"/>
    <x v="4"/>
    <s v="PS8"/>
    <x v="116"/>
    <x v="496"/>
    <n v="7577"/>
    <s v="14B288"/>
    <s v="014BS00288"/>
    <n v="8480"/>
    <d v="2010-05-01T00:00:00"/>
    <d v="2012-09-01T00:00:00"/>
    <n v="1.28"/>
    <n v="252"/>
    <n v="7510"/>
    <n v="528.03"/>
    <n v="100"/>
    <n v="43.817999999999998"/>
    <n v="1"/>
  </r>
  <r>
    <x v="2"/>
    <x v="4"/>
    <s v="PS8"/>
    <x v="116"/>
    <x v="318"/>
    <n v="7285"/>
    <s v="212B138"/>
    <s v="212BS00138"/>
    <n v="8854"/>
    <d v="2010-01-01T00:00:00"/>
    <d v="2012-04-01T00:00:00"/>
    <n v="2.27"/>
    <n v="305"/>
    <n v="7755"/>
    <n v="451.26"/>
    <n v="100"/>
    <n v="36.19"/>
    <n v="1"/>
  </r>
  <r>
    <x v="7"/>
    <x v="5"/>
    <s v="J4PS4"/>
    <x v="62"/>
    <x v="497"/>
    <s v=" "/>
    <n v="27"/>
    <s v=" "/>
    <n v="332"/>
    <d v="2008-06-01T00:00:00"/>
    <d v="2013-06-01T00:00:00"/>
    <n v="0"/>
    <n v="286"/>
    <n v="7115"/>
    <n v="424.40499999999997"/>
    <n v="100"/>
    <n v="44.11"/>
    <n v="3"/>
  </r>
  <r>
    <x v="7"/>
    <x v="5"/>
    <s v="J4PS4"/>
    <x v="62"/>
    <x v="498"/>
    <s v=" "/>
    <n v="27"/>
    <s v=" "/>
    <n v="293"/>
    <d v="2009-02-01T00:00:00"/>
    <d v="2012-10-01T00:00:00"/>
    <n v="0"/>
    <n v="305"/>
    <n v="7449"/>
    <n v="413.61"/>
    <n v="100"/>
    <n v="35.86"/>
    <n v="1"/>
  </r>
  <r>
    <x v="5"/>
    <x v="5"/>
    <s v="J4PS4"/>
    <x v="71"/>
    <x v="499"/>
    <s v=" "/>
    <s v="7B736"/>
    <s v="007BS00736"/>
    <n v="931"/>
    <d v="2007-02-01T00:00:00"/>
    <d v="2013-09-01T00:00:00"/>
    <n v="0"/>
    <n v="305"/>
    <n v="5973"/>
    <n v="376.97500000000002"/>
    <n v="100"/>
    <n v="55.512"/>
    <n v="5"/>
  </r>
  <r>
    <x v="5"/>
    <x v="5"/>
    <s v="J4PS4"/>
    <x v="53"/>
    <x v="500"/>
    <s v=" "/>
    <s v="9B85"/>
    <s v="009BS00085"/>
    <n v="486"/>
    <d v="2008-09-01T00:00:00"/>
    <d v="2013-05-01T00:00:00"/>
    <n v="0"/>
    <n v="297"/>
    <n v="6735"/>
    <n v="376.125"/>
    <n v="100"/>
    <n v="47.19"/>
    <n v="3"/>
  </r>
  <r>
    <x v="7"/>
    <x v="5"/>
    <s v="J4PS4"/>
    <x v="62"/>
    <x v="501"/>
    <s v=" "/>
    <n v="27"/>
    <s v=" "/>
    <n v="524"/>
    <d v="2009-01-01T00:00:00"/>
    <d v="2013-08-01T00:00:00"/>
    <n v="0"/>
    <n v="210"/>
    <n v="7472"/>
    <n v="375.27499999999998"/>
    <n v="100"/>
    <n v="39.482999999999997"/>
    <n v="3"/>
  </r>
  <r>
    <x v="5"/>
    <x v="5"/>
    <s v="J4PS4"/>
    <x v="53"/>
    <x v="502"/>
    <s v=" "/>
    <s v="14B288"/>
    <s v="014BS00288"/>
    <n v="554"/>
    <d v="2007-07-01T00:00:00"/>
    <d v="2012-09-01T00:00:00"/>
    <n v="0"/>
    <n v="305"/>
    <n v="6312"/>
    <n v="370.51499999999999"/>
    <n v="100"/>
    <n v="50.27"/>
    <n v="3"/>
  </r>
  <r>
    <x v="7"/>
    <x v="5"/>
    <s v="J4PS4"/>
    <x v="62"/>
    <x v="503"/>
    <s v=" "/>
    <n v="27"/>
    <s v=" "/>
    <n v="524"/>
    <d v="2010-06-01T00:00:00"/>
    <d v="2013-04-01T00:00:00"/>
    <n v="0"/>
    <n v="305"/>
    <n v="7563"/>
    <n v="355.55500000000001"/>
    <n v="100"/>
    <n v="33.44"/>
    <n v="1"/>
  </r>
  <r>
    <x v="5"/>
    <x v="5"/>
    <s v="J4PS4"/>
    <x v="53"/>
    <x v="504"/>
    <s v=" "/>
    <s v="7B733"/>
    <s v="007BS00733"/>
    <n v="941"/>
    <d v="2007-04-01T00:00:00"/>
    <d v="2013-05-01T00:00:00"/>
    <n v="0"/>
    <n v="305"/>
    <n v="6789"/>
    <n v="344.84500000000003"/>
    <n v="100"/>
    <n v="54.826999999999998"/>
    <n v="5"/>
  </r>
  <r>
    <x v="5"/>
    <x v="5"/>
    <s v="J4PS4"/>
    <x v="71"/>
    <x v="505"/>
    <s v=" "/>
    <s v="7B779"/>
    <s v="007BS00779"/>
    <n v="1643"/>
    <d v="2010-11-01T00:00:00"/>
    <d v="2013-12-01T00:00:00"/>
    <n v="0"/>
    <n v="248"/>
    <n v="7661"/>
    <n v="319.77"/>
    <n v="100"/>
    <n v="45.017000000000003"/>
    <n v="2"/>
  </r>
  <r>
    <x v="4"/>
    <x v="6"/>
    <s v="G8"/>
    <x v="117"/>
    <x v="296"/>
    <s v=" "/>
    <s v="FR25950"/>
    <s v=" "/>
    <n v="602"/>
    <d v="2006-09-01T00:00:00"/>
    <d v="2014-08-01T00:00:00"/>
    <n v="0"/>
    <n v="141"/>
    <n v="9543"/>
    <n v="678.78"/>
    <n v="100"/>
    <n v="45.368000000000002"/>
    <n v="6"/>
  </r>
  <r>
    <x v="4"/>
    <x v="6"/>
    <s v="G8"/>
    <x v="117"/>
    <x v="506"/>
    <s v=" "/>
    <s v="FR25950"/>
    <s v=" "/>
    <n v="561"/>
    <d v="2007-01-01T00:00:00"/>
    <d v="2014-05-01T00:00:00"/>
    <n v="0"/>
    <n v="221"/>
    <n v="9258"/>
    <n v="566.91"/>
    <n v="100"/>
    <n v="47.850999999999999"/>
    <n v="6"/>
  </r>
  <r>
    <x v="4"/>
    <x v="6"/>
    <s v="G8"/>
    <x v="117"/>
    <x v="507"/>
    <s v=" "/>
    <s v="FR25950"/>
    <s v=" "/>
    <n v="566"/>
    <d v="2005-11-01T00:00:00"/>
    <d v="2014-05-01T00:00:00"/>
    <n v="0"/>
    <n v="235"/>
    <n v="9099"/>
    <n v="543.69000000000005"/>
    <n v="100"/>
    <n v="47.741999999999997"/>
    <n v="7"/>
  </r>
  <r>
    <x v="4"/>
    <x v="6"/>
    <s v="G8"/>
    <x v="118"/>
    <x v="508"/>
    <n v="4441"/>
    <s v="14G292"/>
    <s v="014GU00292"/>
    <n v="409.01"/>
    <d v="2007-03-01T00:00:00"/>
    <d v="2013-08-01T00:00:00"/>
    <n v="4"/>
    <n v="305"/>
    <n v="8019"/>
    <n v="438.66"/>
    <n v="100"/>
    <n v="53.68"/>
    <n v="4"/>
  </r>
  <r>
    <x v="8"/>
    <x v="7"/>
    <m/>
    <x v="119"/>
    <x v="509"/>
    <m/>
    <m/>
    <m/>
    <m/>
    <m/>
    <m/>
    <m/>
    <m/>
    <m/>
    <m/>
    <m/>
    <m/>
    <m/>
  </r>
</pivotCacheRecords>
</file>

<file path=xl/pivotCache/pivotCacheRecords2.xml><?xml version="1.0" encoding="utf-8"?>
<pivotCacheRecords xmlns="http://schemas.openxmlformats.org/spreadsheetml/2006/main" xmlns:r="http://schemas.openxmlformats.org/officeDocument/2006/relationships" count="251">
  <r>
    <x v="0"/>
    <x v="0"/>
    <s v="J8"/>
    <x v="0"/>
    <x v="0"/>
    <n v="71895"/>
    <s v="163J900"/>
    <s v="097JE00534"/>
    <n v="241"/>
    <d v="2008-04-01T00:00:00"/>
    <d v="2013-06-01T00:00:00"/>
    <n v="2.76"/>
    <n v="305"/>
    <n v="7163"/>
    <n v="63.155000000000001"/>
    <n v="85"/>
    <n v="62.92"/>
    <n v="4"/>
    <n v="321"/>
    <n v="15.64"/>
    <n v="48.72"/>
    <n v="3"/>
    <n v="271"/>
    <n v="6.97"/>
    <n v="43.238999999999997"/>
    <n v="3"/>
    <n v="970"/>
    <n v="16.405000000000001"/>
    <n v="32.712000000000003"/>
    <n v="3"/>
    <n v="5.9160000000000004"/>
    <n v="4.7500000000000001E-2"/>
    <n v="45.7"/>
    <n v="32"/>
    <n v="86"/>
    <n v="1.19"/>
    <n v="36.799999999999997"/>
    <n v="4"/>
    <n v="77.8"/>
    <n v="0.09"/>
    <n v="23.146000000000001"/>
    <n v="331.6"/>
  </r>
  <r>
    <x v="0"/>
    <x v="0"/>
    <s v="J8"/>
    <x v="1"/>
    <x v="1"/>
    <n v="75116"/>
    <s v="200J314"/>
    <s v="200JE00314"/>
    <n v="125"/>
    <d v="2009-03-01T00:00:00"/>
    <d v="2012-08-01T00:00:00"/>
    <n v="0"/>
    <n v="261"/>
    <n v="4112"/>
    <n v="-97.665000000000006"/>
    <n v="39"/>
    <n v="46.325000000000003"/>
    <n v="2"/>
    <n v="252"/>
    <n v="19.125"/>
    <n v="35.92"/>
    <n v="2"/>
    <n v="153"/>
    <n v="0.68"/>
    <n v="28.08"/>
    <n v="2"/>
    <n v="621"/>
    <n v="11.645"/>
    <n v="22.08"/>
    <n v="2"/>
    <n v="7.45"/>
    <n v="-4.7500000000000001E-2"/>
    <n v="32.1"/>
    <n v="9"/>
    <n v="127"/>
    <n v="-1.02"/>
    <n v="19.600000000000001"/>
    <n v="2"/>
    <n v="17.2"/>
    <n v="-0.99"/>
    <n v="9.2119999999999997"/>
    <n v="329.2"/>
  </r>
  <r>
    <x v="0"/>
    <x v="0"/>
    <s v="J8"/>
    <x v="0"/>
    <x v="2"/>
    <n v="67707"/>
    <n v="301576"/>
    <s v=" "/>
    <n v="315"/>
    <d v="2007-05-01T00:00:00"/>
    <d v="2014-08-01T00:00:00"/>
    <n v="0"/>
    <n v="58"/>
    <n v="7518"/>
    <n v="135.745"/>
    <n v="95"/>
    <n v="52.116"/>
    <n v="6"/>
    <n v="315"/>
    <n v="13.77"/>
    <n v="45.936"/>
    <n v="4"/>
    <n v="284"/>
    <n v="7.31"/>
    <n v="37.223999999999997"/>
    <n v="4"/>
    <n v="1018"/>
    <n v="21.59"/>
    <n v="29.655999999999999"/>
    <n v="4"/>
    <n v="7.5439999999999996"/>
    <n v="0.1235"/>
    <n v="36.700000000000003"/>
    <n v="43"/>
    <n v="96"/>
    <n v="-0.42499999999999999"/>
    <n v="22.724"/>
    <n v="6"/>
    <n v="91.8"/>
    <n v="0.72"/>
    <n v="15.311999999999999"/>
    <n v="314.39999999999998"/>
  </r>
  <r>
    <x v="1"/>
    <x v="0"/>
    <s v="J8"/>
    <x v="2"/>
    <x v="3"/>
    <n v="85459"/>
    <s v="JEDNK301"/>
    <s v=" "/>
    <n v="796"/>
    <d v="2009-05-01T00:00:00"/>
    <d v="2013-01-01T00:00:00"/>
    <n v="0"/>
    <n v="271"/>
    <n v="8005"/>
    <n v="139.4"/>
    <n v="95"/>
    <n v="50.14"/>
    <n v="2"/>
    <n v="378"/>
    <n v="12.07"/>
    <n v="41.31"/>
    <n v="2"/>
    <n v="290"/>
    <n v="7.2249999999999996"/>
    <n v="33.32"/>
    <n v="2"/>
    <n v="1096"/>
    <n v="15.555"/>
    <n v="27.795000000000002"/>
    <n v="2"/>
    <n v="4.9560000000000004"/>
    <n v="-0.247"/>
    <n v="33.4"/>
    <n v="11"/>
    <n v="189"/>
    <n v="-4.8449999999999998"/>
    <n v="20.6"/>
    <n v="2"/>
    <n v="42"/>
    <n v="0.36"/>
    <n v="8.8689999999999998"/>
    <n v="311.7"/>
  </r>
  <r>
    <x v="2"/>
    <x v="0"/>
    <s v="J8"/>
    <x v="3"/>
    <x v="4"/>
    <n v="70846"/>
    <s v="200J990"/>
    <s v="200JE00990"/>
    <n v="2"/>
    <d v="2008-06-01T00:00:00"/>
    <d v="2011-11-01T00:00:00"/>
    <n v="0"/>
    <n v="80"/>
    <n v="6341"/>
    <n v="90.61"/>
    <n v="89"/>
    <n v="40.584000000000003"/>
    <n v="2"/>
    <n v="290"/>
    <n v="15.81"/>
    <n v="34.415999999999997"/>
    <n v="2"/>
    <n v="212"/>
    <n v="4.93"/>
    <n v="27.936"/>
    <n v="2"/>
    <n v="836"/>
    <n v="27.454999999999998"/>
    <n v="22.751999999999999"/>
    <n v="2"/>
    <n v="7.742"/>
    <n v="1.9E-2"/>
    <n v="35.700000000000003"/>
    <n v="7"/>
    <n v="101"/>
    <n v="-3.145"/>
    <n v="22.2"/>
    <n v="2"/>
    <n v="26.2"/>
    <n v="-1.98"/>
    <n v="9.7509999999999994"/>
    <n v="301.89999999999998"/>
  </r>
  <r>
    <x v="0"/>
    <x v="0"/>
    <s v="J8"/>
    <x v="1"/>
    <x v="5"/>
    <n v="62190"/>
    <s v="200J310"/>
    <s v="200JE00310"/>
    <n v="46"/>
    <d v="2004-01-01T00:00:00"/>
    <d v="2012-06-01T00:00:00"/>
    <n v="0"/>
    <n v="305"/>
    <n v="5980"/>
    <n v="30.09"/>
    <n v="77"/>
    <n v="64.680000000000007"/>
    <n v="6"/>
    <n v="295"/>
    <n v="14.62"/>
    <n v="47.816000000000003"/>
    <n v="3"/>
    <n v="234"/>
    <n v="5.0999999999999996"/>
    <n v="42.484000000000002"/>
    <n v="3"/>
    <n v="857"/>
    <n v="19.125"/>
    <n v="29.068000000000001"/>
    <n v="3"/>
    <n v="7.9980000000000002"/>
    <n v="-2.8500000000000001E-2"/>
    <n v="41.2"/>
    <n v="29"/>
    <n v="105"/>
    <n v="1.2749999999999999"/>
    <n v="34.9"/>
    <n v="6"/>
    <n v="91.6"/>
    <n v="0.27"/>
    <n v="24.425999999999998"/>
    <n v="300"/>
  </r>
  <r>
    <x v="2"/>
    <x v="0"/>
    <s v="J8"/>
    <x v="4"/>
    <x v="6"/>
    <s v=" "/>
    <s v="7J399"/>
    <s v="007JE00399"/>
    <n v="10"/>
    <d v="2002-04-01T00:00:00"/>
    <d v="2013-08-01T00:00:00"/>
    <n v="0"/>
    <n v="305"/>
    <n v="4385"/>
    <n v="179.01"/>
    <n v="98"/>
    <n v="63.36"/>
    <n v="8"/>
    <n v="202"/>
    <n v="12.324999999999999"/>
    <n v="52.29"/>
    <n v="6"/>
    <n v="150"/>
    <n v="6.46"/>
    <n v="44.28"/>
    <n v="6"/>
    <n v="595"/>
    <n v="25.245000000000001"/>
    <n v="36.72"/>
    <n v="6"/>
    <n v="5.7489999999999997"/>
    <n v="-0.1615"/>
    <n v="40.9"/>
    <n v="54"/>
    <n v="151"/>
    <n v="0.42499999999999999"/>
    <n v="36.1"/>
    <n v="8"/>
    <n v="133.69999999999999"/>
    <n v="1.8"/>
    <n v="26.207999999999998"/>
    <n v="296.60000000000002"/>
  </r>
  <r>
    <x v="1"/>
    <x v="0"/>
    <s v="J8"/>
    <x v="5"/>
    <x v="7"/>
    <s v=" "/>
    <n v="301576"/>
    <s v=" "/>
    <n v="300"/>
    <d v="2006-12-01T00:00:00"/>
    <d v="2014-07-01T00:00:00"/>
    <n v="0"/>
    <n v="114"/>
    <n v="5541"/>
    <n v="48.11"/>
    <n v="81"/>
    <n v="53.97"/>
    <n v="6"/>
    <n v="279"/>
    <n v="11.815"/>
    <n v="45.81"/>
    <n v="3"/>
    <n v="210"/>
    <n v="4.93"/>
    <n v="37.44"/>
    <n v="3"/>
    <n v="797"/>
    <n v="9.69"/>
    <n v="27.99"/>
    <n v="3"/>
    <n v="7.9290000000000003"/>
    <n v="9.4999999999999998E-3"/>
    <n v="31.9"/>
    <n v="32"/>
    <n v="97"/>
    <n v="-2.89"/>
    <n v="22"/>
    <n v="6"/>
    <n v="69.400000000000006"/>
    <n v="1.71"/>
    <n v="13.224"/>
    <n v="291.60000000000002"/>
  </r>
  <r>
    <x v="0"/>
    <x v="0"/>
    <s v="J8"/>
    <x v="0"/>
    <x v="8"/>
    <n v="75380"/>
    <s v="7J715"/>
    <s v="007JE00715"/>
    <n v="394"/>
    <d v="2009-06-01T00:00:00"/>
    <d v="2014-02-01T00:00:00"/>
    <n v="3.62"/>
    <n v="229"/>
    <n v="7098"/>
    <n v="-38.42"/>
    <n v="56"/>
    <n v="56.68"/>
    <n v="4"/>
    <n v="279"/>
    <n v="16.829999999999998"/>
    <n v="42.585000000000001"/>
    <n v="2"/>
    <n v="229"/>
    <n v="1.2749999999999999"/>
    <n v="36.975000000000001"/>
    <n v="2"/>
    <n v="822"/>
    <n v="5.95"/>
    <n v="26.605"/>
    <n v="2"/>
    <n v="6.4530000000000003"/>
    <n v="-3.7999999999999999E-2"/>
    <n v="37.799999999999997"/>
    <n v="27"/>
    <n v="113"/>
    <n v="-2.38"/>
    <n v="28.6"/>
    <n v="4"/>
    <n v="67.5"/>
    <n v="-1.62"/>
    <n v="17.04"/>
    <n v="290.3"/>
  </r>
  <r>
    <x v="0"/>
    <x v="0"/>
    <s v="J8"/>
    <x v="1"/>
    <x v="9"/>
    <n v="56932"/>
    <s v="71J162"/>
    <s v="071JE00162"/>
    <n v="33"/>
    <d v="2002-01-01T00:00:00"/>
    <d v="2012-06-01T00:00:00"/>
    <n v="0"/>
    <n v="284"/>
    <n v="5895"/>
    <n v="40.375"/>
    <n v="80"/>
    <n v="66.44"/>
    <n v="8"/>
    <n v="274"/>
    <n v="11.05"/>
    <n v="50.405000000000001"/>
    <n v="4"/>
    <n v="224"/>
    <n v="7.7350000000000003"/>
    <n v="44.2"/>
    <n v="4"/>
    <n v="813"/>
    <n v="13.685"/>
    <n v="35.104999999999997"/>
    <n v="4"/>
    <n v="8.6479999999999997"/>
    <n v="0.25650000000000001"/>
    <n v="45"/>
    <n v="19"/>
    <n v="136"/>
    <n v="-2.5499999999999998"/>
    <n v="38.9"/>
    <n v="8"/>
    <n v="124.1"/>
    <n v="0.27"/>
    <n v="29.568000000000001"/>
    <n v="280.89999999999998"/>
  </r>
  <r>
    <x v="3"/>
    <x v="0"/>
    <s v="J8"/>
    <x v="6"/>
    <x v="10"/>
    <n v="78747"/>
    <s v="29J3241"/>
    <s v="029JE03241"/>
    <n v="227"/>
    <d v="2009-11-01T00:00:00"/>
    <d v="2013-12-01T00:00:00"/>
    <n v="0.85"/>
    <n v="305"/>
    <n v="8977"/>
    <n v="197.965"/>
    <n v="98"/>
    <n v="60.28"/>
    <n v="3"/>
    <n v="344"/>
    <n v="10.88"/>
    <n v="45.63"/>
    <n v="1"/>
    <n v="293"/>
    <n v="9.4350000000000005"/>
    <n v="40.46"/>
    <n v="2"/>
    <n v="1077"/>
    <n v="19.805"/>
    <n v="31.96"/>
    <n v="2"/>
    <n v="8.5180000000000007"/>
    <n v="0.1235"/>
    <n v="41.8"/>
    <n v="17"/>
    <n v="161"/>
    <n v="-1.2749999999999999"/>
    <n v="33.299999999999997"/>
    <n v="3"/>
    <n v="64.2"/>
    <n v="-0.18"/>
    <n v="18.361000000000001"/>
    <n v="276"/>
  </r>
  <r>
    <x v="4"/>
    <x v="0"/>
    <s v="J8"/>
    <x v="7"/>
    <x v="11"/>
    <n v="67088"/>
    <s v="7J605"/>
    <s v="007JE00605"/>
    <n v="297"/>
    <d v="2006-12-01T00:00:00"/>
    <d v="2014-11-01T00:00:00"/>
    <n v="0.81"/>
    <n v="58"/>
    <n v="7503"/>
    <n v="202.47"/>
    <n v="99"/>
    <n v="59.085000000000001"/>
    <n v="6"/>
    <n v="317"/>
    <n v="12.24"/>
    <n v="58.212000000000003"/>
    <n v="5"/>
    <n v="278"/>
    <n v="8.67"/>
    <n v="52.220999999999997"/>
    <n v="4"/>
    <n v="1011"/>
    <n v="27.625"/>
    <n v="43.512"/>
    <n v="5"/>
    <n v="8.0060000000000002"/>
    <n v="3.7999999999999999E-2"/>
    <n v="45.6"/>
    <n v="70"/>
    <n v="120"/>
    <n v="2.38"/>
    <n v="36.064"/>
    <n v="6"/>
    <n v="95.7"/>
    <n v="-0.18"/>
    <n v="29.841000000000001"/>
    <n v="273.3"/>
  </r>
  <r>
    <x v="5"/>
    <x v="0"/>
    <s v="J8"/>
    <x v="8"/>
    <x v="12"/>
    <n v="72108"/>
    <s v="7J563"/>
    <s v="007JE00563"/>
    <n v="241"/>
    <d v="2008-10-01T00:00:00"/>
    <d v="2013-09-01T00:00:00"/>
    <n v="0"/>
    <n v="305"/>
    <n v="8630"/>
    <n v="471.15499999999997"/>
    <n v="100"/>
    <n v="61.6"/>
    <n v="4"/>
    <n v="334"/>
    <n v="10.285"/>
    <n v="47.902000000000001"/>
    <n v="3"/>
    <n v="272"/>
    <n v="7.14"/>
    <n v="40.715000000000003"/>
    <n v="4"/>
    <n v="1087"/>
    <n v="26.094999999999999"/>
    <n v="32.555"/>
    <n v="4"/>
    <n v="6.5019999999999998"/>
    <n v="-0.1235"/>
    <n v="40.9"/>
    <n v="28"/>
    <n v="87"/>
    <n v="-1.53"/>
    <n v="32"/>
    <n v="4"/>
    <n v="75.2"/>
    <n v="2.7"/>
    <n v="21.384"/>
    <n v="271.3"/>
  </r>
  <r>
    <x v="0"/>
    <x v="0"/>
    <s v="J8"/>
    <x v="0"/>
    <x v="13"/>
    <n v="71892"/>
    <s v="163J900"/>
    <s v="097JE00534"/>
    <n v="355"/>
    <d v="2008-03-01T00:00:00"/>
    <d v="2013-12-01T00:00:00"/>
    <n v="1.59"/>
    <n v="295"/>
    <n v="8144"/>
    <n v="167.28"/>
    <n v="97"/>
    <n v="60.28"/>
    <n v="4"/>
    <n v="322"/>
    <n v="12.07"/>
    <n v="47.7"/>
    <n v="2"/>
    <n v="304"/>
    <n v="9.01"/>
    <n v="42.48"/>
    <n v="2"/>
    <n v="1063"/>
    <n v="18.785"/>
    <n v="30.6"/>
    <n v="2"/>
    <n v="7.54"/>
    <n v="0.13300000000000001"/>
    <n v="43.6"/>
    <n v="35"/>
    <n v="125"/>
    <n v="2.125"/>
    <n v="35"/>
    <n v="4"/>
    <n v="75.5"/>
    <n v="-0.81"/>
    <n v="22.436"/>
    <n v="266.2"/>
  </r>
  <r>
    <x v="4"/>
    <x v="0"/>
    <s v="J8"/>
    <x v="7"/>
    <x v="14"/>
    <n v="77102"/>
    <s v="7J780"/>
    <s v="007JE00780"/>
    <n v="369"/>
    <d v="2009-11-01T00:00:00"/>
    <d v="2014-03-01T00:00:00"/>
    <n v="1.82"/>
    <n v="253"/>
    <n v="5931"/>
    <n v="88.57"/>
    <n v="89"/>
    <n v="52.25"/>
    <n v="3"/>
    <n v="281"/>
    <n v="11.56"/>
    <n v="44.37"/>
    <n v="3"/>
    <n v="230"/>
    <n v="8.5"/>
    <n v="35.28"/>
    <n v="3"/>
    <n v="827"/>
    <n v="25.5"/>
    <n v="28.53"/>
    <n v="3"/>
    <n v="7.718"/>
    <n v="9.4999999999999998E-3"/>
    <n v="34.5"/>
    <n v="28"/>
    <n v="116"/>
    <n v="-1.7849999999999999"/>
    <n v="22.2"/>
    <n v="3"/>
    <n v="38"/>
    <n v="-1.8"/>
    <n v="11.895"/>
    <n v="266.2"/>
  </r>
  <r>
    <x v="1"/>
    <x v="0"/>
    <s v="J8"/>
    <x v="5"/>
    <x v="15"/>
    <s v=" "/>
    <n v="301576"/>
    <s v=" "/>
    <n v="242"/>
    <d v="2007-03-01T00:00:00"/>
    <d v="2014-07-01T00:00:00"/>
    <n v="0"/>
    <n v="116"/>
    <n v="4802"/>
    <n v="-54.145000000000003"/>
    <n v="51"/>
    <n v="53.55"/>
    <n v="6"/>
    <n v="279"/>
    <n v="11.984999999999999"/>
    <n v="45.63"/>
    <n v="3"/>
    <n v="200"/>
    <n v="2.4649999999999999"/>
    <n v="37.08"/>
    <n v="3"/>
    <n v="747"/>
    <n v="6.8"/>
    <n v="28.17"/>
    <n v="3"/>
    <n v="8.6630000000000003"/>
    <n v="4.7500000000000001E-2"/>
    <n v="33.1"/>
    <n v="31"/>
    <n v="95"/>
    <n v="-3.57"/>
    <n v="22"/>
    <n v="6"/>
    <n v="67.099999999999994"/>
    <n v="0.99"/>
    <n v="12.789"/>
    <n v="265.89999999999998"/>
  </r>
  <r>
    <x v="4"/>
    <x v="0"/>
    <s v="J8"/>
    <x v="7"/>
    <x v="16"/>
    <n v="64931"/>
    <s v="7J696"/>
    <s v="505JE00101"/>
    <n v="351"/>
    <d v="2006-02-01T00:00:00"/>
    <d v="2014-05-01T00:00:00"/>
    <n v="1.83"/>
    <n v="205"/>
    <n v="6716"/>
    <n v="230.69"/>
    <n v="99"/>
    <n v="60.883000000000003"/>
    <n v="7"/>
    <n v="295"/>
    <n v="9.9450000000000003"/>
    <n v="62.423999999999999"/>
    <n v="5"/>
    <n v="244"/>
    <n v="7.3949999999999996"/>
    <n v="52.595999999999997"/>
    <n v="5"/>
    <n v="904"/>
    <n v="24.82"/>
    <n v="43.74"/>
    <n v="5"/>
    <n v="7.915"/>
    <n v="6.6500000000000004E-2"/>
    <n v="43"/>
    <n v="102"/>
    <n v="136"/>
    <n v="-0.34"/>
    <n v="33.264000000000003"/>
    <n v="7"/>
    <n v="135.4"/>
    <n v="1.53"/>
    <n v="23.367999999999999"/>
    <n v="257.10000000000002"/>
  </r>
  <r>
    <x v="6"/>
    <x v="0"/>
    <s v="J8"/>
    <x v="9"/>
    <x v="17"/>
    <n v="59249"/>
    <s v="7J535"/>
    <s v="007JE00535"/>
    <n v="372"/>
    <d v="2003-12-01T00:00:00"/>
    <d v="2013-12-01T00:00:00"/>
    <n v="1.93"/>
    <n v="299"/>
    <n v="6295"/>
    <n v="16.745000000000001"/>
    <n v="73"/>
    <n v="63.329000000000001"/>
    <n v="8"/>
    <n v="289"/>
    <n v="12.154999999999999"/>
    <n v="48.3"/>
    <n v="1"/>
    <n v="211"/>
    <n v="3.4"/>
    <n v="48.5"/>
    <n v="1"/>
    <n v="803"/>
    <n v="14.195"/>
    <n v="31.8"/>
    <n v="1"/>
    <n v="5.69"/>
    <n v="-0.20899999999999999"/>
    <n v="38.200000000000003"/>
    <n v="12"/>
    <n v="83"/>
    <n v="-2.04"/>
    <n v="39.700000000000003"/>
    <n v="8"/>
    <n v="168"/>
    <n v="-0.18"/>
    <n v="29.224799999999998"/>
    <n v="255.5"/>
  </r>
  <r>
    <x v="0"/>
    <x v="0"/>
    <s v="J8"/>
    <x v="1"/>
    <x v="18"/>
    <n v="76777"/>
    <s v="200J314"/>
    <s v="200JE00314"/>
    <n v="911"/>
    <d v="2009-05-01T00:00:00"/>
    <d v="2012-10-01T00:00:00"/>
    <n v="0"/>
    <n v="202"/>
    <n v="5174"/>
    <n v="53.125"/>
    <n v="83"/>
    <n v="45.368000000000002"/>
    <n v="2"/>
    <n v="265"/>
    <n v="15.555"/>
    <n v="35.112000000000002"/>
    <n v="2"/>
    <n v="170"/>
    <n v="-0.51"/>
    <n v="27.257999999999999"/>
    <n v="2"/>
    <n v="720"/>
    <n v="10.795"/>
    <n v="22.484000000000002"/>
    <n v="2"/>
    <n v="8.6240000000000006"/>
    <n v="-9.5000000000000001E-2"/>
    <n v="31.4"/>
    <n v="7"/>
    <n v="99"/>
    <n v="-3.145"/>
    <n v="19.600000000000001"/>
    <n v="2"/>
    <n v="28.6"/>
    <n v="-1.62"/>
    <n v="9.359"/>
    <n v="247.6"/>
  </r>
  <r>
    <x v="6"/>
    <x v="0"/>
    <s v="J8"/>
    <x v="9"/>
    <x v="19"/>
    <n v="71202"/>
    <s v="7J707"/>
    <s v="007JE00707"/>
    <n v="698"/>
    <d v="2008-07-01T00:00:00"/>
    <d v="2014-06-01T00:00:00"/>
    <n v="2.54"/>
    <n v="166"/>
    <n v="7038"/>
    <n v="15.385"/>
    <n v="73"/>
    <n v="59.92"/>
    <n v="5"/>
    <n v="325"/>
    <n v="13.005000000000001"/>
    <n v="37.595999999999997"/>
    <n v="1"/>
    <n v="258"/>
    <n v="5.0149999999999997"/>
    <n v="36.270000000000003"/>
    <n v="1"/>
    <n v="967"/>
    <n v="14.11"/>
    <n v="21.995999999999999"/>
    <n v="1"/>
    <n v="5.3620000000000001"/>
    <n v="-0.14249999999999999"/>
    <n v="37.700000000000003"/>
    <n v="9"/>
    <n v="85"/>
    <n v="-2.04"/>
    <n v="33.1"/>
    <n v="5"/>
    <n v="78.400000000000006"/>
    <n v="-2.88"/>
    <n v="22.8"/>
    <n v="245.9"/>
  </r>
  <r>
    <x v="6"/>
    <x v="0"/>
    <s v="J8"/>
    <x v="10"/>
    <x v="20"/>
    <n v="67053"/>
    <s v="163J900"/>
    <s v="097JE00534"/>
    <n v="1097.01"/>
    <d v="2007-03-01T00:00:00"/>
    <d v="2013-12-01T00:00:00"/>
    <n v="1.26"/>
    <n v="52"/>
    <n v="5473"/>
    <n v="35.53"/>
    <n v="78"/>
    <n v="52.451999999999998"/>
    <n v="5"/>
    <n v="283"/>
    <n v="11.56"/>
    <n v="40.08"/>
    <n v="1"/>
    <n v="219"/>
    <n v="6.5449999999999999"/>
    <n v="38.159999999999997"/>
    <n v="1"/>
    <n v="793"/>
    <n v="10.455"/>
    <n v="24"/>
    <n v="1"/>
    <n v="6.7969999999999997"/>
    <n v="-0.152"/>
    <n v="40.5"/>
    <n v="9"/>
    <n v="121"/>
    <n v="0.42499999999999999"/>
    <n v="31.41"/>
    <n v="5"/>
    <n v="51.6"/>
    <n v="-1.53"/>
    <n v="24"/>
    <n v="244.9"/>
  </r>
  <r>
    <x v="0"/>
    <x v="0"/>
    <s v="J8"/>
    <x v="0"/>
    <x v="21"/>
    <n v="75394"/>
    <s v="14J415"/>
    <s v="014JE00415"/>
    <n v="366"/>
    <d v="2009-08-01T00:00:00"/>
    <d v="2013-12-01T00:00:00"/>
    <n v="2.42"/>
    <n v="305"/>
    <n v="7384"/>
    <n v="-6.5449999999999999"/>
    <n v="66"/>
    <n v="57.64"/>
    <n v="3"/>
    <n v="278"/>
    <n v="16.489999999999998"/>
    <n v="42.48"/>
    <n v="1"/>
    <n v="233"/>
    <n v="1.4450000000000001"/>
    <n v="39.06"/>
    <n v="1"/>
    <n v="868"/>
    <n v="10.625"/>
    <n v="25.02"/>
    <n v="1"/>
    <n v="6.5229999999999997"/>
    <n v="-0.1615"/>
    <n v="40.1"/>
    <n v="23"/>
    <n v="89"/>
    <n v="-4.165"/>
    <n v="29.3"/>
    <n v="3"/>
    <n v="57.5"/>
    <n v="-5.13"/>
    <n v="16.225999999999999"/>
    <n v="244.2"/>
  </r>
  <r>
    <x v="6"/>
    <x v="0"/>
    <s v="J8"/>
    <x v="11"/>
    <x v="22"/>
    <n v="79400"/>
    <s v="7J605"/>
    <s v="007JE00605"/>
    <n v="245.01"/>
    <d v="2009-09-01T00:00:00"/>
    <d v="2014-05-01T00:00:00"/>
    <n v="0.28999999999999998"/>
    <n v="261"/>
    <n v="6671"/>
    <n v="126.05500000000001"/>
    <n v="94"/>
    <n v="55.808"/>
    <n v="2"/>
    <n v="308"/>
    <n v="15.3"/>
    <n v="43.604999999999997"/>
    <n v="2"/>
    <n v="231"/>
    <n v="2.04"/>
    <n v="38.335000000000001"/>
    <n v="2"/>
    <n v="903"/>
    <n v="18.274999999999999"/>
    <n v="31.195"/>
    <n v="2"/>
    <n v="7.22"/>
    <n v="7.5999999999999998E-2"/>
    <n v="43.2"/>
    <n v="12"/>
    <n v="102"/>
    <n v="1.19"/>
    <n v="33.5"/>
    <n v="2"/>
    <n v="56.8"/>
    <n v="-1.35"/>
    <n v="18.171900000000001"/>
    <n v="243.8"/>
  </r>
  <r>
    <x v="0"/>
    <x v="0"/>
    <s v="J8"/>
    <x v="12"/>
    <x v="23"/>
    <n v="59441"/>
    <s v="71J162"/>
    <s v="071JE00162"/>
    <n v="784"/>
    <d v="2004-05-01T00:00:00"/>
    <d v="2014-11-01T00:00:00"/>
    <n v="0"/>
    <n v="50"/>
    <n v="5386"/>
    <n v="-75.734999999999999"/>
    <n v="44"/>
    <n v="56.1"/>
    <n v="8"/>
    <n v="279"/>
    <n v="9.6050000000000004"/>
    <n v="49.395000000000003"/>
    <n v="8"/>
    <n v="229"/>
    <n v="5.1849999999999996"/>
    <n v="42.631"/>
    <n v="8"/>
    <n v="824"/>
    <n v="11.645"/>
    <n v="36.49"/>
    <n v="8"/>
    <n v="6.5730000000000004"/>
    <n v="-0.17100000000000001"/>
    <n v="45.9"/>
    <n v="53"/>
    <n v="123"/>
    <n v="-1.615"/>
    <n v="34.874000000000002"/>
    <n v="8"/>
    <n v="103.6"/>
    <n v="0.09"/>
    <n v="29.184000000000001"/>
    <n v="240"/>
  </r>
  <r>
    <x v="1"/>
    <x v="0"/>
    <s v="J8"/>
    <x v="2"/>
    <x v="24"/>
    <n v="66206"/>
    <s v="JEDNK301"/>
    <s v=" "/>
    <n v="557"/>
    <d v="2006-08-01T00:00:00"/>
    <d v="2013-06-01T00:00:00"/>
    <n v="0"/>
    <n v="121"/>
    <n v="6641"/>
    <n v="82.45"/>
    <n v="88"/>
    <n v="52.207999999999998"/>
    <n v="5"/>
    <n v="311"/>
    <n v="9.2650000000000006"/>
    <n v="46.287999999999997"/>
    <n v="4"/>
    <n v="242"/>
    <n v="6.29"/>
    <n v="36.695999999999998"/>
    <n v="4"/>
    <n v="895"/>
    <n v="12.494999999999999"/>
    <n v="31.416"/>
    <n v="4"/>
    <n v="4.8470000000000004"/>
    <n v="-0.22800000000000001"/>
    <n v="31.9"/>
    <n v="28"/>
    <n v="130"/>
    <n v="-2.89"/>
    <n v="23"/>
    <n v="5"/>
    <n v="83.4"/>
    <n v="-0.27"/>
    <n v="13.92"/>
    <n v="237.9"/>
  </r>
  <r>
    <x v="6"/>
    <x v="0"/>
    <s v="J8"/>
    <x v="13"/>
    <x v="25"/>
    <n v="74426"/>
    <s v="7J605"/>
    <s v="007JE00605"/>
    <n v="317"/>
    <d v="2005-09-01T00:00:00"/>
    <d v="2014-12-01T00:00:00"/>
    <n v="0.32"/>
    <n v="55"/>
    <n v="6725"/>
    <n v="142.54499999999999"/>
    <n v="96"/>
    <n v="58.41"/>
    <n v="7"/>
    <n v="285"/>
    <n v="12.07"/>
    <n v="49.41"/>
    <n v="2"/>
    <n v="251"/>
    <n v="4.335"/>
    <n v="45.18"/>
    <n v="2"/>
    <n v="951"/>
    <n v="19.55"/>
    <n v="33.119999999999997"/>
    <n v="2"/>
    <n v="5.98"/>
    <n v="-0.22800000000000001"/>
    <n v="45.1"/>
    <n v="18"/>
    <n v="163"/>
    <n v="5.3550000000000004"/>
    <n v="35.433"/>
    <n v="7"/>
    <n v="132.30000000000001"/>
    <n v="0.99"/>
    <n v="29.716000000000001"/>
    <n v="235.2"/>
  </r>
  <r>
    <x v="3"/>
    <x v="0"/>
    <s v="J8"/>
    <x v="14"/>
    <x v="26"/>
    <n v="70751"/>
    <s v="200J420"/>
    <s v="200JE00420"/>
    <n v="17103"/>
    <d v="2008-04-01T00:00:00"/>
    <d v="2014-02-01T00:00:00"/>
    <n v="2.7"/>
    <n v="302"/>
    <n v="6134"/>
    <n v="95.625"/>
    <n v="90"/>
    <n v="61.16"/>
    <n v="4"/>
    <n v="369"/>
    <n v="16.405000000000001"/>
    <n v="36.96"/>
    <n v="1"/>
    <n v="207"/>
    <n v="-1.36"/>
    <n v="36.799999999999997"/>
    <n v="1"/>
    <n v="885"/>
    <n v="5.44"/>
    <n v="20.8"/>
    <n v="1"/>
    <n v="7.2370000000000001"/>
    <n v="-6.6500000000000004E-2"/>
    <n v="34.799999999999997"/>
    <n v="4"/>
    <n v="129"/>
    <n v="-3.74"/>
    <n v="34.5"/>
    <n v="4"/>
    <n v="52.7"/>
    <n v="-2.79"/>
    <n v="22.01"/>
    <n v="234.2"/>
  </r>
  <r>
    <x v="3"/>
    <x v="0"/>
    <s v="J8"/>
    <x v="15"/>
    <x v="27"/>
    <s v=" "/>
    <s v="14J366"/>
    <s v="014JE00366"/>
    <n v="1132"/>
    <d v="2007-05-01T00:00:00"/>
    <d v="2013-01-01T00:00:00"/>
    <n v="3.01"/>
    <n v="305"/>
    <n v="8178"/>
    <n v="10.455"/>
    <n v="71"/>
    <n v="55.5"/>
    <n v="4"/>
    <n v="323"/>
    <n v="6.375"/>
    <n v="48.42"/>
    <n v="2"/>
    <n v="309"/>
    <n v="6.375"/>
    <n v="43.11"/>
    <n v="4"/>
    <n v="1151"/>
    <n v="13.94"/>
    <n v="35.1"/>
    <n v="4"/>
    <n v="5.5579999999999998"/>
    <n v="-0.18049999999999999"/>
    <n v="41.3"/>
    <n v="32"/>
    <n v="149"/>
    <n v="0.255"/>
    <n v="33.299999999999997"/>
    <n v="4"/>
    <n v="81.599999999999994"/>
    <n v="3.33"/>
    <n v="20.731999999999999"/>
    <n v="231.6"/>
  </r>
  <r>
    <x v="0"/>
    <x v="0"/>
    <s v="J8"/>
    <x v="0"/>
    <x v="28"/>
    <n v="71906"/>
    <s v="163J900"/>
    <s v="097JE00534"/>
    <n v="164"/>
    <d v="2008-07-01T00:00:00"/>
    <d v="2013-12-01T00:00:00"/>
    <n v="3.73"/>
    <n v="302"/>
    <n v="8274"/>
    <n v="181.64500000000001"/>
    <n v="98"/>
    <n v="60.61"/>
    <n v="4"/>
    <n v="287"/>
    <n v="9.0950000000000006"/>
    <n v="45.99"/>
    <n v="1"/>
    <n v="309"/>
    <n v="8.0749999999999993"/>
    <n v="42.93"/>
    <n v="1"/>
    <n v="1079"/>
    <n v="16.065000000000001"/>
    <n v="30.33"/>
    <n v="1"/>
    <n v="6.1689999999999996"/>
    <n v="-2.8500000000000001E-2"/>
    <n v="43.5"/>
    <n v="33"/>
    <n v="95"/>
    <n v="-1.105"/>
    <n v="36.5"/>
    <n v="4"/>
    <n v="74.2"/>
    <n v="-0.54"/>
    <n v="22.791"/>
    <n v="229.5"/>
  </r>
  <r>
    <x v="5"/>
    <x v="0"/>
    <s v="J8"/>
    <x v="8"/>
    <x v="29"/>
    <n v="76323"/>
    <s v="7J620"/>
    <s v="007JE00620"/>
    <n v="316"/>
    <d v="2009-12-01T00:00:00"/>
    <d v="2013-12-01T00:00:00"/>
    <n v="0.46"/>
    <n v="305"/>
    <n v="6084"/>
    <n v="-7.2249999999999996"/>
    <n v="66"/>
    <n v="55.99"/>
    <n v="3"/>
    <n v="316"/>
    <n v="13.77"/>
    <n v="46.11"/>
    <n v="3"/>
    <n v="228"/>
    <n v="3.145"/>
    <n v="37.758000000000003"/>
    <n v="3"/>
    <n v="871"/>
    <n v="11.22"/>
    <n v="31.581"/>
    <n v="3"/>
    <n v="6.7039999999999997"/>
    <n v="-3.7999999999999999E-2"/>
    <n v="38.700000000000003"/>
    <n v="20"/>
    <n v="86"/>
    <n v="-1.87"/>
    <n v="26.6"/>
    <n v="3"/>
    <n v="39.9"/>
    <n v="-3.33"/>
    <n v="14.212999999999999"/>
    <n v="229.2"/>
  </r>
  <r>
    <x v="6"/>
    <x v="0"/>
    <s v="J8"/>
    <x v="13"/>
    <x v="30"/>
    <n v="74957"/>
    <s v="7J472"/>
    <s v="007JE00472"/>
    <n v="349"/>
    <d v="2007-07-01T00:00:00"/>
    <d v="2014-11-01T00:00:00"/>
    <n v="4.22"/>
    <n v="77"/>
    <n v="6945"/>
    <n v="98.515000000000001"/>
    <n v="91"/>
    <n v="62.109000000000002"/>
    <n v="6"/>
    <n v="265"/>
    <n v="7.99"/>
    <n v="44.84"/>
    <n v="4"/>
    <n v="264"/>
    <n v="6.8"/>
    <n v="39.747999999999998"/>
    <n v="4"/>
    <n v="916"/>
    <n v="16.489999999999998"/>
    <n v="32.299999999999997"/>
    <n v="4"/>
    <n v="5.6070000000000002"/>
    <n v="-0.22800000000000001"/>
    <n v="44.5"/>
    <n v="17"/>
    <n v="106"/>
    <n v="-1.2749999999999999"/>
    <n v="37.130000000000003"/>
    <n v="6"/>
    <n v="94.7"/>
    <n v="0.72"/>
    <n v="30.45"/>
    <n v="227.4"/>
  </r>
  <r>
    <x v="0"/>
    <x v="0"/>
    <s v="J8"/>
    <x v="0"/>
    <x v="31"/>
    <n v="64945"/>
    <n v="301576"/>
    <s v=" "/>
    <n v="289"/>
    <d v="2006-06-01T00:00:00"/>
    <d v="2014-04-01T00:00:00"/>
    <n v="0"/>
    <n v="141"/>
    <n v="6519"/>
    <n v="-69.36"/>
    <n v="46"/>
    <n v="59.042000000000002"/>
    <n v="6"/>
    <n v="305"/>
    <n v="12.58"/>
    <n v="49.368000000000002"/>
    <n v="4"/>
    <n v="241"/>
    <n v="-0.68"/>
    <n v="42.03"/>
    <n v="4"/>
    <n v="901"/>
    <n v="6.7149999999999999"/>
    <n v="33.479999999999997"/>
    <n v="4"/>
    <n v="6.4459999999999997"/>
    <n v="-0.1045"/>
    <n v="42"/>
    <n v="43"/>
    <n v="136"/>
    <n v="-2.9750000000000001"/>
    <n v="26.869"/>
    <n v="6"/>
    <n v="107.9"/>
    <n v="-0.36"/>
    <n v="16.965"/>
    <n v="222.5"/>
  </r>
  <r>
    <x v="1"/>
    <x v="0"/>
    <s v="J8"/>
    <x v="2"/>
    <x v="32"/>
    <n v="64920"/>
    <s v="JEDNK301"/>
    <s v=" "/>
    <n v="679"/>
    <d v="2006-06-01T00:00:00"/>
    <d v="2013-04-01T00:00:00"/>
    <n v="0"/>
    <n v="198"/>
    <n v="7571"/>
    <n v="136.595"/>
    <n v="95"/>
    <n v="54.216000000000001"/>
    <n v="4"/>
    <n v="288"/>
    <n v="9.01"/>
    <n v="45.81"/>
    <n v="2"/>
    <n v="273"/>
    <n v="6.63"/>
    <n v="35.026000000000003"/>
    <n v="4"/>
    <n v="1029"/>
    <n v="17.254999999999999"/>
    <n v="30.378"/>
    <n v="4"/>
    <n v="5.7549999999999999"/>
    <n v="-0.19950000000000001"/>
    <n v="34.6"/>
    <n v="26"/>
    <n v="218"/>
    <n v="0.85"/>
    <n v="21.756"/>
    <n v="4"/>
    <n v="74.900000000000006"/>
    <n v="0.27"/>
    <n v="13.064"/>
    <n v="221.5"/>
  </r>
  <r>
    <x v="1"/>
    <x v="0"/>
    <s v="J8"/>
    <x v="5"/>
    <x v="33"/>
    <s v=" "/>
    <s v="14J431"/>
    <s v="014JE00431"/>
    <n v="359"/>
    <d v="2009-12-01T00:00:00"/>
    <d v="2014-08-01T00:00:00"/>
    <n v="0.48"/>
    <n v="91"/>
    <n v="5279"/>
    <n v="-17.085000000000001"/>
    <n v="63"/>
    <n v="48.384"/>
    <n v="3"/>
    <n v="288"/>
    <n v="14.535"/>
    <n v="42.57"/>
    <n v="1"/>
    <n v="201"/>
    <n v="3.3149999999999999"/>
    <n v="38.61"/>
    <n v="1"/>
    <n v="758"/>
    <n v="16.405000000000001"/>
    <n v="26.91"/>
    <n v="1"/>
    <n v="7.2030000000000003"/>
    <n v="-1.9E-2"/>
    <n v="38.299999999999997"/>
    <n v="8"/>
    <n v="152"/>
    <n v="8.5000000000000006E-2"/>
    <n v="28.8"/>
    <n v="3"/>
    <n v="34.200000000000003"/>
    <n v="-4.32"/>
    <n v="16.408999999999999"/>
    <n v="219.3"/>
  </r>
  <r>
    <x v="3"/>
    <x v="0"/>
    <s v="J8"/>
    <x v="6"/>
    <x v="34"/>
    <n v="72575"/>
    <s v="29J3346"/>
    <s v="029JE03346"/>
    <n v="287"/>
    <d v="2009-01-01T00:00:00"/>
    <d v="2014-10-01T00:00:00"/>
    <n v="1.79"/>
    <n v="98"/>
    <n v="7337"/>
    <n v="71.569999999999993"/>
    <n v="86"/>
    <n v="53.04"/>
    <n v="4"/>
    <n v="346"/>
    <n v="13.43"/>
    <n v="42.755000000000003"/>
    <n v="2"/>
    <n v="258"/>
    <n v="4.25"/>
    <n v="38.79"/>
    <n v="2"/>
    <n v="993"/>
    <n v="14.025"/>
    <n v="28.08"/>
    <n v="2"/>
    <n v="8.6479999999999997"/>
    <n v="1.9E-2"/>
    <n v="37.299999999999997"/>
    <n v="22"/>
    <n v="139"/>
    <n v="0.51"/>
    <n v="24.552"/>
    <n v="4"/>
    <n v="64.099999999999994"/>
    <n v="-3.24"/>
    <n v="16.259"/>
    <n v="217.7"/>
  </r>
  <r>
    <x v="1"/>
    <x v="0"/>
    <s v="J8"/>
    <x v="2"/>
    <x v="35"/>
    <n v="85460"/>
    <s v="JEDNK301"/>
    <s v=" "/>
    <n v="723"/>
    <d v="2009-06-01T00:00:00"/>
    <d v="2012-11-01T00:00:00"/>
    <n v="0"/>
    <n v="284"/>
    <n v="7138"/>
    <n v="146.965"/>
    <n v="96"/>
    <n v="48.84"/>
    <n v="2"/>
    <n v="318"/>
    <n v="8.5850000000000009"/>
    <n v="40.715000000000003"/>
    <n v="2"/>
    <n v="258"/>
    <n v="6.375"/>
    <n v="31.96"/>
    <n v="2"/>
    <n v="961"/>
    <n v="13.685"/>
    <n v="27.2"/>
    <n v="2"/>
    <n v="5.3380000000000001"/>
    <n v="-0.13300000000000001"/>
    <n v="32.700000000000003"/>
    <n v="15"/>
    <n v="132"/>
    <n v="-4.165"/>
    <n v="19.2"/>
    <n v="2"/>
    <n v="42.2"/>
    <n v="-0.99"/>
    <n v="9.6623999999999999"/>
    <n v="216.1"/>
  </r>
  <r>
    <x v="1"/>
    <x v="0"/>
    <s v="J8"/>
    <x v="2"/>
    <x v="36"/>
    <n v="64384"/>
    <s v="9J202"/>
    <s v="009JE00202"/>
    <n v="546"/>
    <d v="2006-05-01T00:00:00"/>
    <d v="2013-04-01T00:00:00"/>
    <n v="0.88"/>
    <n v="161"/>
    <n v="7211"/>
    <n v="100.55500000000001"/>
    <n v="91"/>
    <n v="65.055999999999997"/>
    <n v="6"/>
    <n v="314"/>
    <n v="6.0350000000000001"/>
    <n v="54.112000000000002"/>
    <n v="3"/>
    <n v="270"/>
    <n v="3.74"/>
    <n v="46.719000000000001"/>
    <n v="4"/>
    <n v="990"/>
    <n v="11.73"/>
    <n v="40.194000000000003"/>
    <n v="4"/>
    <n v="4.8239999999999998"/>
    <n v="-0.19"/>
    <n v="48.4"/>
    <n v="30"/>
    <n v="82"/>
    <n v="-6.63"/>
    <n v="40.4"/>
    <n v="6"/>
    <n v="104"/>
    <n v="2.52"/>
    <n v="30.276"/>
    <n v="213.6"/>
  </r>
  <r>
    <x v="5"/>
    <x v="0"/>
    <s v="J8"/>
    <x v="8"/>
    <x v="37"/>
    <n v="70775"/>
    <s v="11J656"/>
    <s v="011JE00656"/>
    <n v="284"/>
    <d v="2008-05-01T00:00:00"/>
    <d v="2014-04-01T00:00:00"/>
    <n v="0"/>
    <n v="212"/>
    <n v="7937"/>
    <n v="121.55"/>
    <n v="93"/>
    <n v="56.7"/>
    <n v="4"/>
    <n v="350"/>
    <n v="8.84"/>
    <n v="42.93"/>
    <n v="3"/>
    <n v="292"/>
    <n v="6.8"/>
    <n v="36.851999999999997"/>
    <n v="4"/>
    <n v="1072"/>
    <n v="14.875"/>
    <n v="29.547999999999998"/>
    <n v="4"/>
    <n v="7.1859999999999999"/>
    <n v="0.14249999999999999"/>
    <n v="38.4"/>
    <n v="23"/>
    <n v="140"/>
    <n v="0.76500000000000001"/>
    <n v="27.3"/>
    <n v="4"/>
    <n v="70.7"/>
    <n v="0.27"/>
    <n v="16.045999999999999"/>
    <n v="213.1"/>
  </r>
  <r>
    <x v="4"/>
    <x v="0"/>
    <s v="J8"/>
    <x v="7"/>
    <x v="38"/>
    <n v="70992"/>
    <s v="7J714"/>
    <s v="007JE00714"/>
    <n v="389"/>
    <d v="2008-03-01T00:00:00"/>
    <d v="2014-04-01T00:00:00"/>
    <n v="0"/>
    <n v="288"/>
    <n v="6760"/>
    <n v="123.505"/>
    <n v="94"/>
    <n v="46.75"/>
    <n v="5"/>
    <n v="301"/>
    <n v="10.71"/>
    <n v="43.488"/>
    <n v="5"/>
    <n v="232"/>
    <n v="2.89"/>
    <n v="31.654"/>
    <n v="5"/>
    <n v="887"/>
    <n v="12.75"/>
    <n v="26.754000000000001"/>
    <n v="5"/>
    <n v="7.7789999999999999"/>
    <n v="-5.7000000000000002E-2"/>
    <n v="29.6"/>
    <n v="59"/>
    <n v="118"/>
    <n v="-8.5000000000000006E-2"/>
    <n v="13.6"/>
    <n v="5"/>
    <n v="87.7"/>
    <n v="0.45"/>
    <n v="6.32"/>
    <n v="213"/>
  </r>
  <r>
    <x v="6"/>
    <x v="0"/>
    <s v="J8"/>
    <x v="13"/>
    <x v="39"/>
    <n v="79385"/>
    <s v="7J605"/>
    <s v="007JE00605"/>
    <n v="6403"/>
    <d v="2009-10-01T00:00:00"/>
    <d v="2014-10-01T00:00:00"/>
    <n v="25"/>
    <n v="107"/>
    <n v="6051"/>
    <n v="42.585000000000001"/>
    <n v="80"/>
    <n v="52.569000000000003"/>
    <n v="3"/>
    <n v="239"/>
    <n v="12.24"/>
    <n v="38.325000000000003"/>
    <n v="2"/>
    <n v="225"/>
    <n v="4.165"/>
    <n v="33.58"/>
    <n v="2"/>
    <n v="799"/>
    <n v="19.295000000000002"/>
    <n v="25.623000000000001"/>
    <n v="2"/>
    <n v="5.7619999999999996"/>
    <n v="-0.1615"/>
    <n v="41.1"/>
    <n v="15"/>
    <n v="198"/>
    <n v="5.61"/>
    <n v="30.15"/>
    <n v="3"/>
    <n v="34.9"/>
    <n v="-1.08"/>
    <n v="18.788"/>
    <n v="209.3"/>
  </r>
  <r>
    <x v="4"/>
    <x v="0"/>
    <s v="J8"/>
    <x v="16"/>
    <x v="40"/>
    <s v=" "/>
    <s v="TOROJERS"/>
    <s v=" "/>
    <n v="1682"/>
    <d v="2010-08-01T00:00:00"/>
    <d v="2014-03-01T00:00:00"/>
    <n v="0"/>
    <n v="117"/>
    <n v="5220"/>
    <n v="-232.73"/>
    <n v="26"/>
    <n v="37.323"/>
    <n v="3"/>
    <n v="253"/>
    <n v="12.664999999999999"/>
    <n v="33.374000000000002"/>
    <n v="3"/>
    <n v="199"/>
    <n v="-0.68"/>
    <n v="24.846"/>
    <n v="3"/>
    <n v="738"/>
    <n v="4.6749999999999998"/>
    <n v="19.844000000000001"/>
    <n v="3"/>
    <n v="7.8769999999999998"/>
    <n v="0.114"/>
    <n v="32.9"/>
    <n v="19"/>
    <n v="67"/>
    <n v="-1.4450000000000001"/>
    <n v="14.2"/>
    <n v="3"/>
    <n v="34.200000000000003"/>
    <n v="-1.35"/>
    <n v="7.1369999999999996"/>
    <n v="207.2"/>
  </r>
  <r>
    <x v="0"/>
    <x v="0"/>
    <s v="J8"/>
    <x v="0"/>
    <x v="41"/>
    <n v="71910"/>
    <s v="29J3301"/>
    <s v="029JE03301"/>
    <n v="227"/>
    <d v="2008-09-01T00:00:00"/>
    <d v="2014-04-01T00:00:00"/>
    <n v="3.13"/>
    <n v="179"/>
    <n v="8666"/>
    <n v="208.59"/>
    <n v="99"/>
    <n v="57.77"/>
    <n v="4"/>
    <n v="305"/>
    <n v="11.305"/>
    <n v="47.88"/>
    <n v="2"/>
    <n v="283"/>
    <n v="5.78"/>
    <n v="42.21"/>
    <n v="2"/>
    <n v="993"/>
    <n v="21.93"/>
    <n v="32.04"/>
    <n v="2"/>
    <n v="6.7359999999999998"/>
    <n v="-4.7500000000000001E-2"/>
    <n v="41.8"/>
    <n v="31"/>
    <n v="121"/>
    <n v="-3.4849999999999999"/>
    <n v="33.1"/>
    <n v="4"/>
    <n v="69.7"/>
    <n v="-3.6"/>
    <n v="20.59"/>
    <n v="206.1"/>
  </r>
  <r>
    <x v="0"/>
    <x v="0"/>
    <s v="J8"/>
    <x v="17"/>
    <x v="42"/>
    <n v="69123"/>
    <s v="163J900"/>
    <s v="097JE00534"/>
    <n v="353"/>
    <d v="2007-12-01T00:00:00"/>
    <d v="2013-10-01T00:00:00"/>
    <n v="2.68"/>
    <n v="305"/>
    <n v="6161"/>
    <n v="76.5"/>
    <n v="87"/>
    <n v="60.5"/>
    <n v="4"/>
    <n v="257"/>
    <n v="7.14"/>
    <n v="41.68"/>
    <n v="2"/>
    <n v="224"/>
    <n v="8.84"/>
    <n v="37.92"/>
    <n v="2"/>
    <n v="806"/>
    <n v="9.6050000000000004"/>
    <n v="26.56"/>
    <n v="2"/>
    <n v="5.73"/>
    <n v="-3.7999999999999999E-2"/>
    <n v="41.8"/>
    <n v="12"/>
    <n v="136"/>
    <n v="0.93500000000000005"/>
    <n v="34.5"/>
    <n v="4"/>
    <n v="51.3"/>
    <n v="-0.45"/>
    <n v="20.59"/>
    <n v="203.6"/>
  </r>
  <r>
    <x v="0"/>
    <x v="0"/>
    <s v="J8"/>
    <x v="17"/>
    <x v="43"/>
    <n v="71887"/>
    <s v="163J900"/>
    <s v="097JE00534"/>
    <n v="330"/>
    <d v="2008-08-01T00:00:00"/>
    <d v="2013-12-01T00:00:00"/>
    <n v="4.09"/>
    <n v="305"/>
    <n v="6148"/>
    <n v="167.535"/>
    <n v="97"/>
    <n v="58.3"/>
    <n v="4"/>
    <n v="212"/>
    <n v="7.48"/>
    <n v="38.880000000000003"/>
    <n v="1"/>
    <n v="183"/>
    <n v="8.67"/>
    <n v="36.4"/>
    <n v="1"/>
    <n v="645"/>
    <n v="7.7350000000000003"/>
    <n v="24.64"/>
    <n v="1"/>
    <n v="6.6020000000000003"/>
    <n v="6.6500000000000004E-2"/>
    <n v="40.9"/>
    <n v="8"/>
    <n v="122"/>
    <n v="0.51"/>
    <n v="33.6"/>
    <n v="4"/>
    <n v="49.6"/>
    <n v="-0.27"/>
    <n v="20.306000000000001"/>
    <n v="203.1"/>
  </r>
  <r>
    <x v="0"/>
    <x v="0"/>
    <s v="J8"/>
    <x v="1"/>
    <x v="44"/>
    <n v="72342"/>
    <s v="122J5198"/>
    <s v="122JE05198"/>
    <n v="102"/>
    <d v="2007-11-01T00:00:00"/>
    <d v="2012-01-01T00:00:00"/>
    <n v="0"/>
    <n v="305"/>
    <n v="5253"/>
    <n v="-66.555000000000007"/>
    <n v="47"/>
    <n v="56.21"/>
    <n v="2"/>
    <n v="249"/>
    <n v="7.7350000000000003"/>
    <n v="39.6"/>
    <n v="2"/>
    <n v="204"/>
    <n v="5.3550000000000004"/>
    <n v="34.96"/>
    <n v="2"/>
    <n v="740"/>
    <n v="4.165"/>
    <n v="24.16"/>
    <n v="2"/>
    <n v="7.7460000000000004"/>
    <n v="-3.7999999999999999E-2"/>
    <n v="37.6"/>
    <n v="11"/>
    <n v="181"/>
    <n v="-2.8050000000000002"/>
    <n v="32.299999999999997"/>
    <n v="2"/>
    <n v="28.9"/>
    <n v="-0.54"/>
    <n v="14.504"/>
    <n v="202.9"/>
  </r>
  <r>
    <x v="1"/>
    <x v="0"/>
    <s v="J8"/>
    <x v="2"/>
    <x v="45"/>
    <n v="61975"/>
    <s v="29J3241"/>
    <s v="029JE03241"/>
    <n v="612"/>
    <d v="2005-03-01T00:00:00"/>
    <d v="2012-11-01T00:00:00"/>
    <n v="1.57"/>
    <n v="262"/>
    <n v="6881"/>
    <n v="103.53"/>
    <n v="91"/>
    <n v="63.22"/>
    <n v="6"/>
    <n v="301"/>
    <n v="7.14"/>
    <n v="49.98"/>
    <n v="6"/>
    <n v="257"/>
    <n v="5.8650000000000002"/>
    <n v="43.344000000000001"/>
    <n v="6"/>
    <n v="927"/>
    <n v="15.98"/>
    <n v="36.979999999999997"/>
    <n v="6"/>
    <n v="6.81"/>
    <n v="9.4999999999999998E-3"/>
    <n v="41.8"/>
    <n v="26"/>
    <n v="107"/>
    <n v="-3.8250000000000002"/>
    <n v="36"/>
    <n v="6"/>
    <n v="115.3"/>
    <n v="0.27"/>
    <n v="26.795999999999999"/>
    <n v="202.5"/>
  </r>
  <r>
    <x v="4"/>
    <x v="0"/>
    <s v="J8"/>
    <x v="7"/>
    <x v="46"/>
    <n v="77100"/>
    <s v="7J780"/>
    <s v="007JE00780"/>
    <n v="371"/>
    <d v="2009-09-01T00:00:00"/>
    <d v="2014-05-01T00:00:00"/>
    <n v="2.2400000000000002"/>
    <n v="244"/>
    <n v="5411"/>
    <n v="52.954999999999998"/>
    <n v="82"/>
    <n v="51.84"/>
    <n v="3"/>
    <n v="236"/>
    <n v="7.82"/>
    <n v="45.41"/>
    <n v="2"/>
    <n v="210"/>
    <n v="6.8849999999999998"/>
    <n v="35.511000000000003"/>
    <n v="3"/>
    <n v="764"/>
    <n v="20.059999999999999"/>
    <n v="29.103000000000002"/>
    <n v="3"/>
    <n v="8.07"/>
    <n v="2.8500000000000001E-2"/>
    <n v="35.799999999999997"/>
    <n v="32"/>
    <n v="127"/>
    <n v="-4.25"/>
    <n v="22.968"/>
    <n v="3"/>
    <n v="44.1"/>
    <n v="-1.62"/>
    <n v="12.8439"/>
    <n v="202.5"/>
  </r>
  <r>
    <x v="4"/>
    <x v="0"/>
    <s v="J8"/>
    <x v="18"/>
    <x v="47"/>
    <s v=" "/>
    <s v="7J605"/>
    <s v="007JE00605"/>
    <n v="737"/>
    <d v="2006-10-01T00:00:00"/>
    <d v="2012-06-01T00:00:00"/>
    <n v="0"/>
    <n v="305"/>
    <n v="6798"/>
    <n v="120.87"/>
    <n v="93"/>
    <n v="55.929000000000002"/>
    <n v="4"/>
    <n v="273"/>
    <n v="12.58"/>
    <n v="39.119999999999997"/>
    <n v="1"/>
    <n v="205"/>
    <n v="1.87"/>
    <n v="36.64"/>
    <n v="1"/>
    <n v="822"/>
    <n v="12.154999999999999"/>
    <n v="25.52"/>
    <n v="1"/>
    <n v="7.5149999999999997"/>
    <n v="1.9E-2"/>
    <n v="28.2"/>
    <n v="1"/>
    <n v="206"/>
    <n v="4.8449999999999998"/>
    <n v="33"/>
    <n v="4"/>
    <n v="80.599999999999994"/>
    <n v="0.18"/>
    <n v="20.945"/>
    <n v="201.7"/>
  </r>
  <r>
    <x v="3"/>
    <x v="0"/>
    <s v="J8"/>
    <x v="6"/>
    <x v="48"/>
    <n v="67643"/>
    <s v="29J3255"/>
    <s v="029JE03255"/>
    <n v="236"/>
    <d v="2007-01-01T00:00:00"/>
    <d v="2013-12-01T00:00:00"/>
    <n v="4.3"/>
    <n v="305"/>
    <n v="8258"/>
    <n v="148.58000000000001"/>
    <n v="96"/>
    <n v="63.03"/>
    <n v="6"/>
    <n v="329"/>
    <n v="6.97"/>
    <n v="48.11"/>
    <n v="4"/>
    <n v="270"/>
    <n v="3.23"/>
    <n v="41.055"/>
    <n v="4"/>
    <n v="1052"/>
    <n v="14.28"/>
    <n v="31.96"/>
    <n v="4"/>
    <n v="7.15"/>
    <n v="5.7000000000000002E-2"/>
    <n v="39.4"/>
    <n v="32"/>
    <n v="93"/>
    <n v="-0.93500000000000005"/>
    <n v="32.799999999999997"/>
    <n v="6"/>
    <n v="125.3"/>
    <n v="3.6"/>
    <n v="23.577000000000002"/>
    <n v="200.4"/>
  </r>
  <r>
    <x v="6"/>
    <x v="0"/>
    <s v="J8"/>
    <x v="11"/>
    <x v="49"/>
    <n v="74967"/>
    <s v="14J374"/>
    <s v="014JE00374"/>
    <n v="263"/>
    <d v="2007-11-01T00:00:00"/>
    <d v="2014-04-01T00:00:00"/>
    <n v="0"/>
    <n v="301"/>
    <n v="6407"/>
    <n v="84.064999999999998"/>
    <n v="88"/>
    <n v="59.4"/>
    <n v="5"/>
    <n v="285"/>
    <n v="7.7350000000000003"/>
    <n v="40.799999999999997"/>
    <n v="2"/>
    <n v="226"/>
    <n v="4.335"/>
    <n v="36.32"/>
    <n v="3"/>
    <n v="906"/>
    <n v="16.574999999999999"/>
    <n v="26.4"/>
    <n v="3"/>
    <n v="5.9880000000000004"/>
    <n v="5.7000000000000002E-2"/>
    <n v="39"/>
    <n v="23"/>
    <n v="68"/>
    <n v="-3.74"/>
    <n v="31.9"/>
    <n v="5"/>
    <n v="93.5"/>
    <n v="0.63"/>
    <n v="20.8"/>
    <n v="200.4"/>
  </r>
  <r>
    <x v="0"/>
    <x v="0"/>
    <s v="J8"/>
    <x v="12"/>
    <x v="50"/>
    <n v="65588"/>
    <s v="122J5198"/>
    <s v="122JE05198"/>
    <n v="932"/>
    <d v="2006-09-01T00:00:00"/>
    <d v="2014-09-01T00:00:00"/>
    <n v="0.45"/>
    <n v="99"/>
    <n v="5273"/>
    <n v="103.7"/>
    <n v="91"/>
    <n v="55.125"/>
    <n v="6"/>
    <n v="245"/>
    <n v="8.0749999999999993"/>
    <n v="45.448"/>
    <n v="3"/>
    <n v="189"/>
    <n v="5.3550000000000004"/>
    <n v="40.479999999999997"/>
    <n v="3"/>
    <n v="700"/>
    <n v="5.5250000000000004"/>
    <n v="28.06"/>
    <n v="3"/>
    <n v="8.0419999999999998"/>
    <n v="-6.6500000000000004E-2"/>
    <n v="39.799999999999997"/>
    <n v="40"/>
    <n v="118"/>
    <n v="-1.7849999999999999"/>
    <n v="33.700000000000003"/>
    <n v="6"/>
    <n v="68.400000000000006"/>
    <n v="-0.18"/>
    <n v="24.795000000000002"/>
    <n v="197.2"/>
  </r>
  <r>
    <x v="0"/>
    <x v="0"/>
    <s v="J8"/>
    <x v="0"/>
    <x v="51"/>
    <n v="69598"/>
    <s v="9J202"/>
    <s v="009JE00202"/>
    <n v="341"/>
    <d v="2008-02-01T00:00:00"/>
    <d v="2013-11-01T00:00:00"/>
    <n v="1.51"/>
    <n v="305"/>
    <n v="7231"/>
    <n v="27.454999999999998"/>
    <n v="76"/>
    <n v="59.95"/>
    <n v="4"/>
    <n v="328"/>
    <n v="9.35"/>
    <n v="48.42"/>
    <n v="2"/>
    <n v="278"/>
    <n v="1.7849999999999999"/>
    <n v="42.66"/>
    <n v="2"/>
    <n v="1055"/>
    <n v="7.3949999999999996"/>
    <n v="33.840000000000003"/>
    <n v="2"/>
    <n v="6.1630000000000003"/>
    <n v="-2.8500000000000001E-2"/>
    <n v="44.5"/>
    <n v="33"/>
    <n v="130"/>
    <n v="-1.36"/>
    <n v="35.799999999999997"/>
    <n v="4"/>
    <n v="75.900000000000006"/>
    <n v="0.81"/>
    <n v="23.288"/>
    <n v="195.8"/>
  </r>
  <r>
    <x v="6"/>
    <x v="0"/>
    <s v="J8"/>
    <x v="9"/>
    <x v="52"/>
    <n v="69188"/>
    <s v="7J472"/>
    <s v="007JE00472"/>
    <n v="657"/>
    <d v="2006-12-01T00:00:00"/>
    <d v="2014-01-01T00:00:00"/>
    <n v="1.25"/>
    <n v="296"/>
    <n v="7113"/>
    <n v="239.27500000000001"/>
    <n v="100"/>
    <n v="64.680000000000007"/>
    <n v="6"/>
    <n v="292"/>
    <n v="8.2449999999999992"/>
    <n v="45.45"/>
    <n v="1"/>
    <n v="249"/>
    <n v="6.7149999999999999"/>
    <n v="50"/>
    <n v="1"/>
    <n v="952"/>
    <n v="11.645"/>
    <n v="34.1"/>
    <n v="1"/>
    <n v="6.2569999999999997"/>
    <n v="-9.4999999999999998E-3"/>
    <n v="43.3"/>
    <n v="12"/>
    <n v="93"/>
    <n v="1.7"/>
    <n v="40.200000000000003"/>
    <n v="6"/>
    <n v="113.9"/>
    <n v="0.36"/>
    <n v="30.797999999999998"/>
    <n v="194.1"/>
  </r>
  <r>
    <x v="4"/>
    <x v="0"/>
    <s v="J8"/>
    <x v="7"/>
    <x v="53"/>
    <n v="69033"/>
    <s v="9J202"/>
    <s v="009JE00202"/>
    <n v="321"/>
    <d v="2007-08-01T00:00:00"/>
    <d v="2014-09-01T00:00:00"/>
    <n v="1.24"/>
    <n v="129"/>
    <n v="6017"/>
    <n v="162.35"/>
    <n v="97"/>
    <n v="59.43"/>
    <n v="5"/>
    <n v="265"/>
    <n v="6.0350000000000001"/>
    <n v="54.814999999999998"/>
    <n v="4"/>
    <n v="218"/>
    <n v="4.93"/>
    <n v="46.835000000000001"/>
    <n v="4"/>
    <n v="816"/>
    <n v="15.555"/>
    <n v="40.090000000000003"/>
    <n v="4"/>
    <n v="8.2059999999999995"/>
    <n v="-5.7000000000000002E-2"/>
    <n v="44.9"/>
    <n v="52"/>
    <n v="120"/>
    <n v="-3.3149999999999999"/>
    <n v="36.700000000000003"/>
    <n v="5"/>
    <n v="80.8"/>
    <n v="1.98"/>
    <n v="25.68"/>
    <n v="193.8"/>
  </r>
  <r>
    <x v="5"/>
    <x v="0"/>
    <s v="J8"/>
    <x v="8"/>
    <x v="54"/>
    <n v="75534"/>
    <s v="7J620"/>
    <s v="007JE00620"/>
    <n v="284"/>
    <d v="2009-07-01T00:00:00"/>
    <d v="2014-07-01T00:00:00"/>
    <n v="0"/>
    <n v="136"/>
    <n v="6481"/>
    <n v="-105.91"/>
    <n v="37"/>
    <n v="54.704999999999998"/>
    <n v="4"/>
    <n v="314"/>
    <n v="10.37"/>
    <n v="43.902000000000001"/>
    <n v="4"/>
    <n v="263"/>
    <n v="6.29"/>
    <n v="35.558999999999997"/>
    <n v="4"/>
    <n v="930"/>
    <n v="11.475"/>
    <n v="30.213000000000001"/>
    <n v="4"/>
    <n v="5.9020000000000001"/>
    <n v="-5.7000000000000002E-2"/>
    <n v="38.9"/>
    <n v="25"/>
    <n v="96"/>
    <n v="-1.4450000000000001"/>
    <n v="25.8"/>
    <n v="4"/>
    <n v="44.5"/>
    <n v="-4.59"/>
    <n v="15.548999999999999"/>
    <n v="193.6"/>
  </r>
  <r>
    <x v="0"/>
    <x v="0"/>
    <s v="J8"/>
    <x v="0"/>
    <x v="55"/>
    <n v="76308"/>
    <s v="14J408"/>
    <s v="014JE00408"/>
    <n v="326"/>
    <d v="2009-12-01T00:00:00"/>
    <d v="2013-12-01T00:00:00"/>
    <n v="2.95"/>
    <n v="292"/>
    <n v="9202"/>
    <n v="216.92"/>
    <n v="99"/>
    <n v="56.21"/>
    <n v="3"/>
    <n v="297"/>
    <n v="10.199999999999999"/>
    <n v="41.85"/>
    <n v="1"/>
    <n v="285"/>
    <n v="5.1849999999999996"/>
    <n v="38.25"/>
    <n v="1"/>
    <n v="1023"/>
    <n v="23.63"/>
    <n v="24.84"/>
    <n v="1"/>
    <n v="6.3259999999999996"/>
    <n v="-9.5000000000000001E-2"/>
    <n v="36.799999999999997"/>
    <n v="19"/>
    <n v="83"/>
    <n v="-3.74"/>
    <n v="27.5"/>
    <n v="3"/>
    <n v="57.4"/>
    <n v="-2.88"/>
    <n v="15.555"/>
    <n v="193.5"/>
  </r>
  <r>
    <x v="3"/>
    <x v="0"/>
    <s v="J8"/>
    <x v="6"/>
    <x v="56"/>
    <n v="65075"/>
    <s v="29J3255"/>
    <s v="029JE03255"/>
    <n v="218"/>
    <d v="2006-05-01T00:00:00"/>
    <d v="2014-03-01T00:00:00"/>
    <n v="2.68"/>
    <n v="305"/>
    <n v="8190"/>
    <n v="102.935"/>
    <n v="91"/>
    <n v="60.94"/>
    <n v="6"/>
    <n v="342"/>
    <n v="9.35"/>
    <n v="46.41"/>
    <n v="4"/>
    <n v="272"/>
    <n v="1.2749999999999999"/>
    <n v="40.567999999999998"/>
    <n v="4"/>
    <n v="1041"/>
    <n v="11.984999999999999"/>
    <n v="31.064"/>
    <n v="4"/>
    <n v="9.0950000000000006"/>
    <n v="0.17100000000000001"/>
    <n v="36.799999999999997"/>
    <n v="37"/>
    <n v="160"/>
    <n v="2.9750000000000001"/>
    <n v="31.3"/>
    <n v="6"/>
    <n v="133.9"/>
    <n v="3.24"/>
    <n v="22.446000000000002"/>
    <n v="193.3"/>
  </r>
  <r>
    <x v="0"/>
    <x v="0"/>
    <s v="J8"/>
    <x v="17"/>
    <x v="57"/>
    <n v="76318"/>
    <s v="14J446"/>
    <s v="014JE00446"/>
    <n v="370"/>
    <d v="2009-11-01T00:00:00"/>
    <d v="2014-02-01T00:00:00"/>
    <n v="5.62"/>
    <n v="299"/>
    <n v="5595"/>
    <n v="79.474999999999994"/>
    <n v="88"/>
    <n v="55.77"/>
    <n v="3"/>
    <n v="259"/>
    <n v="11.22"/>
    <n v="34.76"/>
    <n v="1"/>
    <n v="204"/>
    <n v="6.46"/>
    <n v="33.021999999999998"/>
    <n v="1"/>
    <n v="754"/>
    <n v="14.025"/>
    <n v="18.96"/>
    <n v="1"/>
    <n v="5.6909999999999998"/>
    <n v="-0.1045"/>
    <n v="33.299999999999997"/>
    <n v="2"/>
    <n v="134"/>
    <n v="0.42499999999999999"/>
    <n v="29.4"/>
    <n v="3"/>
    <n v="38.4"/>
    <n v="-4.32"/>
    <n v="16.774999999999999"/>
    <n v="192.1"/>
  </r>
  <r>
    <x v="6"/>
    <x v="0"/>
    <s v="J8"/>
    <x v="11"/>
    <x v="58"/>
    <n v="74973"/>
    <s v="7J645"/>
    <s v="007JE00645"/>
    <n v="234"/>
    <d v="2007-12-01T00:00:00"/>
    <d v="2014-04-01T00:00:00"/>
    <n v="0"/>
    <n v="297"/>
    <n v="7279"/>
    <n v="125.63"/>
    <n v="94"/>
    <n v="58.52"/>
    <n v="4"/>
    <n v="286"/>
    <n v="7.14"/>
    <n v="41.2"/>
    <n v="3"/>
    <n v="236"/>
    <n v="2.4649999999999999"/>
    <n v="35.44"/>
    <n v="3"/>
    <n v="901"/>
    <n v="12.324999999999999"/>
    <n v="25.6"/>
    <n v="3"/>
    <n v="7.0759999999999996"/>
    <n v="-2.8500000000000001E-2"/>
    <n v="36.299999999999997"/>
    <n v="18"/>
    <n v="114"/>
    <n v="-0.17"/>
    <n v="28.7"/>
    <n v="4"/>
    <n v="76.599999999999994"/>
    <n v="3.42"/>
    <n v="17.253"/>
    <n v="191.9"/>
  </r>
  <r>
    <x v="5"/>
    <x v="0"/>
    <s v="J8"/>
    <x v="8"/>
    <x v="59"/>
    <n v="65321"/>
    <s v="7J696"/>
    <s v="505JE00101"/>
    <n v="252"/>
    <d v="2006-08-01T00:00:00"/>
    <d v="2013-12-01T00:00:00"/>
    <n v="0"/>
    <n v="305"/>
    <n v="7858"/>
    <n v="199.495"/>
    <n v="99"/>
    <n v="60.61"/>
    <n v="6"/>
    <n v="317"/>
    <n v="7.99"/>
    <n v="49.415999999999997"/>
    <n v="6"/>
    <n v="265"/>
    <n v="3.8250000000000002"/>
    <n v="41.008000000000003"/>
    <n v="6"/>
    <n v="1006"/>
    <n v="16.489999999999998"/>
    <n v="34.143999999999998"/>
    <n v="6"/>
    <n v="6.3310000000000004"/>
    <n v="-3.7999999999999999E-2"/>
    <n v="41.3"/>
    <n v="42"/>
    <n v="92"/>
    <n v="-1.36"/>
    <n v="29.3"/>
    <n v="6"/>
    <n v="121.7"/>
    <n v="1.26"/>
    <n v="18.792000000000002"/>
    <n v="190.3"/>
  </r>
  <r>
    <x v="4"/>
    <x v="0"/>
    <s v="J8"/>
    <x v="7"/>
    <x v="60"/>
    <n v="65567"/>
    <s v="14J374"/>
    <s v="014JE00374"/>
    <n v="369"/>
    <d v="2006-08-01T00:00:00"/>
    <d v="2014-05-01T00:00:00"/>
    <n v="1.18"/>
    <n v="251"/>
    <n v="6326"/>
    <n v="123.42"/>
    <n v="94"/>
    <n v="62.92"/>
    <n v="7"/>
    <n v="278"/>
    <n v="6.0350000000000001"/>
    <n v="60.48"/>
    <n v="6"/>
    <n v="228"/>
    <n v="5.78"/>
    <n v="51.134999999999998"/>
    <n v="6"/>
    <n v="848"/>
    <n v="16.234999999999999"/>
    <n v="41.055"/>
    <n v="6"/>
    <n v="7.9710000000000001"/>
    <n v="0.1615"/>
    <n v="41.8"/>
    <n v="100"/>
    <n v="91"/>
    <n v="-3.145"/>
    <n v="35.5"/>
    <n v="7"/>
    <n v="131.5"/>
    <n v="1.35"/>
    <n v="26.68"/>
    <n v="190.1"/>
  </r>
  <r>
    <x v="3"/>
    <x v="0"/>
    <s v="J8"/>
    <x v="6"/>
    <x v="61"/>
    <n v="67648"/>
    <s v="29J3274"/>
    <s v="029JE03274"/>
    <n v="243"/>
    <d v="2007-04-01T00:00:00"/>
    <d v="2014-04-01T00:00:00"/>
    <n v="3.82"/>
    <n v="303"/>
    <n v="8285"/>
    <n v="24.734999999999999"/>
    <n v="75"/>
    <n v="65.89"/>
    <n v="6"/>
    <n v="338"/>
    <n v="9.0950000000000006"/>
    <n v="47.94"/>
    <n v="2"/>
    <n v="285"/>
    <n v="3.9950000000000001"/>
    <n v="45.9"/>
    <n v="2"/>
    <n v="1060"/>
    <n v="16.489999999999998"/>
    <n v="32.58"/>
    <n v="2"/>
    <n v="7.6289999999999996"/>
    <n v="-9.4999999999999998E-3"/>
    <n v="44.3"/>
    <n v="30"/>
    <n v="100"/>
    <n v="-0.93500000000000005"/>
    <n v="34.200000000000003"/>
    <n v="6"/>
    <n v="122.6"/>
    <n v="-0.81"/>
    <n v="26.274000000000001"/>
    <n v="189.6"/>
  </r>
  <r>
    <x v="0"/>
    <x v="0"/>
    <s v="J8"/>
    <x v="0"/>
    <x v="62"/>
    <n v="75365"/>
    <s v="7J535"/>
    <s v="007JE00535"/>
    <n v="243"/>
    <d v="2009-02-01T00:00:00"/>
    <d v="2014-03-01T00:00:00"/>
    <n v="3.67"/>
    <n v="124"/>
    <n v="8852"/>
    <n v="217.345"/>
    <n v="99"/>
    <n v="59.64"/>
    <n v="4"/>
    <n v="291"/>
    <n v="7.3949999999999996"/>
    <n v="47.09"/>
    <n v="2"/>
    <n v="305"/>
    <n v="8.9250000000000007"/>
    <n v="42.16"/>
    <n v="2"/>
    <n v="1039"/>
    <n v="26.52"/>
    <n v="34"/>
    <n v="2"/>
    <n v="5.5970000000000004"/>
    <n v="-0.28499999999999998"/>
    <n v="45.2"/>
    <n v="27"/>
    <n v="93"/>
    <n v="-3.23"/>
    <n v="37.5"/>
    <n v="4"/>
    <n v="69.099999999999994"/>
    <n v="-2.97"/>
    <n v="23.856000000000002"/>
    <n v="189.1"/>
  </r>
  <r>
    <x v="0"/>
    <x v="0"/>
    <s v="J8"/>
    <x v="1"/>
    <x v="63"/>
    <n v="72331"/>
    <s v="122J5198"/>
    <s v="122JE05198"/>
    <n v="53"/>
    <d v="2007-07-01T00:00:00"/>
    <d v="2011-08-01T00:00:00"/>
    <n v="1.82"/>
    <n v="305"/>
    <n v="5119"/>
    <n v="-63.494999999999997"/>
    <n v="48"/>
    <n v="58.52"/>
    <n v="3"/>
    <n v="248"/>
    <n v="7.99"/>
    <n v="41.52"/>
    <n v="3"/>
    <n v="197"/>
    <n v="4.165"/>
    <n v="36.08"/>
    <n v="3"/>
    <n v="724"/>
    <n v="1.7"/>
    <n v="25.2"/>
    <n v="3"/>
    <n v="5.4219999999999997"/>
    <n v="-0.20899999999999999"/>
    <n v="36.799999999999997"/>
    <n v="18"/>
    <n v="167"/>
    <n v="-1.53"/>
    <n v="32.6"/>
    <n v="3"/>
    <n v="39.200000000000003"/>
    <n v="-0.72"/>
    <n v="17.629000000000001"/>
    <n v="188.8"/>
  </r>
  <r>
    <x v="0"/>
    <x v="0"/>
    <s v="J8"/>
    <x v="1"/>
    <x v="64"/>
    <n v="75119"/>
    <s v="200J111"/>
    <s v="200JE00111"/>
    <n v="122"/>
    <d v="2009-04-01T00:00:00"/>
    <d v="2012-08-01T00:00:00"/>
    <n v="0.46"/>
    <n v="260"/>
    <n v="4391"/>
    <n v="-43.86"/>
    <n v="54"/>
    <n v="54.936"/>
    <n v="2"/>
    <n v="216"/>
    <n v="8.7550000000000008"/>
    <n v="39.76"/>
    <n v="2"/>
    <n v="161"/>
    <n v="1.7849999999999999"/>
    <n v="34.32"/>
    <n v="2"/>
    <n v="611"/>
    <n v="3.145"/>
    <n v="24.32"/>
    <n v="2"/>
    <n v="7.7850000000000001"/>
    <n v="-6.6500000000000004E-2"/>
    <n v="34.6"/>
    <n v="8"/>
    <n v="66"/>
    <n v="-3.3149999999999999"/>
    <n v="29.8"/>
    <n v="2"/>
    <n v="17"/>
    <n v="-0.09"/>
    <n v="13.670999999999999"/>
    <n v="188.5"/>
  </r>
  <r>
    <x v="0"/>
    <x v="0"/>
    <s v="J8"/>
    <x v="17"/>
    <x v="65"/>
    <n v="75406"/>
    <n v="302614"/>
    <s v=" "/>
    <n v="384"/>
    <d v="2009-05-01T00:00:00"/>
    <d v="2014-02-01T00:00:00"/>
    <n v="0"/>
    <n v="305"/>
    <n v="5307"/>
    <n v="20.995000000000001"/>
    <n v="74"/>
    <n v="44.99"/>
    <n v="3"/>
    <n v="253"/>
    <n v="8.67"/>
    <n v="30.08"/>
    <n v="1"/>
    <n v="204"/>
    <n v="5.1849999999999996"/>
    <n v="25.68"/>
    <n v="1"/>
    <n v="756"/>
    <n v="9.6050000000000004"/>
    <n v="15.76"/>
    <n v="1"/>
    <n v="6.0590000000000002"/>
    <n v="6.6500000000000004E-2"/>
    <n v="24.6"/>
    <n v="2"/>
    <n v="170"/>
    <n v="0.42499999999999999"/>
    <n v="16.5"/>
    <n v="3"/>
    <n v="38.5"/>
    <n v="-0.81"/>
    <n v="8.5399999999999991"/>
    <n v="187"/>
  </r>
  <r>
    <x v="3"/>
    <x v="0"/>
    <s v="J8"/>
    <x v="15"/>
    <x v="66"/>
    <s v=" "/>
    <s v="7J620"/>
    <s v="007JE00620"/>
    <n v="1305"/>
    <d v="2008-01-01T00:00:00"/>
    <d v="2013-03-01T00:00:00"/>
    <n v="2.44"/>
    <n v="288"/>
    <n v="7490"/>
    <n v="-108.8"/>
    <n v="37"/>
    <n v="53.5"/>
    <n v="4"/>
    <n v="363"/>
    <n v="9.86"/>
    <n v="46.526000000000003"/>
    <n v="3"/>
    <n v="278"/>
    <n v="2.21"/>
    <n v="39.585000000000001"/>
    <n v="4"/>
    <n v="1084"/>
    <n v="4.59"/>
    <n v="33.408000000000001"/>
    <n v="4"/>
    <n v="6.4589999999999996"/>
    <n v="-0.14249999999999999"/>
    <n v="39.5"/>
    <n v="35"/>
    <n v="104"/>
    <n v="-3.6549999999999998"/>
    <n v="29.6"/>
    <n v="4"/>
    <n v="75.5"/>
    <n v="-2.34"/>
    <n v="18.815000000000001"/>
    <n v="186.7"/>
  </r>
  <r>
    <x v="0"/>
    <x v="0"/>
    <s v="J8"/>
    <x v="1"/>
    <x v="67"/>
    <n v="62222"/>
    <s v="71J162"/>
    <s v="071JE00162"/>
    <n v="47"/>
    <d v="2003-08-01T00:00:00"/>
    <d v="2013-02-01T00:00:00"/>
    <n v="0"/>
    <n v="92"/>
    <n v="5026"/>
    <n v="-88.825000000000003"/>
    <n v="41"/>
    <n v="61.005000000000003"/>
    <n v="7"/>
    <n v="265"/>
    <n v="9.7750000000000004"/>
    <n v="45.981999999999999"/>
    <n v="3"/>
    <n v="197"/>
    <n v="2.125"/>
    <n v="40.835999999999999"/>
    <n v="3"/>
    <n v="727"/>
    <n v="5.78"/>
    <n v="31.042000000000002"/>
    <n v="3"/>
    <n v="7.7329999999999997"/>
    <n v="2.8500000000000001E-2"/>
    <n v="42.2"/>
    <n v="26"/>
    <n v="157"/>
    <n v="-0.68"/>
    <n v="36.700000000000003"/>
    <n v="7"/>
    <n v="88"/>
    <n v="-0.81"/>
    <n v="28.428000000000001"/>
    <n v="185.9"/>
  </r>
  <r>
    <x v="0"/>
    <x v="0"/>
    <s v="J8"/>
    <x v="0"/>
    <x v="68"/>
    <n v="78970"/>
    <s v="14J408"/>
    <s v="014JE00408"/>
    <n v="428"/>
    <d v="2010-02-01T00:00:00"/>
    <d v="2014-03-01T00:00:00"/>
    <n v="3.44"/>
    <n v="216"/>
    <n v="7946"/>
    <n v="57.46"/>
    <n v="83"/>
    <n v="55.481000000000002"/>
    <n v="3"/>
    <n v="289"/>
    <n v="9.18"/>
    <n v="36.479999999999997"/>
    <n v="1"/>
    <n v="282"/>
    <n v="5.78"/>
    <n v="33.76"/>
    <n v="1"/>
    <n v="992"/>
    <n v="15.895"/>
    <n v="20.72"/>
    <n v="1"/>
    <n v="6.94"/>
    <n v="2.8500000000000001E-2"/>
    <n v="38.799999999999997"/>
    <n v="20"/>
    <n v="86"/>
    <n v="-2.9750000000000001"/>
    <n v="27"/>
    <n v="3"/>
    <n v="53.3"/>
    <n v="-3.06"/>
    <n v="15.494"/>
    <n v="184.6"/>
  </r>
  <r>
    <x v="0"/>
    <x v="0"/>
    <s v="J8"/>
    <x v="0"/>
    <x v="69"/>
    <n v="75386"/>
    <s v="7J590"/>
    <s v="007JE00590"/>
    <n v="274"/>
    <d v="2009-06-01T00:00:00"/>
    <d v="2013-09-01T00:00:00"/>
    <n v="4.95"/>
    <n v="305"/>
    <n v="8021"/>
    <n v="114.58"/>
    <n v="93"/>
    <n v="59.73"/>
    <n v="3"/>
    <n v="299"/>
    <n v="13.855"/>
    <n v="46.8"/>
    <n v="1"/>
    <n v="261"/>
    <n v="4.76"/>
    <n v="42.93"/>
    <n v="1"/>
    <n v="936"/>
    <n v="10.795"/>
    <n v="33.659999999999997"/>
    <n v="1"/>
    <n v="5.7210000000000001"/>
    <n v="-0.19950000000000001"/>
    <n v="44.8"/>
    <n v="19"/>
    <n v="101"/>
    <n v="-1.7849999999999999"/>
    <n v="36"/>
    <n v="3"/>
    <n v="59.4"/>
    <n v="-7.38"/>
    <n v="20.617999999999999"/>
    <n v="183.2"/>
  </r>
  <r>
    <x v="3"/>
    <x v="0"/>
    <s v="J8"/>
    <x v="15"/>
    <x v="70"/>
    <s v=" "/>
    <s v="7J620"/>
    <s v="007JE00620"/>
    <n v="1378"/>
    <d v="2008-03-01T00:00:00"/>
    <d v="2013-02-01T00:00:00"/>
    <n v="1.26"/>
    <n v="289"/>
    <n v="7443"/>
    <n v="-50.234999999999999"/>
    <n v="52"/>
    <n v="53.7"/>
    <n v="4"/>
    <n v="349"/>
    <n v="8.9250000000000007"/>
    <n v="45.152000000000001"/>
    <n v="3"/>
    <n v="277"/>
    <n v="4.25"/>
    <n v="40.216000000000001"/>
    <n v="4"/>
    <n v="1068"/>
    <n v="10.285"/>
    <n v="33.704000000000001"/>
    <n v="4"/>
    <n v="6.1440000000000001"/>
    <n v="-0.19950000000000001"/>
    <n v="40"/>
    <n v="35"/>
    <n v="94"/>
    <n v="-3.4"/>
    <n v="29.1"/>
    <n v="4"/>
    <n v="74.5"/>
    <n v="-2.79"/>
    <n v="18.216000000000001"/>
    <n v="183.1"/>
  </r>
  <r>
    <x v="5"/>
    <x v="0"/>
    <s v="J8"/>
    <x v="8"/>
    <x v="71"/>
    <n v="75528"/>
    <s v="7J620"/>
    <s v="007JE00620"/>
    <n v="259"/>
    <d v="2009-05-01T00:00:00"/>
    <d v="2014-07-01T00:00:00"/>
    <n v="0"/>
    <n v="133"/>
    <n v="7559"/>
    <n v="84.915000000000006"/>
    <n v="88"/>
    <n v="53.97"/>
    <n v="4"/>
    <n v="331"/>
    <n v="9.7750000000000004"/>
    <n v="44.94"/>
    <n v="4"/>
    <n v="273"/>
    <n v="5.95"/>
    <n v="36.036000000000001"/>
    <n v="4"/>
    <n v="993"/>
    <n v="12.24"/>
    <n v="30.155999999999999"/>
    <n v="4"/>
    <n v="5.399"/>
    <n v="-0.14249999999999999"/>
    <n v="37.6"/>
    <n v="25"/>
    <n v="102"/>
    <n v="-0.51"/>
    <n v="24.8"/>
    <n v="4"/>
    <n v="62.3"/>
    <n v="-3.42"/>
    <n v="15.052"/>
    <n v="180.9"/>
  </r>
  <r>
    <x v="1"/>
    <x v="0"/>
    <s v="J8"/>
    <x v="2"/>
    <x v="72"/>
    <n v="86406"/>
    <s v="JEDNK301"/>
    <s v=" "/>
    <n v="334.01"/>
    <d v="2009-05-01T00:00:00"/>
    <d v="2013-08-01T00:00:00"/>
    <n v="0"/>
    <n v="70"/>
    <n v="7109"/>
    <n v="76.924999999999997"/>
    <n v="87"/>
    <n v="42.911999999999999"/>
    <n v="3"/>
    <n v="325"/>
    <n v="7.48"/>
    <n v="39.865000000000002"/>
    <n v="2"/>
    <n v="267"/>
    <n v="5.27"/>
    <n v="30.94"/>
    <n v="2"/>
    <n v="951"/>
    <n v="6.8849999999999998"/>
    <n v="24.905000000000001"/>
    <n v="2"/>
    <n v="5.26"/>
    <n v="-0.19950000000000001"/>
    <n v="30.7"/>
    <n v="14"/>
    <n v="120"/>
    <n v="-2.125"/>
    <n v="13.833"/>
    <n v="3"/>
    <n v="45"/>
    <n v="-1.08"/>
    <n v="7.8689999999999998"/>
    <n v="179.9"/>
  </r>
  <r>
    <x v="6"/>
    <x v="0"/>
    <s v="J8"/>
    <x v="9"/>
    <x v="73"/>
    <s v=" "/>
    <s v="236J3"/>
    <s v="236JE00003"/>
    <n v="827"/>
    <d v="2010-03-01T00:00:00"/>
    <d v="2014-08-01T00:00:00"/>
    <n v="0"/>
    <n v="113"/>
    <n v="6942"/>
    <n v="102.34"/>
    <n v="91"/>
    <n v="52.767000000000003"/>
    <n v="3"/>
    <n v="291"/>
    <n v="12.41"/>
    <n v="31.231999999999999"/>
    <n v="1"/>
    <n v="228"/>
    <n v="4.8449999999999998"/>
    <n v="29.248000000000001"/>
    <n v="1"/>
    <n v="885"/>
    <n v="2.125"/>
    <n v="18.88"/>
    <n v="1"/>
    <n v="4.9669999999999996"/>
    <n v="-0.30399999999999999"/>
    <n v="39.700000000000003"/>
    <n v="9"/>
    <n v="129"/>
    <n v="-2.21"/>
    <n v="32.1"/>
    <n v="3"/>
    <n v="47"/>
    <n v="-6.66"/>
    <n v="16.835999999999999"/>
    <n v="176.3"/>
  </r>
  <r>
    <x v="3"/>
    <x v="0"/>
    <s v="J8"/>
    <x v="6"/>
    <x v="74"/>
    <n v="72577"/>
    <s v="29J3314"/>
    <s v="029JE03314"/>
    <n v="237"/>
    <d v="2009-03-01T00:00:00"/>
    <d v="2014-02-01T00:00:00"/>
    <n v="1.02"/>
    <n v="305"/>
    <n v="8026"/>
    <n v="-50.49"/>
    <n v="52"/>
    <n v="57.31"/>
    <n v="3"/>
    <n v="368"/>
    <n v="10.88"/>
    <n v="43.604999999999997"/>
    <n v="2"/>
    <n v="274"/>
    <n v="1.02"/>
    <n v="37.484999999999999"/>
    <n v="2"/>
    <n v="1055"/>
    <n v="4.42"/>
    <n v="28.475000000000001"/>
    <n v="2"/>
    <n v="9.6780000000000008"/>
    <n v="0.2185"/>
    <n v="37.5"/>
    <n v="17"/>
    <n v="173"/>
    <n v="-1.53"/>
    <n v="28.2"/>
    <n v="3"/>
    <n v="61.2"/>
    <n v="-1.71"/>
    <n v="15.677"/>
    <n v="175.4"/>
  </r>
  <r>
    <x v="3"/>
    <x v="0"/>
    <s v="J8"/>
    <x v="15"/>
    <x v="75"/>
    <s v=" "/>
    <s v="7J535"/>
    <s v="007JE00535"/>
    <n v="374"/>
    <d v="2003-12-01T00:00:00"/>
    <d v="2013-08-01T00:00:00"/>
    <n v="2.9"/>
    <n v="223"/>
    <n v="7477"/>
    <n v="108.12"/>
    <n v="92"/>
    <n v="62.62"/>
    <n v="8"/>
    <n v="324"/>
    <n v="8.4149999999999991"/>
    <n v="55.616"/>
    <n v="8"/>
    <n v="255"/>
    <n v="2.4649999999999999"/>
    <n v="47.607999999999997"/>
    <n v="8"/>
    <n v="992"/>
    <n v="20.824999999999999"/>
    <n v="42.064"/>
    <n v="8"/>
    <n v="6.54"/>
    <n v="-0.20899999999999999"/>
    <n v="43.7"/>
    <n v="29"/>
    <n v="127"/>
    <n v="-3.9950000000000001"/>
    <n v="39.799999999999997"/>
    <n v="8"/>
    <n v="168"/>
    <n v="-0.9"/>
    <n v="31.488"/>
    <n v="174.6"/>
  </r>
  <r>
    <x v="6"/>
    <x v="0"/>
    <s v="J8"/>
    <x v="13"/>
    <x v="76"/>
    <n v="84602"/>
    <s v="7J798"/>
    <s v=" "/>
    <n v="341.01"/>
    <d v="2011-04-01T00:00:00"/>
    <d v="2014-05-01T00:00:00"/>
    <n v="0"/>
    <n v="271"/>
    <n v="6357"/>
    <n v="55.08"/>
    <n v="83"/>
    <n v="42.619"/>
    <n v="2"/>
    <n v="249"/>
    <n v="9.7750000000000004"/>
    <n v="35.19"/>
    <n v="2"/>
    <n v="227"/>
    <n v="3.145"/>
    <n v="27.03"/>
    <n v="2"/>
    <n v="807"/>
    <n v="10.115"/>
    <n v="20.484999999999999"/>
    <n v="2"/>
    <n v="6.2939999999999996"/>
    <n v="-7.5999999999999998E-2"/>
    <n v="30.2"/>
    <n v="12"/>
    <n v="76"/>
    <n v="-0.255"/>
    <n v="15.3"/>
    <n v="2"/>
    <n v="30.3"/>
    <n v="-1.71"/>
    <n v="7.35"/>
    <n v="174.1"/>
  </r>
  <r>
    <x v="0"/>
    <x v="0"/>
    <s v="J8"/>
    <x v="1"/>
    <x v="77"/>
    <n v="72310"/>
    <s v="122J5118"/>
    <s v="122JE05118"/>
    <n v="109"/>
    <d v="2005-12-01T00:00:00"/>
    <d v="2012-08-01T00:00:00"/>
    <n v="0"/>
    <n v="258"/>
    <n v="5161"/>
    <n v="-16.745000000000001"/>
    <n v="63"/>
    <n v="62.15"/>
    <n v="5"/>
    <n v="247"/>
    <n v="6.12"/>
    <n v="45.92"/>
    <n v="5"/>
    <n v="198"/>
    <n v="5.27"/>
    <n v="39.442"/>
    <n v="5"/>
    <n v="722"/>
    <n v="9.6050000000000004"/>
    <n v="29.847999999999999"/>
    <n v="5"/>
    <n v="9.0920000000000005"/>
    <n v="0.26600000000000001"/>
    <n v="40"/>
    <n v="31"/>
    <n v="97"/>
    <n v="-2.9750000000000001"/>
    <n v="33.5"/>
    <n v="5"/>
    <n v="59.7"/>
    <n v="0.09"/>
    <n v="22.88"/>
    <n v="173.4"/>
  </r>
  <r>
    <x v="0"/>
    <x v="0"/>
    <s v="J8"/>
    <x v="1"/>
    <x v="78"/>
    <n v="62196"/>
    <s v="122J5158"/>
    <s v="122JE05158"/>
    <n v="907"/>
    <d v="2004-04-01T00:00:00"/>
    <d v="2012-06-01T00:00:00"/>
    <n v="2.0099999999999998"/>
    <n v="305"/>
    <n v="5559"/>
    <n v="68.849999999999994"/>
    <n v="86"/>
    <n v="62.92"/>
    <n v="6"/>
    <n v="268"/>
    <n v="10.88"/>
    <n v="45.732999999999997"/>
    <n v="3"/>
    <n v="201"/>
    <n v="1.19"/>
    <n v="39.923000000000002"/>
    <n v="3"/>
    <n v="776"/>
    <n v="13.855"/>
    <n v="28.884"/>
    <n v="3"/>
    <n v="7.5919999999999996"/>
    <n v="-8.5500000000000007E-2"/>
    <n v="40.4"/>
    <n v="27"/>
    <n v="124"/>
    <n v="-0.85"/>
    <n v="35"/>
    <n v="6"/>
    <n v="80.400000000000006"/>
    <n v="-1.71"/>
    <n v="25.577999999999999"/>
    <n v="173.1"/>
  </r>
  <r>
    <x v="6"/>
    <x v="0"/>
    <s v="J8"/>
    <x v="13"/>
    <x v="79"/>
    <n v="84610"/>
    <n v="700"/>
    <s v=" "/>
    <n v="4333"/>
    <d v="2011-07-01T00:00:00"/>
    <d v="2014-08-01T00:00:00"/>
    <n v="1.7"/>
    <n v="177"/>
    <n v="5630"/>
    <n v="89.93"/>
    <n v="89"/>
    <n v="44.805"/>
    <n v="2"/>
    <n v="251"/>
    <n v="9.69"/>
    <n v="36.4"/>
    <n v="2"/>
    <n v="202"/>
    <n v="1.615"/>
    <n v="28.8"/>
    <n v="2"/>
    <n v="766"/>
    <n v="8.16"/>
    <n v="22.16"/>
    <n v="2"/>
    <n v="7.2460000000000004"/>
    <n v="-5.7000000000000002E-2"/>
    <n v="32.4"/>
    <n v="12"/>
    <n v="93"/>
    <n v="-1.105"/>
    <n v="19.3"/>
    <n v="2"/>
    <n v="28.6"/>
    <n v="-0.63"/>
    <n v="8.8689999999999998"/>
    <n v="173"/>
  </r>
  <r>
    <x v="3"/>
    <x v="0"/>
    <s v="J8"/>
    <x v="15"/>
    <x v="80"/>
    <s v=" "/>
    <s v="200J844"/>
    <s v=" "/>
    <n v="1006"/>
    <d v="2010-12-01T00:00:00"/>
    <d v="2013-01-01T00:00:00"/>
    <n v="0"/>
    <n v="305"/>
    <n v="9023"/>
    <n v="117.55500000000001"/>
    <n v="93"/>
    <n v="38.94"/>
    <n v="1"/>
    <n v="401"/>
    <n v="8.7550000000000008"/>
    <n v="35.28"/>
    <n v="1"/>
    <n v="331"/>
    <n v="5.8650000000000002"/>
    <n v="26.55"/>
    <n v="1"/>
    <n v="1229"/>
    <n v="16.66"/>
    <n v="22.14"/>
    <n v="1"/>
    <n v="7.2560000000000002"/>
    <n v="0.1045"/>
    <n v="31"/>
    <n v="11"/>
    <n v="118"/>
    <n v="-1.36"/>
    <n v="13.6"/>
    <n v="1"/>
    <n v="35"/>
    <n v="-2.52"/>
    <n v="6.9678000000000004"/>
    <n v="171.8"/>
  </r>
  <r>
    <x v="5"/>
    <x v="0"/>
    <s v="J8"/>
    <x v="8"/>
    <x v="81"/>
    <n v="66859"/>
    <s v="7J605"/>
    <s v="007JE00605"/>
    <n v="210"/>
    <d v="2007-05-01T00:00:00"/>
    <d v="2014-07-01T00:00:00"/>
    <n v="0"/>
    <n v="125"/>
    <n v="6619"/>
    <n v="-15.725"/>
    <n v="63"/>
    <n v="62.963999999999999"/>
    <n v="6"/>
    <n v="317"/>
    <n v="12.664999999999999"/>
    <n v="50.652000000000001"/>
    <n v="6"/>
    <n v="222"/>
    <n v="-2.89"/>
    <n v="44.118000000000002"/>
    <n v="6"/>
    <n v="915"/>
    <n v="9.52"/>
    <n v="37.840000000000003"/>
    <n v="6"/>
    <n v="5.81"/>
    <n v="-0.152"/>
    <n v="45.6"/>
    <n v="41"/>
    <n v="99"/>
    <n v="0.76500000000000001"/>
    <n v="35.017000000000003"/>
    <n v="6"/>
    <n v="98.5"/>
    <n v="-0.72"/>
    <n v="27.231000000000002"/>
    <n v="171.7"/>
  </r>
  <r>
    <x v="0"/>
    <x v="0"/>
    <s v="J8"/>
    <x v="1"/>
    <x v="82"/>
    <n v="62212"/>
    <s v="7J570"/>
    <s v="007JE00570"/>
    <n v="158"/>
    <d v="2005-04-01T00:00:00"/>
    <d v="2013-03-01T00:00:00"/>
    <n v="2.31"/>
    <n v="68"/>
    <n v="5216"/>
    <n v="99.194999999999993"/>
    <n v="91"/>
    <n v="59.695999999999998"/>
    <n v="7"/>
    <n v="254"/>
    <n v="9.7750000000000004"/>
    <n v="44.72"/>
    <n v="4"/>
    <n v="177"/>
    <n v="-0.34"/>
    <n v="38.880000000000003"/>
    <n v="4"/>
    <n v="712"/>
    <n v="0"/>
    <n v="30.16"/>
    <n v="4"/>
    <n v="7.7190000000000003"/>
    <n v="-0.1235"/>
    <n v="41.2"/>
    <n v="26"/>
    <n v="80"/>
    <n v="-2.38"/>
    <n v="33.700000000000003"/>
    <n v="7"/>
    <n v="73.3"/>
    <n v="0.09"/>
    <n v="24.103999999999999"/>
    <n v="170.9"/>
  </r>
  <r>
    <x v="0"/>
    <x v="0"/>
    <s v="J8"/>
    <x v="0"/>
    <x v="83"/>
    <n v="71909"/>
    <s v="29J3301"/>
    <s v="029JE03301"/>
    <n v="366"/>
    <d v="2008-09-01T00:00:00"/>
    <d v="2014-02-01T00:00:00"/>
    <n v="2.4"/>
    <n v="223"/>
    <n v="7393"/>
    <n v="20.315000000000001"/>
    <n v="74"/>
    <n v="58.314999999999998"/>
    <n v="4"/>
    <n v="279"/>
    <n v="12.835000000000001"/>
    <n v="47.16"/>
    <n v="2"/>
    <n v="231"/>
    <n v="-0.42499999999999999"/>
    <n v="40.950000000000003"/>
    <n v="2"/>
    <n v="872"/>
    <n v="9.69"/>
    <n v="30.6"/>
    <n v="2"/>
    <n v="6.0629999999999997"/>
    <n v="-0.25650000000000001"/>
    <n v="40.6"/>
    <n v="32"/>
    <n v="124"/>
    <n v="-4.335"/>
    <n v="30.3"/>
    <n v="4"/>
    <n v="71.599999999999994"/>
    <n v="-4.68"/>
    <n v="18.175999999999998"/>
    <n v="169.6"/>
  </r>
  <r>
    <x v="3"/>
    <x v="0"/>
    <s v="J8"/>
    <x v="14"/>
    <x v="84"/>
    <n v="70792"/>
    <s v="71J162"/>
    <s v="071JE00162"/>
    <n v="60111"/>
    <d v="2005-12-01T00:00:00"/>
    <d v="2014-02-01T00:00:00"/>
    <n v="0"/>
    <n v="278"/>
    <n v="5803"/>
    <n v="-104.38"/>
    <n v="38"/>
    <n v="62.37"/>
    <n v="7"/>
    <n v="278"/>
    <n v="6.2050000000000001"/>
    <n v="37.200000000000003"/>
    <n v="1"/>
    <n v="232"/>
    <n v="2.6349999999999998"/>
    <n v="37.36"/>
    <n v="1"/>
    <n v="826"/>
    <n v="5.6950000000000003"/>
    <n v="23.12"/>
    <n v="1"/>
    <n v="7.4539999999999997"/>
    <n v="0"/>
    <n v="34.700000000000003"/>
    <n v="3"/>
    <n v="74"/>
    <n v="-5.61"/>
    <n v="36.200000000000003"/>
    <n v="7"/>
    <n v="93.1"/>
    <n v="-0.09"/>
    <n v="27.6"/>
    <n v="169.5"/>
  </r>
  <r>
    <x v="3"/>
    <x v="0"/>
    <s v="J8"/>
    <x v="6"/>
    <x v="85"/>
    <n v="69821"/>
    <s v="29J3274"/>
    <s v="029JE03274"/>
    <n v="263"/>
    <d v="2008-04-01T00:00:00"/>
    <d v="2014-03-01T00:00:00"/>
    <n v="3.54"/>
    <n v="305"/>
    <n v="6756"/>
    <n v="-91.46"/>
    <n v="40"/>
    <n v="61.38"/>
    <n v="5"/>
    <n v="328"/>
    <n v="8.84"/>
    <n v="46.92"/>
    <n v="4"/>
    <n v="247"/>
    <n v="2.2949999999999999"/>
    <n v="41.36"/>
    <n v="4"/>
    <n v="939"/>
    <n v="5.8650000000000002"/>
    <n v="32.031999999999996"/>
    <n v="4"/>
    <n v="8.0020000000000007"/>
    <n v="-1.9E-2"/>
    <n v="38.5"/>
    <n v="26"/>
    <n v="90"/>
    <n v="-1.7"/>
    <n v="30.3"/>
    <n v="5"/>
    <n v="94.7"/>
    <n v="-1.44"/>
    <n v="21.76"/>
    <n v="169.3"/>
  </r>
  <r>
    <x v="6"/>
    <x v="1"/>
    <s v="H6J2"/>
    <x v="19"/>
    <x v="86"/>
    <s v=" "/>
    <s v="9H2315"/>
    <s v="009HO02315"/>
    <n v="2109"/>
    <d v="2005-08-01T00:00:00"/>
    <d v="2013-09-01T00:00:00"/>
    <n v="0.93"/>
    <n v="167"/>
    <n v="7234"/>
    <n v="275.60000000000002"/>
    <n v="100"/>
    <n v="55.271999999999998"/>
    <n v="6"/>
    <n v="316"/>
    <n v="18.7"/>
    <n v="44.115000000000002"/>
    <n v="2"/>
    <n v="228"/>
    <n v="6.1"/>
    <n v="39.950000000000003"/>
    <n v="2"/>
    <n v="965"/>
    <n v="27.4"/>
    <n v="26.605"/>
    <n v="2"/>
    <n v="6.1710000000000003"/>
    <n v="-0.13"/>
    <n v="39"/>
    <n v="26"/>
    <n v="70"/>
    <n v="-0.4"/>
    <n v="33.4"/>
    <n v="6"/>
    <n v="113.4"/>
    <n v="2.8"/>
    <n v="24.533999999999999"/>
    <n v="336"/>
  </r>
  <r>
    <x v="4"/>
    <x v="1"/>
    <s v="H4J4"/>
    <x v="20"/>
    <x v="87"/>
    <s v=" "/>
    <s v="14J460"/>
    <s v="014JE00460"/>
    <n v="697"/>
    <d v="2011-04-01T00:00:00"/>
    <d v="2013-06-01T00:00:00"/>
    <n v="0"/>
    <n v="305"/>
    <n v="10201"/>
    <n v="294.2"/>
    <n v="100"/>
    <n v="40.04"/>
    <n v="1"/>
    <n v="339"/>
    <n v="16.3"/>
    <n v="27.92"/>
    <n v="1"/>
    <n v="329"/>
    <n v="9.8000000000000007"/>
    <n v="24.72"/>
    <n v="1"/>
    <n v="1226"/>
    <n v="31.7"/>
    <n v="16.399999999999999"/>
    <n v="1"/>
    <n v="7.0170000000000003"/>
    <n v="-0.2"/>
    <n v="36.299999999999997"/>
    <n v="6"/>
    <n v="119"/>
    <n v="-2"/>
    <n v="20.9"/>
    <n v="1"/>
    <n v="34.299999999999997"/>
    <n v="-5.2"/>
    <n v="8.2439999999999998"/>
    <n v="301.8"/>
  </r>
  <r>
    <x v="6"/>
    <x v="1"/>
    <s v="H4J4"/>
    <x v="19"/>
    <x v="88"/>
    <s v=" "/>
    <s v="7J605"/>
    <s v="007JE00605"/>
    <n v="961"/>
    <d v="2009-02-01T00:00:00"/>
    <d v="2013-04-01T00:00:00"/>
    <n v="0"/>
    <n v="262"/>
    <n v="5384"/>
    <n v="-40.299999999999997"/>
    <n v="75"/>
    <n v="58.206000000000003"/>
    <n v="3"/>
    <n v="292"/>
    <n v="15.4"/>
    <n v="43.595999999999997"/>
    <n v="2"/>
    <n v="216"/>
    <n v="2.9"/>
    <n v="38.723999999999997"/>
    <n v="2"/>
    <n v="829"/>
    <n v="10.3"/>
    <n v="29.82"/>
    <n v="2"/>
    <n v="7.585"/>
    <n v="0.01"/>
    <n v="40.299999999999997"/>
    <n v="14"/>
    <n v="31"/>
    <n v="1.3"/>
    <n v="33.799999999999997"/>
    <n v="3"/>
    <n v="38.700000000000003"/>
    <n v="0.4"/>
    <n v="20.831399999999999"/>
    <n v="294.39999999999998"/>
  </r>
  <r>
    <x v="2"/>
    <x v="1"/>
    <s v="J6H2"/>
    <x v="4"/>
    <x v="89"/>
    <s v=" "/>
    <s v="7J510"/>
    <s v="007JE00510"/>
    <n v="27"/>
    <d v="2004-03-01T00:00:00"/>
    <d v="2014-04-01T00:00:00"/>
    <n v="0"/>
    <n v="69"/>
    <n v="4073"/>
    <n v="-54.06"/>
    <n v="72"/>
    <n v="48.88"/>
    <n v="7"/>
    <n v="237"/>
    <n v="15.64"/>
    <n v="39.366"/>
    <n v="4"/>
    <n v="158"/>
    <n v="1.2749999999999999"/>
    <n v="29.321999999999999"/>
    <n v="4"/>
    <n v="636"/>
    <n v="15.045"/>
    <n v="23.247"/>
    <n v="4"/>
    <n v="7.5350000000000001"/>
    <n v="3.7999999999999999E-2"/>
    <n v="34.1"/>
    <n v="53"/>
    <n v="145"/>
    <n v="0.42499999999999999"/>
    <n v="16.262"/>
    <n v="7"/>
    <n v="49.5"/>
    <n v="-1.26"/>
    <n v="9.5679999999999996"/>
    <n v="260.2"/>
  </r>
  <r>
    <x v="6"/>
    <x v="1"/>
    <s v="J5H3"/>
    <x v="19"/>
    <x v="90"/>
    <s v=" "/>
    <s v="7J605"/>
    <s v="007JE00605"/>
    <n v="262"/>
    <d v="2010-08-01T00:00:00"/>
    <d v="2013-09-01T00:00:00"/>
    <n v="0.14000000000000001"/>
    <n v="173"/>
    <n v="5756"/>
    <n v="8.5000000000000006E-2"/>
    <n v="83"/>
    <n v="51.713999999999999"/>
    <n v="2"/>
    <n v="272"/>
    <n v="9.6050000000000004"/>
    <n v="43.966000000000001"/>
    <n v="1"/>
    <n v="205"/>
    <n v="4.08"/>
    <n v="39.694000000000003"/>
    <n v="1"/>
    <n v="790"/>
    <n v="19.55"/>
    <n v="30.882999999999999"/>
    <n v="1"/>
    <n v="7.4119999999999999"/>
    <n v="4.7500000000000001E-2"/>
    <n v="42.4"/>
    <n v="9"/>
    <n v="37"/>
    <n v="-0.68"/>
    <n v="33.4"/>
    <n v="2"/>
    <n v="29.1"/>
    <n v="-0.36"/>
    <n v="15.778"/>
    <n v="204.8"/>
  </r>
  <r>
    <x v="6"/>
    <x v="1"/>
    <s v="H6J2"/>
    <x v="21"/>
    <x v="91"/>
    <s v=" "/>
    <s v="5147H359"/>
    <s v=" "/>
    <n v="865"/>
    <d v="2008-12-01T00:00:00"/>
    <d v="2014-07-01T00:00:00"/>
    <n v="0"/>
    <n v="193"/>
    <n v="8989"/>
    <n v="116"/>
    <n v="96"/>
    <n v="48.06"/>
    <n v="4"/>
    <n v="298"/>
    <n v="14.3"/>
    <n v="26.344000000000001"/>
    <n v="1"/>
    <n v="271"/>
    <n v="-2"/>
    <n v="25.872"/>
    <n v="2"/>
    <n v="1018"/>
    <n v="-1.3"/>
    <n v="15.939"/>
    <n v="2"/>
    <n v="5.6980000000000004"/>
    <n v="-0.06"/>
    <n v="23"/>
    <n v="5"/>
    <n v="130"/>
    <n v="-2"/>
    <n v="16.899999999999999"/>
    <n v="4"/>
    <n v="73.7"/>
    <n v="1.4"/>
    <n v="9.0169999999999995"/>
    <n v="193.2"/>
  </r>
  <r>
    <x v="2"/>
    <x v="1"/>
    <s v="J6H2"/>
    <x v="22"/>
    <x v="92"/>
    <n v="73364"/>
    <s v="7J577"/>
    <s v="007JE00577"/>
    <n v="538"/>
    <d v="2007-12-01T00:00:00"/>
    <d v="2014-10-01T00:00:00"/>
    <n v="0"/>
    <n v="76"/>
    <n v="7489"/>
    <n v="295.45999999999998"/>
    <n v="100"/>
    <n v="52.317999999999998"/>
    <n v="5"/>
    <n v="253"/>
    <n v="6.97"/>
    <n v="47.16"/>
    <n v="4"/>
    <n v="241"/>
    <n v="7.2249999999999996"/>
    <n v="37.979999999999997"/>
    <n v="4"/>
    <n v="890"/>
    <n v="18.7"/>
    <n v="30.24"/>
    <n v="4"/>
    <n v="6.5490000000000004"/>
    <n v="-0.22800000000000001"/>
    <n v="34.9"/>
    <n v="33"/>
    <n v="143"/>
    <n v="2.89"/>
    <n v="22.172000000000001"/>
    <n v="5"/>
    <n v="79.099999999999994"/>
    <n v="1.62"/>
    <n v="14.56"/>
    <n v="192.7"/>
  </r>
  <r>
    <x v="2"/>
    <x v="1"/>
    <s v="J7H1"/>
    <x v="23"/>
    <x v="93"/>
    <s v=" "/>
    <s v="200J103"/>
    <s v="200JE00103"/>
    <n v="3.01"/>
    <d v="2007-09-01T00:00:00"/>
    <d v="2014-01-01T00:00:00"/>
    <n v="0"/>
    <n v="156"/>
    <n v="3918"/>
    <n v="54.825000000000003"/>
    <n v="91"/>
    <n v="56.281999999999996"/>
    <n v="5"/>
    <n v="170"/>
    <n v="5.0999999999999996"/>
    <n v="44.856000000000002"/>
    <n v="5"/>
    <n v="133"/>
    <n v="5.0999999999999996"/>
    <n v="37.043999999999997"/>
    <n v="5"/>
    <n v="513"/>
    <n v="15.98"/>
    <n v="28.896000000000001"/>
    <n v="5"/>
    <n v="7.0540000000000003"/>
    <n v="-1.9E-2"/>
    <n v="36.799999999999997"/>
    <n v="27"/>
    <n v="85"/>
    <n v="-2.72"/>
    <n v="28.9"/>
    <n v="5"/>
    <n v="30.6"/>
    <n v="2.34"/>
    <n v="17.36"/>
    <n v="188.9"/>
  </r>
  <r>
    <x v="6"/>
    <x v="1"/>
    <s v="H6J2"/>
    <x v="19"/>
    <x v="94"/>
    <s v=" "/>
    <s v="7H6326"/>
    <s v="007HO06326"/>
    <n v="2061"/>
    <d v="2006-03-01T00:00:00"/>
    <d v="2013-02-01T00:00:00"/>
    <n v="0"/>
    <n v="305"/>
    <n v="7657"/>
    <n v="431.2"/>
    <n v="100"/>
    <n v="53.04"/>
    <n v="5"/>
    <n v="316"/>
    <n v="7.4"/>
    <n v="39.28"/>
    <n v="2"/>
    <n v="248"/>
    <n v="5.0999999999999996"/>
    <n v="34.479999999999997"/>
    <n v="2"/>
    <n v="1006"/>
    <n v="18.7"/>
    <n v="23.76"/>
    <n v="2"/>
    <n v="7.8490000000000002"/>
    <n v="0"/>
    <n v="37.4"/>
    <n v="17"/>
    <n v="140"/>
    <n v="-1.2"/>
    <n v="30.9"/>
    <n v="5"/>
    <n v="110.9"/>
    <n v="4.2"/>
    <n v="21.44"/>
    <n v="186.7"/>
  </r>
  <r>
    <x v="2"/>
    <x v="1"/>
    <s v="H4J4"/>
    <x v="4"/>
    <x v="95"/>
    <s v=" "/>
    <s v="200J103"/>
    <s v="200JE00103"/>
    <n v="49"/>
    <d v="2005-06-01T00:00:00"/>
    <d v="2013-12-01T00:00:00"/>
    <n v="0"/>
    <n v="195"/>
    <n v="4947"/>
    <n v="101.7"/>
    <n v="95"/>
    <n v="57.006999999999998"/>
    <n v="6"/>
    <n v="193"/>
    <n v="4.3"/>
    <n v="44.5"/>
    <n v="6"/>
    <n v="162"/>
    <n v="5.7"/>
    <n v="38.536999999999999"/>
    <n v="6"/>
    <n v="618"/>
    <n v="9.3000000000000007"/>
    <n v="26.521999999999998"/>
    <n v="6"/>
    <n v="5.7030000000000003"/>
    <n v="-0.25"/>
    <n v="37.5"/>
    <n v="51"/>
    <n v="148"/>
    <n v="-0.2"/>
    <n v="28.8"/>
    <n v="6"/>
    <n v="76.599999999999994"/>
    <n v="3.3"/>
    <n v="17.574000000000002"/>
    <n v="186.1"/>
  </r>
  <r>
    <x v="2"/>
    <x v="1"/>
    <s v="J7H1"/>
    <x v="22"/>
    <x v="96"/>
    <n v="76768"/>
    <s v="29J3274"/>
    <s v="029JE03274"/>
    <n v="1213"/>
    <d v="2010-01-01T00:00:00"/>
    <d v="2014-09-01T00:00:00"/>
    <n v="0"/>
    <n v="116"/>
    <n v="7976"/>
    <n v="77.349999999999994"/>
    <n v="93"/>
    <n v="50.292000000000002"/>
    <n v="3"/>
    <n v="312"/>
    <n v="9.52"/>
    <n v="46.17"/>
    <n v="2"/>
    <n v="281"/>
    <n v="4.6749999999999998"/>
    <n v="38.520000000000003"/>
    <n v="2"/>
    <n v="1039"/>
    <n v="18.445"/>
    <n v="30.24"/>
    <n v="2"/>
    <n v="7.0090000000000003"/>
    <n v="-0.18049999999999999"/>
    <n v="37.799999999999997"/>
    <n v="19"/>
    <n v="95"/>
    <n v="-1.53"/>
    <n v="26.1"/>
    <n v="3"/>
    <n v="49"/>
    <n v="-2.34"/>
    <n v="14.457000000000001"/>
    <n v="185.3"/>
  </r>
  <r>
    <x v="6"/>
    <x v="1"/>
    <s v="J5H3"/>
    <x v="19"/>
    <x v="97"/>
    <s v=" "/>
    <s v="7J605"/>
    <s v="007JE00605"/>
    <n v="213"/>
    <d v="2010-09-01T00:00:00"/>
    <d v="2013-04-01T00:00:00"/>
    <n v="0"/>
    <n v="264"/>
    <n v="6493"/>
    <n v="88.57"/>
    <n v="94"/>
    <n v="49.704000000000001"/>
    <n v="1"/>
    <n v="273"/>
    <n v="11.05"/>
    <n v="36.893000000000001"/>
    <n v="1"/>
    <n v="245"/>
    <n v="3.23"/>
    <n v="32.311"/>
    <n v="1"/>
    <n v="881"/>
    <n v="13.685"/>
    <n v="26.385999999999999"/>
    <n v="1"/>
    <n v="8.3040000000000003"/>
    <n v="5.7000000000000002E-2"/>
    <n v="39.200000000000003"/>
    <n v="3"/>
    <n v="39"/>
    <n v="4.42"/>
    <n v="31.3"/>
    <n v="1"/>
    <n v="20.7"/>
    <n v="-0.81"/>
    <n v="11.592000000000001"/>
    <n v="179.9"/>
  </r>
  <r>
    <x v="6"/>
    <x v="1"/>
    <s v="H4J4"/>
    <x v="19"/>
    <x v="98"/>
    <s v=" "/>
    <s v="7J605"/>
    <s v="007JE00605"/>
    <n v="536"/>
    <d v="2010-07-01T00:00:00"/>
    <d v="2012-09-01T00:00:00"/>
    <n v="0"/>
    <n v="305"/>
    <n v="6948"/>
    <n v="132.9"/>
    <n v="97"/>
    <n v="51.81"/>
    <n v="1"/>
    <n v="270"/>
    <n v="11.2"/>
    <n v="43.65"/>
    <n v="1"/>
    <n v="227"/>
    <n v="3.2"/>
    <n v="37.979999999999997"/>
    <n v="1"/>
    <n v="857"/>
    <n v="9.6999999999999993"/>
    <n v="30.87"/>
    <n v="1"/>
    <n v="6.306"/>
    <n v="0"/>
    <n v="42.4"/>
    <n v="9"/>
    <n v="249"/>
    <n v="5.3"/>
    <n v="31.7"/>
    <n v="1"/>
    <n v="26.1"/>
    <n v="-0.7"/>
    <n v="11.772"/>
    <n v="177.5"/>
  </r>
  <r>
    <x v="6"/>
    <x v="2"/>
    <s v="H8"/>
    <x v="21"/>
    <x v="99"/>
    <s v=" "/>
    <s v="11H7473"/>
    <s v="011HO07473"/>
    <n v="846"/>
    <d v="2007-04-01T00:00:00"/>
    <d v="2014-07-01T00:00:00"/>
    <n v="4.3499999999999996"/>
    <n v="204"/>
    <n v="8976"/>
    <n v="161.5"/>
    <n v="88"/>
    <n v="54"/>
    <n v="6"/>
    <n v="314"/>
    <n v="32.799999999999997"/>
    <n v="28.12"/>
    <n v="1"/>
    <n v="289"/>
    <n v="3.8"/>
    <n v="29.645"/>
    <n v="2"/>
    <n v="1089"/>
    <n v="7"/>
    <n v="15.554"/>
    <n v="2"/>
    <n v="4.2439999999999998"/>
    <n v="-0.18"/>
    <n v="25.6"/>
    <n v="7"/>
    <n v="117"/>
    <n v="-1.5"/>
    <n v="23.562000000000001"/>
    <n v="6"/>
    <n v="105"/>
    <n v="1.5"/>
    <n v="14.355"/>
    <n v="497.1"/>
  </r>
  <r>
    <x v="6"/>
    <x v="2"/>
    <s v="H8"/>
    <x v="24"/>
    <x v="100"/>
    <s v=" "/>
    <s v="7H6417"/>
    <s v="007HO06417"/>
    <n v="278"/>
    <d v="2010-03-01T00:00:00"/>
    <d v="2014-02-01T00:00:00"/>
    <n v="1.81"/>
    <n v="268"/>
    <n v="9091"/>
    <n v="294.3"/>
    <n v="97"/>
    <n v="58.52"/>
    <n v="3"/>
    <n v="318"/>
    <n v="18.600000000000001"/>
    <n v="45.738"/>
    <n v="1"/>
    <n v="268"/>
    <n v="13.3"/>
    <n v="44.154000000000003"/>
    <n v="1"/>
    <n v="1025"/>
    <n v="15.4"/>
    <n v="26.234999999999999"/>
    <n v="1"/>
    <n v="8.2289999999999992"/>
    <n v="-0.03"/>
    <n v="37.1"/>
    <n v="9"/>
    <n v="70"/>
    <n v="-7.3"/>
    <n v="32"/>
    <n v="3"/>
    <n v="52.6"/>
    <n v="-0.1"/>
    <n v="16.835999999999999"/>
    <n v="411.1"/>
  </r>
  <r>
    <x v="6"/>
    <x v="2"/>
    <s v="H8"/>
    <x v="24"/>
    <x v="101"/>
    <s v=" "/>
    <s v="7H6417"/>
    <s v="007HO06417"/>
    <n v="312"/>
    <d v="2004-05-01T00:00:00"/>
    <d v="2013-12-01T00:00:00"/>
    <n v="1.92"/>
    <n v="258"/>
    <n v="9758"/>
    <n v="390.4"/>
    <n v="99"/>
    <n v="65.78"/>
    <n v="9"/>
    <n v="320"/>
    <n v="12"/>
    <n v="48.707999999999998"/>
    <n v="1"/>
    <n v="324"/>
    <n v="17.5"/>
    <n v="49.005000000000003"/>
    <n v="1"/>
    <n v="1181"/>
    <n v="28.2"/>
    <n v="27.521999999999998"/>
    <n v="1"/>
    <n v="5.984"/>
    <n v="-0.3"/>
    <n v="39.4"/>
    <n v="9"/>
    <n v="70"/>
    <n v="-8.3000000000000007"/>
    <n v="37.1"/>
    <n v="9"/>
    <n v="168"/>
    <n v="2.4"/>
    <n v="28.611000000000001"/>
    <n v="401.6"/>
  </r>
  <r>
    <x v="4"/>
    <x v="2"/>
    <s v="H8"/>
    <x v="25"/>
    <x v="102"/>
    <n v="81447"/>
    <s v="29H9155"/>
    <s v="029HO09155"/>
    <n v="948"/>
    <d v="2004-05-01T00:00:00"/>
    <d v="2013-11-01T00:00:00"/>
    <n v="0.71"/>
    <n v="305"/>
    <n v="8857"/>
    <n v="303.39999999999998"/>
    <n v="97"/>
    <n v="61.71"/>
    <n v="7"/>
    <n v="349"/>
    <n v="22"/>
    <n v="51.264000000000003"/>
    <n v="7"/>
    <n v="275"/>
    <n v="9.6999999999999993"/>
    <n v="42.631"/>
    <n v="7"/>
    <n v="1107"/>
    <n v="29.8"/>
    <n v="36.045000000000002"/>
    <n v="7"/>
    <n v="5.9420000000000002"/>
    <n v="-0.11"/>
    <n v="40.200000000000003"/>
    <n v="45"/>
    <n v="157"/>
    <n v="1.9"/>
    <n v="33.200000000000003"/>
    <n v="7"/>
    <n v="168"/>
    <n v="1.3"/>
    <n v="23.736000000000001"/>
    <n v="388.1"/>
  </r>
  <r>
    <x v="6"/>
    <x v="2"/>
    <s v="H8"/>
    <x v="19"/>
    <x v="103"/>
    <s v=" "/>
    <s v="7H6250"/>
    <s v="007HO06250"/>
    <n v="685"/>
    <d v="2006-01-01T00:00:00"/>
    <d v="2013-11-01T00:00:00"/>
    <n v="0"/>
    <n v="99"/>
    <n v="6148"/>
    <n v="-50.4"/>
    <n v="55"/>
    <n v="56.1"/>
    <n v="5"/>
    <n v="308"/>
    <n v="23.2"/>
    <n v="43.69"/>
    <n v="2"/>
    <n v="226"/>
    <n v="4.8"/>
    <n v="39.270000000000003"/>
    <n v="2"/>
    <n v="904"/>
    <n v="24.4"/>
    <n v="27.454999999999998"/>
    <n v="2"/>
    <n v="7.4269999999999996"/>
    <n v="-7.0000000000000007E-2"/>
    <n v="36.5"/>
    <n v="20"/>
    <n v="119"/>
    <n v="0"/>
    <n v="31.396000000000001"/>
    <n v="5"/>
    <n v="66.599999999999994"/>
    <n v="-0.4"/>
    <n v="22.237200000000001"/>
    <n v="354"/>
  </r>
  <r>
    <x v="0"/>
    <x v="2"/>
    <s v="H8"/>
    <x v="12"/>
    <x v="104"/>
    <n v="82012"/>
    <s v="23H604"/>
    <s v="023HO00604"/>
    <n v="900"/>
    <d v="2004-11-01T00:00:00"/>
    <d v="2014-10-01T00:00:00"/>
    <n v="2.2999999999999998"/>
    <n v="67"/>
    <n v="8304"/>
    <n v="515.79999999999995"/>
    <n v="100"/>
    <n v="59.67"/>
    <n v="7"/>
    <n v="298"/>
    <n v="18.2"/>
    <n v="49.895000000000003"/>
    <n v="7"/>
    <n v="246"/>
    <n v="10.199999999999999"/>
    <n v="42.67"/>
    <n v="7"/>
    <n v="976"/>
    <n v="40.5"/>
    <n v="34"/>
    <n v="7"/>
    <n v="7.3940000000000001"/>
    <n v="-0.18"/>
    <n v="42.8"/>
    <n v="46"/>
    <n v="117"/>
    <n v="2.5"/>
    <n v="34.497999999999998"/>
    <n v="7"/>
    <n v="122"/>
    <n v="1.5"/>
    <n v="27.047999999999998"/>
    <n v="340.5"/>
  </r>
  <r>
    <x v="1"/>
    <x v="2"/>
    <s v="H8"/>
    <x v="26"/>
    <x v="105"/>
    <n v="91234"/>
    <s v="97H4794"/>
    <s v="097HO04794"/>
    <n v="401"/>
    <d v="2008-04-01T00:00:00"/>
    <d v="2013-05-01T00:00:00"/>
    <n v="0.94"/>
    <n v="305"/>
    <n v="11283"/>
    <n v="423.4"/>
    <n v="100"/>
    <n v="58.85"/>
    <n v="3"/>
    <n v="347"/>
    <n v="21.8"/>
    <n v="43.265000000000001"/>
    <n v="2"/>
    <n v="343"/>
    <n v="10.6"/>
    <n v="38.08"/>
    <n v="2"/>
    <n v="1259"/>
    <n v="22.6"/>
    <n v="26.01"/>
    <n v="2"/>
    <n v="5.4859999999999998"/>
    <n v="-0.3"/>
    <n v="41.2"/>
    <n v="27"/>
    <n v="215"/>
    <n v="4.7"/>
    <n v="26.7"/>
    <n v="3"/>
    <n v="62.2"/>
    <n v="-4.7"/>
    <n v="15.144299999999999"/>
    <n v="328.7"/>
  </r>
  <r>
    <x v="6"/>
    <x v="2"/>
    <s v="H8"/>
    <x v="24"/>
    <x v="106"/>
    <s v=" "/>
    <s v="7H6823"/>
    <s v="007HO06823"/>
    <n v="278"/>
    <d v="2006-10-01T00:00:00"/>
    <d v="2014-01-01T00:00:00"/>
    <n v="1.61"/>
    <n v="281"/>
    <n v="10347"/>
    <n v="524.79999999999995"/>
    <n v="100"/>
    <n v="61.49"/>
    <n v="6"/>
    <n v="338"/>
    <n v="13.1"/>
    <n v="38.61"/>
    <n v="1"/>
    <n v="331"/>
    <n v="17"/>
    <n v="44"/>
    <n v="1"/>
    <n v="1273"/>
    <n v="37.799999999999997"/>
    <n v="19.8"/>
    <n v="1"/>
    <n v="7.1180000000000003"/>
    <n v="0"/>
    <n v="32.1"/>
    <n v="10"/>
    <n v="111"/>
    <n v="1"/>
    <n v="32.5"/>
    <n v="6"/>
    <n v="115.6"/>
    <n v="-0.1"/>
    <n v="22.271999999999998"/>
    <n v="326.7"/>
  </r>
  <r>
    <x v="0"/>
    <x v="2"/>
    <s v="H8"/>
    <x v="27"/>
    <x v="107"/>
    <s v=" "/>
    <s v="1H5579"/>
    <s v="001HO05579"/>
    <n v="692"/>
    <d v="2006-06-01T00:00:00"/>
    <d v="2014-07-01T00:00:00"/>
    <n v="0"/>
    <n v="187"/>
    <n v="8829"/>
    <n v="226.4"/>
    <n v="94"/>
    <n v="59.841000000000001"/>
    <n v="6"/>
    <n v="294"/>
    <n v="11.5"/>
    <n v="32.56"/>
    <n v="1"/>
    <n v="273"/>
    <n v="13"/>
    <n v="34.32"/>
    <n v="1"/>
    <n v="1030"/>
    <n v="19.8"/>
    <n v="15.44"/>
    <n v="1"/>
    <n v="5.1719999999999997"/>
    <n v="-0.26"/>
    <n v="30.9"/>
    <n v="7"/>
    <n v="147"/>
    <n v="-0.6"/>
    <n v="30.393000000000001"/>
    <n v="6"/>
    <n v="108.9"/>
    <n v="2.4"/>
    <n v="22.097999999999999"/>
    <n v="311.5"/>
  </r>
  <r>
    <x v="4"/>
    <x v="2"/>
    <s v="H8"/>
    <x v="28"/>
    <x v="51"/>
    <n v="102340"/>
    <s v="7H6759"/>
    <s v="007HO06759"/>
    <n v="69"/>
    <d v="2011-12-01T00:00:00"/>
    <d v="2014-02-01T00:00:00"/>
    <n v="1.59"/>
    <n v="273"/>
    <n v="8220"/>
    <n v="473.3"/>
    <n v="100"/>
    <n v="43.709000000000003"/>
    <n v="1"/>
    <n v="291"/>
    <n v="17.899999999999999"/>
    <n v="37.558"/>
    <n v="1"/>
    <n v="238"/>
    <n v="10.199999999999999"/>
    <n v="30.527000000000001"/>
    <n v="1"/>
    <n v="964"/>
    <n v="39.1"/>
    <n v="23.585000000000001"/>
    <n v="1"/>
    <n v="5.367"/>
    <n v="-0.15"/>
    <n v="33.799999999999997"/>
    <n v="9"/>
    <n v="67"/>
    <n v="-0.8"/>
    <n v="18.600000000000001"/>
    <n v="1"/>
    <n v="22.9"/>
    <n v="-4.2"/>
    <n v="7.0919999999999996"/>
    <n v="300.5"/>
  </r>
  <r>
    <x v="1"/>
    <x v="2"/>
    <s v="H8"/>
    <x v="5"/>
    <x v="108"/>
    <n v="94635"/>
    <s v="97H1349"/>
    <s v="097HO01349"/>
    <n v="754"/>
    <d v="2007-08-01T00:00:00"/>
    <d v="2013-05-01T00:00:00"/>
    <n v="0.93"/>
    <n v="305"/>
    <n v="9406"/>
    <n v="166.1"/>
    <n v="89"/>
    <n v="60.39"/>
    <n v="4"/>
    <n v="363"/>
    <n v="11.6"/>
    <n v="46.89"/>
    <n v="2"/>
    <n v="308"/>
    <n v="11.1"/>
    <n v="41.94"/>
    <n v="3"/>
    <n v="1230"/>
    <n v="33.299999999999997"/>
    <n v="30.87"/>
    <n v="3"/>
    <n v="6"/>
    <n v="-0.23"/>
    <n v="39.1"/>
    <n v="24"/>
    <n v="158"/>
    <n v="-1.5"/>
    <n v="28.6"/>
    <n v="4"/>
    <n v="77.7"/>
    <n v="1.9"/>
    <n v="17.75"/>
    <n v="294"/>
  </r>
  <r>
    <x v="6"/>
    <x v="2"/>
    <s v="H8"/>
    <x v="19"/>
    <x v="109"/>
    <s v=" "/>
    <s v="9H2448"/>
    <s v="009HO02448"/>
    <n v="989"/>
    <d v="2005-10-01T00:00:00"/>
    <d v="2013-09-01T00:00:00"/>
    <n v="0"/>
    <n v="170"/>
    <n v="7120"/>
    <n v="57.1"/>
    <n v="75"/>
    <n v="51.167999999999999"/>
    <n v="4"/>
    <n v="330"/>
    <n v="14.2"/>
    <n v="36.845999999999997"/>
    <n v="1"/>
    <n v="276"/>
    <n v="11.3"/>
    <n v="34.71"/>
    <n v="1"/>
    <n v="1055"/>
    <n v="26"/>
    <n v="17.088000000000001"/>
    <n v="1"/>
    <n v="6.6890000000000001"/>
    <n v="-0.08"/>
    <n v="33.799999999999997"/>
    <n v="17"/>
    <n v="160"/>
    <n v="-0.6"/>
    <n v="24.1"/>
    <n v="4"/>
    <n v="61.5"/>
    <n v="-1.5"/>
    <n v="13.608000000000001"/>
    <n v="290.60000000000002"/>
  </r>
  <r>
    <x v="6"/>
    <x v="2"/>
    <s v="H8"/>
    <x v="19"/>
    <x v="110"/>
    <s v=" "/>
    <s v="1H6345"/>
    <s v="001HO06345"/>
    <n v="1"/>
    <d v="2007-02-01T00:00:00"/>
    <d v="2013-08-01T00:00:00"/>
    <n v="0.06"/>
    <n v="184"/>
    <n v="6486"/>
    <n v="55.8"/>
    <n v="75"/>
    <n v="46.56"/>
    <n v="3"/>
    <n v="312"/>
    <n v="20.3"/>
    <n v="32.72"/>
    <n v="1"/>
    <n v="221"/>
    <n v="5.9"/>
    <n v="30"/>
    <n v="1"/>
    <n v="869"/>
    <n v="21"/>
    <n v="13.76"/>
    <n v="1"/>
    <n v="9.8620000000000001"/>
    <n v="0.09"/>
    <n v="31"/>
    <n v="7"/>
    <n v="271"/>
    <n v="6.9"/>
    <n v="22.989000000000001"/>
    <n v="3"/>
    <n v="36"/>
    <n v="0.1"/>
    <n v="12.321999999999999"/>
    <n v="287.8"/>
  </r>
  <r>
    <x v="0"/>
    <x v="2"/>
    <s v="H8"/>
    <x v="12"/>
    <x v="111"/>
    <s v=" "/>
    <s v="11H7094"/>
    <s v="011HO07094"/>
    <n v="966"/>
    <d v="2008-06-01T00:00:00"/>
    <d v="2013-02-01T00:00:00"/>
    <n v="1.6"/>
    <n v="305"/>
    <n v="8125"/>
    <n v="312.60000000000002"/>
    <n v="97"/>
    <n v="57.86"/>
    <n v="3"/>
    <n v="266"/>
    <n v="12.7"/>
    <n v="51.119"/>
    <n v="3"/>
    <n v="267"/>
    <n v="14.9"/>
    <n v="43.456000000000003"/>
    <n v="3"/>
    <n v="967"/>
    <n v="41.3"/>
    <n v="30.652000000000001"/>
    <n v="3"/>
    <n v="6.5119999999999996"/>
    <n v="-0.2"/>
    <n v="37.5"/>
    <n v="30"/>
    <n v="173"/>
    <n v="2.8"/>
    <n v="28.2"/>
    <n v="3"/>
    <n v="40.1"/>
    <n v="-1.9"/>
    <n v="15.128"/>
    <n v="284.89999999999998"/>
  </r>
  <r>
    <x v="4"/>
    <x v="2"/>
    <s v="H8"/>
    <x v="28"/>
    <x v="112"/>
    <n v="82306"/>
    <s v="11H5137"/>
    <s v="011HO05137"/>
    <n v="1800"/>
    <d v="2004-03-01T00:00:00"/>
    <d v="2014-11-01T00:00:00"/>
    <n v="0.45"/>
    <n v="53"/>
    <n v="7285"/>
    <n v="175.9"/>
    <n v="90"/>
    <n v="61.182000000000002"/>
    <n v="8"/>
    <n v="284"/>
    <n v="15.7"/>
    <n v="49.64"/>
    <n v="8"/>
    <n v="245"/>
    <n v="9.8000000000000007"/>
    <n v="42.414999999999999"/>
    <n v="8"/>
    <n v="933"/>
    <n v="21.5"/>
    <n v="32.045000000000002"/>
    <n v="8"/>
    <n v="7.4420000000000002"/>
    <n v="0.11"/>
    <n v="41.7"/>
    <n v="39"/>
    <n v="152"/>
    <n v="2.9"/>
    <n v="31.114000000000001"/>
    <n v="8"/>
    <n v="107.5"/>
    <n v="0.2"/>
    <n v="26.015999999999998"/>
    <n v="284.60000000000002"/>
  </r>
  <r>
    <x v="4"/>
    <x v="2"/>
    <s v="H8"/>
    <x v="28"/>
    <x v="113"/>
    <n v="96195"/>
    <n v="53951308"/>
    <s v=" "/>
    <n v="186"/>
    <d v="2009-04-01T00:00:00"/>
    <d v="2014-06-01T00:00:00"/>
    <n v="0"/>
    <n v="199"/>
    <n v="8531"/>
    <n v="128.30000000000001"/>
    <n v="85"/>
    <n v="53.027999999999999"/>
    <n v="4"/>
    <n v="328"/>
    <n v="18.2"/>
    <n v="46.112000000000002"/>
    <n v="4"/>
    <n v="271"/>
    <n v="3.9"/>
    <n v="35.64"/>
    <n v="4"/>
    <n v="1061"/>
    <n v="20.9"/>
    <n v="30.712"/>
    <n v="4"/>
    <n v="6.5940000000000003"/>
    <n v="-7.0000000000000007E-2"/>
    <n v="35.1"/>
    <n v="33"/>
    <n v="114"/>
    <n v="0.5"/>
    <n v="20.9"/>
    <n v="4"/>
    <n v="64.7"/>
    <n v="0.5"/>
    <n v="11.289"/>
    <n v="281.8"/>
  </r>
  <r>
    <x v="4"/>
    <x v="2"/>
    <s v="H8"/>
    <x v="28"/>
    <x v="114"/>
    <n v="99533"/>
    <s v="11H9497"/>
    <s v="011HO09497"/>
    <n v="221"/>
    <d v="2010-12-01T00:00:00"/>
    <d v="2014-10-01T00:00:00"/>
    <n v="0.98"/>
    <n v="83"/>
    <n v="10069"/>
    <n v="539.20000000000005"/>
    <n v="100"/>
    <n v="38.448"/>
    <n v="2"/>
    <n v="324"/>
    <n v="11.1"/>
    <n v="35.264000000000003"/>
    <n v="2"/>
    <n v="309"/>
    <n v="16.5"/>
    <n v="27.588000000000001"/>
    <n v="2"/>
    <n v="1215"/>
    <n v="55.1"/>
    <n v="22.344000000000001"/>
    <n v="2"/>
    <n v="6.6890000000000001"/>
    <n v="0.03"/>
    <n v="34.4"/>
    <n v="15"/>
    <n v="130"/>
    <n v="-1.4"/>
    <n v="19.2"/>
    <n v="2"/>
    <n v="34.299999999999997"/>
    <n v="-2.8"/>
    <n v="9.2609999999999992"/>
    <n v="281.5"/>
  </r>
  <r>
    <x v="4"/>
    <x v="2"/>
    <s v="H8"/>
    <x v="28"/>
    <x v="115"/>
    <n v="89623"/>
    <s v="29H10799"/>
    <s v="029HO10799"/>
    <n v="115"/>
    <d v="2007-06-01T00:00:00"/>
    <d v="2014-03-01T00:00:00"/>
    <n v="0.82"/>
    <n v="300"/>
    <n v="10306"/>
    <n v="393.3"/>
    <n v="99"/>
    <n v="61.93"/>
    <n v="4"/>
    <n v="356"/>
    <n v="16.899999999999999"/>
    <n v="54.72"/>
    <n v="4"/>
    <n v="309"/>
    <n v="9.8000000000000007"/>
    <n v="46.17"/>
    <n v="4"/>
    <n v="1207"/>
    <n v="42"/>
    <n v="37.24"/>
    <n v="4"/>
    <n v="6.7530000000000001"/>
    <n v="0.01"/>
    <n v="43.7"/>
    <n v="37"/>
    <n v="215"/>
    <n v="4.0999999999999996"/>
    <n v="31.4"/>
    <n v="4"/>
    <n v="78.2"/>
    <n v="-1.3"/>
    <n v="19.667000000000002"/>
    <n v="280.3"/>
  </r>
  <r>
    <x v="2"/>
    <x v="2"/>
    <s v="H8"/>
    <x v="22"/>
    <x v="116"/>
    <n v="91821"/>
    <s v="7H6972"/>
    <s v="007HO06972"/>
    <n v="406"/>
    <d v="2007-09-01T00:00:00"/>
    <d v="2014-12-01T00:00:00"/>
    <n v="2.95"/>
    <n v="43"/>
    <n v="7623"/>
    <n v="474"/>
    <n v="100"/>
    <n v="50.015999999999998"/>
    <n v="4"/>
    <n v="257"/>
    <n v="12.7"/>
    <n v="46.17"/>
    <n v="3"/>
    <n v="246"/>
    <n v="14.3"/>
    <n v="38.97"/>
    <n v="3"/>
    <n v="913"/>
    <n v="23.3"/>
    <n v="28.17"/>
    <n v="3"/>
    <n v="8.0380000000000003"/>
    <n v="-0.17"/>
    <n v="35.200000000000003"/>
    <n v="27"/>
    <n v="167"/>
    <n v="2.5"/>
    <n v="23.49"/>
    <n v="4"/>
    <n v="43"/>
    <n v="-1.6"/>
    <n v="14.91"/>
    <n v="279.7"/>
  </r>
  <r>
    <x v="6"/>
    <x v="2"/>
    <s v="H8"/>
    <x v="29"/>
    <x v="117"/>
    <n v="93003"/>
    <s v="29H11014"/>
    <s v="029HO11014"/>
    <n v="425"/>
    <d v="2008-08-01T00:00:00"/>
    <d v="2012-10-01T00:00:00"/>
    <n v="0.94"/>
    <n v="212"/>
    <n v="8588"/>
    <n v="239.1"/>
    <n v="94"/>
    <n v="51.787999999999997"/>
    <n v="3"/>
    <n v="385"/>
    <n v="17.600000000000001"/>
    <n v="29.378"/>
    <n v="1"/>
    <n v="273"/>
    <n v="5.4"/>
    <n v="27.972000000000001"/>
    <n v="1"/>
    <n v="1119"/>
    <n v="9.4"/>
    <n v="13.172000000000001"/>
    <n v="1"/>
    <n v="6.1959999999999997"/>
    <n v="-0.25"/>
    <n v="26.6"/>
    <n v="3"/>
    <n v="87"/>
    <n v="-1.1000000000000001"/>
    <n v="23.6"/>
    <n v="3"/>
    <n v="50.9"/>
    <n v="-1.9"/>
    <n v="13.054"/>
    <n v="279.3"/>
  </r>
  <r>
    <x v="1"/>
    <x v="2"/>
    <s v="H8"/>
    <x v="5"/>
    <x v="118"/>
    <s v=" "/>
    <s v="1H7153"/>
    <s v="001HO07153"/>
    <n v="909"/>
    <d v="2010-01-01T00:00:00"/>
    <d v="2014-05-01T00:00:00"/>
    <n v="0.65"/>
    <n v="178"/>
    <n v="7693"/>
    <n v="210.7"/>
    <n v="92"/>
    <n v="53.655000000000001"/>
    <n v="3"/>
    <n v="268"/>
    <n v="13.3"/>
    <n v="40.14"/>
    <n v="1"/>
    <n v="207"/>
    <n v="11"/>
    <n v="37.89"/>
    <n v="1"/>
    <n v="832"/>
    <n v="39"/>
    <n v="22.23"/>
    <n v="1"/>
    <n v="6.0190000000000001"/>
    <n v="-0.21"/>
    <n v="32.5"/>
    <n v="4"/>
    <n v="97"/>
    <n v="-5.3"/>
    <n v="30.1"/>
    <n v="3"/>
    <n v="36"/>
    <n v="-4"/>
    <n v="16.652999999999999"/>
    <n v="279.10000000000002"/>
  </r>
  <r>
    <x v="6"/>
    <x v="2"/>
    <s v="H8"/>
    <x v="24"/>
    <x v="119"/>
    <s v=" "/>
    <s v="7H6417"/>
    <s v="007HO06417"/>
    <n v="217"/>
    <d v="2009-05-01T00:00:00"/>
    <d v="2013-12-01T00:00:00"/>
    <n v="1.43"/>
    <n v="258"/>
    <n v="9390"/>
    <n v="245.7"/>
    <n v="95"/>
    <n v="59.731999999999999"/>
    <n v="4"/>
    <n v="330"/>
    <n v="10"/>
    <n v="46.332000000000001"/>
    <n v="1"/>
    <n v="312"/>
    <n v="8.6999999999999993"/>
    <n v="45.441000000000003"/>
    <n v="1"/>
    <n v="1142"/>
    <n v="15.8"/>
    <n v="26.829000000000001"/>
    <n v="1"/>
    <n v="5.2990000000000004"/>
    <n v="-0.28000000000000003"/>
    <n v="37"/>
    <n v="9"/>
    <n v="71"/>
    <n v="-9.3000000000000007"/>
    <n v="33.700000000000003"/>
    <n v="4"/>
    <n v="67.2"/>
    <n v="0.4"/>
    <n v="20.59"/>
    <n v="276.39999999999998"/>
  </r>
  <r>
    <x v="4"/>
    <x v="2"/>
    <s v="H8"/>
    <x v="25"/>
    <x v="120"/>
    <n v="99209"/>
    <s v="7H8221"/>
    <s v="007HO08221"/>
    <n v="1117"/>
    <d v="2010-11-01T00:00:00"/>
    <d v="2014-10-01T00:00:00"/>
    <n v="1.02"/>
    <n v="89"/>
    <n v="8180"/>
    <n v="79.099999999999994"/>
    <n v="78"/>
    <n v="44.462000000000003"/>
    <n v="3"/>
    <n v="364"/>
    <n v="21.4"/>
    <n v="38.115000000000002"/>
    <n v="3"/>
    <n v="246"/>
    <n v="1.9"/>
    <n v="30.260999999999999"/>
    <n v="3"/>
    <n v="1049"/>
    <n v="21.4"/>
    <n v="24.408999999999999"/>
    <n v="3"/>
    <n v="7.0730000000000004"/>
    <n v="0.01"/>
    <n v="33.299999999999997"/>
    <n v="12"/>
    <n v="101"/>
    <n v="-0.2"/>
    <n v="18.792000000000002"/>
    <n v="3"/>
    <n v="33.299999999999997"/>
    <n v="-2.9"/>
    <n v="11.773"/>
    <n v="274.5"/>
  </r>
  <r>
    <x v="6"/>
    <x v="2"/>
    <s v="H8"/>
    <x v="29"/>
    <x v="121"/>
    <n v="90643"/>
    <s v="29H10301"/>
    <s v="029HO10301"/>
    <n v="254"/>
    <d v="2007-05-01T00:00:00"/>
    <d v="2012-09-01T00:00:00"/>
    <n v="3.55"/>
    <n v="221"/>
    <n v="8699"/>
    <n v="119.9"/>
    <n v="84"/>
    <n v="57.334000000000003"/>
    <n v="4"/>
    <n v="389"/>
    <n v="14.5"/>
    <n v="34.265000000000001"/>
    <n v="1"/>
    <n v="292"/>
    <n v="7.5"/>
    <n v="32.725000000000001"/>
    <n v="1"/>
    <n v="1194"/>
    <n v="11.2"/>
    <n v="17.940999999999999"/>
    <n v="1"/>
    <n v="6.1520000000000001"/>
    <n v="-0.09"/>
    <n v="30.3"/>
    <n v="3"/>
    <n v="112"/>
    <n v="-4"/>
    <n v="28.4"/>
    <n v="4"/>
    <n v="65.900000000000006"/>
    <n v="-1.8"/>
    <n v="16.756"/>
    <n v="271.39999999999998"/>
  </r>
  <r>
    <x v="6"/>
    <x v="2"/>
    <s v="H8"/>
    <x v="30"/>
    <x v="31"/>
    <n v="79978"/>
    <s v="LT26"/>
    <s v=" "/>
    <n v="120"/>
    <d v="2002-11-01T00:00:00"/>
    <d v="2013-07-01T00:00:00"/>
    <n v="0"/>
    <n v="305"/>
    <n v="7660"/>
    <n v="217.4"/>
    <n v="93"/>
    <n v="61.16"/>
    <n v="9"/>
    <n v="277"/>
    <n v="7.6"/>
    <n v="43.74"/>
    <n v="2"/>
    <n v="267"/>
    <n v="12.5"/>
    <n v="39.15"/>
    <n v="2"/>
    <n v="978"/>
    <n v="21.2"/>
    <n v="22.77"/>
    <n v="2"/>
    <n v="4.9630000000000001"/>
    <n v="-0.21"/>
    <n v="18"/>
    <n v="2"/>
    <n v="117"/>
    <n v="-2.6"/>
    <n v="27.2"/>
    <n v="9"/>
    <n v="149.80000000000001"/>
    <n v="3.1"/>
    <n v="16.335000000000001"/>
    <n v="270.3"/>
  </r>
  <r>
    <x v="1"/>
    <x v="2"/>
    <s v="H8"/>
    <x v="26"/>
    <x v="122"/>
    <n v="93438"/>
    <s v="97H4794"/>
    <s v="097HO04794"/>
    <n v="408"/>
    <d v="2008-11-01T00:00:00"/>
    <d v="2014-05-01T00:00:00"/>
    <n v="0.95"/>
    <n v="152"/>
    <n v="9804"/>
    <n v="432.2"/>
    <n v="100"/>
    <n v="57.435000000000002"/>
    <n v="4"/>
    <n v="268"/>
    <n v="17.7"/>
    <n v="43.265000000000001"/>
    <n v="2"/>
    <n v="292"/>
    <n v="9.8000000000000007"/>
    <n v="38.505000000000003"/>
    <n v="2"/>
    <n v="1054"/>
    <n v="21"/>
    <n v="25.245000000000001"/>
    <n v="2"/>
    <n v="7.008"/>
    <n v="-0.12"/>
    <n v="40.700000000000003"/>
    <n v="30"/>
    <n v="115"/>
    <n v="1.4"/>
    <n v="27.5"/>
    <n v="4"/>
    <n v="62.6"/>
    <n v="-5.6"/>
    <n v="16.827000000000002"/>
    <n v="269"/>
  </r>
  <r>
    <x v="4"/>
    <x v="2"/>
    <s v="H8"/>
    <x v="25"/>
    <x v="123"/>
    <n v="81810"/>
    <s v="73H2479"/>
    <s v="073HO02479"/>
    <n v="941"/>
    <d v="2004-08-01T00:00:00"/>
    <d v="2013-12-01T00:00:00"/>
    <n v="4.88"/>
    <n v="305"/>
    <n v="10048"/>
    <n v="445.1"/>
    <n v="100"/>
    <n v="66.77"/>
    <n v="7"/>
    <n v="361"/>
    <n v="14.5"/>
    <n v="54.472000000000001"/>
    <n v="7"/>
    <n v="299"/>
    <n v="10.199999999999999"/>
    <n v="46.991999999999997"/>
    <n v="7"/>
    <n v="1210"/>
    <n v="32.299999999999997"/>
    <n v="40.832000000000001"/>
    <n v="7"/>
    <n v="7.5179999999999998"/>
    <n v="-0.12"/>
    <n v="47.6"/>
    <n v="43"/>
    <n v="135"/>
    <n v="2.2000000000000002"/>
    <n v="40"/>
    <n v="7"/>
    <n v="163.1"/>
    <n v="-1.3"/>
    <n v="31.923999999999999"/>
    <n v="266.10000000000002"/>
  </r>
  <r>
    <x v="4"/>
    <x v="2"/>
    <s v="H8"/>
    <x v="28"/>
    <x v="124"/>
    <n v="88171"/>
    <s v="94H11395"/>
    <s v="094HO11395"/>
    <n v="128"/>
    <d v="2006-09-01T00:00:00"/>
    <d v="2013-02-01T00:00:00"/>
    <n v="0.79"/>
    <n v="305"/>
    <n v="8694"/>
    <n v="208.2"/>
    <n v="92"/>
    <n v="58.52"/>
    <n v="5"/>
    <n v="320"/>
    <n v="13.3"/>
    <n v="50.04"/>
    <n v="5"/>
    <n v="275"/>
    <n v="9.5"/>
    <n v="41.216000000000001"/>
    <n v="5"/>
    <n v="1056"/>
    <n v="35.200000000000003"/>
    <n v="35.052"/>
    <n v="5"/>
    <n v="7.8879999999999999"/>
    <n v="0.17"/>
    <n v="39.5"/>
    <n v="43"/>
    <n v="169"/>
    <n v="0.3"/>
    <n v="25.6"/>
    <n v="5"/>
    <n v="97.1"/>
    <n v="0.5"/>
    <n v="16"/>
    <n v="263.60000000000002"/>
  </r>
  <r>
    <x v="6"/>
    <x v="2"/>
    <s v="H8"/>
    <x v="19"/>
    <x v="125"/>
    <s v=" "/>
    <s v="7H6758"/>
    <s v="007HO06758"/>
    <n v="685"/>
    <d v="2008-06-01T00:00:00"/>
    <d v="2013-10-01T00:00:00"/>
    <n v="0"/>
    <n v="123"/>
    <n v="5882"/>
    <n v="-76.400000000000006"/>
    <n v="50"/>
    <n v="57.854999999999997"/>
    <n v="4"/>
    <n v="270"/>
    <n v="17.8"/>
    <n v="44.2"/>
    <n v="2"/>
    <n v="198"/>
    <n v="1.6"/>
    <n v="39.61"/>
    <n v="2"/>
    <n v="798"/>
    <n v="11.3"/>
    <n v="26.945"/>
    <n v="2"/>
    <n v="5.4729999999999999"/>
    <n v="-0.19"/>
    <n v="39.5"/>
    <n v="24"/>
    <n v="107"/>
    <n v="-2.2999999999999998"/>
    <n v="30.59"/>
    <n v="4"/>
    <n v="41.7"/>
    <n v="-1"/>
    <n v="20.448"/>
    <n v="262"/>
  </r>
  <r>
    <x v="6"/>
    <x v="2"/>
    <s v="H8"/>
    <x v="29"/>
    <x v="126"/>
    <n v="93910"/>
    <s v="29H10340"/>
    <s v="029HO10340"/>
    <n v="353"/>
    <d v="2009-02-01T00:00:00"/>
    <d v="2012-07-01T00:00:00"/>
    <n v="0.89"/>
    <n v="285"/>
    <n v="8536"/>
    <n v="15.2"/>
    <n v="67"/>
    <n v="52.25"/>
    <n v="2"/>
    <n v="384"/>
    <n v="17.100000000000001"/>
    <n v="31.28"/>
    <n v="1"/>
    <n v="302"/>
    <n v="4.9000000000000004"/>
    <n v="30.08"/>
    <n v="1"/>
    <n v="1205"/>
    <n v="19.3"/>
    <n v="14.08"/>
    <n v="1"/>
    <n v="8.6579999999999995"/>
    <n v="7.0000000000000007E-2"/>
    <n v="25.5"/>
    <n v="3"/>
    <n v="139"/>
    <n v="-0.3"/>
    <n v="25.5"/>
    <n v="2"/>
    <n v="29.7"/>
    <n v="-1.3"/>
    <n v="11.221"/>
    <n v="261.5"/>
  </r>
  <r>
    <x v="4"/>
    <x v="2"/>
    <s v="H8"/>
    <x v="25"/>
    <x v="127"/>
    <n v="93866"/>
    <s v="29H10644"/>
    <s v="029HO10644"/>
    <n v="1081"/>
    <d v="2009-02-01T00:00:00"/>
    <d v="2014-06-01T00:00:00"/>
    <n v="1.52"/>
    <n v="217"/>
    <n v="9718"/>
    <n v="248"/>
    <n v="95"/>
    <n v="59.514000000000003"/>
    <n v="4"/>
    <n v="350"/>
    <n v="13.6"/>
    <n v="49.929000000000002"/>
    <n v="4"/>
    <n v="310"/>
    <n v="11"/>
    <n v="41.918999999999997"/>
    <n v="4"/>
    <n v="1197"/>
    <n v="34.5"/>
    <n v="33.731000000000002"/>
    <n v="4"/>
    <n v="7.1509999999999998"/>
    <n v="-0.02"/>
    <n v="42.3"/>
    <n v="28"/>
    <n v="87"/>
    <n v="-1.4"/>
    <n v="29.7"/>
    <n v="4"/>
    <n v="65.400000000000006"/>
    <n v="-3.4"/>
    <n v="18.744"/>
    <n v="261.10000000000002"/>
  </r>
  <r>
    <x v="6"/>
    <x v="2"/>
    <s v="H8"/>
    <x v="21"/>
    <x v="128"/>
    <s v=" "/>
    <s v="7H7536"/>
    <s v="007HO07536"/>
    <n v="1107"/>
    <d v="2009-11-01T00:00:00"/>
    <d v="2014-09-01T00:00:00"/>
    <n v="2.23"/>
    <n v="140"/>
    <n v="9474"/>
    <n v="185.4"/>
    <n v="91"/>
    <n v="55.517000000000003"/>
    <n v="3"/>
    <n v="428"/>
    <n v="22.1"/>
    <n v="30.527999999999999"/>
    <n v="1"/>
    <n v="288"/>
    <n v="2.8"/>
    <n v="33.119999999999997"/>
    <n v="2"/>
    <n v="1191"/>
    <n v="35.799999999999997"/>
    <n v="23.544"/>
    <n v="2"/>
    <n v="6.7430000000000003"/>
    <n v="0.04"/>
    <n v="37.799999999999997"/>
    <n v="5"/>
    <n v="137"/>
    <n v="2.7"/>
    <n v="29.481000000000002"/>
    <n v="3"/>
    <n v="48.9"/>
    <n v="-4.4000000000000004"/>
    <n v="17.751000000000001"/>
    <n v="260.8"/>
  </r>
  <r>
    <x v="4"/>
    <x v="2"/>
    <s v="H8"/>
    <x v="28"/>
    <x v="129"/>
    <n v="96215"/>
    <s v="29H11631"/>
    <s v="029HO11631"/>
    <n v="213"/>
    <d v="2009-11-01T00:00:00"/>
    <d v="2014-06-01T00:00:00"/>
    <n v="1.79"/>
    <n v="211"/>
    <n v="8296"/>
    <n v="336.4"/>
    <n v="98"/>
    <n v="51.787999999999997"/>
    <n v="3"/>
    <n v="309"/>
    <n v="13.6"/>
    <n v="45.773000000000003"/>
    <n v="3"/>
    <n v="263"/>
    <n v="12.2"/>
    <n v="36.945999999999998"/>
    <n v="3"/>
    <n v="1004"/>
    <n v="22.6"/>
    <n v="29.210999999999999"/>
    <n v="3"/>
    <n v="6.359"/>
    <n v="0.01"/>
    <n v="36"/>
    <n v="27"/>
    <n v="139"/>
    <n v="1.3"/>
    <n v="22.5"/>
    <n v="3"/>
    <n v="37.4"/>
    <n v="-3"/>
    <n v="11.956"/>
    <n v="260.10000000000002"/>
  </r>
  <r>
    <x v="6"/>
    <x v="2"/>
    <s v="H8"/>
    <x v="24"/>
    <x v="130"/>
    <s v=" "/>
    <s v="7H7536"/>
    <s v="007HO07536"/>
    <n v="345"/>
    <d v="2009-03-01T00:00:00"/>
    <d v="2014-02-01T00:00:00"/>
    <n v="2.0699999999999998"/>
    <n v="294"/>
    <n v="9907"/>
    <n v="269.10000000000002"/>
    <n v="96"/>
    <n v="60.17"/>
    <n v="4"/>
    <n v="348"/>
    <n v="12.4"/>
    <n v="44.37"/>
    <n v="1"/>
    <n v="327"/>
    <n v="10.3"/>
    <n v="46.4"/>
    <n v="1"/>
    <n v="1286"/>
    <n v="40"/>
    <n v="30.4"/>
    <n v="1"/>
    <n v="5.1260000000000003"/>
    <n v="-0.33"/>
    <n v="40.5"/>
    <n v="10"/>
    <n v="88"/>
    <n v="-3.1"/>
    <n v="33.200000000000003"/>
    <n v="4"/>
    <n v="69.400000000000006"/>
    <n v="-3.4"/>
    <n v="20.59"/>
    <n v="257.7"/>
  </r>
  <r>
    <x v="4"/>
    <x v="2"/>
    <s v="H8"/>
    <x v="28"/>
    <x v="131"/>
    <n v="98131"/>
    <s v="29H11396"/>
    <s v="029HO11396"/>
    <n v="228"/>
    <d v="2010-06-01T00:00:00"/>
    <d v="2014-08-01T00:00:00"/>
    <n v="2.52"/>
    <n v="133"/>
    <n v="8905"/>
    <n v="496.5"/>
    <n v="100"/>
    <n v="49.646000000000001"/>
    <n v="3"/>
    <n v="314"/>
    <n v="13.3"/>
    <n v="44.543999999999997"/>
    <n v="3"/>
    <n v="272"/>
    <n v="11.5"/>
    <n v="35.582999999999998"/>
    <n v="3"/>
    <n v="1039"/>
    <n v="34.5"/>
    <n v="29.754000000000001"/>
    <n v="3"/>
    <n v="6.6909999999999998"/>
    <n v="-0.06"/>
    <n v="37.200000000000003"/>
    <n v="28"/>
    <n v="123"/>
    <n v="1.7"/>
    <n v="23.8"/>
    <n v="3"/>
    <n v="47.1"/>
    <n v="-1.9"/>
    <n v="12.444000000000001"/>
    <n v="257.2"/>
  </r>
  <r>
    <x v="4"/>
    <x v="2"/>
    <s v="H8"/>
    <x v="28"/>
    <x v="132"/>
    <n v="96180"/>
    <s v="29H11396"/>
    <s v="029HO11396"/>
    <n v="218"/>
    <d v="2009-01-01T00:00:00"/>
    <d v="2014-07-01T00:00:00"/>
    <n v="0.95"/>
    <n v="164"/>
    <n v="8648"/>
    <n v="275.5"/>
    <n v="96"/>
    <n v="52.787999999999997"/>
    <n v="4"/>
    <n v="317"/>
    <n v="14.9"/>
    <n v="46.902999999999999"/>
    <n v="4"/>
    <n v="274"/>
    <n v="9.6999999999999993"/>
    <n v="37.201999999999998"/>
    <n v="4"/>
    <n v="1057"/>
    <n v="29.5"/>
    <n v="31.417000000000002"/>
    <n v="4"/>
    <n v="6.5460000000000003"/>
    <n v="0.04"/>
    <n v="37"/>
    <n v="36"/>
    <n v="154"/>
    <n v="0.4"/>
    <n v="23.7"/>
    <n v="4"/>
    <n v="62.8"/>
    <n v="-3.2"/>
    <n v="13.276999999999999"/>
    <n v="255.4"/>
  </r>
  <r>
    <x v="4"/>
    <x v="2"/>
    <s v="H8"/>
    <x v="28"/>
    <x v="133"/>
    <n v="85743"/>
    <n v="72688"/>
    <s v=" "/>
    <n v="1807"/>
    <d v="2006-05-01T00:00:00"/>
    <d v="2014-04-01T00:00:00"/>
    <n v="0"/>
    <n v="261"/>
    <n v="8225"/>
    <n v="293.7"/>
    <n v="97"/>
    <n v="59.4"/>
    <n v="7"/>
    <n v="280"/>
    <n v="10"/>
    <n v="51.142000000000003"/>
    <n v="7"/>
    <n v="259"/>
    <n v="9"/>
    <n v="40.494999999999997"/>
    <n v="7"/>
    <n v="987"/>
    <n v="24.7"/>
    <n v="34.944000000000003"/>
    <n v="7"/>
    <n v="6.1180000000000003"/>
    <n v="-0.21"/>
    <n v="37.5"/>
    <n v="43"/>
    <n v="98"/>
    <n v="-2"/>
    <n v="24.3"/>
    <n v="7"/>
    <n v="128.4"/>
    <n v="2.2000000000000002"/>
    <n v="15.548"/>
    <n v="254.8"/>
  </r>
  <r>
    <x v="1"/>
    <x v="2"/>
    <s v="H8"/>
    <x v="26"/>
    <x v="134"/>
    <n v="89078"/>
    <s v="97H3689"/>
    <s v="097HO03689"/>
    <n v="401"/>
    <d v="2007-04-01T00:00:00"/>
    <d v="2014-05-01T00:00:00"/>
    <n v="0.5"/>
    <n v="147"/>
    <n v="10475"/>
    <n v="354.9"/>
    <n v="99"/>
    <n v="62.54"/>
    <n v="5"/>
    <n v="294"/>
    <n v="13.7"/>
    <n v="49.59"/>
    <n v="3"/>
    <n v="352"/>
    <n v="15.9"/>
    <n v="43.847999999999999"/>
    <n v="3"/>
    <n v="1209"/>
    <n v="42.2"/>
    <n v="32.363999999999997"/>
    <n v="3"/>
    <n v="7.1829999999999998"/>
    <n v="0.01"/>
    <n v="44.1"/>
    <n v="37"/>
    <n v="160"/>
    <n v="9.1"/>
    <n v="31.68"/>
    <n v="5"/>
    <n v="83.5"/>
    <n v="-3.4"/>
    <n v="23.84"/>
    <n v="253.2"/>
  </r>
  <r>
    <x v="4"/>
    <x v="2"/>
    <s v="H8"/>
    <x v="28"/>
    <x v="135"/>
    <n v="99538"/>
    <s v="11H9497"/>
    <s v="011HO09497"/>
    <n v="1807"/>
    <d v="2011-01-01T00:00:00"/>
    <d v="2014-07-01T00:00:00"/>
    <n v="0.5"/>
    <n v="172"/>
    <n v="7700"/>
    <n v="231"/>
    <n v="94"/>
    <n v="44.805"/>
    <n v="2"/>
    <n v="291"/>
    <n v="10.199999999999999"/>
    <n v="39.479999999999997"/>
    <n v="2"/>
    <n v="256"/>
    <n v="11.4"/>
    <n v="30.744"/>
    <n v="2"/>
    <n v="969"/>
    <n v="27.2"/>
    <n v="25.62"/>
    <n v="2"/>
    <n v="5.758"/>
    <n v="-0.21"/>
    <n v="34.5"/>
    <n v="18"/>
    <n v="123"/>
    <n v="-3.1"/>
    <n v="19"/>
    <n v="2"/>
    <n v="28.2"/>
    <n v="-1.7"/>
    <n v="8.7219999999999995"/>
    <n v="251.6"/>
  </r>
  <r>
    <x v="1"/>
    <x v="2"/>
    <s v="H8"/>
    <x v="26"/>
    <x v="136"/>
    <n v="98068"/>
    <s v="97H4914"/>
    <s v=" "/>
    <n v="329"/>
    <d v="2010-01-01T00:00:00"/>
    <d v="2013-03-01T00:00:00"/>
    <n v="0"/>
    <n v="305"/>
    <n v="9820"/>
    <n v="109.7"/>
    <n v="82"/>
    <n v="42.24"/>
    <n v="2"/>
    <n v="267"/>
    <n v="13.8"/>
    <n v="30.64"/>
    <n v="1"/>
    <n v="294"/>
    <n v="7.7"/>
    <n v="24.56"/>
    <n v="1"/>
    <n v="1102"/>
    <n v="22.9"/>
    <n v="18.239999999999998"/>
    <n v="1"/>
    <n v="6.48"/>
    <n v="-0.16"/>
    <n v="31.5"/>
    <n v="16"/>
    <n v="166"/>
    <n v="1.7"/>
    <n v="15.6"/>
    <n v="2"/>
    <n v="45.9"/>
    <n v="-0.3"/>
    <n v="8.4545999999999992"/>
    <n v="250.8"/>
  </r>
  <r>
    <x v="6"/>
    <x v="2"/>
    <s v="H8"/>
    <x v="24"/>
    <x v="10"/>
    <s v=" "/>
    <s v="7H6417"/>
    <s v="007HO06417"/>
    <n v="320"/>
    <d v="2005-02-01T00:00:00"/>
    <d v="2014-05-01T00:00:00"/>
    <n v="1.31"/>
    <n v="178"/>
    <n v="8790"/>
    <n v="169.2"/>
    <n v="89"/>
    <n v="60.695999999999998"/>
    <n v="8"/>
    <n v="320"/>
    <n v="11.9"/>
    <n v="35.880000000000003"/>
    <n v="1"/>
    <n v="277"/>
    <n v="6.4"/>
    <n v="35.802"/>
    <n v="1"/>
    <n v="1102"/>
    <n v="15.5"/>
    <n v="19.812000000000001"/>
    <n v="1"/>
    <n v="8.0180000000000007"/>
    <n v="0.03"/>
    <n v="34.200000000000003"/>
    <n v="8"/>
    <n v="92"/>
    <n v="-6.2"/>
    <n v="34.799999999999997"/>
    <n v="8"/>
    <n v="160.1"/>
    <n v="0.1"/>
    <n v="27.648"/>
    <n v="250.3"/>
  </r>
  <r>
    <x v="3"/>
    <x v="2"/>
    <s v="H8"/>
    <x v="6"/>
    <x v="137"/>
    <n v="96727"/>
    <s v="29H856"/>
    <s v="029HO00856"/>
    <n v="2647"/>
    <d v="2010-03-01T00:00:00"/>
    <d v="2014-12-01T00:00:00"/>
    <n v="1.17"/>
    <n v="39"/>
    <n v="12385"/>
    <n v="492.6"/>
    <n v="100"/>
    <n v="42.223999999999997"/>
    <n v="3"/>
    <n v="342"/>
    <n v="7.6"/>
    <n v="34.799999999999997"/>
    <n v="1"/>
    <n v="399"/>
    <n v="16.2"/>
    <n v="34.29"/>
    <n v="1"/>
    <n v="1470"/>
    <n v="37.200000000000003"/>
    <n v="21.96"/>
    <n v="1"/>
    <n v="7.1150000000000002"/>
    <n v="-0.06"/>
    <n v="32.4"/>
    <n v="7"/>
    <n v="145"/>
    <n v="-2.5"/>
    <n v="18.343"/>
    <n v="3"/>
    <n v="44.7"/>
    <n v="-2"/>
    <n v="11.468"/>
    <n v="249.3"/>
  </r>
  <r>
    <x v="1"/>
    <x v="2"/>
    <s v="H8"/>
    <x v="26"/>
    <x v="138"/>
    <n v="96367"/>
    <s v="14H5434"/>
    <s v="014HO05434"/>
    <n v="515"/>
    <d v="2010-01-01T00:00:00"/>
    <d v="2014-08-01T00:00:00"/>
    <n v="2.31"/>
    <n v="52"/>
    <n v="10051"/>
    <n v="373.9"/>
    <n v="99"/>
    <n v="42.042000000000002"/>
    <n v="3"/>
    <n v="283"/>
    <n v="22.4"/>
    <n v="34.32"/>
    <n v="1"/>
    <n v="251"/>
    <n v="1.4"/>
    <n v="29.92"/>
    <n v="1"/>
    <n v="977"/>
    <n v="10"/>
    <n v="19.12"/>
    <n v="1"/>
    <n v="6.319"/>
    <n v="-0.33"/>
    <n v="35.1"/>
    <n v="19"/>
    <n v="150"/>
    <n v="1.5"/>
    <n v="16.102"/>
    <n v="3"/>
    <n v="44.4"/>
    <n v="-6.6"/>
    <n v="11.163"/>
    <n v="246.7"/>
  </r>
  <r>
    <x v="6"/>
    <x v="2"/>
    <s v="H8"/>
    <x v="24"/>
    <x v="139"/>
    <s v=" "/>
    <s v="7H7536"/>
    <s v="007HO07536"/>
    <n v="394"/>
    <d v="2008-02-01T00:00:00"/>
    <d v="2014-06-01T00:00:00"/>
    <n v="1.91"/>
    <n v="158"/>
    <n v="9165"/>
    <n v="177.8"/>
    <n v="90"/>
    <n v="57.244999999999997"/>
    <n v="5"/>
    <n v="369"/>
    <n v="17"/>
    <n v="35.802"/>
    <n v="1"/>
    <n v="334"/>
    <n v="7.2"/>
    <n v="34.71"/>
    <n v="1"/>
    <n v="1295"/>
    <n v="45.3"/>
    <n v="21.216000000000001"/>
    <n v="1"/>
    <n v="6.3369999999999997"/>
    <n v="-7.0000000000000007E-2"/>
    <n v="35.299999999999997"/>
    <n v="7"/>
    <n v="108"/>
    <n v="2.4"/>
    <n v="32.1"/>
    <n v="5"/>
    <n v="78.900000000000006"/>
    <n v="-4.2"/>
    <n v="22.4"/>
    <n v="244.1"/>
  </r>
  <r>
    <x v="6"/>
    <x v="2"/>
    <s v="H8"/>
    <x v="31"/>
    <x v="140"/>
    <n v="98290"/>
    <n v="5140"/>
    <s v=" "/>
    <n v="5228"/>
    <d v="2010-04-01T00:00:00"/>
    <d v="2014-06-01T00:00:00"/>
    <n v="2.2200000000000002"/>
    <n v="44"/>
    <n v="8987"/>
    <n v="304.10000000000002"/>
    <n v="97"/>
    <n v="38.393999999999998"/>
    <n v="3"/>
    <n v="270"/>
    <n v="8.1999999999999993"/>
    <n v="30.72"/>
    <n v="1"/>
    <n v="300"/>
    <n v="12.5"/>
    <n v="29.12"/>
    <n v="1"/>
    <n v="1053"/>
    <n v="4.3"/>
    <n v="13.28"/>
    <n v="1"/>
    <n v="6.3120000000000003"/>
    <n v="0.01"/>
    <n v="22.8"/>
    <n v="2"/>
    <n v="99"/>
    <n v="-4.0999999999999996"/>
    <n v="16.184999999999999"/>
    <n v="3"/>
    <n v="42.4"/>
    <n v="-0.7"/>
    <n v="11.529"/>
    <n v="241.7"/>
  </r>
  <r>
    <x v="3"/>
    <x v="2"/>
    <s v="H8"/>
    <x v="6"/>
    <x v="141"/>
    <n v="85560"/>
    <s v="14H2696"/>
    <s v="014HO02696"/>
    <n v="2209"/>
    <d v="2006-01-01T00:00:00"/>
    <d v="2014-10-01T00:00:00"/>
    <n v="2.1800000000000002"/>
    <n v="121"/>
    <n v="10266"/>
    <n v="412.6"/>
    <n v="99"/>
    <n v="65.099999999999994"/>
    <n v="7"/>
    <n v="314"/>
    <n v="10.1"/>
    <n v="54.72"/>
    <n v="3"/>
    <n v="341"/>
    <n v="11"/>
    <n v="48.6"/>
    <n v="3"/>
    <n v="1241"/>
    <n v="19.7"/>
    <n v="38.61"/>
    <n v="3"/>
    <n v="7.1020000000000003"/>
    <n v="-0.02"/>
    <n v="46.3"/>
    <n v="33"/>
    <n v="118"/>
    <n v="0.8"/>
    <n v="36.576000000000001"/>
    <n v="7"/>
    <n v="129.19999999999999"/>
    <n v="0.9"/>
    <n v="29.164000000000001"/>
    <n v="240.6"/>
  </r>
  <r>
    <x v="4"/>
    <x v="2"/>
    <s v="H8"/>
    <x v="25"/>
    <x v="142"/>
    <n v="93864"/>
    <s v="29H11396"/>
    <s v="029HO11396"/>
    <n v="969"/>
    <d v="2009-01-01T00:00:00"/>
    <d v="2014-01-01T00:00:00"/>
    <n v="2.54"/>
    <n v="287"/>
    <n v="8274"/>
    <n v="192.7"/>
    <n v="91"/>
    <n v="58.19"/>
    <n v="4"/>
    <n v="316"/>
    <n v="9.5"/>
    <n v="49.68"/>
    <n v="4"/>
    <n v="269"/>
    <n v="11.1"/>
    <n v="40.770000000000003"/>
    <n v="4"/>
    <n v="1049"/>
    <n v="23.9"/>
    <n v="34.380000000000003"/>
    <n v="4"/>
    <n v="8.9120000000000008"/>
    <n v="0.19"/>
    <n v="40.700000000000003"/>
    <n v="28"/>
    <n v="73"/>
    <n v="-4.5999999999999996"/>
    <n v="27.1"/>
    <n v="4"/>
    <n v="67.2"/>
    <n v="-1.3"/>
    <n v="15.052"/>
    <n v="237.6"/>
  </r>
  <r>
    <x v="4"/>
    <x v="2"/>
    <s v="H8"/>
    <x v="28"/>
    <x v="143"/>
    <n v="85780"/>
    <s v="11H6414"/>
    <s v="011HO06414"/>
    <n v="1665"/>
    <d v="2006-06-01T00:00:00"/>
    <d v="2014-06-01T00:00:00"/>
    <n v="0.34"/>
    <n v="209"/>
    <n v="9102"/>
    <n v="340.1"/>
    <n v="98"/>
    <n v="60.167999999999999"/>
    <n v="6"/>
    <n v="310"/>
    <n v="9.3000000000000007"/>
    <n v="50.13"/>
    <n v="6"/>
    <n v="286"/>
    <n v="11.2"/>
    <n v="41.67"/>
    <n v="6"/>
    <n v="1088"/>
    <n v="31.2"/>
    <n v="32.67"/>
    <n v="6"/>
    <n v="7.694"/>
    <n v="0.25"/>
    <n v="38.700000000000003"/>
    <n v="48"/>
    <n v="148"/>
    <n v="2.2000000000000002"/>
    <n v="28.512"/>
    <n v="6"/>
    <n v="110.1"/>
    <n v="3"/>
    <n v="19.488"/>
    <n v="235.9"/>
  </r>
  <r>
    <x v="4"/>
    <x v="2"/>
    <s v="H8"/>
    <x v="28"/>
    <x v="144"/>
    <n v="92011"/>
    <s v="29H10799"/>
    <s v="029HO10799"/>
    <n v="69"/>
    <d v="2008-01-01T00:00:00"/>
    <d v="2014-09-01T00:00:00"/>
    <n v="1.5"/>
    <n v="129"/>
    <n v="7553"/>
    <n v="136.69999999999999"/>
    <n v="86"/>
    <n v="59.85"/>
    <n v="5"/>
    <n v="297"/>
    <n v="16"/>
    <n v="51.709000000000003"/>
    <n v="5"/>
    <n v="245"/>
    <n v="6.4"/>
    <n v="43.698999999999998"/>
    <n v="5"/>
    <n v="935"/>
    <n v="35.799999999999997"/>
    <n v="35.866999999999997"/>
    <n v="5"/>
    <n v="8.2490000000000006"/>
    <n v="0.09"/>
    <n v="43.4"/>
    <n v="42"/>
    <n v="152"/>
    <n v="3.3"/>
    <n v="31.2"/>
    <n v="5"/>
    <n v="55.5"/>
    <n v="-2.1"/>
    <n v="22.24"/>
    <n v="232.9"/>
  </r>
  <r>
    <x v="0"/>
    <x v="2"/>
    <s v="H8"/>
    <x v="27"/>
    <x v="145"/>
    <s v=" "/>
    <s v="200H4973"/>
    <s v="200HO04973"/>
    <n v="844"/>
    <d v="2009-09-01T00:00:00"/>
    <d v="2014-01-01T00:00:00"/>
    <n v="0.71"/>
    <n v="305"/>
    <n v="9196"/>
    <n v="241.2"/>
    <n v="94"/>
    <n v="56.43"/>
    <n v="3"/>
    <n v="296"/>
    <n v="16.7"/>
    <n v="31.28"/>
    <n v="1"/>
    <n v="221"/>
    <n v="5.3"/>
    <n v="32.880000000000003"/>
    <n v="1"/>
    <n v="919"/>
    <n v="6.7"/>
    <n v="15.52"/>
    <n v="1"/>
    <n v="6.75"/>
    <n v="7.0000000000000007E-2"/>
    <n v="33.4"/>
    <n v="4"/>
    <n v="94"/>
    <n v="-0.2"/>
    <n v="30.3"/>
    <n v="3"/>
    <n v="54.3"/>
    <n v="-4.0999999999999996"/>
    <n v="16.530999999999999"/>
    <n v="230"/>
  </r>
  <r>
    <x v="6"/>
    <x v="2"/>
    <s v="H8"/>
    <x v="24"/>
    <x v="146"/>
    <s v=" "/>
    <s v="7H6758"/>
    <s v="007HO06758"/>
    <n v="312"/>
    <d v="2006-07-01T00:00:00"/>
    <d v="2013-12-01T00:00:00"/>
    <n v="3.55"/>
    <n v="305"/>
    <n v="10846"/>
    <n v="493.4"/>
    <n v="100"/>
    <n v="62.7"/>
    <n v="6"/>
    <n v="340"/>
    <n v="8.6999999999999993"/>
    <n v="40.770000000000003"/>
    <n v="1"/>
    <n v="346"/>
    <n v="12"/>
    <n v="46.9"/>
    <n v="1"/>
    <n v="1321"/>
    <n v="25.4"/>
    <n v="25.3"/>
    <n v="1"/>
    <n v="6.04"/>
    <n v="0"/>
    <n v="38.299999999999997"/>
    <n v="12"/>
    <n v="141"/>
    <n v="0.7"/>
    <n v="34.9"/>
    <n v="6"/>
    <n v="121.3"/>
    <n v="0.8"/>
    <n v="25.404"/>
    <n v="229.5"/>
  </r>
  <r>
    <x v="4"/>
    <x v="2"/>
    <s v="H8"/>
    <x v="25"/>
    <x v="147"/>
    <n v="91247"/>
    <s v="29H11111"/>
    <s v="029HO11111"/>
    <n v="1040"/>
    <d v="2008-04-01T00:00:00"/>
    <d v="2014-03-01T00:00:00"/>
    <n v="1.85"/>
    <n v="290"/>
    <n v="9880"/>
    <n v="488.1"/>
    <n v="100"/>
    <n v="57.42"/>
    <n v="4"/>
    <n v="330"/>
    <n v="11.7"/>
    <n v="47.79"/>
    <n v="4"/>
    <n v="284"/>
    <n v="10.9"/>
    <n v="39.51"/>
    <n v="4"/>
    <n v="1136"/>
    <n v="34.6"/>
    <n v="30.33"/>
    <n v="4"/>
    <n v="6.8879999999999999"/>
    <n v="-0.03"/>
    <n v="36.299999999999997"/>
    <n v="33"/>
    <n v="137"/>
    <n v="2.9"/>
    <n v="26.8"/>
    <n v="4"/>
    <n v="72.7"/>
    <n v="-1.3"/>
    <n v="16.045999999999999"/>
    <n v="228.5"/>
  </r>
  <r>
    <x v="1"/>
    <x v="2"/>
    <s v="H8"/>
    <x v="26"/>
    <x v="148"/>
    <n v="86741"/>
    <s v="97H1349"/>
    <s v="097HO01349"/>
    <n v="307"/>
    <d v="2006-05-01T00:00:00"/>
    <d v="2013-05-01T00:00:00"/>
    <n v="0.77"/>
    <n v="305"/>
    <n v="9967"/>
    <n v="37.4"/>
    <n v="72"/>
    <n v="64.900000000000006"/>
    <n v="5"/>
    <n v="288"/>
    <n v="10.4"/>
    <n v="52.02"/>
    <n v="3"/>
    <n v="314"/>
    <n v="7.8"/>
    <n v="45.45"/>
    <n v="3"/>
    <n v="1131"/>
    <n v="18"/>
    <n v="34.56"/>
    <n v="3"/>
    <n v="7.5149999999999997"/>
    <n v="-0.15"/>
    <n v="44.1"/>
    <n v="44"/>
    <n v="158"/>
    <n v="-0.5"/>
    <n v="32"/>
    <n v="5"/>
    <n v="105.8"/>
    <n v="0.7"/>
    <n v="21.44"/>
    <n v="228.4"/>
  </r>
  <r>
    <x v="4"/>
    <x v="2"/>
    <s v="H8"/>
    <x v="32"/>
    <x v="149"/>
    <n v="87002"/>
    <s v="200H4608"/>
    <s v="200HO04608"/>
    <n v="101"/>
    <d v="2007-02-01T00:00:00"/>
    <d v="2014-01-01T00:00:00"/>
    <n v="1.98"/>
    <n v="267"/>
    <n v="8498"/>
    <n v="191.2"/>
    <n v="91"/>
    <n v="62.59"/>
    <n v="5"/>
    <n v="269"/>
    <n v="9.9"/>
    <n v="49.241999999999997"/>
    <n v="4"/>
    <n v="272"/>
    <n v="9.1"/>
    <n v="42.281999999999996"/>
    <n v="4"/>
    <n v="987"/>
    <n v="26"/>
    <n v="32.363999999999997"/>
    <n v="4"/>
    <n v="7.07"/>
    <n v="-0.1"/>
    <n v="40.799999999999997"/>
    <n v="33"/>
    <n v="150"/>
    <n v="-2"/>
    <n v="34.200000000000003"/>
    <n v="5"/>
    <n v="94.7"/>
    <n v="-0.4"/>
    <n v="24.24"/>
    <n v="228.1"/>
  </r>
  <r>
    <x v="4"/>
    <x v="2"/>
    <s v="H8"/>
    <x v="25"/>
    <x v="150"/>
    <n v="93870"/>
    <s v="29H11396"/>
    <s v="029HO11396"/>
    <n v="1148"/>
    <d v="2009-03-01T00:00:00"/>
    <d v="2014-10-01T00:00:00"/>
    <n v="2.0499999999999998"/>
    <n v="85"/>
    <n v="8216"/>
    <n v="237.5"/>
    <n v="94"/>
    <n v="49.994999999999997"/>
    <n v="4"/>
    <n v="317"/>
    <n v="12.8"/>
    <n v="42.686999999999998"/>
    <n v="4"/>
    <n v="258"/>
    <n v="9.1999999999999993"/>
    <n v="34.506"/>
    <n v="4"/>
    <n v="1009"/>
    <n v="25.6"/>
    <n v="28.431000000000001"/>
    <n v="4"/>
    <n v="8.7889999999999997"/>
    <n v="0.19"/>
    <n v="38.5"/>
    <n v="24"/>
    <n v="110"/>
    <n v="-2.1"/>
    <n v="21.96"/>
    <n v="4"/>
    <n v="56.4"/>
    <n v="-3.7"/>
    <n v="14.342000000000001"/>
    <n v="226.4"/>
  </r>
  <r>
    <x v="1"/>
    <x v="2"/>
    <s v="H8"/>
    <x v="26"/>
    <x v="151"/>
    <n v="93440"/>
    <s v="97H3318"/>
    <s v="097HO03318"/>
    <n v="515"/>
    <d v="2008-12-01T00:00:00"/>
    <d v="2014-07-01T00:00:00"/>
    <n v="1.54"/>
    <n v="77"/>
    <n v="9825"/>
    <n v="103.3"/>
    <n v="82"/>
    <n v="53.558999999999997"/>
    <n v="4"/>
    <n v="290"/>
    <n v="14.3"/>
    <n v="44.284999999999997"/>
    <n v="2"/>
    <n v="332"/>
    <n v="10.5"/>
    <n v="38.76"/>
    <n v="2"/>
    <n v="1147"/>
    <n v="12.5"/>
    <n v="27.88"/>
    <n v="2"/>
    <n v="6.4989999999999997"/>
    <n v="-0.09"/>
    <n v="42"/>
    <n v="29"/>
    <n v="144"/>
    <n v="3.4"/>
    <n v="25.65"/>
    <n v="4"/>
    <n v="57.4"/>
    <n v="-5.5"/>
    <n v="18.033999999999999"/>
    <n v="225.6"/>
  </r>
  <r>
    <x v="4"/>
    <x v="2"/>
    <s v="H8"/>
    <x v="33"/>
    <x v="152"/>
    <s v=" "/>
    <s v="9H2315"/>
    <s v="009HO02315"/>
    <n v="117"/>
    <d v="2003-05-01T00:00:00"/>
    <d v="2013-07-01T00:00:00"/>
    <n v="0.37"/>
    <n v="305"/>
    <n v="8358"/>
    <n v="332.2"/>
    <n v="98"/>
    <n v="56.991999999999997"/>
    <n v="5"/>
    <n v="275"/>
    <n v="10.4"/>
    <n v="42.5"/>
    <n v="2"/>
    <n v="256"/>
    <n v="6.3"/>
    <n v="38.674999999999997"/>
    <n v="2"/>
    <n v="984"/>
    <n v="17.399999999999999"/>
    <n v="25.33"/>
    <n v="2"/>
    <n v="5.4539999999999997"/>
    <n v="-0.28000000000000003"/>
    <n v="36.799999999999997"/>
    <n v="24"/>
    <n v="159"/>
    <n v="1.8"/>
    <n v="33.200000000000003"/>
    <n v="5"/>
    <n v="168"/>
    <n v="3.1"/>
    <n v="19.724799999999998"/>
    <n v="223.7"/>
  </r>
  <r>
    <x v="4"/>
    <x v="2"/>
    <s v="H8"/>
    <x v="25"/>
    <x v="153"/>
    <n v="97921"/>
    <s v="11H8195"/>
    <s v="011HO08195"/>
    <n v="1088"/>
    <d v="2010-07-01T00:00:00"/>
    <d v="2014-11-01T00:00:00"/>
    <n v="1.82"/>
    <n v="72"/>
    <n v="9781"/>
    <n v="583.79999999999995"/>
    <n v="100"/>
    <n v="43.795000000000002"/>
    <n v="3"/>
    <n v="324"/>
    <n v="13"/>
    <n v="37.83"/>
    <n v="3"/>
    <n v="265"/>
    <n v="7.7"/>
    <n v="29.405999999999999"/>
    <n v="3"/>
    <n v="1091"/>
    <n v="26.2"/>
    <n v="23.556000000000001"/>
    <n v="3"/>
    <n v="6.1879999999999997"/>
    <n v="-0.2"/>
    <n v="33.799999999999997"/>
    <n v="15"/>
    <n v="115"/>
    <n v="-2.9"/>
    <n v="16.617000000000001"/>
    <n v="3"/>
    <n v="44.4"/>
    <n v="-4.0999999999999996"/>
    <n v="9.8209999999999997"/>
    <n v="222.8"/>
  </r>
  <r>
    <x v="4"/>
    <x v="2"/>
    <s v="H8"/>
    <x v="32"/>
    <x v="154"/>
    <n v="89571"/>
    <s v="29H10644"/>
    <s v="029HO10644"/>
    <n v="111"/>
    <d v="2007-10-01T00:00:00"/>
    <d v="2014-01-01T00:00:00"/>
    <n v="0.69"/>
    <n v="298"/>
    <n v="7840"/>
    <n v="59.4"/>
    <n v="75"/>
    <n v="58.96"/>
    <n v="4"/>
    <n v="298"/>
    <n v="16.600000000000001"/>
    <n v="44.625"/>
    <n v="2"/>
    <n v="251"/>
    <n v="4.0999999999999996"/>
    <n v="39.015000000000001"/>
    <n v="2"/>
    <n v="976"/>
    <n v="22.5"/>
    <n v="29.155000000000001"/>
    <n v="2"/>
    <n v="8.4079999999999995"/>
    <n v="0.09"/>
    <n v="40.4"/>
    <n v="21"/>
    <n v="139"/>
    <n v="0.5"/>
    <n v="30.5"/>
    <n v="4"/>
    <n v="50"/>
    <n v="-3.3"/>
    <n v="18.388999999999999"/>
    <n v="222.8"/>
  </r>
  <r>
    <x v="4"/>
    <x v="2"/>
    <s v="H8"/>
    <x v="28"/>
    <x v="155"/>
    <n v="92890"/>
    <s v="29H10644"/>
    <s v="029HO10644"/>
    <n v="1730"/>
    <d v="2008-06-01T00:00:00"/>
    <d v="2014-01-01T00:00:00"/>
    <n v="0.85"/>
    <n v="295"/>
    <n v="9020"/>
    <n v="184.2"/>
    <n v="90"/>
    <n v="62.7"/>
    <n v="4"/>
    <n v="318"/>
    <n v="12.7"/>
    <n v="55.48"/>
    <n v="4"/>
    <n v="285"/>
    <n v="9.6"/>
    <n v="47.31"/>
    <n v="4"/>
    <n v="1077"/>
    <n v="27.7"/>
    <n v="38.950000000000003"/>
    <n v="4"/>
    <n v="8.8309999999999995"/>
    <n v="0.33"/>
    <n v="44.8"/>
    <n v="38"/>
    <n v="118"/>
    <n v="-1.4"/>
    <n v="32"/>
    <n v="4"/>
    <n v="71.7"/>
    <n v="-3.6"/>
    <n v="19.809000000000001"/>
    <n v="222.3"/>
  </r>
  <r>
    <x v="0"/>
    <x v="2"/>
    <s v="H8"/>
    <x v="17"/>
    <x v="109"/>
    <n v="97109"/>
    <s v="97H76"/>
    <s v="097HO00076"/>
    <n v="220"/>
    <d v="2005-01-01T00:00:00"/>
    <d v="2014-10-01T00:00:00"/>
    <n v="0.62"/>
    <n v="73"/>
    <n v="7826"/>
    <n v="36.9"/>
    <n v="72"/>
    <n v="60.69"/>
    <n v="8"/>
    <n v="298"/>
    <n v="17.2"/>
    <n v="50.072000000000003"/>
    <n v="5"/>
    <n v="244"/>
    <n v="0.9"/>
    <n v="43.472000000000001"/>
    <n v="5"/>
    <n v="989"/>
    <n v="17.2"/>
    <n v="35.024000000000001"/>
    <n v="5"/>
    <n v="6.1710000000000003"/>
    <n v="-7.0000000000000007E-2"/>
    <n v="40.799999999999997"/>
    <n v="44"/>
    <n v="121"/>
    <n v="3.2"/>
    <n v="32.49"/>
    <n v="8"/>
    <n v="96.1"/>
    <n v="0"/>
    <n v="26.015999999999998"/>
    <n v="221.7"/>
  </r>
  <r>
    <x v="3"/>
    <x v="2"/>
    <s v="H8"/>
    <x v="6"/>
    <x v="156"/>
    <n v="96093"/>
    <s v="29H856"/>
    <s v="029HO00856"/>
    <n v="2634"/>
    <d v="2009-10-01T00:00:00"/>
    <d v="2014-09-01T00:00:00"/>
    <n v="1.41"/>
    <n v="142"/>
    <n v="9473"/>
    <n v="17.5"/>
    <n v="68"/>
    <n v="50.715000000000003"/>
    <n v="4"/>
    <n v="356"/>
    <n v="11.6"/>
    <n v="40.545000000000002"/>
    <n v="2"/>
    <n v="339"/>
    <n v="8"/>
    <n v="33.744999999999997"/>
    <n v="2"/>
    <n v="1216"/>
    <n v="17.600000000000001"/>
    <n v="23.97"/>
    <n v="2"/>
    <n v="8.6539999999999999"/>
    <n v="0.28000000000000003"/>
    <n v="34.200000000000003"/>
    <n v="18"/>
    <n v="102"/>
    <n v="-4.3"/>
    <n v="21.85"/>
    <n v="4"/>
    <n v="61"/>
    <n v="-2.6"/>
    <n v="13.276999999999999"/>
    <n v="220.8"/>
  </r>
  <r>
    <x v="4"/>
    <x v="2"/>
    <s v="H8"/>
    <x v="28"/>
    <x v="157"/>
    <n v="96171"/>
    <s v="11H6433"/>
    <s v="507HO07515"/>
    <n v="142"/>
    <d v="2008-11-01T00:00:00"/>
    <d v="2014-10-01T00:00:00"/>
    <n v="1.5"/>
    <n v="82"/>
    <n v="7729"/>
    <n v="139"/>
    <n v="86"/>
    <n v="50.292000000000002"/>
    <n v="4"/>
    <n v="311"/>
    <n v="13.3"/>
    <n v="45.56"/>
    <n v="4"/>
    <n v="245"/>
    <n v="6.2"/>
    <n v="36.295000000000002"/>
    <n v="4"/>
    <n v="995"/>
    <n v="22"/>
    <n v="30.855"/>
    <n v="4"/>
    <n v="6.835"/>
    <n v="-0.05"/>
    <n v="38.4"/>
    <n v="30"/>
    <n v="161"/>
    <n v="0.7"/>
    <n v="21.96"/>
    <n v="4"/>
    <n v="42"/>
    <n v="-1.6"/>
    <n v="13.49"/>
    <n v="218.3"/>
  </r>
  <r>
    <x v="6"/>
    <x v="2"/>
    <s v="H8"/>
    <x v="31"/>
    <x v="158"/>
    <s v=" "/>
    <s v="H971915"/>
    <s v=" "/>
    <n v="4811"/>
    <d v="2008-08-01T00:00:00"/>
    <d v="2014-01-01T00:00:00"/>
    <n v="0"/>
    <n v="202"/>
    <n v="8279"/>
    <n v="103.5"/>
    <n v="82"/>
    <n v="51.4"/>
    <n v="4"/>
    <n v="307"/>
    <n v="6.4"/>
    <n v="35.520000000000003"/>
    <n v="1"/>
    <n v="289"/>
    <n v="8.1999999999999993"/>
    <n v="32.72"/>
    <n v="1"/>
    <n v="1126"/>
    <n v="9.3000000000000007"/>
    <n v="18.16"/>
    <n v="1"/>
    <n v="5.03"/>
    <n v="-0.26"/>
    <n v="27.5"/>
    <n v="4"/>
    <n v="85"/>
    <n v="-6.5"/>
    <n v="23.4"/>
    <n v="4"/>
    <n v="64.7"/>
    <n v="1.1000000000000001"/>
    <n v="14.271000000000001"/>
    <n v="217.3"/>
  </r>
  <r>
    <x v="4"/>
    <x v="2"/>
    <s v="H8"/>
    <x v="33"/>
    <x v="159"/>
    <s v=" "/>
    <s v="200H4608"/>
    <s v="200HO04608"/>
    <n v="241.01"/>
    <d v="2008-02-01T00:00:00"/>
    <d v="2014-05-01T00:00:00"/>
    <n v="1.84"/>
    <n v="163"/>
    <n v="8025"/>
    <n v="236.6"/>
    <n v="94"/>
    <n v="58.3"/>
    <n v="4"/>
    <n v="294"/>
    <n v="13.8"/>
    <n v="41.52"/>
    <n v="2"/>
    <n v="253"/>
    <n v="4.5"/>
    <n v="37.200000000000003"/>
    <n v="2"/>
    <n v="1024"/>
    <n v="20"/>
    <n v="25.36"/>
    <n v="2"/>
    <n v="6.6260000000000003"/>
    <n v="-0.1"/>
    <n v="39.9"/>
    <n v="39"/>
    <n v="159"/>
    <n v="-0.6"/>
    <n v="34"/>
    <n v="4"/>
    <n v="46"/>
    <n v="-1.4"/>
    <n v="21.867999999999999"/>
    <n v="216.9"/>
  </r>
  <r>
    <x v="3"/>
    <x v="2"/>
    <s v="H8"/>
    <x v="6"/>
    <x v="160"/>
    <n v="86906"/>
    <s v="7H6960"/>
    <s v="007HO06960"/>
    <n v="2268"/>
    <d v="2006-12-01T00:00:00"/>
    <d v="2014-10-01T00:00:00"/>
    <n v="1.7"/>
    <n v="132"/>
    <n v="12381"/>
    <n v="480.1"/>
    <n v="100"/>
    <n v="57.664000000000001"/>
    <n v="6"/>
    <n v="339"/>
    <n v="5.9"/>
    <n v="47.61"/>
    <n v="3"/>
    <n v="378"/>
    <n v="13.5"/>
    <n v="40.770000000000003"/>
    <n v="3"/>
    <n v="1389"/>
    <n v="48.3"/>
    <n v="29.79"/>
    <n v="3"/>
    <n v="8.4939999999999998"/>
    <n v="0.05"/>
    <n v="38.4"/>
    <n v="28"/>
    <n v="133"/>
    <n v="-0.3"/>
    <n v="29.196999999999999"/>
    <n v="6"/>
    <n v="108.5"/>
    <n v="1.4"/>
    <n v="20.706"/>
    <n v="216.6"/>
  </r>
  <r>
    <x v="6"/>
    <x v="2"/>
    <s v="H8"/>
    <x v="29"/>
    <x v="161"/>
    <n v="93940"/>
    <s v="29H10340"/>
    <s v="029HO10340"/>
    <n v="215"/>
    <d v="2009-03-01T00:00:00"/>
    <d v="2012-08-01T00:00:00"/>
    <n v="0.5"/>
    <n v="255"/>
    <n v="8148"/>
    <n v="62.7"/>
    <n v="76"/>
    <n v="53.41"/>
    <n v="2"/>
    <n v="336"/>
    <n v="11.9"/>
    <n v="31.837"/>
    <n v="1"/>
    <n v="285"/>
    <n v="6.2"/>
    <n v="30.968"/>
    <n v="1"/>
    <n v="1096"/>
    <n v="19.7"/>
    <n v="14.930999999999999"/>
    <n v="1"/>
    <n v="7.3150000000000004"/>
    <n v="-0.08"/>
    <n v="27.6"/>
    <n v="4"/>
    <n v="187"/>
    <n v="1.1000000000000001"/>
    <n v="27.8"/>
    <n v="2"/>
    <n v="29.1"/>
    <n v="0.1"/>
    <n v="12.103"/>
    <n v="215.7"/>
  </r>
  <r>
    <x v="4"/>
    <x v="2"/>
    <s v="H8"/>
    <x v="25"/>
    <x v="162"/>
    <n v="100224"/>
    <s v="7H8221"/>
    <s v="007HO08221"/>
    <n v="1049"/>
    <d v="2011-01-01T00:00:00"/>
    <d v="2014-06-01T00:00:00"/>
    <n v="1.63"/>
    <n v="207"/>
    <n v="9457"/>
    <n v="341.4"/>
    <n v="98"/>
    <n v="46.64"/>
    <n v="2"/>
    <n v="329"/>
    <n v="15.1"/>
    <n v="40.161999999999999"/>
    <n v="2"/>
    <n v="267"/>
    <n v="6.4"/>
    <n v="31.648"/>
    <n v="2"/>
    <n v="1098"/>
    <n v="30.8"/>
    <n v="25.37"/>
    <n v="2"/>
    <n v="7.8869999999999996"/>
    <n v="7.0000000000000007E-2"/>
    <n v="32.799999999999997"/>
    <n v="12"/>
    <n v="187"/>
    <n v="3.6"/>
    <n v="17.952000000000002"/>
    <n v="2"/>
    <n v="39.4"/>
    <n v="-2.2999999999999998"/>
    <n v="8.5749999999999993"/>
    <n v="215"/>
  </r>
  <r>
    <x v="4"/>
    <x v="2"/>
    <s v="H8"/>
    <x v="25"/>
    <x v="163"/>
    <n v="101439"/>
    <s v="29H13426"/>
    <s v="029HO13426"/>
    <n v="1168"/>
    <d v="2011-08-01T00:00:00"/>
    <d v="2014-02-01T00:00:00"/>
    <n v="2.37"/>
    <n v="305"/>
    <n v="9063"/>
    <n v="4.7"/>
    <n v="66"/>
    <n v="42.68"/>
    <n v="1"/>
    <n v="401"/>
    <n v="16.600000000000001"/>
    <n v="36.450000000000003"/>
    <n v="1"/>
    <n v="283"/>
    <n v="2.9"/>
    <n v="29.25"/>
    <n v="1"/>
    <n v="1182"/>
    <n v="19.600000000000001"/>
    <n v="21.78"/>
    <n v="1"/>
    <n v="5.6189999999999998"/>
    <n v="-0.33"/>
    <n v="32.6"/>
    <n v="11"/>
    <n v="236"/>
    <n v="0.1"/>
    <n v="16.100000000000001"/>
    <n v="1"/>
    <n v="22.1"/>
    <n v="-4.8"/>
    <n v="6.48"/>
    <n v="214.7"/>
  </r>
  <r>
    <x v="6"/>
    <x v="2"/>
    <s v="H8"/>
    <x v="19"/>
    <x v="132"/>
    <s v=" "/>
    <s v="9H2448"/>
    <s v="009HO02448"/>
    <n v="996"/>
    <d v="2005-08-01T00:00:00"/>
    <d v="2013-01-01T00:00:00"/>
    <n v="0.17"/>
    <n v="305"/>
    <n v="6449"/>
    <n v="-5.2"/>
    <n v="64"/>
    <n v="52.938000000000002"/>
    <n v="5"/>
    <n v="308"/>
    <n v="10.199999999999999"/>
    <n v="36.56"/>
    <n v="1"/>
    <n v="285"/>
    <n v="9"/>
    <n v="33.92"/>
    <n v="1"/>
    <n v="1061"/>
    <n v="25.4"/>
    <n v="20"/>
    <n v="1"/>
    <n v="5.3520000000000003"/>
    <n v="-0.16"/>
    <n v="38.4"/>
    <n v="23"/>
    <n v="157"/>
    <n v="0.2"/>
    <n v="27.7"/>
    <n v="5"/>
    <n v="66.400000000000006"/>
    <n v="-1.5"/>
    <n v="18.48"/>
    <n v="214.6"/>
  </r>
  <r>
    <x v="6"/>
    <x v="2"/>
    <s v="H8"/>
    <x v="24"/>
    <x v="29"/>
    <s v=" "/>
    <s v="7H6758"/>
    <s v="007HO06758"/>
    <n v="348"/>
    <d v="2006-06-01T00:00:00"/>
    <d v="2014-03-01T00:00:00"/>
    <n v="2.76"/>
    <n v="263"/>
    <n v="8888"/>
    <n v="-45.8"/>
    <n v="56"/>
    <n v="62.59"/>
    <n v="6"/>
    <n v="369"/>
    <n v="12.5"/>
    <n v="42.987000000000002"/>
    <n v="1"/>
    <n v="338"/>
    <n v="6.8"/>
    <n v="42.186"/>
    <n v="1"/>
    <n v="1274"/>
    <n v="13.4"/>
    <n v="25.009"/>
    <n v="1"/>
    <n v="4.5709999999999997"/>
    <n v="-0.18"/>
    <n v="39.200000000000003"/>
    <n v="8"/>
    <n v="148"/>
    <n v="2.7"/>
    <n v="34.1"/>
    <n v="6"/>
    <n v="116"/>
    <n v="-1.2"/>
    <n v="25.838999999999999"/>
    <n v="214.4"/>
  </r>
  <r>
    <x v="6"/>
    <x v="2"/>
    <s v="H8"/>
    <x v="34"/>
    <x v="164"/>
    <s v=" "/>
    <s v="7H6823"/>
    <s v="007HO06823"/>
    <n v="74"/>
    <d v="2007-03-01T00:00:00"/>
    <d v="2014-12-01T00:00:00"/>
    <n v="1.59"/>
    <n v="62"/>
    <n v="8107"/>
    <n v="619"/>
    <n v="100"/>
    <n v="50.904000000000003"/>
    <n v="5"/>
    <n v="88"/>
    <n v="3.5"/>
    <n v="31.68"/>
    <n v="1"/>
    <n v="257"/>
    <n v="17"/>
    <n v="31.28"/>
    <n v="1"/>
    <n v="786"/>
    <n v="25.5"/>
    <n v="14.8"/>
    <n v="1"/>
    <n v="4.2190000000000003"/>
    <n v="-0.22"/>
    <n v="28.8"/>
    <n v="11"/>
    <n v="148"/>
    <n v="0.6"/>
    <n v="24.748000000000001"/>
    <n v="5"/>
    <n v="79.7"/>
    <n v="0.5"/>
    <n v="18.32"/>
    <n v="213.5"/>
  </r>
  <r>
    <x v="4"/>
    <x v="2"/>
    <s v="H8"/>
    <x v="28"/>
    <x v="165"/>
    <n v="102341"/>
    <s v="7H6759"/>
    <s v="007HO06759"/>
    <n v="279"/>
    <d v="2011-12-01T00:00:00"/>
    <d v="2014-11-01T00:00:00"/>
    <n v="1.44"/>
    <n v="60"/>
    <n v="6050"/>
    <n v="270.5"/>
    <n v="96"/>
    <n v="35.802"/>
    <n v="2"/>
    <n v="212"/>
    <n v="13"/>
    <n v="38.536999999999999"/>
    <n v="1"/>
    <n v="170"/>
    <n v="8.6"/>
    <n v="32.841000000000001"/>
    <n v="1"/>
    <n v="639"/>
    <n v="28"/>
    <n v="23.050999999999998"/>
    <n v="1"/>
    <n v="6.3540000000000001"/>
    <n v="0.03"/>
    <n v="34.1"/>
    <n v="10"/>
    <n v="91"/>
    <n v="-3.8"/>
    <n v="15.3"/>
    <n v="2"/>
    <n v="16.5"/>
    <n v="-6.3"/>
    <n v="9.6039999999999992"/>
    <n v="212.9"/>
  </r>
  <r>
    <x v="4"/>
    <x v="2"/>
    <s v="H8"/>
    <x v="25"/>
    <x v="166"/>
    <n v="95597"/>
    <s v="29H11396"/>
    <s v="029HO11396"/>
    <n v="1098"/>
    <d v="2009-10-01T00:00:00"/>
    <d v="2014-02-01T00:00:00"/>
    <n v="1.49"/>
    <n v="305"/>
    <n v="8398"/>
    <n v="265.3"/>
    <n v="96"/>
    <n v="53.02"/>
    <n v="3"/>
    <n v="312"/>
    <n v="10.5"/>
    <n v="46.08"/>
    <n v="3"/>
    <n v="265"/>
    <n v="9.4"/>
    <n v="36.9"/>
    <n v="3"/>
    <n v="1022"/>
    <n v="22.5"/>
    <n v="31.05"/>
    <n v="3"/>
    <n v="6.5919999999999996"/>
    <n v="0.01"/>
    <n v="37"/>
    <n v="24"/>
    <n v="142"/>
    <n v="-1.3"/>
    <n v="23.9"/>
    <n v="3"/>
    <n v="39.6"/>
    <n v="-2.2999999999999998"/>
    <n v="12.505000000000001"/>
    <n v="212.6"/>
  </r>
  <r>
    <x v="4"/>
    <x v="2"/>
    <s v="H8"/>
    <x v="33"/>
    <x v="167"/>
    <s v=" "/>
    <s v="29H1009"/>
    <s v=" "/>
    <n v="54.01"/>
    <d v="2005-08-01T00:00:00"/>
    <d v="2014-02-01T00:00:00"/>
    <n v="0"/>
    <n v="227"/>
    <n v="8478"/>
    <n v="252.1"/>
    <n v="95"/>
    <n v="54.173000000000002"/>
    <n v="5"/>
    <n v="279"/>
    <n v="8.1"/>
    <n v="41.655999999999999"/>
    <n v="3"/>
    <n v="272"/>
    <n v="8.6999999999999993"/>
    <n v="33.045999999999999"/>
    <n v="3"/>
    <n v="1020"/>
    <n v="15.3"/>
    <n v="25.83"/>
    <n v="3"/>
    <n v="6.9889999999999999"/>
    <n v="-0.11"/>
    <n v="37.200000000000003"/>
    <n v="39"/>
    <n v="125"/>
    <n v="0.4"/>
    <n v="21.1"/>
    <n v="5"/>
    <n v="119.1"/>
    <n v="2.2000000000000002"/>
    <n v="12.3714"/>
    <n v="211.3"/>
  </r>
  <r>
    <x v="6"/>
    <x v="2"/>
    <s v="H8"/>
    <x v="19"/>
    <x v="168"/>
    <s v=" "/>
    <s v="7H6758"/>
    <s v="007HO06758"/>
    <n v="917"/>
    <d v="2007-12-01T00:00:00"/>
    <d v="2013-07-01T00:00:00"/>
    <n v="0"/>
    <n v="221"/>
    <n v="7026"/>
    <n v="245.5"/>
    <n v="95"/>
    <n v="55.154000000000003"/>
    <n v="3"/>
    <n v="283"/>
    <n v="11.2"/>
    <n v="39.6"/>
    <n v="1"/>
    <n v="251"/>
    <n v="9.1"/>
    <n v="37.35"/>
    <n v="1"/>
    <n v="979"/>
    <n v="10.9"/>
    <n v="20.52"/>
    <n v="1"/>
    <n v="6.0069999999999997"/>
    <n v="-0.03"/>
    <n v="35"/>
    <n v="19"/>
    <n v="169"/>
    <n v="4"/>
    <n v="27.8"/>
    <n v="3"/>
    <n v="36.799999999999997"/>
    <n v="-0.5"/>
    <n v="15.311"/>
    <n v="209.7"/>
  </r>
  <r>
    <x v="4"/>
    <x v="2"/>
    <s v="H8"/>
    <x v="28"/>
    <x v="169"/>
    <n v="96222"/>
    <n v="72688"/>
    <s v=" "/>
    <n v="1807"/>
    <d v="2009-12-01T00:00:00"/>
    <d v="2014-02-01T00:00:00"/>
    <n v="0"/>
    <n v="305"/>
    <n v="9160"/>
    <n v="336.6"/>
    <n v="98"/>
    <n v="50.6"/>
    <n v="3"/>
    <n v="302"/>
    <n v="10.1"/>
    <n v="46.034999999999997"/>
    <n v="3"/>
    <n v="269"/>
    <n v="7"/>
    <n v="35.154000000000003"/>
    <n v="3"/>
    <n v="1077"/>
    <n v="27.6"/>
    <n v="30.597000000000001"/>
    <n v="3"/>
    <n v="7.1260000000000003"/>
    <n v="-0.1"/>
    <n v="33.799999999999997"/>
    <n v="34"/>
    <n v="141"/>
    <n v="0"/>
    <n v="18.3"/>
    <n v="3"/>
    <n v="56.5"/>
    <n v="0.8"/>
    <n v="8.9670000000000005"/>
    <n v="208.3"/>
  </r>
  <r>
    <x v="4"/>
    <x v="2"/>
    <s v="H8"/>
    <x v="28"/>
    <x v="2"/>
    <n v="99534"/>
    <s v="14H4481"/>
    <s v="014HO04481"/>
    <n v="170"/>
    <d v="2010-12-01T00:00:00"/>
    <d v="2014-10-01T00:00:00"/>
    <n v="1.94"/>
    <n v="69"/>
    <n v="8631"/>
    <n v="226"/>
    <n v="94"/>
    <n v="41.118000000000002"/>
    <n v="2"/>
    <n v="353"/>
    <n v="17.7"/>
    <n v="38.960999999999999"/>
    <n v="2"/>
    <n v="253"/>
    <n v="3.8"/>
    <n v="31.751999999999999"/>
    <n v="2"/>
    <n v="1058"/>
    <n v="20.399999999999999"/>
    <n v="24.948"/>
    <n v="2"/>
    <n v="6.1420000000000003"/>
    <n v="0.03"/>
    <n v="35.799999999999997"/>
    <n v="16"/>
    <n v="149"/>
    <n v="2.9"/>
    <n v="22.8"/>
    <n v="2"/>
    <n v="25.3"/>
    <n v="-4.7"/>
    <n v="10.486000000000001"/>
    <n v="208.3"/>
  </r>
  <r>
    <x v="1"/>
    <x v="2"/>
    <s v="H8"/>
    <x v="2"/>
    <x v="170"/>
    <s v=" "/>
    <s v="97H3318"/>
    <s v="097HO03318"/>
    <n v="819"/>
    <d v="2010-03-01T00:00:00"/>
    <d v="2013-03-01T00:00:00"/>
    <n v="0.85"/>
    <n v="213"/>
    <n v="9996"/>
    <n v="319.8"/>
    <n v="98"/>
    <n v="49.29"/>
    <n v="2"/>
    <n v="353"/>
    <n v="13.3"/>
    <n v="37.036999999999999"/>
    <n v="2"/>
    <n v="293"/>
    <n v="10.5"/>
    <n v="30.876999999999999"/>
    <n v="2"/>
    <n v="1177"/>
    <n v="17"/>
    <n v="24.408999999999999"/>
    <n v="2"/>
    <n v="6.8490000000000002"/>
    <n v="0.17"/>
    <n v="38.200000000000003"/>
    <n v="8"/>
    <n v="150"/>
    <n v="0.6"/>
    <n v="23.4"/>
    <n v="2"/>
    <n v="39.700000000000003"/>
    <n v="-6.3"/>
    <n v="11.122999999999999"/>
    <n v="207"/>
  </r>
  <r>
    <x v="4"/>
    <x v="2"/>
    <s v="H8"/>
    <x v="28"/>
    <x v="171"/>
    <n v="85774"/>
    <s v="29H9155"/>
    <s v="029HO09155"/>
    <n v="1750"/>
    <d v="2005-12-01T00:00:00"/>
    <d v="2014-08-01T00:00:00"/>
    <n v="0"/>
    <n v="149"/>
    <n v="7653"/>
    <n v="111.7"/>
    <n v="83"/>
    <n v="59.042000000000002"/>
    <n v="6"/>
    <n v="303"/>
    <n v="13.7"/>
    <n v="49.277999999999999"/>
    <n v="5"/>
    <n v="251"/>
    <n v="6.1"/>
    <n v="40.764000000000003"/>
    <n v="5"/>
    <n v="973"/>
    <n v="14.1"/>
    <n v="34.055999999999997"/>
    <n v="5"/>
    <n v="6.4130000000000003"/>
    <n v="-7.0000000000000007E-2"/>
    <n v="39.799999999999997"/>
    <n v="47"/>
    <n v="185"/>
    <n v="3.8"/>
    <n v="29.6"/>
    <n v="6"/>
    <n v="75.7"/>
    <n v="-1.7"/>
    <n v="20.097000000000001"/>
    <n v="206.6"/>
  </r>
  <r>
    <x v="1"/>
    <x v="3"/>
    <s v="G8"/>
    <x v="35"/>
    <x v="172"/>
    <n v="4413"/>
    <s v="14G292"/>
    <s v="014GU00292"/>
    <n v="227"/>
    <d v="2006-12-01T00:00:00"/>
    <d v="2014-06-01T00:00:00"/>
    <n v="0.02"/>
    <n v="101"/>
    <n v="7115"/>
    <n v="157.94999999999999"/>
    <n v="93"/>
    <n v="54.183999999999997"/>
    <n v="6"/>
    <n v="246"/>
    <n v="10.71"/>
    <n v="45.36"/>
    <n v="3"/>
    <n v="226"/>
    <n v="5.67"/>
    <n v="38.520000000000003"/>
    <n v="3"/>
    <n v="851"/>
    <n v="31.77"/>
    <n v="28.35"/>
    <n v="3"/>
    <n v="5.8470000000000004"/>
    <n v="-5.7000000000000002E-2"/>
    <n v="35.4"/>
    <n v="37"/>
    <n v="80"/>
    <n v="-4.6749999999999998"/>
    <n v="24"/>
    <n v="6"/>
    <n v="148.5"/>
    <n v="5.0999999999999996"/>
    <n v="15.311999999999999"/>
    <n v="269"/>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r>
    <x v="7"/>
    <x v="4"/>
    <m/>
    <x v="36"/>
    <x v="173"/>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count="358">
  <r>
    <x v="0"/>
    <x v="0"/>
    <s v="J6H2"/>
    <x v="0"/>
    <x v="0"/>
    <s v=" "/>
    <s v="M53"/>
    <s v=" "/>
    <n v="788"/>
    <x v="0"/>
    <d v="1998-06-01T00:00:00"/>
    <d v="2014-02-01T00:00:00"/>
    <d v="2012-07-01T00:00:00"/>
    <n v="13"/>
    <n v="93362"/>
    <n v="4286"/>
    <m/>
    <m/>
    <m/>
    <m/>
    <m/>
    <m/>
    <n v="224.57"/>
    <n v="99"/>
    <m/>
  </r>
  <r>
    <x v="1"/>
    <x v="0"/>
    <s v="J8"/>
    <x v="1"/>
    <x v="1"/>
    <n v="42784"/>
    <s v="7J408"/>
    <s v="007JE00408"/>
    <n v="103"/>
    <x v="0"/>
    <d v="1999-01-01T00:00:00"/>
    <d v="2012-02-01T00:00:00"/>
    <d v="2009-01-01T00:00:00"/>
    <n v="9"/>
    <n v="93117"/>
    <n v="3534"/>
    <n v="3.72"/>
    <n v="79"/>
    <n v="3.39"/>
    <n v="79"/>
    <n v="12.48"/>
    <n v="79"/>
    <n v="398.48"/>
    <n v="100"/>
    <n v="73.599999999999994"/>
  </r>
  <r>
    <x v="2"/>
    <x v="0"/>
    <s v="J6H2"/>
    <x v="2"/>
    <x v="2"/>
    <s v=" "/>
    <s v="7J232"/>
    <s v="007JE00232"/>
    <n v="37"/>
    <x v="0"/>
    <d v="1996-06-01T00:00:00"/>
    <d v="2011-06-01T00:00:00"/>
    <d v="2010-03-01T00:00:00"/>
    <n v="11"/>
    <n v="91345"/>
    <n v="4123"/>
    <m/>
    <m/>
    <m/>
    <m/>
    <m/>
    <m/>
    <n v="82.96"/>
    <n v="93"/>
    <m/>
  </r>
  <r>
    <x v="0"/>
    <x v="0"/>
    <s v="J6H2"/>
    <x v="0"/>
    <x v="3"/>
    <s v=" "/>
    <s v="122J5111"/>
    <s v="122JE05111"/>
    <n v="952"/>
    <x v="1"/>
    <d v="2000-02-01T00:00:00"/>
    <m/>
    <d v="2013-06-01T00:00:00"/>
    <n v="12"/>
    <n v="85443"/>
    <n v="3810"/>
    <m/>
    <m/>
    <m/>
    <m/>
    <m/>
    <m/>
    <n v="173.4"/>
    <n v="98"/>
    <m/>
  </r>
  <r>
    <x v="1"/>
    <x v="0"/>
    <s v="J8"/>
    <x v="1"/>
    <x v="4"/>
    <n v="34804"/>
    <s v="7J207"/>
    <s v="007JE00207"/>
    <n v="196"/>
    <x v="0"/>
    <d v="1996-01-01T00:00:00"/>
    <d v="2010-02-01T00:00:00"/>
    <d v="2007-03-01T00:00:00"/>
    <n v="8"/>
    <n v="83459"/>
    <n v="3891"/>
    <n v="3.88"/>
    <n v="81"/>
    <n v="3.23"/>
    <n v="75"/>
    <n v="12.72"/>
    <n v="82"/>
    <n v="233.75"/>
    <n v="99"/>
    <n v="-66"/>
  </r>
  <r>
    <x v="1"/>
    <x v="0"/>
    <s v="J8"/>
    <x v="3"/>
    <x v="5"/>
    <s v=" "/>
    <n v="0"/>
    <s v=" "/>
    <n v="103"/>
    <x v="0"/>
    <d v="1993-11-01T00:00:00"/>
    <d v="2011-05-01T00:00:00"/>
    <d v="2009-08-01T00:00:00"/>
    <n v="13"/>
    <n v="81901"/>
    <n v="4308"/>
    <n v="4.87"/>
    <n v="6"/>
    <m/>
    <m/>
    <n v="14.28"/>
    <n v="6"/>
    <n v="163.03"/>
    <n v="97"/>
    <m/>
  </r>
  <r>
    <x v="3"/>
    <x v="0"/>
    <s v="J8"/>
    <x v="4"/>
    <x v="6"/>
    <n v="36438"/>
    <s v="29J2890"/>
    <s v="029JE02890"/>
    <n v="169"/>
    <x v="0"/>
    <d v="1993-05-01T00:00:00"/>
    <d v="2006-07-01T00:00:00"/>
    <d v="2006-01-01T00:00:00"/>
    <n v="11"/>
    <n v="81399"/>
    <n v="3471"/>
    <m/>
    <m/>
    <m/>
    <m/>
    <m/>
    <m/>
    <n v="311.69499999999999"/>
    <n v="100"/>
    <n v="137.19999999999999"/>
  </r>
  <r>
    <x v="0"/>
    <x v="0"/>
    <s v="J7H1"/>
    <x v="0"/>
    <x v="7"/>
    <s v=" "/>
    <s v="M1"/>
    <s v=" "/>
    <n v="397"/>
    <x v="0"/>
    <d v="1999-06-01T00:00:00"/>
    <d v="2012-01-01T00:00:00"/>
    <d v="2010-09-01T00:00:00"/>
    <n v="10"/>
    <n v="79037"/>
    <n v="3317"/>
    <m/>
    <m/>
    <m/>
    <m/>
    <m/>
    <m/>
    <n v="324.52999999999997"/>
    <n v="100"/>
    <m/>
  </r>
  <r>
    <x v="4"/>
    <x v="0"/>
    <s v="J4PS4"/>
    <x v="5"/>
    <x v="8"/>
    <s v=" "/>
    <n v="0"/>
    <s v=" "/>
    <m/>
    <x v="0"/>
    <d v="1993-10-01T00:00:00"/>
    <d v="2006-01-01T00:00:00"/>
    <m/>
    <n v="10"/>
    <n v="77402"/>
    <n v="3212"/>
    <m/>
    <m/>
    <m/>
    <m/>
    <m/>
    <m/>
    <m/>
    <n v="3"/>
    <m/>
  </r>
  <r>
    <x v="0"/>
    <x v="0"/>
    <s v="J8"/>
    <x v="6"/>
    <x v="9"/>
    <s v=" "/>
    <s v="7J476"/>
    <s v="007JE00476"/>
    <m/>
    <x v="0"/>
    <d v="1999-08-01T00:00:00"/>
    <d v="2013-03-01T00:00:00"/>
    <d v="2012-08-01T00:00:00"/>
    <n v="11"/>
    <n v="76961"/>
    <n v="3554"/>
    <m/>
    <m/>
    <m/>
    <m/>
    <m/>
    <m/>
    <n v="258.06"/>
    <n v="100"/>
    <n v="83.1"/>
  </r>
  <r>
    <x v="3"/>
    <x v="0"/>
    <s v="J8"/>
    <x v="7"/>
    <x v="10"/>
    <n v="50805"/>
    <s v="7J342"/>
    <s v="007JE00342"/>
    <n v="1546"/>
    <x v="1"/>
    <d v="2001-05-01T00:00:00"/>
    <m/>
    <d v="2014-05-01T00:00:00"/>
    <n v="11"/>
    <n v="76765"/>
    <n v="3514"/>
    <m/>
    <m/>
    <m/>
    <m/>
    <m/>
    <m/>
    <n v="284.07"/>
    <n v="100"/>
    <n v="127.6"/>
  </r>
  <r>
    <x v="2"/>
    <x v="0"/>
    <s v="J6H2"/>
    <x v="2"/>
    <x v="11"/>
    <s v=" "/>
    <n v="0"/>
    <s v=" "/>
    <m/>
    <x v="1"/>
    <d v="1997-08-01T00:00:00"/>
    <m/>
    <d v="2011-09-01T00:00:00"/>
    <n v="13"/>
    <n v="76279"/>
    <n v="3941"/>
    <m/>
    <m/>
    <m/>
    <m/>
    <m/>
    <m/>
    <n v="37.74"/>
    <n v="88"/>
    <m/>
  </r>
  <r>
    <x v="1"/>
    <x v="0"/>
    <s v="J8"/>
    <x v="1"/>
    <x v="12"/>
    <n v="51948"/>
    <s v="7J476"/>
    <s v="007JE00476"/>
    <n v="128"/>
    <x v="0"/>
    <d v="2002-01-01T00:00:00"/>
    <d v="2014-09-01T00:00:00"/>
    <d v="2013-08-01T00:00:00"/>
    <n v="10"/>
    <n v="76208"/>
    <n v="3389"/>
    <n v="4.21"/>
    <n v="72"/>
    <n v="3.68"/>
    <n v="81"/>
    <n v="12.99"/>
    <n v="81"/>
    <n v="-29.155000000000001"/>
    <n v="59"/>
    <n v="23.9"/>
  </r>
  <r>
    <x v="2"/>
    <x v="0"/>
    <s v="J8"/>
    <x v="2"/>
    <x v="13"/>
    <s v=" "/>
    <n v="0"/>
    <s v=" "/>
    <m/>
    <x v="0"/>
    <d v="1996-05-01T00:00:00"/>
    <d v="2009-08-01T00:00:00"/>
    <d v="2008-08-01T00:00:00"/>
    <n v="10"/>
    <n v="75271"/>
    <n v="3178"/>
    <m/>
    <m/>
    <m/>
    <m/>
    <m/>
    <m/>
    <n v="107.52500000000001"/>
    <n v="92"/>
    <m/>
  </r>
  <r>
    <x v="0"/>
    <x v="0"/>
    <s v="J8"/>
    <x v="8"/>
    <x v="14"/>
    <n v="53482"/>
    <s v="71J162"/>
    <s v="071JE00162"/>
    <n v="417"/>
    <x v="0"/>
    <d v="2001-04-01T00:00:00"/>
    <d v="2013-09-01T00:00:00"/>
    <d v="2012-04-01T00:00:00"/>
    <n v="9"/>
    <n v="75137"/>
    <n v="3259"/>
    <n v="4.17"/>
    <n v="71"/>
    <n v="3.54"/>
    <n v="76"/>
    <n v="13.3"/>
    <n v="76"/>
    <n v="222.27500000000001"/>
    <n v="99"/>
    <n v="287.10000000000002"/>
  </r>
  <r>
    <x v="5"/>
    <x v="0"/>
    <s v="J8"/>
    <x v="9"/>
    <x v="15"/>
    <s v=" "/>
    <s v="29J2890"/>
    <s v="029JE02890"/>
    <n v="113"/>
    <x v="0"/>
    <d v="1994-03-01T00:00:00"/>
    <d v="2005-11-01T00:00:00"/>
    <d v="2005-05-01T00:00:00"/>
    <n v="9"/>
    <n v="75054"/>
    <n v="3043"/>
    <n v="3.93"/>
    <n v="84"/>
    <n v="3.12"/>
    <n v="62"/>
    <n v="12.47"/>
    <n v="86"/>
    <n v="425.255"/>
    <n v="100"/>
    <n v="54.7"/>
  </r>
  <r>
    <x v="0"/>
    <x v="0"/>
    <s v="J6H2"/>
    <x v="10"/>
    <x v="16"/>
    <s v=" "/>
    <s v="7J284"/>
    <s v="007JE00284"/>
    <n v="1576"/>
    <x v="0"/>
    <d v="1999-12-01T00:00:00"/>
    <d v="2012-02-01T00:00:00"/>
    <d v="2011-01-01T00:00:00"/>
    <n v="10"/>
    <n v="74785"/>
    <n v="3240"/>
    <m/>
    <m/>
    <m/>
    <m/>
    <m/>
    <m/>
    <n v="156.91"/>
    <n v="98"/>
    <n v="141.30000000000001"/>
  </r>
  <r>
    <x v="0"/>
    <x v="0"/>
    <s v="J6H2"/>
    <x v="11"/>
    <x v="17"/>
    <n v="54589"/>
    <s v="29J3075"/>
    <s v="029JE03075"/>
    <n v="22"/>
    <x v="0"/>
    <d v="1999-01-01T00:00:00"/>
    <d v="2013-05-01T00:00:00"/>
    <d v="2012-06-01T00:00:00"/>
    <n v="9"/>
    <n v="72591"/>
    <n v="3057"/>
    <m/>
    <m/>
    <m/>
    <m/>
    <m/>
    <m/>
    <n v="178.92500000000001"/>
    <n v="98"/>
    <m/>
  </r>
  <r>
    <x v="0"/>
    <x v="0"/>
    <s v="J8"/>
    <x v="12"/>
    <x v="18"/>
    <s v=" "/>
    <s v="J220"/>
    <s v=" "/>
    <n v="125"/>
    <x v="0"/>
    <d v="2002-01-01T00:00:00"/>
    <d v="2014-07-01T00:00:00"/>
    <d v="2013-11-01T00:00:00"/>
    <n v="11"/>
    <n v="72496"/>
    <n v="3330"/>
    <n v="4.82"/>
    <n v="3"/>
    <n v="3.22"/>
    <n v="3"/>
    <n v="13.22"/>
    <n v="3"/>
    <n v="146.285"/>
    <n v="96"/>
    <n v="97.3"/>
  </r>
  <r>
    <x v="0"/>
    <x v="0"/>
    <s v="J8"/>
    <x v="13"/>
    <x v="19"/>
    <n v="35464"/>
    <s v="7J206"/>
    <s v="007JE00206"/>
    <n v="838"/>
    <x v="0"/>
    <d v="1994-08-01T00:00:00"/>
    <d v="2009-02-01T00:00:00"/>
    <d v="2008-03-01T00:00:00"/>
    <n v="12"/>
    <n v="72074"/>
    <n v="3700"/>
    <n v="4.96"/>
    <n v="15"/>
    <n v="3.75"/>
    <n v="12"/>
    <n v="14.59"/>
    <n v="16"/>
    <n v="14.28"/>
    <n v="72"/>
    <n v="114.3"/>
  </r>
  <r>
    <x v="2"/>
    <x v="0"/>
    <s v="J6H2"/>
    <x v="2"/>
    <x v="20"/>
    <s v=" "/>
    <s v="29J3071"/>
    <s v="029JE03071"/>
    <n v="87"/>
    <x v="0"/>
    <d v="1997-04-01T00:00:00"/>
    <d v="2011-11-01T00:00:00"/>
    <d v="2009-10-01T00:00:00"/>
    <n v="10"/>
    <n v="71908"/>
    <n v="3823"/>
    <m/>
    <m/>
    <m/>
    <m/>
    <m/>
    <m/>
    <n v="31.535"/>
    <n v="88"/>
    <m/>
  </r>
  <r>
    <x v="3"/>
    <x v="0"/>
    <s v="J8"/>
    <x v="7"/>
    <x v="21"/>
    <n v="30049"/>
    <s v="7J207"/>
    <s v="007JE00207"/>
    <n v="1344"/>
    <x v="0"/>
    <d v="1994-03-01T00:00:00"/>
    <d v="2005-03-01T00:00:00"/>
    <d v="2003-09-01T00:00:00"/>
    <n v="8"/>
    <n v="71510"/>
    <n v="2882"/>
    <n v="3.78"/>
    <n v="15"/>
    <n v="3.1"/>
    <n v="5"/>
    <n v="12.39"/>
    <n v="15"/>
    <n v="619.22500000000002"/>
    <n v="100"/>
    <n v="314.5"/>
  </r>
  <r>
    <x v="5"/>
    <x v="0"/>
    <s v="J8"/>
    <x v="9"/>
    <x v="22"/>
    <s v=" "/>
    <s v="29J2890"/>
    <s v="029JE02890"/>
    <n v="108"/>
    <x v="0"/>
    <d v="1991-12-01T00:00:00"/>
    <d v="2004-07-01T00:00:00"/>
    <d v="2003-10-01T00:00:00"/>
    <n v="11"/>
    <n v="71294"/>
    <n v="3233"/>
    <n v="4.33"/>
    <n v="95"/>
    <n v="3.35"/>
    <n v="51"/>
    <n v="13.07"/>
    <n v="95"/>
    <n v="5.3550000000000004"/>
    <n v="70"/>
    <n v="31.1"/>
  </r>
  <r>
    <x v="3"/>
    <x v="0"/>
    <s v="J8"/>
    <x v="7"/>
    <x v="23"/>
    <n v="41558"/>
    <s v="7J290"/>
    <s v="007JE00290"/>
    <n v="1648"/>
    <x v="0"/>
    <d v="1998-05-01T00:00:00"/>
    <d v="2010-11-01T00:00:00"/>
    <d v="2010-02-01T00:00:00"/>
    <n v="10"/>
    <n v="70211"/>
    <n v="3204"/>
    <m/>
    <m/>
    <m/>
    <m/>
    <m/>
    <m/>
    <n v="259.67500000000001"/>
    <n v="100"/>
    <n v="18"/>
  </r>
  <r>
    <x v="0"/>
    <x v="0"/>
    <s v="J8"/>
    <x v="0"/>
    <x v="24"/>
    <n v="37343"/>
    <s v="M45"/>
    <s v=" "/>
    <n v="848"/>
    <x v="0"/>
    <d v="1996-09-01T00:00:00"/>
    <d v="2013-06-01T00:00:00"/>
    <d v="2012-10-01T00:00:00"/>
    <n v="13"/>
    <n v="69881"/>
    <n v="4186"/>
    <m/>
    <m/>
    <m/>
    <m/>
    <m/>
    <m/>
    <n v="19.72"/>
    <n v="74"/>
    <n v="-10.5"/>
  </r>
  <r>
    <x v="3"/>
    <x v="0"/>
    <s v="J8"/>
    <x v="7"/>
    <x v="25"/>
    <n v="55739"/>
    <s v="7J605"/>
    <s v="007JE00605"/>
    <n v="1931"/>
    <x v="0"/>
    <d v="2003-02-01T00:00:00"/>
    <d v="2013-08-01T00:00:00"/>
    <d v="2012-05-01T00:00:00"/>
    <n v="8"/>
    <n v="69801"/>
    <n v="2689"/>
    <m/>
    <m/>
    <m/>
    <m/>
    <m/>
    <m/>
    <n v="380.12"/>
    <n v="100"/>
    <n v="247.4"/>
  </r>
  <r>
    <x v="3"/>
    <x v="0"/>
    <s v="J8"/>
    <x v="7"/>
    <x v="26"/>
    <n v="57035"/>
    <s v="7J472"/>
    <s v="007JE00472"/>
    <n v="1865"/>
    <x v="1"/>
    <d v="2003-04-01T00:00:00"/>
    <m/>
    <d v="2013-12-01T00:00:00"/>
    <n v="9"/>
    <n v="69752"/>
    <n v="2876"/>
    <m/>
    <m/>
    <m/>
    <m/>
    <m/>
    <m/>
    <n v="370.94"/>
    <n v="100"/>
    <n v="103.8"/>
  </r>
  <r>
    <x v="2"/>
    <x v="0"/>
    <s v="J8"/>
    <x v="14"/>
    <x v="27"/>
    <s v=" "/>
    <s v="122J4202"/>
    <s v="122JE04202"/>
    <n v="83"/>
    <x v="0"/>
    <d v="1995-09-01T00:00:00"/>
    <d v="2011-01-01T00:00:00"/>
    <d v="2008-06-01T00:00:00"/>
    <n v="12"/>
    <n v="69489"/>
    <n v="3894"/>
    <m/>
    <m/>
    <m/>
    <m/>
    <m/>
    <m/>
    <n v="102.765"/>
    <n v="91"/>
    <n v="52.3"/>
  </r>
  <r>
    <x v="5"/>
    <x v="0"/>
    <s v="J8"/>
    <x v="15"/>
    <x v="28"/>
    <n v="55106"/>
    <s v="7J442"/>
    <s v="007JE00442"/>
    <n v="329595"/>
    <x v="1"/>
    <d v="2002-12-01T00:00:00"/>
    <m/>
    <d v="2013-12-01T00:00:00"/>
    <n v="9"/>
    <n v="69332"/>
    <n v="2913"/>
    <n v="4.49"/>
    <n v="16"/>
    <n v="3.58"/>
    <n v="17"/>
    <n v="13.88"/>
    <n v="17"/>
    <n v="187.08500000000001"/>
    <n v="98"/>
    <n v="45.5"/>
  </r>
  <r>
    <x v="0"/>
    <x v="0"/>
    <s v="J8"/>
    <x v="16"/>
    <x v="29"/>
    <n v="55450"/>
    <s v="7J442"/>
    <s v="007JE00442"/>
    <n v="1361"/>
    <x v="0"/>
    <d v="2003-02-01T00:00:00"/>
    <d v="2014-04-01T00:00:00"/>
    <d v="2014-02-01T00:00:00"/>
    <n v="10"/>
    <n v="69284"/>
    <n v="2771"/>
    <n v="4.0599999999999996"/>
    <n v="4"/>
    <n v="3.35"/>
    <n v="4"/>
    <n v="12.89"/>
    <n v="4"/>
    <n v="265.02999999999997"/>
    <n v="100"/>
    <n v="32.200000000000003"/>
  </r>
  <r>
    <x v="5"/>
    <x v="0"/>
    <s v="J8"/>
    <x v="9"/>
    <x v="30"/>
    <s v=" "/>
    <s v="29J2875"/>
    <s v="029JE02875"/>
    <n v="64"/>
    <x v="0"/>
    <d v="1996-02-01T00:00:00"/>
    <d v="2007-04-01T00:00:00"/>
    <d v="2007-01-01T00:00:00"/>
    <n v="9"/>
    <n v="69219"/>
    <n v="2780"/>
    <n v="4.05"/>
    <n v="80"/>
    <n v="3.2"/>
    <n v="72"/>
    <n v="12.48"/>
    <n v="81"/>
    <n v="282.02999999999997"/>
    <n v="100"/>
    <n v="54"/>
  </r>
  <r>
    <x v="1"/>
    <x v="0"/>
    <s v="J8"/>
    <x v="1"/>
    <x v="31"/>
    <n v="39384"/>
    <s v="7J159"/>
    <s v="007JE00159"/>
    <n v="50"/>
    <x v="0"/>
    <d v="1997-05-01T00:00:00"/>
    <d v="2008-12-01T00:00:00"/>
    <d v="2007-09-01T00:00:00"/>
    <n v="9"/>
    <n v="68886"/>
    <n v="2634"/>
    <n v="3.65"/>
    <n v="77"/>
    <n v="3.47"/>
    <n v="77"/>
    <n v="12.04"/>
    <n v="77"/>
    <n v="191.42"/>
    <n v="98"/>
    <n v="12.9"/>
  </r>
  <r>
    <x v="5"/>
    <x v="0"/>
    <s v="J6H2"/>
    <x v="17"/>
    <x v="32"/>
    <s v=" "/>
    <s v="7J321"/>
    <s v="007JE00321"/>
    <n v="419"/>
    <x v="0"/>
    <d v="1997-02-01T00:00:00"/>
    <d v="2011-06-01T00:00:00"/>
    <d v="2009-12-01T00:00:00"/>
    <n v="8"/>
    <n v="68688"/>
    <n v="3727"/>
    <m/>
    <m/>
    <m/>
    <m/>
    <m/>
    <m/>
    <n v="113.39"/>
    <n v="95"/>
    <m/>
  </r>
  <r>
    <x v="0"/>
    <x v="0"/>
    <s v="J8"/>
    <x v="16"/>
    <x v="33"/>
    <n v="55611"/>
    <s v="7J472"/>
    <s v="007JE00472"/>
    <n v="1372"/>
    <x v="1"/>
    <d v="2003-03-01T00:00:00"/>
    <m/>
    <d v="2014-07-01T00:00:00"/>
    <n v="9"/>
    <n v="68375"/>
    <n v="3008"/>
    <n v="4.34"/>
    <n v="2"/>
    <n v="3.46"/>
    <n v="2"/>
    <n v="13.36"/>
    <n v="2"/>
    <n v="227.63"/>
    <n v="99"/>
    <n v="-56.6"/>
  </r>
  <r>
    <x v="5"/>
    <x v="0"/>
    <s v="J8"/>
    <x v="9"/>
    <x v="34"/>
    <s v=" "/>
    <s v="1J317"/>
    <s v="001JE00317"/>
    <n v="756"/>
    <x v="0"/>
    <d v="2002-01-01T00:00:00"/>
    <d v="2012-05-01T00:00:00"/>
    <d v="2010-12-01T00:00:00"/>
    <n v="7"/>
    <n v="67921"/>
    <n v="2621"/>
    <n v="3.72"/>
    <n v="55"/>
    <n v="3.25"/>
    <n v="57"/>
    <n v="12.17"/>
    <n v="57"/>
    <n v="307.61500000000001"/>
    <n v="100"/>
    <n v="54.5"/>
  </r>
  <r>
    <x v="2"/>
    <x v="0"/>
    <s v="J6H2"/>
    <x v="18"/>
    <x v="35"/>
    <s v=" "/>
    <n v="780"/>
    <s v=" "/>
    <n v="860"/>
    <x v="0"/>
    <d v="2001-10-01T00:00:00"/>
    <d v="2015-01-01T00:00:00"/>
    <d v="2013-10-01T00:00:00"/>
    <n v="10"/>
    <n v="67856"/>
    <n v="3225"/>
    <m/>
    <m/>
    <m/>
    <m/>
    <m/>
    <m/>
    <n v="20.74"/>
    <n v="86"/>
    <m/>
  </r>
  <r>
    <x v="5"/>
    <x v="0"/>
    <s v="J8"/>
    <x v="9"/>
    <x v="36"/>
    <s v=" "/>
    <s v="7J254"/>
    <s v="007JE00254"/>
    <n v="562"/>
    <x v="0"/>
    <d v="2004-01-01T00:00:00"/>
    <d v="2014-02-01T00:00:00"/>
    <d v="2013-03-01T00:00:00"/>
    <n v="7"/>
    <n v="67691"/>
    <n v="2559"/>
    <n v="4.21"/>
    <n v="53"/>
    <n v="3.5"/>
    <n v="57"/>
    <n v="13.24"/>
    <n v="57"/>
    <n v="136.935"/>
    <n v="95"/>
    <n v="84"/>
  </r>
  <r>
    <x v="3"/>
    <x v="0"/>
    <s v="J8"/>
    <x v="4"/>
    <x v="37"/>
    <n v="36444"/>
    <s v="7J259"/>
    <s v="007JE00259"/>
    <n v="198"/>
    <x v="0"/>
    <d v="1993-09-01T00:00:00"/>
    <d v="2005-08-01T00:00:00"/>
    <d v="2004-06-01T00:00:00"/>
    <n v="9"/>
    <n v="67682"/>
    <n v="2959"/>
    <m/>
    <m/>
    <m/>
    <m/>
    <m/>
    <m/>
    <n v="275.57"/>
    <n v="100"/>
    <n v="156.30000000000001"/>
  </r>
  <r>
    <x v="3"/>
    <x v="0"/>
    <s v="J8"/>
    <x v="4"/>
    <x v="38"/>
    <n v="36502"/>
    <s v="7J232"/>
    <s v="007JE00232"/>
    <n v="144"/>
    <x v="0"/>
    <d v="1995-12-01T00:00:00"/>
    <d v="2008-01-01T00:00:00"/>
    <d v="2007-05-01T00:00:00"/>
    <n v="9"/>
    <n v="67451"/>
    <n v="2970"/>
    <m/>
    <m/>
    <m/>
    <m/>
    <m/>
    <m/>
    <n v="306.68"/>
    <n v="100"/>
    <n v="127.1"/>
  </r>
  <r>
    <x v="5"/>
    <x v="0"/>
    <s v="J8"/>
    <x v="9"/>
    <x v="39"/>
    <s v=" "/>
    <s v="7J342"/>
    <s v="007JE00342"/>
    <n v="370"/>
    <x v="0"/>
    <d v="2000-01-01T00:00:00"/>
    <d v="2011-11-01T00:00:00"/>
    <d v="2011-08-01T00:00:00"/>
    <n v="10"/>
    <n v="66570"/>
    <n v="2971"/>
    <n v="4.3899999999999997"/>
    <n v="76"/>
    <n v="3.5"/>
    <n v="76"/>
    <n v="13.33"/>
    <n v="76"/>
    <n v="27.114999999999998"/>
    <n v="76"/>
    <n v="69.599999999999994"/>
  </r>
  <r>
    <x v="6"/>
    <x v="0"/>
    <s v="J8"/>
    <x v="19"/>
    <x v="40"/>
    <n v="58278"/>
    <s v="7J284"/>
    <s v="007JE00284"/>
    <n v="189"/>
    <x v="0"/>
    <d v="2000-12-01T00:00:00"/>
    <d v="2014-04-01T00:00:00"/>
    <d v="2013-02-01T00:00:00"/>
    <n v="10"/>
    <n v="66549"/>
    <n v="3108"/>
    <n v="4.3499999999999996"/>
    <n v="289"/>
    <n v="3.57"/>
    <n v="250"/>
    <n v="13.32"/>
    <n v="303"/>
    <n v="112.625"/>
    <n v="92"/>
    <n v="39"/>
  </r>
  <r>
    <x v="0"/>
    <x v="0"/>
    <s v="J8"/>
    <x v="0"/>
    <x v="41"/>
    <s v=" "/>
    <s v="200J115"/>
    <s v="200JE00115"/>
    <n v="1300"/>
    <x v="1"/>
    <d v="2004-02-01T00:00:00"/>
    <m/>
    <d v="2014-01-01T00:00:00"/>
    <n v="8"/>
    <n v="65765"/>
    <n v="2667"/>
    <m/>
    <m/>
    <m/>
    <m/>
    <m/>
    <m/>
    <n v="378.16500000000002"/>
    <n v="100"/>
    <n v="110.8"/>
  </r>
  <r>
    <x v="0"/>
    <x v="0"/>
    <s v="J6H2"/>
    <x v="0"/>
    <x v="42"/>
    <s v=" "/>
    <s v="HS6"/>
    <s v=" "/>
    <n v="717"/>
    <x v="0"/>
    <d v="1999-12-01T00:00:00"/>
    <d v="2013-07-01T00:00:00"/>
    <d v="2012-08-01T00:00:00"/>
    <n v="11"/>
    <n v="65613"/>
    <n v="3484"/>
    <m/>
    <m/>
    <m/>
    <m/>
    <m/>
    <m/>
    <n v="21.76"/>
    <n v="86"/>
    <m/>
  </r>
  <r>
    <x v="6"/>
    <x v="0"/>
    <s v="J6H2"/>
    <x v="20"/>
    <x v="43"/>
    <n v="54441"/>
    <n v="0"/>
    <s v=" "/>
    <m/>
    <x v="0"/>
    <d v="2001-06-01T00:00:00"/>
    <d v="2014-06-01T00:00:00"/>
    <d v="2012-12-01T00:00:00"/>
    <n v="11"/>
    <n v="65380"/>
    <n v="3566"/>
    <m/>
    <m/>
    <m/>
    <m/>
    <m/>
    <m/>
    <n v="-34.935000000000002"/>
    <n v="76"/>
    <n v="48.5"/>
  </r>
  <r>
    <x v="0"/>
    <x v="0"/>
    <s v="J8"/>
    <x v="6"/>
    <x v="44"/>
    <n v="35874"/>
    <s v="7J287"/>
    <s v="007JE00287"/>
    <n v="704"/>
    <x v="0"/>
    <d v="1995-03-01T00:00:00"/>
    <d v="2008-05-01T00:00:00"/>
    <d v="2007-12-01T00:00:00"/>
    <n v="9"/>
    <n v="65328"/>
    <n v="3284"/>
    <m/>
    <m/>
    <m/>
    <m/>
    <m/>
    <m/>
    <n v="219.55500000000001"/>
    <n v="99"/>
    <n v="108.2"/>
  </r>
  <r>
    <x v="5"/>
    <x v="0"/>
    <s v="J8"/>
    <x v="9"/>
    <x v="45"/>
    <s v=" "/>
    <s v="29J2875"/>
    <s v="029JE02875"/>
    <n v="236"/>
    <x v="0"/>
    <d v="1994-12-01T00:00:00"/>
    <d v="2007-02-01T00:00:00"/>
    <d v="2006-09-01T00:00:00"/>
    <n v="10"/>
    <n v="65154"/>
    <n v="3047"/>
    <n v="4.07"/>
    <n v="88"/>
    <n v="3.38"/>
    <n v="69"/>
    <n v="12.87"/>
    <n v="88"/>
    <n v="27.285"/>
    <n v="76"/>
    <n v="-84.2"/>
  </r>
  <r>
    <x v="3"/>
    <x v="0"/>
    <s v="J8"/>
    <x v="7"/>
    <x v="46"/>
    <n v="27652"/>
    <s v="29J2866"/>
    <s v="029JE02866"/>
    <n v="1204"/>
    <x v="0"/>
    <d v="1991-07-01T00:00:00"/>
    <d v="2002-08-01T00:00:00"/>
    <d v="2002-03-01T00:00:00"/>
    <n v="9"/>
    <n v="65004"/>
    <n v="2745"/>
    <n v="3.57"/>
    <n v="15"/>
    <n v="3.42"/>
    <n v="5"/>
    <n v="12.37"/>
    <n v="15"/>
    <n v="266.39"/>
    <n v="100"/>
    <n v="-42.2"/>
  </r>
  <r>
    <x v="5"/>
    <x v="0"/>
    <s v="J8"/>
    <x v="21"/>
    <x v="47"/>
    <n v="49490"/>
    <s v="14J278"/>
    <s v="014JE00278"/>
    <n v="116"/>
    <x v="0"/>
    <d v="2001-04-01T00:00:00"/>
    <d v="2010-08-01T00:00:00"/>
    <d v="2010-03-01T00:00:00"/>
    <n v="8"/>
    <n v="64913"/>
    <n v="2361"/>
    <n v="3.88"/>
    <n v="60"/>
    <n v="3.37"/>
    <n v="61"/>
    <n v="12.67"/>
    <n v="61"/>
    <n v="190.74"/>
    <n v="98"/>
    <n v="-5.3"/>
  </r>
  <r>
    <x v="0"/>
    <x v="0"/>
    <s v="J8"/>
    <x v="13"/>
    <x v="48"/>
    <n v="54387"/>
    <s v="1J330"/>
    <s v="140JE00330"/>
    <n v="930"/>
    <x v="0"/>
    <d v="2001-01-01T00:00:00"/>
    <d v="2011-02-01T00:00:00"/>
    <d v="2010-08-01T00:00:00"/>
    <n v="7"/>
    <n v="64671"/>
    <n v="2562"/>
    <n v="4.41"/>
    <n v="14"/>
    <n v="3.61"/>
    <n v="14"/>
    <n v="13.52"/>
    <n v="14"/>
    <n v="294.86500000000001"/>
    <n v="100"/>
    <n v="258.8"/>
  </r>
  <r>
    <x v="2"/>
    <x v="0"/>
    <s v="J8"/>
    <x v="2"/>
    <x v="49"/>
    <s v=" "/>
    <s v="7J356"/>
    <s v="007JE00356"/>
    <n v="664"/>
    <x v="0"/>
    <d v="1995-08-01T00:00:00"/>
    <d v="2009-08-01T00:00:00"/>
    <d v="2008-03-01T00:00:00"/>
    <n v="11"/>
    <n v="64644"/>
    <n v="3641"/>
    <m/>
    <m/>
    <m/>
    <m/>
    <m/>
    <m/>
    <n v="-22.95"/>
    <n v="61"/>
    <n v="-4.5999999999999996"/>
  </r>
  <r>
    <x v="3"/>
    <x v="1"/>
    <s v="H8"/>
    <x v="22"/>
    <x v="50"/>
    <n v="16202"/>
    <s v="7H289"/>
    <s v="007HO00289"/>
    <m/>
    <x v="0"/>
    <d v="1986-09-01T00:00:00"/>
    <d v="2001-03-01T00:00:00"/>
    <d v="2000-05-01T00:00:00"/>
    <n v="10"/>
    <n v="121524"/>
    <n v="3550"/>
    <n v="2.73"/>
    <n v="10"/>
    <m/>
    <m/>
    <n v="10.45"/>
    <n v="10"/>
    <n v="966.4"/>
    <n v="100"/>
    <n v="432"/>
  </r>
  <r>
    <x v="5"/>
    <x v="1"/>
    <s v="H8"/>
    <x v="23"/>
    <x v="51"/>
    <n v="71114"/>
    <s v="7H4246"/>
    <s v="007HO04246"/>
    <n v="49121"/>
    <x v="1"/>
    <d v="1998-03-01T00:00:00"/>
    <m/>
    <d v="2014-03-01T00:00:00"/>
    <n v="12"/>
    <n v="119733"/>
    <n v="4549"/>
    <n v="2.96"/>
    <n v="9"/>
    <n v="2.91"/>
    <n v="10"/>
    <n v="11.29"/>
    <n v="10"/>
    <n v="543.5"/>
    <n v="100"/>
    <n v="247"/>
  </r>
  <r>
    <x v="5"/>
    <x v="1"/>
    <s v="H8"/>
    <x v="23"/>
    <x v="52"/>
    <n v="75363"/>
    <s v="11H4063"/>
    <s v="011HO04063"/>
    <n v="7394"/>
    <x v="0"/>
    <d v="2000-04-01T00:00:00"/>
    <d v="2014-12-01T00:00:00"/>
    <d v="2013-11-01T00:00:00"/>
    <n v="10"/>
    <n v="115031"/>
    <n v="4043"/>
    <n v="3.31"/>
    <n v="7"/>
    <n v="3.1"/>
    <n v="7"/>
    <n v="11.67"/>
    <n v="7"/>
    <n v="292.3"/>
    <n v="97"/>
    <n v="282.89999999999998"/>
  </r>
  <r>
    <x v="0"/>
    <x v="1"/>
    <s v="H8"/>
    <x v="24"/>
    <x v="20"/>
    <n v="73659"/>
    <s v="29H5296"/>
    <s v="029HO05296"/>
    <n v="37"/>
    <x v="0"/>
    <d v="1999-07-01T00:00:00"/>
    <d v="2013-02-01T00:00:00"/>
    <d v="2009-12-01T00:00:00"/>
    <n v="9"/>
    <n v="114599"/>
    <n v="3563"/>
    <n v="2.85"/>
    <n v="78"/>
    <n v="2.88"/>
    <n v="78"/>
    <n v="11.26"/>
    <n v="78"/>
    <n v="433.5"/>
    <n v="100"/>
    <n v="137.80000000000001"/>
  </r>
  <r>
    <x v="3"/>
    <x v="1"/>
    <s v="H8"/>
    <x v="25"/>
    <x v="53"/>
    <n v="63633"/>
    <s v="11H1937"/>
    <s v="011HO01937"/>
    <n v="42"/>
    <x v="0"/>
    <d v="1995-04-01T00:00:00"/>
    <d v="2008-09-01T00:00:00"/>
    <d v="2006-02-01T00:00:00"/>
    <n v="7"/>
    <n v="105396"/>
    <n v="3580"/>
    <m/>
    <m/>
    <m/>
    <m/>
    <m/>
    <m/>
    <n v="526.20000000000005"/>
    <n v="100"/>
    <n v="172.1"/>
  </r>
  <r>
    <x v="0"/>
    <x v="1"/>
    <s v="H8"/>
    <x v="24"/>
    <x v="54"/>
    <n v="75408"/>
    <s v="7H4482"/>
    <s v="007HO04482"/>
    <n v="261"/>
    <x v="0"/>
    <d v="2000-05-01T00:00:00"/>
    <d v="2012-12-01T00:00:00"/>
    <d v="2012-05-01T00:00:00"/>
    <n v="10"/>
    <n v="104802"/>
    <n v="3197"/>
    <n v="2.91"/>
    <n v="88"/>
    <n v="2.86"/>
    <n v="90"/>
    <n v="10.95"/>
    <n v="90"/>
    <n v="570.29999999999995"/>
    <n v="100"/>
    <n v="112.8"/>
  </r>
  <r>
    <x v="3"/>
    <x v="1"/>
    <s v="H8"/>
    <x v="26"/>
    <x v="55"/>
    <s v=" "/>
    <s v="7H4491"/>
    <s v="007HO04491"/>
    <n v="169"/>
    <x v="0"/>
    <d v="2000-05-01T00:00:00"/>
    <d v="2012-07-01T00:00:00"/>
    <d v="2012-05-01T00:00:00"/>
    <n v="11"/>
    <n v="103772"/>
    <n v="3090"/>
    <m/>
    <m/>
    <m/>
    <m/>
    <m/>
    <m/>
    <n v="374.8"/>
    <n v="99"/>
    <n v="243.9"/>
  </r>
  <r>
    <x v="5"/>
    <x v="1"/>
    <s v="H8"/>
    <x v="21"/>
    <x v="56"/>
    <n v="63248"/>
    <s v="11H1641"/>
    <s v="011HO01641"/>
    <n v="10052"/>
    <x v="0"/>
    <d v="1991-01-01T00:00:00"/>
    <d v="2004-02-01T00:00:00"/>
    <d v="2003-04-01T00:00:00"/>
    <n v="10"/>
    <n v="103491"/>
    <n v="3283"/>
    <n v="3.5"/>
    <n v="62"/>
    <n v="2.97"/>
    <n v="42"/>
    <n v="11.94"/>
    <n v="54"/>
    <n v="362"/>
    <n v="99"/>
    <n v="356.3"/>
  </r>
  <r>
    <x v="5"/>
    <x v="1"/>
    <s v="H8"/>
    <x v="21"/>
    <x v="57"/>
    <n v="71034"/>
    <s v="9H1708"/>
    <s v="009HO01708"/>
    <n v="1682"/>
    <x v="0"/>
    <d v="1998-05-01T00:00:00"/>
    <d v="2010-08-01T00:00:00"/>
    <d v="2008-12-01T00:00:00"/>
    <n v="8"/>
    <n v="103418"/>
    <n v="3323"/>
    <n v="2.85"/>
    <n v="74"/>
    <n v="2.89"/>
    <n v="75"/>
    <n v="11.17"/>
    <n v="75"/>
    <n v="433.2"/>
    <n v="100"/>
    <n v="150.69999999999999"/>
  </r>
  <r>
    <x v="5"/>
    <x v="1"/>
    <s v="H8"/>
    <x v="21"/>
    <x v="58"/>
    <n v="62515"/>
    <s v="11H2869"/>
    <s v="011HO02869"/>
    <n v="1685"/>
    <x v="0"/>
    <d v="1995-01-01T00:00:00"/>
    <d v="2006-05-01T00:00:00"/>
    <d v="2005-06-01T00:00:00"/>
    <n v="9"/>
    <n v="103072"/>
    <n v="2958"/>
    <n v="2.4700000000000002"/>
    <n v="61"/>
    <n v="2.84"/>
    <n v="61"/>
    <n v="10.74"/>
    <n v="61"/>
    <n v="474.2"/>
    <n v="100"/>
    <n v="-57"/>
  </r>
  <r>
    <x v="0"/>
    <x v="1"/>
    <s v="H8"/>
    <x v="24"/>
    <x v="59"/>
    <n v="65146"/>
    <s v="3H1760"/>
    <s v="008HO01760"/>
    <n v="863"/>
    <x v="0"/>
    <d v="1992-11-01T00:00:00"/>
    <d v="2006-05-01T00:00:00"/>
    <d v="2004-08-01T00:00:00"/>
    <n v="9"/>
    <n v="100876"/>
    <n v="3436"/>
    <n v="3.51"/>
    <n v="76"/>
    <n v="3.03"/>
    <n v="60"/>
    <n v="12"/>
    <n v="77"/>
    <n v="305.60000000000002"/>
    <n v="97"/>
    <n v="76.5"/>
  </r>
  <r>
    <x v="5"/>
    <x v="1"/>
    <s v="H8"/>
    <x v="21"/>
    <x v="60"/>
    <n v="69180"/>
    <s v="23H475"/>
    <s v="023HO00475"/>
    <n v="1982"/>
    <x v="0"/>
    <d v="1997-07-01T00:00:00"/>
    <d v="2009-09-01T00:00:00"/>
    <d v="2008-12-01T00:00:00"/>
    <n v="10"/>
    <n v="99731"/>
    <n v="3182"/>
    <n v="2.66"/>
    <n v="83"/>
    <n v="3.14"/>
    <n v="84"/>
    <n v="11.25"/>
    <n v="84"/>
    <n v="170.4"/>
    <n v="89"/>
    <n v="-72.3"/>
  </r>
  <r>
    <x v="0"/>
    <x v="1"/>
    <s v="H8"/>
    <x v="24"/>
    <x v="61"/>
    <n v="73661"/>
    <s v="29H5296"/>
    <s v="029HO05296"/>
    <n v="57"/>
    <x v="0"/>
    <d v="1999-09-01T00:00:00"/>
    <d v="2012-01-01T00:00:00"/>
    <d v="2010-11-01T00:00:00"/>
    <n v="9"/>
    <n v="99436"/>
    <n v="3213"/>
    <n v="3.14"/>
    <n v="85"/>
    <n v="3.1"/>
    <n v="88"/>
    <n v="11.9"/>
    <n v="88"/>
    <n v="218.4"/>
    <n v="93"/>
    <n v="91.7"/>
  </r>
  <r>
    <x v="0"/>
    <x v="1"/>
    <s v="H8"/>
    <x v="12"/>
    <x v="62"/>
    <n v="72081"/>
    <s v="7H4367"/>
    <s v="007HO04367"/>
    <n v="56"/>
    <x v="0"/>
    <d v="1998-08-01T00:00:00"/>
    <d v="2013-02-01T00:00:00"/>
    <d v="2012-12-01T00:00:00"/>
    <n v="13"/>
    <n v="99434"/>
    <n v="3893"/>
    <n v="3.43"/>
    <n v="19"/>
    <n v="2.83"/>
    <n v="19"/>
    <n v="11.57"/>
    <n v="19"/>
    <n v="84.4"/>
    <n v="79"/>
    <n v="-18.600000000000001"/>
  </r>
  <r>
    <x v="5"/>
    <x v="1"/>
    <s v="H8"/>
    <x v="21"/>
    <x v="63"/>
    <n v="67412"/>
    <s v="11H3297"/>
    <s v="011HO03297"/>
    <n v="1941"/>
    <x v="0"/>
    <d v="1996-11-01T00:00:00"/>
    <d v="2007-10-01T00:00:00"/>
    <d v="2006-11-01T00:00:00"/>
    <n v="8"/>
    <n v="99382"/>
    <n v="2839"/>
    <n v="3.08"/>
    <n v="69"/>
    <n v="2.94"/>
    <n v="72"/>
    <n v="11.48"/>
    <n v="72"/>
    <n v="694.8"/>
    <n v="100"/>
    <n v="227.5"/>
  </r>
  <r>
    <x v="0"/>
    <x v="1"/>
    <s v="H8"/>
    <x v="24"/>
    <x v="64"/>
    <n v="69154"/>
    <s v="11H3073"/>
    <s v="011HO03073"/>
    <n v="56"/>
    <x v="0"/>
    <d v="1997-07-01T00:00:00"/>
    <d v="2009-12-01T00:00:00"/>
    <d v="2009-05-01T00:00:00"/>
    <n v="9"/>
    <n v="99194"/>
    <n v="3017"/>
    <n v="2.87"/>
    <n v="79"/>
    <n v="3.06"/>
    <n v="82"/>
    <n v="11.34"/>
    <n v="81"/>
    <n v="261.3"/>
    <n v="96"/>
    <n v="-133.4"/>
  </r>
  <r>
    <x v="3"/>
    <x v="1"/>
    <s v="H8"/>
    <x v="22"/>
    <x v="65"/>
    <n v="75076"/>
    <s v="7H4491"/>
    <s v="007HO04491"/>
    <n v="1723"/>
    <x v="0"/>
    <d v="1998-06-01T00:00:00"/>
    <d v="2010-01-01T00:00:00"/>
    <d v="2009-02-01T00:00:00"/>
    <n v="9"/>
    <n v="98644"/>
    <n v="2885"/>
    <m/>
    <m/>
    <m/>
    <m/>
    <m/>
    <m/>
    <n v="616.4"/>
    <n v="100"/>
    <n v="299.39999999999998"/>
  </r>
  <r>
    <x v="3"/>
    <x v="1"/>
    <s v="H8"/>
    <x v="26"/>
    <x v="66"/>
    <s v=" "/>
    <s v="7H4138"/>
    <s v="007HO04138"/>
    <n v="178"/>
    <x v="0"/>
    <d v="1997-11-01T00:00:00"/>
    <d v="2010-05-01T00:00:00"/>
    <d v="2009-05-01T00:00:00"/>
    <n v="11"/>
    <n v="97390"/>
    <n v="3029"/>
    <m/>
    <m/>
    <m/>
    <m/>
    <m/>
    <m/>
    <n v="157.1"/>
    <n v="88"/>
    <n v="53.7"/>
  </r>
  <r>
    <x v="6"/>
    <x v="1"/>
    <s v="H8"/>
    <x v="27"/>
    <x v="67"/>
    <n v="75785"/>
    <s v=" "/>
    <s v=" "/>
    <n v="580"/>
    <x v="0"/>
    <d v="2001-02-01T00:00:00"/>
    <d v="2012-10-01T00:00:00"/>
    <d v="2012-07-01T00:00:00"/>
    <n v="9"/>
    <n v="96969"/>
    <n v="2961"/>
    <m/>
    <m/>
    <m/>
    <m/>
    <m/>
    <m/>
    <n v="574.4"/>
    <n v="100"/>
    <n v="247.2"/>
  </r>
  <r>
    <x v="2"/>
    <x v="1"/>
    <s v="H8"/>
    <x v="5"/>
    <x v="68"/>
    <s v=" "/>
    <s v="1H414"/>
    <s v="001HO00414"/>
    <m/>
    <x v="0"/>
    <d v="1993-09-01T00:00:00"/>
    <d v="2004-05-01T00:00:00"/>
    <d v="2002-09-01T00:00:00"/>
    <n v="7"/>
    <n v="96752"/>
    <n v="2832"/>
    <m/>
    <m/>
    <m/>
    <m/>
    <m/>
    <m/>
    <n v="565.6"/>
    <n v="100"/>
    <n v="263.3"/>
  </r>
  <r>
    <x v="1"/>
    <x v="1"/>
    <s v="H8"/>
    <x v="28"/>
    <x v="69"/>
    <s v=" "/>
    <s v="29H5982"/>
    <s v="044HO00160"/>
    <n v="89"/>
    <x v="0"/>
    <d v="1996-05-01T00:00:00"/>
    <d v="2008-10-01T00:00:00"/>
    <d v="2007-10-01T00:00:00"/>
    <n v="9"/>
    <n v="94793"/>
    <n v="3021"/>
    <n v="3.14"/>
    <n v="49"/>
    <n v="2.98"/>
    <n v="53"/>
    <n v="11.62"/>
    <n v="53"/>
    <n v="412.9"/>
    <n v="99"/>
    <n v="140.4"/>
  </r>
  <r>
    <x v="6"/>
    <x v="1"/>
    <s v="H8"/>
    <x v="29"/>
    <x v="70"/>
    <n v="77772"/>
    <s v="9H1833"/>
    <s v="009HO01833"/>
    <n v="861"/>
    <x v="0"/>
    <d v="2002-01-01T00:00:00"/>
    <d v="2014-09-01T00:00:00"/>
    <d v="2014-04-01T00:00:00"/>
    <n v="9"/>
    <n v="94292"/>
    <n v="3169"/>
    <n v="3.61"/>
    <n v="76"/>
    <n v="2.91"/>
    <n v="82"/>
    <n v="11.86"/>
    <n v="82"/>
    <n v="418.5"/>
    <n v="100"/>
    <n v="169.2"/>
  </r>
  <r>
    <x v="6"/>
    <x v="1"/>
    <s v="H8"/>
    <x v="30"/>
    <x v="71"/>
    <n v="69435"/>
    <s v="11H2898"/>
    <s v="011HO02898"/>
    <n v="562"/>
    <x v="0"/>
    <d v="1997-10-01T00:00:00"/>
    <d v="2010-07-01T00:00:00"/>
    <d v="2009-09-01T00:00:00"/>
    <n v="10"/>
    <n v="93746"/>
    <n v="3039"/>
    <m/>
    <m/>
    <m/>
    <m/>
    <m/>
    <m/>
    <n v="390.2"/>
    <n v="99"/>
    <n v="140.4"/>
  </r>
  <r>
    <x v="0"/>
    <x v="1"/>
    <s v="H8"/>
    <x v="31"/>
    <x v="72"/>
    <n v="64961"/>
    <n v="0"/>
    <s v=" "/>
    <n v="301"/>
    <x v="0"/>
    <d v="1995-08-01T00:00:00"/>
    <d v="2010-04-01T00:00:00"/>
    <d v="2009-12-01T00:00:00"/>
    <n v="11"/>
    <n v="93451"/>
    <n v="3579"/>
    <m/>
    <m/>
    <m/>
    <m/>
    <m/>
    <m/>
    <n v="394.4"/>
    <n v="99"/>
    <m/>
  </r>
  <r>
    <x v="0"/>
    <x v="1"/>
    <s v="H4J4"/>
    <x v="0"/>
    <x v="73"/>
    <s v=" "/>
    <s v="7J293"/>
    <s v="007JE00293"/>
    <n v="372"/>
    <x v="1"/>
    <d v="1999-07-01T00:00:00"/>
    <m/>
    <d v="2014-04-01T00:00:00"/>
    <n v="12"/>
    <n v="92685"/>
    <n v="3772"/>
    <m/>
    <m/>
    <m/>
    <m/>
    <m/>
    <m/>
    <n v="483.7"/>
    <n v="100"/>
    <n v="196.3"/>
  </r>
  <r>
    <x v="3"/>
    <x v="1"/>
    <s v="H8"/>
    <x v="22"/>
    <x v="74"/>
    <n v="68806"/>
    <s v="21H380"/>
    <s v="021HO00380"/>
    <n v="1060"/>
    <x v="0"/>
    <d v="1989-11-01T00:00:00"/>
    <d v="2000-05-01T00:00:00"/>
    <d v="1998-12-01T00:00:00"/>
    <n v="8"/>
    <n v="92675"/>
    <n v="2632"/>
    <n v="3.03"/>
    <n v="15"/>
    <n v="2.72"/>
    <n v="3"/>
    <n v="11.31"/>
    <n v="12"/>
    <n v="826.1"/>
    <n v="100"/>
    <n v="278.3"/>
  </r>
  <r>
    <x v="3"/>
    <x v="1"/>
    <s v="H8"/>
    <x v="26"/>
    <x v="75"/>
    <s v=" "/>
    <s v="7H3118"/>
    <s v="007HO03118"/>
    <n v="130"/>
    <x v="0"/>
    <d v="1995-08-01T00:00:00"/>
    <d v="2008-02-01T00:00:00"/>
    <d v="2007-11-01T00:00:00"/>
    <n v="11"/>
    <n v="92448"/>
    <n v="3016"/>
    <m/>
    <m/>
    <m/>
    <m/>
    <m/>
    <m/>
    <n v="255.9"/>
    <n v="95"/>
    <n v="141.19999999999999"/>
  </r>
  <r>
    <x v="5"/>
    <x v="1"/>
    <s v="H8"/>
    <x v="21"/>
    <x v="76"/>
    <n v="30880"/>
    <s v="11H2325"/>
    <s v="011HO02325"/>
    <n v="1475"/>
    <x v="0"/>
    <d v="1990-08-01T00:00:00"/>
    <d v="2001-09-01T00:00:00"/>
    <d v="2001-02-01T00:00:00"/>
    <n v="9"/>
    <n v="92135"/>
    <n v="2844"/>
    <n v="3.08"/>
    <n v="40"/>
    <n v="2.85"/>
    <n v="19"/>
    <n v="11.38"/>
    <n v="32"/>
    <n v="299.2"/>
    <n v="97"/>
    <n v="143.9"/>
  </r>
  <r>
    <x v="5"/>
    <x v="1"/>
    <s v="H8"/>
    <x v="32"/>
    <x v="77"/>
    <n v="33493"/>
    <n v="2"/>
    <s v=" "/>
    <m/>
    <x v="0"/>
    <d v="1991-11-01T00:00:00"/>
    <d v="2006-04-01T00:00:00"/>
    <d v="2005-03-01T00:00:00"/>
    <n v="10"/>
    <n v="91808"/>
    <n v="3510"/>
    <n v="3.55"/>
    <n v="6"/>
    <n v="2.94"/>
    <n v="5"/>
    <n v="11.73"/>
    <n v="7"/>
    <n v="122.6"/>
    <n v="84"/>
    <n v="189.6"/>
  </r>
  <r>
    <x v="2"/>
    <x v="1"/>
    <s v="H8"/>
    <x v="5"/>
    <x v="78"/>
    <n v="83360"/>
    <s v="122H2513"/>
    <s v="122HO02513"/>
    <n v="196"/>
    <x v="0"/>
    <d v="1997-10-01T00:00:00"/>
    <d v="2009-01-01T00:00:00"/>
    <d v="2007-01-01T00:00:00"/>
    <n v="7"/>
    <n v="91743"/>
    <n v="2964"/>
    <m/>
    <m/>
    <m/>
    <m/>
    <m/>
    <m/>
    <n v="580.29999999999995"/>
    <n v="100"/>
    <n v="240.3"/>
  </r>
  <r>
    <x v="0"/>
    <x v="1"/>
    <s v="H8"/>
    <x v="0"/>
    <x v="79"/>
    <s v=" "/>
    <s v="7H3649"/>
    <s v="007HO03649"/>
    <n v="41"/>
    <x v="0"/>
    <d v="1995-11-01T00:00:00"/>
    <d v="2009-08-01T00:00:00"/>
    <d v="2002-09-01T00:00:00"/>
    <n v="10"/>
    <n v="91732"/>
    <n v="3525"/>
    <m/>
    <m/>
    <m/>
    <m/>
    <m/>
    <m/>
    <n v="507.2"/>
    <n v="100"/>
    <n v="196.5"/>
  </r>
  <r>
    <x v="3"/>
    <x v="1"/>
    <s v="H8"/>
    <x v="22"/>
    <x v="80"/>
    <n v="73439"/>
    <s v="7H3948"/>
    <s v="007HO03948"/>
    <n v="1580"/>
    <x v="0"/>
    <d v="1999-04-01T00:00:00"/>
    <d v="2009-05-01T00:00:00"/>
    <d v="2007-12-01T00:00:00"/>
    <n v="8"/>
    <n v="91706"/>
    <n v="2469"/>
    <m/>
    <m/>
    <m/>
    <m/>
    <m/>
    <m/>
    <n v="699.8"/>
    <n v="100"/>
    <n v="327.39999999999998"/>
  </r>
  <r>
    <x v="6"/>
    <x v="1"/>
    <s v="H8"/>
    <x v="27"/>
    <x v="81"/>
    <n v="66723"/>
    <s v="7H3257"/>
    <s v="007HO03257"/>
    <n v="49"/>
    <x v="0"/>
    <d v="1996-11-01T00:00:00"/>
    <d v="2008-11-01T00:00:00"/>
    <d v="2008-06-01T00:00:00"/>
    <n v="8"/>
    <n v="90930"/>
    <n v="3120"/>
    <n v="2.89"/>
    <n v="7"/>
    <n v="2.74"/>
    <n v="6"/>
    <n v="11.6"/>
    <n v="7"/>
    <n v="279.39999999999998"/>
    <n v="96"/>
    <n v="32.700000000000003"/>
  </r>
  <r>
    <x v="6"/>
    <x v="1"/>
    <s v="H8"/>
    <x v="29"/>
    <x v="82"/>
    <n v="75306"/>
    <s v="39H453"/>
    <s v="039HO00453"/>
    <n v="800"/>
    <x v="0"/>
    <d v="2000-07-01T00:00:00"/>
    <d v="2012-06-01T00:00:00"/>
    <d v="2011-10-01T00:00:00"/>
    <n v="9"/>
    <n v="90034"/>
    <n v="3075"/>
    <n v="3.33"/>
    <n v="79"/>
    <n v="2.72"/>
    <n v="79"/>
    <n v="11.29"/>
    <n v="79"/>
    <n v="545.5"/>
    <n v="100"/>
    <n v="229.4"/>
  </r>
  <r>
    <x v="2"/>
    <x v="1"/>
    <s v="H8"/>
    <x v="5"/>
    <x v="83"/>
    <s v=" "/>
    <s v="1H414"/>
    <s v="001HO00414"/>
    <n v="67"/>
    <x v="0"/>
    <d v="1992-10-01T00:00:00"/>
    <d v="2003-10-01T00:00:00"/>
    <d v="2002-08-01T00:00:00"/>
    <n v="8"/>
    <n v="89515"/>
    <n v="2856"/>
    <m/>
    <m/>
    <m/>
    <m/>
    <m/>
    <m/>
    <n v="473.5"/>
    <n v="100"/>
    <n v="191.5"/>
  </r>
  <r>
    <x v="2"/>
    <x v="1"/>
    <s v="H8"/>
    <x v="5"/>
    <x v="84"/>
    <s v=" "/>
    <s v="29H6425"/>
    <s v="029HO06425"/>
    <n v="34"/>
    <x v="0"/>
    <d v="1992-12-01T00:00:00"/>
    <d v="2003-10-01T00:00:00"/>
    <d v="2003-02-01T00:00:00"/>
    <n v="9"/>
    <n v="88915"/>
    <n v="2823"/>
    <m/>
    <m/>
    <m/>
    <m/>
    <m/>
    <m/>
    <n v="283.3"/>
    <n v="96"/>
    <n v="147.1"/>
  </r>
  <r>
    <x v="0"/>
    <x v="1"/>
    <s v="H8"/>
    <x v="24"/>
    <x v="85"/>
    <n v="74174"/>
    <s v="7H4482"/>
    <s v="007HO04482"/>
    <n v="226"/>
    <x v="0"/>
    <d v="1999-10-01T00:00:00"/>
    <d v="2011-04-01T00:00:00"/>
    <d v="2009-11-01T00:00:00"/>
    <n v="8"/>
    <n v="88767"/>
    <n v="2884"/>
    <n v="3.42"/>
    <n v="69"/>
    <n v="3.09"/>
    <n v="78"/>
    <n v="11.99"/>
    <n v="78"/>
    <n v="334.6"/>
    <n v="98"/>
    <n v="247"/>
  </r>
  <r>
    <x v="3"/>
    <x v="1"/>
    <s v="H8"/>
    <x v="22"/>
    <x v="86"/>
    <n v="73601"/>
    <s v="7H4491"/>
    <s v="007HO04491"/>
    <n v="1746"/>
    <x v="0"/>
    <d v="1998-11-01T00:00:00"/>
    <d v="2010-05-01T00:00:00"/>
    <d v="2009-11-01T00:00:00"/>
    <n v="10"/>
    <n v="88710"/>
    <n v="2843"/>
    <m/>
    <m/>
    <m/>
    <m/>
    <m/>
    <m/>
    <n v="274.8"/>
    <n v="96"/>
    <n v="227.1"/>
  </r>
  <r>
    <x v="1"/>
    <x v="1"/>
    <s v="H8"/>
    <x v="33"/>
    <x v="87"/>
    <s v=" "/>
    <s v="1H967"/>
    <s v="001HO00967"/>
    <n v="686"/>
    <x v="1"/>
    <d v="2003-08-01T00:00:00"/>
    <m/>
    <d v="2013-10-01T00:00:00"/>
    <n v="8"/>
    <n v="88661"/>
    <n v="2956"/>
    <n v="3.75"/>
    <n v="4"/>
    <n v="3.23"/>
    <n v="5"/>
    <n v="12.53"/>
    <n v="6"/>
    <n v="393.4"/>
    <n v="99"/>
    <n v="126.3"/>
  </r>
  <r>
    <x v="5"/>
    <x v="1"/>
    <s v="H8"/>
    <x v="34"/>
    <x v="88"/>
    <n v="74791"/>
    <s v="14H1933"/>
    <s v="014HO01933"/>
    <n v="494"/>
    <x v="0"/>
    <d v="2000-03-01T00:00:00"/>
    <d v="2011-04-01T00:00:00"/>
    <d v="2007-03-01T00:00:00"/>
    <n v="5"/>
    <n v="88641"/>
    <n v="3001"/>
    <m/>
    <m/>
    <m/>
    <m/>
    <m/>
    <m/>
    <n v="366.9"/>
    <n v="99"/>
    <n v="176.6"/>
  </r>
  <r>
    <x v="3"/>
    <x v="1"/>
    <s v="H8"/>
    <x v="25"/>
    <x v="89"/>
    <n v="62075"/>
    <s v="11H1937"/>
    <s v="011HO01937"/>
    <n v="18"/>
    <x v="0"/>
    <d v="1994-11-01T00:00:00"/>
    <d v="2007-08-01T00:00:00"/>
    <d v="2006-05-01T00:00:00"/>
    <n v="9"/>
    <n v="88340"/>
    <n v="3350"/>
    <m/>
    <m/>
    <m/>
    <m/>
    <m/>
    <m/>
    <n v="347.2"/>
    <n v="98"/>
    <n v="122.7"/>
  </r>
  <r>
    <x v="0"/>
    <x v="1"/>
    <s v="H8"/>
    <x v="12"/>
    <x v="90"/>
    <n v="71073"/>
    <s v="7H4138"/>
    <s v="007HO04138"/>
    <m/>
    <x v="0"/>
    <d v="1998-06-01T00:00:00"/>
    <d v="2012-09-01T00:00:00"/>
    <d v="2011-04-01T00:00:00"/>
    <n v="10"/>
    <n v="88101"/>
    <n v="3805"/>
    <n v="3.39"/>
    <n v="19"/>
    <n v="3.26"/>
    <n v="19"/>
    <n v="12.06"/>
    <n v="19"/>
    <n v="85.3"/>
    <n v="79"/>
    <n v="44.8"/>
  </r>
  <r>
    <x v="2"/>
    <x v="1"/>
    <s v="H8"/>
    <x v="35"/>
    <x v="91"/>
    <n v="85823"/>
    <s v="7H3425"/>
    <s v="007HO03425"/>
    <n v="5.01"/>
    <x v="0"/>
    <d v="1994-12-01T00:00:00"/>
    <d v="2007-08-01T00:00:00"/>
    <d v="2006-03-01T00:00:00"/>
    <n v="7"/>
    <n v="87983"/>
    <n v="3042"/>
    <n v="3.01"/>
    <n v="4"/>
    <n v="3.17"/>
    <n v="4"/>
    <n v="11.3"/>
    <n v="4"/>
    <n v="778"/>
    <n v="100"/>
    <n v="262.89999999999998"/>
  </r>
  <r>
    <x v="6"/>
    <x v="1"/>
    <s v="H8"/>
    <x v="30"/>
    <x v="39"/>
    <n v="77269"/>
    <s v="14H2632"/>
    <s v="014HO02632"/>
    <n v="543"/>
    <x v="0"/>
    <d v="2001-09-01T00:00:00"/>
    <d v="2012-12-01T00:00:00"/>
    <d v="2012-06-01T00:00:00"/>
    <n v="9"/>
    <n v="87949"/>
    <n v="2817"/>
    <m/>
    <m/>
    <m/>
    <m/>
    <m/>
    <m/>
    <n v="430.3"/>
    <n v="100"/>
    <n v="203.3"/>
  </r>
  <r>
    <x v="0"/>
    <x v="1"/>
    <s v="H8"/>
    <x v="24"/>
    <x v="92"/>
    <n v="73652"/>
    <s v="7H4984"/>
    <s v="007HO04984"/>
    <n v="156"/>
    <x v="0"/>
    <d v="1999-04-01T00:00:00"/>
    <d v="2010-11-01T00:00:00"/>
    <d v="2010-04-01T00:00:00"/>
    <n v="8"/>
    <n v="87490"/>
    <n v="3026"/>
    <n v="3.63"/>
    <n v="82"/>
    <n v="3.31"/>
    <n v="83"/>
    <n v="12.44"/>
    <n v="83"/>
    <n v="-170.8"/>
    <n v="37"/>
    <n v="139.1"/>
  </r>
  <r>
    <x v="5"/>
    <x v="1"/>
    <s v="H8"/>
    <x v="32"/>
    <x v="93"/>
    <n v="78357"/>
    <s v="50H352"/>
    <s v=" "/>
    <n v="387"/>
    <x v="0"/>
    <d v="2002-03-01T00:00:00"/>
    <d v="2013-09-01T00:00:00"/>
    <d v="2013-03-01T00:00:00"/>
    <n v="8"/>
    <n v="87460"/>
    <n v="2847"/>
    <m/>
    <m/>
    <m/>
    <m/>
    <m/>
    <m/>
    <n v="408.8"/>
    <n v="99"/>
    <n v="240.6"/>
  </r>
  <r>
    <x v="6"/>
    <x v="1"/>
    <s v="H8"/>
    <x v="27"/>
    <x v="94"/>
    <n v="77131"/>
    <s v="HG930106"/>
    <s v=" "/>
    <n v="140"/>
    <x v="0"/>
    <d v="2001-05-01T00:00:00"/>
    <d v="2014-03-01T00:00:00"/>
    <d v="2013-05-01T00:00:00"/>
    <n v="9"/>
    <n v="87299"/>
    <n v="3308"/>
    <n v="3.7"/>
    <n v="1"/>
    <n v="3.2"/>
    <n v="1"/>
    <n v="12.5"/>
    <n v="1"/>
    <n v="188"/>
    <n v="91"/>
    <n v="111.1"/>
  </r>
  <r>
    <x v="0"/>
    <x v="1"/>
    <s v="H8"/>
    <x v="36"/>
    <x v="95"/>
    <n v="94848"/>
    <n v="234113"/>
    <s v=" "/>
    <n v="726"/>
    <x v="1"/>
    <d v="2001-02-01T00:00:00"/>
    <m/>
    <d v="2013-03-01T00:00:00"/>
    <n v="9"/>
    <n v="87262"/>
    <n v="3555"/>
    <n v="3.45"/>
    <n v="52"/>
    <n v="3.15"/>
    <n v="53"/>
    <n v="12.11"/>
    <n v="53"/>
    <n v="385.3"/>
    <n v="99"/>
    <n v="190.5"/>
  </r>
  <r>
    <x v="6"/>
    <x v="1"/>
    <s v="H8"/>
    <x v="37"/>
    <x v="96"/>
    <n v="80795"/>
    <s v="14H2687"/>
    <s v="014HO02687"/>
    <m/>
    <x v="0"/>
    <d v="2002-09-01T00:00:00"/>
    <d v="2014-03-01T00:00:00"/>
    <d v="2013-01-01T00:00:00"/>
    <n v="9"/>
    <n v="87240"/>
    <n v="2988"/>
    <n v="3.11"/>
    <n v="78"/>
    <n v="2.68"/>
    <n v="79"/>
    <n v="10.9"/>
    <n v="79"/>
    <n v="794.7"/>
    <n v="100"/>
    <n v="300"/>
  </r>
  <r>
    <x v="3"/>
    <x v="1"/>
    <s v="H8"/>
    <x v="38"/>
    <x v="97"/>
    <s v=" "/>
    <s v="11H1937"/>
    <s v="011HO01937"/>
    <n v="412"/>
    <x v="0"/>
    <d v="1996-04-01T00:00:00"/>
    <d v="2008-01-01T00:00:00"/>
    <d v="2006-10-01T00:00:00"/>
    <n v="7"/>
    <n v="86926"/>
    <n v="2859"/>
    <m/>
    <m/>
    <m/>
    <m/>
    <m/>
    <m/>
    <n v="446.6"/>
    <n v="100"/>
    <n v="129.4"/>
  </r>
  <r>
    <x v="2"/>
    <x v="2"/>
    <s v="PS8"/>
    <x v="18"/>
    <x v="98"/>
    <s v=" "/>
    <s v="1H492"/>
    <s v="001HO00492"/>
    <n v="58"/>
    <x v="0"/>
    <d v="1985-03-01T00:00:00"/>
    <d v="1997-12-01T00:00:00"/>
    <d v="1997-06-01T00:00:00"/>
    <n v="11"/>
    <n v="65269"/>
    <n v="2945"/>
    <m/>
    <m/>
    <m/>
    <m/>
    <m/>
    <m/>
    <n v="281.79000000000002"/>
    <n v="97"/>
    <m/>
  </r>
  <r>
    <x v="6"/>
    <x v="2"/>
    <s v="PS8"/>
    <x v="39"/>
    <x v="99"/>
    <n v="3199"/>
    <n v="0"/>
    <s v=" "/>
    <m/>
    <x v="0"/>
    <d v="2003-02-01T00:00:00"/>
    <d v="2013-11-01T00:00:00"/>
    <d v="2013-05-01T00:00:00"/>
    <n v="8"/>
    <n v="62160"/>
    <n v="2673"/>
    <m/>
    <m/>
    <m/>
    <m/>
    <m/>
    <m/>
    <n v="309.24"/>
    <n v="98"/>
    <m/>
  </r>
  <r>
    <x v="7"/>
    <x v="2"/>
    <s v="PS8"/>
    <x v="40"/>
    <x v="100"/>
    <s v=" "/>
    <n v="0"/>
    <s v=" "/>
    <m/>
    <x v="0"/>
    <d v="1995-03-01T00:00:00"/>
    <d v="2011-09-01T00:00:00"/>
    <d v="2005-11-01T00:00:00"/>
    <n v="14"/>
    <n v="58699"/>
    <n v="4015"/>
    <m/>
    <m/>
    <m/>
    <m/>
    <m/>
    <m/>
    <n v="-91.98"/>
    <n v="60"/>
    <m/>
  </r>
  <r>
    <x v="6"/>
    <x v="2"/>
    <s v="PS7H1"/>
    <x v="41"/>
    <x v="101"/>
    <s v=" "/>
    <s v="71B20"/>
    <s v="071BS00020"/>
    <n v="70"/>
    <x v="0"/>
    <d v="2001-03-01T00:00:00"/>
    <d v="2014-08-01T00:00:00"/>
    <d v="2010-09-01T00:00:00"/>
    <n v="9"/>
    <n v="56522"/>
    <n v="3347"/>
    <m/>
    <m/>
    <m/>
    <m/>
    <m/>
    <m/>
    <n v="54.72"/>
    <n v="82"/>
    <m/>
  </r>
  <r>
    <x v="6"/>
    <x v="2"/>
    <s v="PS6H2"/>
    <x v="39"/>
    <x v="102"/>
    <n v="3336"/>
    <n v="0"/>
    <s v=" "/>
    <m/>
    <x v="0"/>
    <d v="2003-09-01T00:00:00"/>
    <d v="2013-12-01T00:00:00"/>
    <d v="2013-09-01T00:00:00"/>
    <n v="7"/>
    <n v="52717"/>
    <n v="2543"/>
    <m/>
    <m/>
    <m/>
    <m/>
    <m/>
    <m/>
    <n v="242.37"/>
    <n v="95"/>
    <m/>
  </r>
  <r>
    <x v="2"/>
    <x v="2"/>
    <s v="PS8"/>
    <x v="42"/>
    <x v="103"/>
    <s v=" "/>
    <s v="1B493"/>
    <s v="001BS00493"/>
    <n v="756"/>
    <x v="0"/>
    <d v="2005-04-01T00:00:00"/>
    <d v="2013-07-01T00:00:00"/>
    <d v="2012-08-01T00:00:00"/>
    <n v="5"/>
    <n v="51940"/>
    <n v="1946"/>
    <m/>
    <m/>
    <m/>
    <m/>
    <m/>
    <m/>
    <n v="223.65"/>
    <n v="95"/>
    <m/>
  </r>
  <r>
    <x v="6"/>
    <x v="2"/>
    <s v="PS6H2"/>
    <x v="43"/>
    <x v="104"/>
    <s v=" "/>
    <s v="MN1"/>
    <s v=" "/>
    <n v="3903"/>
    <x v="0"/>
    <d v="1996-03-01T00:00:00"/>
    <d v="2006-05-01T00:00:00"/>
    <d v="2005-11-01T00:00:00"/>
    <n v="6"/>
    <n v="51810"/>
    <n v="2623"/>
    <m/>
    <m/>
    <m/>
    <m/>
    <m/>
    <m/>
    <n v="337.59"/>
    <n v="98"/>
    <m/>
  </r>
  <r>
    <x v="6"/>
    <x v="2"/>
    <s v="PS8"/>
    <x v="43"/>
    <x v="105"/>
    <s v=" "/>
    <n v="0"/>
    <s v=" "/>
    <m/>
    <x v="0"/>
    <d v="1991-01-01T00:00:00"/>
    <d v="2002-11-01T00:00:00"/>
    <d v="2002-01-01T00:00:00"/>
    <n v="8"/>
    <n v="50337"/>
    <n v="3025"/>
    <m/>
    <m/>
    <m/>
    <m/>
    <m/>
    <m/>
    <n v="259.02"/>
    <n v="96"/>
    <m/>
  </r>
  <r>
    <x v="6"/>
    <x v="2"/>
    <s v="PS8"/>
    <x v="43"/>
    <x v="106"/>
    <n v="827"/>
    <s v="7B662"/>
    <s v="007BS00662"/>
    <n v="301"/>
    <x v="0"/>
    <d v="1992-03-01T00:00:00"/>
    <d v="2003-12-01T00:00:00"/>
    <d v="2002-12-01T00:00:00"/>
    <n v="9"/>
    <n v="50195"/>
    <n v="2827"/>
    <m/>
    <m/>
    <m/>
    <m/>
    <m/>
    <m/>
    <n v="65.52"/>
    <n v="85"/>
    <m/>
  </r>
  <r>
    <x v="2"/>
    <x v="2"/>
    <s v="PS8"/>
    <x v="42"/>
    <x v="70"/>
    <s v=" "/>
    <s v="BR53457"/>
    <s v=" "/>
    <n v="873"/>
    <x v="0"/>
    <d v="2007-08-01T00:00:00"/>
    <d v="2014-08-01T00:00:00"/>
    <d v="2013-06-01T00:00:00"/>
    <n v="4"/>
    <n v="49714"/>
    <n v="1596"/>
    <m/>
    <m/>
    <m/>
    <m/>
    <m/>
    <m/>
    <n v="314.19"/>
    <n v="98"/>
    <m/>
  </r>
  <r>
    <x v="6"/>
    <x v="2"/>
    <s v="PS6H2"/>
    <x v="43"/>
    <x v="107"/>
    <s v=" "/>
    <s v="MN13"/>
    <s v=" "/>
    <n v="1871"/>
    <x v="0"/>
    <d v="1988-04-01T00:00:00"/>
    <d v="2001-04-01T00:00:00"/>
    <d v="2000-11-01T00:00:00"/>
    <n v="11"/>
    <n v="48966"/>
    <n v="2984"/>
    <m/>
    <m/>
    <m/>
    <m/>
    <m/>
    <m/>
    <n v="146.07"/>
    <n v="90"/>
    <m/>
  </r>
  <r>
    <x v="2"/>
    <x v="2"/>
    <s v="PS8"/>
    <x v="42"/>
    <x v="108"/>
    <s v=" "/>
    <n v="0"/>
    <s v=" "/>
    <n v="788"/>
    <x v="0"/>
    <d v="2006-05-01T00:00:00"/>
    <d v="2014-09-01T00:00:00"/>
    <d v="2013-08-01T00:00:00"/>
    <n v="6"/>
    <n v="48878"/>
    <n v="1853"/>
    <m/>
    <m/>
    <m/>
    <m/>
    <m/>
    <m/>
    <n v="192.06"/>
    <n v="94"/>
    <m/>
  </r>
  <r>
    <x v="2"/>
    <x v="2"/>
    <s v="PS6H2"/>
    <x v="18"/>
    <x v="109"/>
    <s v=" "/>
    <s v="9B66"/>
    <s v="009BS00066"/>
    <n v="144"/>
    <x v="0"/>
    <d v="1995-11-01T00:00:00"/>
    <d v="2005-08-01T00:00:00"/>
    <d v="2004-01-01T00:00:00"/>
    <n v="7"/>
    <n v="48693"/>
    <n v="1976"/>
    <m/>
    <m/>
    <m/>
    <m/>
    <m/>
    <m/>
    <n v="342.54"/>
    <n v="98"/>
    <m/>
  </r>
  <r>
    <x v="6"/>
    <x v="2"/>
    <s v="PS8"/>
    <x v="43"/>
    <x v="110"/>
    <n v="4634"/>
    <s v="11B571"/>
    <s v="011BS00571"/>
    <n v="4168"/>
    <x v="0"/>
    <d v="1999-09-01T00:00:00"/>
    <d v="2012-01-01T00:00:00"/>
    <d v="2011-04-01T00:00:00"/>
    <n v="9"/>
    <n v="48553"/>
    <n v="2829"/>
    <m/>
    <m/>
    <m/>
    <m/>
    <m/>
    <m/>
    <n v="43.65"/>
    <n v="83"/>
    <m/>
  </r>
  <r>
    <x v="6"/>
    <x v="2"/>
    <s v="PS6J2"/>
    <x v="41"/>
    <x v="111"/>
    <s v=" "/>
    <s v=" "/>
    <s v=" "/>
    <n v="34"/>
    <x v="0"/>
    <d v="2002-07-01T00:00:00"/>
    <d v="2014-09-01T00:00:00"/>
    <d v="2014-04-01T00:00:00"/>
    <n v="9"/>
    <n v="48476"/>
    <n v="2713"/>
    <m/>
    <m/>
    <m/>
    <m/>
    <m/>
    <m/>
    <n v="15.3"/>
    <n v="80"/>
    <m/>
  </r>
  <r>
    <x v="2"/>
    <x v="2"/>
    <s v="PS8"/>
    <x v="42"/>
    <x v="112"/>
    <s v=" "/>
    <s v="212B7"/>
    <s v="212BS00007"/>
    <n v="829"/>
    <x v="0"/>
    <d v="2005-12-01T00:00:00"/>
    <d v="2013-12-01T00:00:00"/>
    <d v="2013-03-01T00:00:00"/>
    <n v="6"/>
    <n v="48082"/>
    <n v="1804"/>
    <m/>
    <m/>
    <m/>
    <m/>
    <m/>
    <m/>
    <n v="114.3"/>
    <n v="89"/>
    <m/>
  </r>
  <r>
    <x v="6"/>
    <x v="2"/>
    <s v="PS8"/>
    <x v="43"/>
    <x v="113"/>
    <n v="4190"/>
    <s v="MN12"/>
    <s v=" "/>
    <m/>
    <x v="0"/>
    <d v="1985-11-01T00:00:00"/>
    <d v="1999-11-01T00:00:00"/>
    <d v="1999-03-01T00:00:00"/>
    <n v="10"/>
    <n v="47897"/>
    <n v="2690"/>
    <m/>
    <m/>
    <m/>
    <m/>
    <m/>
    <m/>
    <n v="232.92"/>
    <n v="95"/>
    <m/>
  </r>
  <r>
    <x v="6"/>
    <x v="2"/>
    <s v="PS5H3"/>
    <x v="43"/>
    <x v="114"/>
    <s v=" "/>
    <s v="L360"/>
    <s v=" "/>
    <n v="1115"/>
    <x v="0"/>
    <d v="2002-02-01T00:00:00"/>
    <d v="2010-12-01T00:00:00"/>
    <d v="2010-07-01T00:00:00"/>
    <n v="6"/>
    <n v="47743"/>
    <n v="2073"/>
    <m/>
    <m/>
    <m/>
    <m/>
    <m/>
    <m/>
    <n v="866.7"/>
    <n v="100"/>
    <m/>
  </r>
  <r>
    <x v="6"/>
    <x v="2"/>
    <s v="PS8"/>
    <x v="39"/>
    <x v="115"/>
    <n v="3216"/>
    <n v="0"/>
    <s v=" "/>
    <m/>
    <x v="1"/>
    <d v="2003-04-01T00:00:00"/>
    <m/>
    <d v="2013-09-01T00:00:00"/>
    <n v="7"/>
    <n v="47257"/>
    <n v="2609"/>
    <m/>
    <m/>
    <m/>
    <m/>
    <m/>
    <m/>
    <n v="55.08"/>
    <n v="84"/>
    <m/>
  </r>
  <r>
    <x v="1"/>
    <x v="2"/>
    <s v="PS8"/>
    <x v="44"/>
    <x v="116"/>
    <s v=" "/>
    <n v="0"/>
    <s v=" "/>
    <m/>
    <x v="0"/>
    <d v="2001-08-01T00:00:00"/>
    <d v="2010-07-01T00:00:00"/>
    <d v="2009-10-01T00:00:00"/>
    <n v="7"/>
    <n v="45922"/>
    <n v="2148"/>
    <m/>
    <m/>
    <m/>
    <m/>
    <m/>
    <m/>
    <n v="-65.069999999999993"/>
    <n v="65"/>
    <m/>
  </r>
  <r>
    <x v="6"/>
    <x v="2"/>
    <s v="PS6H2"/>
    <x v="43"/>
    <x v="117"/>
    <s v=" "/>
    <s v="7B693"/>
    <s v="007BS00693"/>
    <n v="4716"/>
    <x v="0"/>
    <d v="2002-02-01T00:00:00"/>
    <d v="2012-03-01T00:00:00"/>
    <d v="2011-08-01T00:00:00"/>
    <n v="7"/>
    <n v="45888"/>
    <n v="2373"/>
    <m/>
    <m/>
    <m/>
    <m/>
    <m/>
    <m/>
    <n v="419.04"/>
    <n v="99"/>
    <m/>
  </r>
  <r>
    <x v="6"/>
    <x v="2"/>
    <s v="PS8"/>
    <x v="43"/>
    <x v="118"/>
    <n v="191"/>
    <s v="14B148"/>
    <s v="021BS00415"/>
    <m/>
    <x v="0"/>
    <d v="1988-02-01T00:00:00"/>
    <d v="2001-08-01T00:00:00"/>
    <d v="2000-12-01T00:00:00"/>
    <n v="11"/>
    <n v="45857"/>
    <n v="3251"/>
    <m/>
    <m/>
    <m/>
    <m/>
    <m/>
    <m/>
    <n v="184.14"/>
    <n v="93"/>
    <m/>
  </r>
  <r>
    <x v="1"/>
    <x v="2"/>
    <s v="PS8"/>
    <x v="44"/>
    <x v="119"/>
    <s v=" "/>
    <n v="633"/>
    <s v=" "/>
    <m/>
    <x v="0"/>
    <d v="1991-11-01T00:00:00"/>
    <d v="2004-07-01T00:00:00"/>
    <d v="1996-03-01T00:00:00"/>
    <n v="9"/>
    <n v="45575"/>
    <n v="2755"/>
    <m/>
    <m/>
    <m/>
    <m/>
    <m/>
    <m/>
    <n v="-171.45"/>
    <n v="48"/>
    <m/>
  </r>
  <r>
    <x v="6"/>
    <x v="2"/>
    <s v="PS7H1"/>
    <x v="43"/>
    <x v="120"/>
    <n v="3349"/>
    <s v="7B736"/>
    <s v="007BS00736"/>
    <n v="1116"/>
    <x v="0"/>
    <d v="2003-10-01T00:00:00"/>
    <d v="2012-04-01T00:00:00"/>
    <d v="2011-08-01T00:00:00"/>
    <n v="5"/>
    <n v="45471"/>
    <n v="2044"/>
    <m/>
    <m/>
    <m/>
    <m/>
    <m/>
    <m/>
    <n v="600.75"/>
    <n v="100"/>
    <n v="256.5"/>
  </r>
  <r>
    <x v="6"/>
    <x v="2"/>
    <s v="PS7H1"/>
    <x v="39"/>
    <x v="121"/>
    <n v="3641"/>
    <s v="9B81"/>
    <s v="009BS00081"/>
    <m/>
    <x v="1"/>
    <d v="2004-06-01T00:00:00"/>
    <m/>
    <d v="2013-10-01T00:00:00"/>
    <n v="7"/>
    <n v="44762"/>
    <n v="2314"/>
    <m/>
    <m/>
    <m/>
    <m/>
    <m/>
    <m/>
    <n v="78.48"/>
    <n v="85"/>
    <m/>
  </r>
  <r>
    <x v="6"/>
    <x v="2"/>
    <s v="PS6H2"/>
    <x v="43"/>
    <x v="122"/>
    <s v=" "/>
    <s v="L531"/>
    <s v=" "/>
    <n v="4625"/>
    <x v="0"/>
    <d v="1998-08-01T00:00:00"/>
    <d v="2007-06-01T00:00:00"/>
    <d v="2006-06-01T00:00:00"/>
    <n v="6"/>
    <n v="44534"/>
    <n v="2114"/>
    <m/>
    <m/>
    <m/>
    <m/>
    <m/>
    <m/>
    <n v="447.66"/>
    <n v="99"/>
    <m/>
  </r>
  <r>
    <x v="6"/>
    <x v="2"/>
    <s v="PS7H1"/>
    <x v="39"/>
    <x v="123"/>
    <s v=" "/>
    <s v="11B594"/>
    <s v="011BS00594"/>
    <m/>
    <x v="1"/>
    <d v="2004-01-01T00:00:00"/>
    <m/>
    <d v="2011-12-01T00:00:00"/>
    <n v="4"/>
    <n v="44364"/>
    <n v="2295"/>
    <m/>
    <m/>
    <m/>
    <m/>
    <m/>
    <m/>
    <n v="188.37"/>
    <n v="93"/>
    <m/>
  </r>
  <r>
    <x v="6"/>
    <x v="2"/>
    <s v="PS8"/>
    <x v="43"/>
    <x v="124"/>
    <s v=" "/>
    <s v="MN13"/>
    <s v=" "/>
    <m/>
    <x v="0"/>
    <d v="1987-01-01T00:00:00"/>
    <d v="1999-10-01T00:00:00"/>
    <d v="1998-12-01T00:00:00"/>
    <n v="9"/>
    <n v="44344"/>
    <n v="2627"/>
    <m/>
    <m/>
    <m/>
    <m/>
    <m/>
    <m/>
    <n v="252.54"/>
    <n v="96"/>
    <m/>
  </r>
  <r>
    <x v="6"/>
    <x v="2"/>
    <s v="PS6H2"/>
    <x v="43"/>
    <x v="125"/>
    <s v=" "/>
    <s v="MN34"/>
    <s v=" "/>
    <n v="501"/>
    <x v="0"/>
    <d v="1989-11-01T00:00:00"/>
    <d v="2001-06-01T00:00:00"/>
    <d v="2000-12-01T00:00:00"/>
    <n v="9"/>
    <n v="44266"/>
    <n v="2620"/>
    <m/>
    <m/>
    <m/>
    <m/>
    <m/>
    <m/>
    <n v="31.95"/>
    <n v="79"/>
    <m/>
  </r>
  <r>
    <x v="2"/>
    <x v="2"/>
    <s v="PS6J2"/>
    <x v="42"/>
    <x v="126"/>
    <s v=" "/>
    <s v="1B140"/>
    <s v="001BS00140"/>
    <n v="801"/>
    <x v="0"/>
    <d v="2006-08-01T00:00:00"/>
    <d v="2014-04-01T00:00:00"/>
    <d v="2011-12-01T00:00:00"/>
    <n v="5"/>
    <n v="44059"/>
    <n v="1639"/>
    <m/>
    <m/>
    <m/>
    <m/>
    <m/>
    <m/>
    <n v="77.58"/>
    <n v="90"/>
    <n v="61.7"/>
  </r>
  <r>
    <x v="2"/>
    <x v="2"/>
    <s v="PS8"/>
    <x v="42"/>
    <x v="127"/>
    <s v=" "/>
    <s v="1B493"/>
    <s v="001BS00493"/>
    <n v="783"/>
    <x v="0"/>
    <d v="2003-11-01T00:00:00"/>
    <d v="2012-12-01T00:00:00"/>
    <d v="2011-10-01T00:00:00"/>
    <n v="5"/>
    <n v="43919"/>
    <n v="2023"/>
    <m/>
    <m/>
    <m/>
    <m/>
    <m/>
    <m/>
    <n v="145.62"/>
    <n v="91"/>
    <m/>
  </r>
  <r>
    <x v="6"/>
    <x v="2"/>
    <s v="PS6H2"/>
    <x v="39"/>
    <x v="128"/>
    <n v="4859"/>
    <n v="0"/>
    <s v=" "/>
    <m/>
    <x v="1"/>
    <d v="2005-03-01T00:00:00"/>
    <m/>
    <d v="2012-11-01T00:00:00"/>
    <n v="7"/>
    <n v="43747"/>
    <n v="2113"/>
    <m/>
    <m/>
    <m/>
    <m/>
    <m/>
    <m/>
    <n v="194.49"/>
    <n v="93"/>
    <m/>
  </r>
  <r>
    <x v="2"/>
    <x v="2"/>
    <s v="PS8"/>
    <x v="18"/>
    <x v="129"/>
    <s v=" "/>
    <s v="7B662"/>
    <s v="007BS00662"/>
    <n v="210"/>
    <x v="0"/>
    <d v="1991-04-01T00:00:00"/>
    <d v="2000-06-01T00:00:00"/>
    <d v="1997-06-01T00:00:00"/>
    <n v="6"/>
    <n v="43473"/>
    <n v="2209"/>
    <m/>
    <m/>
    <m/>
    <m/>
    <m/>
    <m/>
    <n v="-171.72"/>
    <n v="48"/>
    <m/>
  </r>
  <r>
    <x v="6"/>
    <x v="2"/>
    <s v="PS8"/>
    <x v="43"/>
    <x v="130"/>
    <n v="2289"/>
    <s v="L86"/>
    <s v=" "/>
    <n v="3058"/>
    <x v="0"/>
    <d v="1998-06-01T00:00:00"/>
    <d v="2008-12-01T00:00:00"/>
    <d v="2007-07-01T00:00:00"/>
    <n v="8"/>
    <n v="43313"/>
    <n v="2488"/>
    <m/>
    <m/>
    <m/>
    <m/>
    <m/>
    <m/>
    <n v="188.82"/>
    <n v="94"/>
    <m/>
  </r>
  <r>
    <x v="2"/>
    <x v="2"/>
    <s v="PS8"/>
    <x v="42"/>
    <x v="131"/>
    <s v=" "/>
    <n v="0"/>
    <s v=" "/>
    <n v="802"/>
    <x v="0"/>
    <d v="2005-12-01T00:00:00"/>
    <d v="2013-07-01T00:00:00"/>
    <d v="2011-09-01T00:00:00"/>
    <n v="5"/>
    <n v="43249"/>
    <n v="1641"/>
    <m/>
    <m/>
    <m/>
    <m/>
    <m/>
    <m/>
    <n v="180.9"/>
    <n v="93"/>
    <m/>
  </r>
  <r>
    <x v="6"/>
    <x v="2"/>
    <s v="PS8"/>
    <x v="43"/>
    <x v="132"/>
    <n v="198"/>
    <s v="MN31"/>
    <s v=" "/>
    <m/>
    <x v="0"/>
    <d v="1987-06-01T00:00:00"/>
    <d v="1999-07-01T00:00:00"/>
    <d v="1999-02-01T00:00:00"/>
    <n v="9"/>
    <n v="43116"/>
    <n v="2561"/>
    <m/>
    <m/>
    <m/>
    <m/>
    <m/>
    <m/>
    <n v="167.85"/>
    <n v="92"/>
    <m/>
  </r>
  <r>
    <x v="6"/>
    <x v="2"/>
    <s v="PS5H3"/>
    <x v="43"/>
    <x v="133"/>
    <n v="3341"/>
    <s v="L1350"/>
    <s v=" "/>
    <n v="5627"/>
    <x v="0"/>
    <d v="2003-09-01T00:00:00"/>
    <d v="2012-03-01T00:00:00"/>
    <d v="2011-11-01T00:00:00"/>
    <n v="6"/>
    <n v="43111"/>
    <n v="2020"/>
    <m/>
    <m/>
    <m/>
    <m/>
    <m/>
    <m/>
    <n v="438.57"/>
    <n v="99"/>
    <m/>
  </r>
  <r>
    <x v="6"/>
    <x v="2"/>
    <s v="PS8"/>
    <x v="43"/>
    <x v="134"/>
    <n v="1207"/>
    <s v="MN12"/>
    <s v=" "/>
    <m/>
    <x v="0"/>
    <d v="1987-12-01T00:00:00"/>
    <d v="1999-11-01T00:00:00"/>
    <d v="1999-01-01T00:00:00"/>
    <n v="9"/>
    <n v="42769"/>
    <n v="2585"/>
    <m/>
    <m/>
    <m/>
    <m/>
    <m/>
    <m/>
    <n v="363.24"/>
    <n v="99"/>
    <m/>
  </r>
  <r>
    <x v="6"/>
    <x v="2"/>
    <s v="PS8"/>
    <x v="43"/>
    <x v="135"/>
    <n v="3677"/>
    <s v="L86"/>
    <s v=" "/>
    <n v="4491"/>
    <x v="0"/>
    <d v="1998-01-01T00:00:00"/>
    <d v="2007-11-01T00:00:00"/>
    <d v="2007-01-01T00:00:00"/>
    <n v="7"/>
    <n v="42513"/>
    <n v="2307"/>
    <m/>
    <m/>
    <m/>
    <m/>
    <m/>
    <m/>
    <n v="67.23"/>
    <n v="85"/>
    <m/>
  </r>
  <r>
    <x v="2"/>
    <x v="2"/>
    <s v="PS8"/>
    <x v="42"/>
    <x v="136"/>
    <s v=" "/>
    <s v="1B493"/>
    <s v="001BS00493"/>
    <n v="767"/>
    <x v="0"/>
    <d v="2004-12-01T00:00:00"/>
    <d v="2013-01-01T00:00:00"/>
    <d v="2012-10-01T00:00:00"/>
    <n v="5"/>
    <n v="42306"/>
    <n v="1908"/>
    <m/>
    <m/>
    <m/>
    <m/>
    <m/>
    <m/>
    <n v="132.75"/>
    <n v="90"/>
    <m/>
  </r>
  <r>
    <x v="6"/>
    <x v="2"/>
    <s v="PS5H3"/>
    <x v="43"/>
    <x v="137"/>
    <s v=" "/>
    <s v="54B273"/>
    <s v="054BS00273"/>
    <n v="1539"/>
    <x v="0"/>
    <d v="2003-02-01T00:00:00"/>
    <d v="2012-07-01T00:00:00"/>
    <d v="2011-11-01T00:00:00"/>
    <n v="6"/>
    <n v="42300"/>
    <n v="2088"/>
    <m/>
    <m/>
    <m/>
    <m/>
    <m/>
    <m/>
    <n v="156.6"/>
    <n v="91"/>
    <n v="75.400000000000006"/>
  </r>
  <r>
    <x v="6"/>
    <x v="2"/>
    <s v="PS8"/>
    <x v="43"/>
    <x v="138"/>
    <n v="3423"/>
    <s v="L1350"/>
    <s v=" "/>
    <n v="5714"/>
    <x v="1"/>
    <d v="2003-11-01T00:00:00"/>
    <m/>
    <d v="2012-09-01T00:00:00"/>
    <n v="6"/>
    <n v="42198"/>
    <n v="2145"/>
    <m/>
    <m/>
    <m/>
    <m/>
    <m/>
    <m/>
    <n v="429.84"/>
    <n v="100"/>
    <m/>
  </r>
  <r>
    <x v="6"/>
    <x v="2"/>
    <s v="PS8"/>
    <x v="43"/>
    <x v="139"/>
    <n v="4323"/>
    <s v="14B148"/>
    <s v="021BS00415"/>
    <n v="2052"/>
    <x v="0"/>
    <d v="1988-05-01T00:00:00"/>
    <d v="2000-12-01T00:00:00"/>
    <d v="1999-09-01T00:00:00"/>
    <n v="9"/>
    <n v="42128"/>
    <n v="2916"/>
    <m/>
    <m/>
    <m/>
    <m/>
    <m/>
    <m/>
    <n v="-1.53"/>
    <n v="76"/>
    <m/>
  </r>
  <r>
    <x v="6"/>
    <x v="2"/>
    <s v="PS8"/>
    <x v="43"/>
    <x v="140"/>
    <n v="452"/>
    <s v="7B662"/>
    <s v="007BS00662"/>
    <n v="2682"/>
    <x v="0"/>
    <d v="1991-09-01T00:00:00"/>
    <d v="2001-10-01T00:00:00"/>
    <d v="2001-06-01T00:00:00"/>
    <n v="8"/>
    <n v="41993"/>
    <n v="2281"/>
    <m/>
    <m/>
    <m/>
    <m/>
    <m/>
    <m/>
    <n v="-0.81"/>
    <n v="76"/>
    <m/>
  </r>
  <r>
    <x v="6"/>
    <x v="2"/>
    <s v="PS8"/>
    <x v="43"/>
    <x v="141"/>
    <n v="758"/>
    <s v="MN35"/>
    <s v=" "/>
    <m/>
    <x v="0"/>
    <d v="1987-09-01T00:00:00"/>
    <d v="1999-10-01T00:00:00"/>
    <d v="1998-12-01T00:00:00"/>
    <n v="9"/>
    <n v="41988"/>
    <n v="2504"/>
    <m/>
    <m/>
    <m/>
    <m/>
    <m/>
    <m/>
    <n v="374.58"/>
    <n v="99"/>
    <m/>
  </r>
  <r>
    <x v="6"/>
    <x v="2"/>
    <s v="PS8"/>
    <x v="43"/>
    <x v="142"/>
    <n v="4763"/>
    <s v="7B750"/>
    <s v="007BS00750"/>
    <n v="6029"/>
    <x v="0"/>
    <d v="2004-12-01T00:00:00"/>
    <d v="2012-11-01T00:00:00"/>
    <d v="2012-05-01T00:00:00"/>
    <n v="5"/>
    <n v="41949"/>
    <n v="1799"/>
    <m/>
    <m/>
    <m/>
    <m/>
    <m/>
    <m/>
    <n v="591.75"/>
    <n v="100"/>
    <m/>
  </r>
  <r>
    <x v="6"/>
    <x v="2"/>
    <s v="PS8"/>
    <x v="43"/>
    <x v="143"/>
    <n v="1839"/>
    <s v="7B693"/>
    <s v="007BS00693"/>
    <n v="2874"/>
    <x v="0"/>
    <d v="1997-01-01T00:00:00"/>
    <d v="2006-06-01T00:00:00"/>
    <d v="2005-09-01T00:00:00"/>
    <n v="7"/>
    <n v="41892"/>
    <n v="2193"/>
    <m/>
    <m/>
    <m/>
    <m/>
    <m/>
    <m/>
    <n v="421.65"/>
    <n v="100"/>
    <m/>
  </r>
  <r>
    <x v="6"/>
    <x v="2"/>
    <s v="PS8"/>
    <x v="39"/>
    <x v="144"/>
    <n v="3496"/>
    <s v="14B277"/>
    <s v="014BS00277"/>
    <m/>
    <x v="1"/>
    <d v="2004-03-01T00:00:00"/>
    <m/>
    <d v="2013-08-01T00:00:00"/>
    <n v="6"/>
    <n v="41878"/>
    <n v="2244"/>
    <m/>
    <m/>
    <m/>
    <m/>
    <m/>
    <m/>
    <n v="104.67"/>
    <n v="88"/>
    <m/>
  </r>
  <r>
    <x v="6"/>
    <x v="2"/>
    <s v="PS8"/>
    <x v="43"/>
    <x v="145"/>
    <n v="1670"/>
    <s v="7B693"/>
    <s v="007BS00693"/>
    <n v="3463"/>
    <x v="0"/>
    <d v="1995-12-01T00:00:00"/>
    <d v="2005-07-01T00:00:00"/>
    <d v="2004-03-01T00:00:00"/>
    <n v="7"/>
    <n v="41828"/>
    <n v="2164"/>
    <m/>
    <m/>
    <m/>
    <m/>
    <m/>
    <m/>
    <n v="481.23"/>
    <n v="100"/>
    <m/>
  </r>
  <r>
    <x v="2"/>
    <x v="2"/>
    <s v="PS8"/>
    <x v="18"/>
    <x v="146"/>
    <s v=" "/>
    <s v="11B521"/>
    <s v="011BS00521"/>
    <m/>
    <x v="0"/>
    <d v="1989-07-01T00:00:00"/>
    <d v="1998-09-01T00:00:00"/>
    <d v="1997-09-01T00:00:00"/>
    <n v="6"/>
    <n v="41740"/>
    <n v="2056"/>
    <m/>
    <m/>
    <m/>
    <m/>
    <m/>
    <m/>
    <n v="35.1"/>
    <n v="82"/>
    <m/>
  </r>
  <r>
    <x v="0"/>
    <x v="3"/>
    <s v="G8"/>
    <x v="45"/>
    <x v="147"/>
    <n v="3944"/>
    <s v="21G305"/>
    <s v="001GU00305"/>
    <n v="42"/>
    <x v="0"/>
    <d v="1996-10-01T00:00:00"/>
    <d v="2009-04-01T00:00:00"/>
    <d v="2006-12-01T00:00:00"/>
    <n v="8"/>
    <n v="87049"/>
    <n v="3337"/>
    <n v="4.07"/>
    <n v="64"/>
    <n v="3.17"/>
    <n v="76"/>
    <n v="12.57"/>
    <n v="76"/>
    <n v="496.44"/>
    <n v="100"/>
    <n v="333.7"/>
  </r>
  <r>
    <x v="0"/>
    <x v="3"/>
    <s v="G8"/>
    <x v="45"/>
    <x v="148"/>
    <n v="4027"/>
    <s v="7G302"/>
    <s v="007GU00302"/>
    <n v="123.01"/>
    <x v="0"/>
    <d v="1998-09-01T00:00:00"/>
    <d v="2010-12-01T00:00:00"/>
    <d v="2009-10-01T00:00:00"/>
    <n v="7"/>
    <n v="86331"/>
    <n v="3223"/>
    <n v="3.87"/>
    <n v="46"/>
    <n v="3.15"/>
    <n v="71"/>
    <n v="12.6"/>
    <n v="71"/>
    <n v="357.75"/>
    <n v="99"/>
    <n v="237.7"/>
  </r>
  <r>
    <x v="0"/>
    <x v="3"/>
    <s v="G8"/>
    <x v="45"/>
    <x v="149"/>
    <n v="3963"/>
    <s v="7G302"/>
    <s v="007GU00302"/>
    <n v="142"/>
    <x v="0"/>
    <d v="1997-04-01T00:00:00"/>
    <d v="2011-06-01T00:00:00"/>
    <d v="2009-08-01T00:00:00"/>
    <n v="10"/>
    <n v="80854"/>
    <n v="3678"/>
    <n v="4.07"/>
    <n v="92"/>
    <n v="3.33"/>
    <n v="93"/>
    <n v="12.95"/>
    <n v="93"/>
    <n v="-168.39"/>
    <n v="43"/>
    <n v="-44.6"/>
  </r>
  <r>
    <x v="0"/>
    <x v="3"/>
    <s v="G8"/>
    <x v="45"/>
    <x v="150"/>
    <n v="4351"/>
    <s v="1G400"/>
    <s v="001GU00400"/>
    <n v="392"/>
    <x v="0"/>
    <d v="2004-04-01T00:00:00"/>
    <d v="2014-02-01T00:00:00"/>
    <d v="2013-01-01T00:00:00"/>
    <n v="7"/>
    <n v="73756"/>
    <n v="2323"/>
    <n v="3.14"/>
    <n v="47"/>
    <n v="3.16"/>
    <n v="49"/>
    <n v="11.68"/>
    <n v="49"/>
    <n v="606.87"/>
    <n v="100"/>
    <n v="219.1"/>
  </r>
  <r>
    <x v="0"/>
    <x v="3"/>
    <s v="G8"/>
    <x v="46"/>
    <x v="151"/>
    <s v=" "/>
    <s v="FR25950"/>
    <s v=" "/>
    <n v="525"/>
    <x v="0"/>
    <d v="2003-09-01T00:00:00"/>
    <d v="2013-04-01T00:00:00"/>
    <d v="2012-03-01T00:00:00"/>
    <n v="7"/>
    <n v="72473"/>
    <n v="2414"/>
    <m/>
    <m/>
    <m/>
    <m/>
    <m/>
    <m/>
    <n v="629.64"/>
    <n v="100"/>
    <n v="312.7"/>
  </r>
  <r>
    <x v="0"/>
    <x v="3"/>
    <s v="G8"/>
    <x v="46"/>
    <x v="152"/>
    <n v="4127"/>
    <s v="7G302"/>
    <s v="007GU00302"/>
    <n v="336"/>
    <x v="0"/>
    <d v="1997-08-01T00:00:00"/>
    <d v="2009-05-01T00:00:00"/>
    <d v="2008-04-01T00:00:00"/>
    <n v="9"/>
    <n v="71457"/>
    <n v="2941"/>
    <m/>
    <m/>
    <m/>
    <m/>
    <m/>
    <m/>
    <n v="217.89"/>
    <n v="96"/>
    <n v="176.8"/>
  </r>
  <r>
    <x v="0"/>
    <x v="3"/>
    <s v="G8"/>
    <x v="45"/>
    <x v="153"/>
    <n v="4432"/>
    <s v="7G302"/>
    <s v="007GU00302"/>
    <n v="953"/>
    <x v="0"/>
    <d v="1997-03-01T00:00:00"/>
    <d v="2009-04-01T00:00:00"/>
    <d v="2007-08-01T00:00:00"/>
    <n v="8"/>
    <n v="70957"/>
    <n v="3081"/>
    <n v="4.66"/>
    <n v="65"/>
    <n v="3.36"/>
    <n v="79"/>
    <n v="13.61"/>
    <n v="79"/>
    <n v="-13.86"/>
    <n v="71"/>
    <n v="319.2"/>
  </r>
  <r>
    <x v="0"/>
    <x v="3"/>
    <s v="G8"/>
    <x v="45"/>
    <x v="154"/>
    <n v="4433"/>
    <s v="9G116"/>
    <s v="009GU00116"/>
    <m/>
    <x v="0"/>
    <d v="1996-04-01T00:00:00"/>
    <d v="2007-12-01T00:00:00"/>
    <d v="2006-10-01T00:00:00"/>
    <n v="8"/>
    <n v="69753"/>
    <n v="2879"/>
    <n v="4.51"/>
    <n v="65"/>
    <n v="3.4"/>
    <n v="77"/>
    <n v="13.55"/>
    <n v="77"/>
    <n v="194.58"/>
    <n v="95"/>
    <n v="337.5"/>
  </r>
  <r>
    <x v="0"/>
    <x v="3"/>
    <s v="G8"/>
    <x v="45"/>
    <x v="155"/>
    <n v="4050"/>
    <s v="14G253"/>
    <s v="014GU00253"/>
    <n v="65"/>
    <x v="0"/>
    <d v="1999-05-01T00:00:00"/>
    <d v="2010-11-01T00:00:00"/>
    <d v="2009-08-01T00:00:00"/>
    <n v="7"/>
    <n v="69440"/>
    <n v="3039"/>
    <n v="3.67"/>
    <n v="72"/>
    <n v="2.92"/>
    <n v="73"/>
    <n v="11.95"/>
    <n v="73"/>
    <n v="423.9"/>
    <n v="100"/>
    <n v="-32.299999999999997"/>
  </r>
  <r>
    <x v="0"/>
    <x v="3"/>
    <s v="G8"/>
    <x v="45"/>
    <x v="156"/>
    <n v="4210"/>
    <s v="9G131"/>
    <s v="009GU00131"/>
    <n v="101"/>
    <x v="0"/>
    <d v="1999-08-01T00:00:00"/>
    <d v="2010-11-01T00:00:00"/>
    <d v="2009-08-01T00:00:00"/>
    <n v="7"/>
    <n v="69118"/>
    <n v="2804"/>
    <n v="4.41"/>
    <n v="56"/>
    <n v="3.41"/>
    <n v="75"/>
    <n v="13.42"/>
    <n v="75"/>
    <n v="150.03"/>
    <n v="92"/>
    <n v="241.8"/>
  </r>
  <r>
    <x v="0"/>
    <x v="3"/>
    <s v="G8"/>
    <x v="45"/>
    <x v="157"/>
    <n v="4031"/>
    <s v="7G302"/>
    <s v="007GU00302"/>
    <n v="950"/>
    <x v="0"/>
    <d v="1998-12-01T00:00:00"/>
    <d v="2011-08-01T00:00:00"/>
    <d v="2010-07-01T00:00:00"/>
    <n v="8"/>
    <n v="66996"/>
    <n v="3060"/>
    <n v="4.3"/>
    <n v="81"/>
    <n v="3.33"/>
    <n v="86"/>
    <n v="12.92"/>
    <n v="86"/>
    <n v="82.26"/>
    <n v="86"/>
    <n v="121.8"/>
  </r>
  <r>
    <x v="0"/>
    <x v="3"/>
    <s v="G8"/>
    <x v="46"/>
    <x v="158"/>
    <s v=" "/>
    <s v="7G357"/>
    <s v="007GU00357"/>
    <n v="442"/>
    <x v="0"/>
    <d v="2003-09-01T00:00:00"/>
    <d v="2014-04-01T00:00:00"/>
    <d v="2013-06-01T00:00:00"/>
    <n v="8"/>
    <n v="65423"/>
    <n v="2659"/>
    <m/>
    <m/>
    <m/>
    <m/>
    <m/>
    <m/>
    <n v="105.75"/>
    <n v="88"/>
    <n v="21.6"/>
  </r>
  <r>
    <x v="0"/>
    <x v="3"/>
    <s v="G8"/>
    <x v="45"/>
    <x v="159"/>
    <n v="4157"/>
    <s v="7G302"/>
    <s v="007GU00302"/>
    <n v="199"/>
    <x v="0"/>
    <d v="1998-09-01T00:00:00"/>
    <d v="2010-09-01T00:00:00"/>
    <d v="2009-05-01T00:00:00"/>
    <n v="9"/>
    <n v="64859"/>
    <n v="3187"/>
    <n v="4.2300000000000004"/>
    <n v="87"/>
    <n v="3.3"/>
    <n v="88"/>
    <n v="13.07"/>
    <n v="88"/>
    <n v="-236.43"/>
    <n v="37"/>
    <n v="-139.9"/>
  </r>
  <r>
    <x v="0"/>
    <x v="3"/>
    <s v="G8"/>
    <x v="45"/>
    <x v="160"/>
    <n v="4206"/>
    <s v="9G131"/>
    <s v="009GU00131"/>
    <n v="51.01"/>
    <x v="0"/>
    <d v="1999-03-01T00:00:00"/>
    <d v="2009-04-01T00:00:00"/>
    <d v="2007-12-01T00:00:00"/>
    <n v="7"/>
    <n v="64701"/>
    <n v="2470"/>
    <n v="4.22"/>
    <n v="57"/>
    <n v="3.18"/>
    <n v="69"/>
    <n v="12.8"/>
    <n v="69"/>
    <n v="228.87"/>
    <n v="96"/>
    <n v="139.5"/>
  </r>
  <r>
    <x v="0"/>
    <x v="3"/>
    <s v="G8"/>
    <x v="45"/>
    <x v="161"/>
    <n v="3594"/>
    <s v="21G247"/>
    <s v="021GU00247"/>
    <n v="998"/>
    <x v="0"/>
    <d v="1993-06-01T00:00:00"/>
    <d v="2004-02-01T00:00:00"/>
    <d v="2002-09-01T00:00:00"/>
    <n v="7"/>
    <n v="64659"/>
    <n v="2528"/>
    <n v="3.79"/>
    <n v="59"/>
    <n v="3.19"/>
    <n v="50"/>
    <n v="12.47"/>
    <n v="60"/>
    <n v="124.65"/>
    <n v="90"/>
    <n v="-119.1"/>
  </r>
  <r>
    <x v="0"/>
    <x v="3"/>
    <s v="G8"/>
    <x v="46"/>
    <x v="162"/>
    <s v=" "/>
    <s v="FR25950"/>
    <s v=" "/>
    <n v="566"/>
    <x v="1"/>
    <d v="2005-11-01T00:00:00"/>
    <m/>
    <d v="2014-05-01T00:00:00"/>
    <n v="7"/>
    <n v="64077"/>
    <n v="2246"/>
    <m/>
    <m/>
    <m/>
    <m/>
    <m/>
    <m/>
    <n v="543.69000000000005"/>
    <n v="100"/>
    <n v="300.39999999999998"/>
  </r>
  <r>
    <x v="0"/>
    <x v="3"/>
    <s v="G8"/>
    <x v="45"/>
    <x v="163"/>
    <n v="4344"/>
    <s v="1G400"/>
    <s v="001GU00400"/>
    <n v="353.01"/>
    <x v="0"/>
    <d v="2003-12-01T00:00:00"/>
    <d v="2014-06-01T00:00:00"/>
    <d v="2012-06-01T00:00:00"/>
    <n v="5"/>
    <n v="63412"/>
    <n v="2708"/>
    <n v="4.08"/>
    <n v="33"/>
    <n v="3.34"/>
    <n v="43"/>
    <n v="12.92"/>
    <n v="43"/>
    <n v="262.98"/>
    <n v="97"/>
    <n v="260.60000000000002"/>
  </r>
  <r>
    <x v="0"/>
    <x v="3"/>
    <s v="G8"/>
    <x v="45"/>
    <x v="164"/>
    <n v="4434"/>
    <s v="7G302"/>
    <s v="007GU00302"/>
    <n v="205"/>
    <x v="0"/>
    <d v="1998-09-01T00:00:00"/>
    <d v="2009-08-01T00:00:00"/>
    <d v="2008-12-01T00:00:00"/>
    <n v="7"/>
    <n v="63180"/>
    <n v="2616"/>
    <n v="4.58"/>
    <n v="45"/>
    <n v="3.34"/>
    <n v="68"/>
    <n v="13.49"/>
    <n v="68"/>
    <n v="128.25"/>
    <n v="90"/>
    <n v="294.3"/>
  </r>
  <r>
    <x v="0"/>
    <x v="3"/>
    <s v="G8"/>
    <x v="45"/>
    <x v="165"/>
    <n v="3926"/>
    <s v="29G875"/>
    <s v="029GU00875"/>
    <n v="586"/>
    <x v="0"/>
    <d v="1996-03-01T00:00:00"/>
    <d v="2008-09-01T00:00:00"/>
    <d v="2007-05-01T00:00:00"/>
    <n v="9"/>
    <n v="62841"/>
    <n v="3198"/>
    <n v="4.75"/>
    <n v="88"/>
    <n v="3.51"/>
    <n v="90"/>
    <n v="13.88"/>
    <n v="90"/>
    <n v="-221.67"/>
    <n v="38"/>
    <n v="70.900000000000006"/>
  </r>
  <r>
    <x v="0"/>
    <x v="3"/>
    <s v="G8"/>
    <x v="45"/>
    <x v="166"/>
    <n v="4049"/>
    <s v="9G125"/>
    <s v="009GU00125"/>
    <n v="183"/>
    <x v="0"/>
    <d v="1999-04-01T00:00:00"/>
    <d v="2010-09-01T00:00:00"/>
    <d v="2009-03-01T00:00:00"/>
    <n v="7"/>
    <n v="61867"/>
    <n v="2985"/>
    <n v="4.4800000000000004"/>
    <n v="75"/>
    <n v="3.5"/>
    <n v="75"/>
    <n v="13.49"/>
    <n v="75"/>
    <n v="-46.08"/>
    <n v="65"/>
    <n v="68.7"/>
  </r>
  <r>
    <x v="0"/>
    <x v="3"/>
    <s v="G8"/>
    <x v="45"/>
    <x v="167"/>
    <n v="3919"/>
    <s v="9G116"/>
    <s v="009GU00116"/>
    <n v="43"/>
    <x v="0"/>
    <d v="1996-01-01T00:00:00"/>
    <d v="2007-07-01T00:00:00"/>
    <d v="2006-01-01T00:00:00"/>
    <n v="7"/>
    <n v="60336"/>
    <n v="2850"/>
    <n v="4.82"/>
    <n v="56"/>
    <n v="3.37"/>
    <n v="71"/>
    <n v="13.64"/>
    <n v="71"/>
    <n v="162.72"/>
    <n v="93"/>
    <n v="278.60000000000002"/>
  </r>
  <r>
    <x v="0"/>
    <x v="3"/>
    <s v="G8"/>
    <x v="45"/>
    <x v="168"/>
    <n v="3313"/>
    <s v="1G167"/>
    <s v="001GU00167"/>
    <n v="492"/>
    <x v="0"/>
    <d v="1992-03-01T00:00:00"/>
    <d v="2003-10-01T00:00:00"/>
    <d v="2002-11-01T00:00:00"/>
    <n v="8"/>
    <n v="59596"/>
    <n v="2693"/>
    <n v="4.17"/>
    <n v="59"/>
    <n v="3.14"/>
    <n v="44"/>
    <n v="12.84"/>
    <n v="57"/>
    <n v="565.29"/>
    <n v="100"/>
    <n v="421"/>
  </r>
  <r>
    <x v="0"/>
    <x v="3"/>
    <s v="G8"/>
    <x v="46"/>
    <x v="169"/>
    <s v=" "/>
    <s v="9G125"/>
    <s v="009GU00125"/>
    <n v="405"/>
    <x v="0"/>
    <d v="2000-10-01T00:00:00"/>
    <d v="2010-03-01T00:00:00"/>
    <d v="2009-02-01T00:00:00"/>
    <n v="7"/>
    <n v="59515"/>
    <n v="2325"/>
    <m/>
    <m/>
    <m/>
    <m/>
    <m/>
    <m/>
    <n v="128.25"/>
    <n v="90"/>
    <n v="118.4"/>
  </r>
  <r>
    <x v="0"/>
    <x v="3"/>
    <s v="G8"/>
    <x v="45"/>
    <x v="170"/>
    <n v="3686"/>
    <s v="1G167"/>
    <s v="001GU00167"/>
    <n v="492"/>
    <x v="0"/>
    <d v="1994-04-01T00:00:00"/>
    <d v="2005-01-01T00:00:00"/>
    <d v="2003-03-01T00:00:00"/>
    <n v="7"/>
    <n v="59323"/>
    <n v="2450"/>
    <n v="4.04"/>
    <n v="57"/>
    <n v="2.96"/>
    <n v="50"/>
    <n v="12.38"/>
    <n v="57"/>
    <n v="779.94"/>
    <n v="100"/>
    <n v="450.4"/>
  </r>
  <r>
    <x v="0"/>
    <x v="3"/>
    <s v="G8"/>
    <x v="45"/>
    <x v="171"/>
    <n v="4034"/>
    <s v="21G305"/>
    <s v="001GU00305"/>
    <n v="42"/>
    <x v="0"/>
    <d v="1999-01-01T00:00:00"/>
    <d v="2007-12-01T00:00:00"/>
    <d v="2006-10-01T00:00:00"/>
    <n v="6"/>
    <n v="58590"/>
    <n v="2109"/>
    <n v="3.94"/>
    <n v="49"/>
    <n v="3.14"/>
    <n v="61"/>
    <n v="12.69"/>
    <n v="61"/>
    <n v="509.49"/>
    <n v="100"/>
    <n v="264.3"/>
  </r>
  <r>
    <x v="0"/>
    <x v="3"/>
    <s v="G8"/>
    <x v="45"/>
    <x v="101"/>
    <n v="4243"/>
    <s v="9G131"/>
    <s v="009GU00131"/>
    <n v="264"/>
    <x v="0"/>
    <d v="2001-01-01T00:00:00"/>
    <d v="2011-04-01T00:00:00"/>
    <d v="2010-04-01T00:00:00"/>
    <n v="7"/>
    <n v="58466"/>
    <n v="2583"/>
    <n v="4.5199999999999996"/>
    <n v="69"/>
    <n v="3.33"/>
    <n v="76"/>
    <n v="13.17"/>
    <n v="76"/>
    <n v="305.10000000000002"/>
    <n v="98"/>
    <n v="348.4"/>
  </r>
  <r>
    <x v="0"/>
    <x v="3"/>
    <s v="G8"/>
    <x v="45"/>
    <x v="172"/>
    <n v="3967"/>
    <s v="7G302"/>
    <s v="007GU00302"/>
    <n v="909"/>
    <x v="0"/>
    <d v="1997-05-01T00:00:00"/>
    <d v="2010-09-01T00:00:00"/>
    <d v="2009-11-01T00:00:00"/>
    <n v="10"/>
    <n v="58043"/>
    <n v="3367"/>
    <n v="5.14"/>
    <n v="96"/>
    <n v="3.68"/>
    <n v="97"/>
    <n v="14.35"/>
    <n v="97"/>
    <n v="-574.47"/>
    <n v="30"/>
    <n v="-112.5"/>
  </r>
  <r>
    <x v="0"/>
    <x v="3"/>
    <s v="G8"/>
    <x v="45"/>
    <x v="173"/>
    <n v="4333"/>
    <s v="7G366"/>
    <s v="007GU00366"/>
    <n v="299"/>
    <x v="0"/>
    <d v="2003-12-01T00:00:00"/>
    <d v="2012-10-01T00:00:00"/>
    <d v="2011-03-01T00:00:00"/>
    <n v="5"/>
    <n v="57601"/>
    <n v="2085"/>
    <n v="3.25"/>
    <n v="51"/>
    <n v="3.18"/>
    <n v="55"/>
    <n v="11.86"/>
    <n v="55"/>
    <n v="248.31"/>
    <n v="97"/>
    <n v="-27.5"/>
  </r>
  <r>
    <x v="0"/>
    <x v="3"/>
    <s v="G8"/>
    <x v="46"/>
    <x v="174"/>
    <s v=" "/>
    <s v="7G379"/>
    <s v="007GU00379"/>
    <n v="562"/>
    <x v="0"/>
    <d v="2005-11-01T00:00:00"/>
    <d v="2014-03-01T00:00:00"/>
    <d v="2013-10-01T00:00:00"/>
    <n v="6"/>
    <n v="57465"/>
    <n v="1901"/>
    <m/>
    <m/>
    <m/>
    <m/>
    <m/>
    <m/>
    <n v="260.55"/>
    <n v="97"/>
    <n v="50.8"/>
  </r>
  <r>
    <x v="0"/>
    <x v="3"/>
    <s v="G8"/>
    <x v="45"/>
    <x v="85"/>
    <n v="4033"/>
    <s v="7G302"/>
    <s v="007GU00302"/>
    <n v="79"/>
    <x v="0"/>
    <d v="1998-12-01T00:00:00"/>
    <d v="2010-11-01T00:00:00"/>
    <d v="2009-11-01T00:00:00"/>
    <n v="8"/>
    <n v="57018"/>
    <n v="2829"/>
    <n v="4.7300000000000004"/>
    <n v="81"/>
    <n v="3.67"/>
    <n v="81"/>
    <n v="13.75"/>
    <n v="81"/>
    <n v="-242.82"/>
    <n v="37"/>
    <n v="-49.4"/>
  </r>
  <r>
    <x v="0"/>
    <x v="3"/>
    <s v="G8"/>
    <x v="46"/>
    <x v="175"/>
    <n v="4098"/>
    <s v="MN4"/>
    <s v=" "/>
    <n v="269"/>
    <x v="0"/>
    <d v="1996-01-01T00:00:00"/>
    <d v="2006-07-01T00:00:00"/>
    <d v="2005-03-01T00:00:00"/>
    <n v="7"/>
    <n v="56777"/>
    <n v="2678"/>
    <m/>
    <m/>
    <m/>
    <m/>
    <m/>
    <m/>
    <n v="74.88"/>
    <n v="85"/>
    <n v="38.799999999999997"/>
  </r>
  <r>
    <x v="0"/>
    <x v="3"/>
    <s v="G8"/>
    <x v="45"/>
    <x v="176"/>
    <n v="3932"/>
    <s v="14G210"/>
    <s v="014GU00210"/>
    <n v="31"/>
    <x v="0"/>
    <d v="1996-05-01T00:00:00"/>
    <d v="2007-03-01T00:00:00"/>
    <d v="2006-08-01T00:00:00"/>
    <n v="8"/>
    <n v="56002"/>
    <n v="2516"/>
    <n v="4.03"/>
    <n v="76"/>
    <n v="3.17"/>
    <n v="76"/>
    <n v="12.46"/>
    <n v="76"/>
    <n v="-67.14"/>
    <n v="61"/>
    <n v="-153.30000000000001"/>
  </r>
  <r>
    <x v="0"/>
    <x v="3"/>
    <s v="G8"/>
    <x v="45"/>
    <x v="177"/>
    <n v="4297"/>
    <s v="9G131"/>
    <s v="009GU00131"/>
    <n v="290"/>
    <x v="0"/>
    <d v="2001-09-01T00:00:00"/>
    <d v="2012-01-01T00:00:00"/>
    <d v="2011-02-01T00:00:00"/>
    <n v="8"/>
    <n v="55180"/>
    <n v="2620"/>
    <n v="4.43"/>
    <n v="82"/>
    <n v="3.51"/>
    <n v="82"/>
    <n v="13.41"/>
    <n v="82"/>
    <n v="-18.809999999999999"/>
    <n v="70"/>
    <n v="153.6"/>
  </r>
  <r>
    <x v="0"/>
    <x v="3"/>
    <s v="G8"/>
    <x v="45"/>
    <x v="178"/>
    <n v="3933"/>
    <s v="1G183"/>
    <s v="001GU00183"/>
    <n v="84"/>
    <x v="0"/>
    <d v="1996-05-01T00:00:00"/>
    <d v="2006-06-01T00:00:00"/>
    <d v="2004-12-01T00:00:00"/>
    <n v="6"/>
    <n v="55127"/>
    <n v="2365"/>
    <n v="4.1399999999999997"/>
    <n v="54"/>
    <n v="3.19"/>
    <n v="59"/>
    <n v="12.86"/>
    <n v="59"/>
    <n v="22.77"/>
    <n v="78"/>
    <n v="0.2"/>
  </r>
  <r>
    <x v="0"/>
    <x v="3"/>
    <s v="G8"/>
    <x v="45"/>
    <x v="179"/>
    <n v="4056"/>
    <s v="9G125"/>
    <s v="009GU00125"/>
    <n v="245"/>
    <x v="0"/>
    <d v="1999-11-01T00:00:00"/>
    <d v="2010-09-01T00:00:00"/>
    <d v="2009-10-01T00:00:00"/>
    <n v="6"/>
    <n v="54860"/>
    <n v="2781"/>
    <n v="4.53"/>
    <n v="65"/>
    <n v="3.38"/>
    <n v="65"/>
    <n v="13.16"/>
    <n v="65"/>
    <n v="94.32"/>
    <n v="87"/>
    <n v="163.30000000000001"/>
  </r>
  <r>
    <x v="0"/>
    <x v="3"/>
    <s v="G8"/>
    <x v="45"/>
    <x v="180"/>
    <n v="3622"/>
    <s v="21G247"/>
    <s v="021GU00247"/>
    <n v="994"/>
    <x v="0"/>
    <d v="1993-04-01T00:00:00"/>
    <d v="2004-04-01T00:00:00"/>
    <d v="2003-03-01T00:00:00"/>
    <n v="8"/>
    <n v="54654"/>
    <n v="2617"/>
    <n v="4.21"/>
    <n v="66"/>
    <n v="3.3"/>
    <n v="55"/>
    <n v="12.8"/>
    <n v="65"/>
    <n v="-74.52"/>
    <n v="59"/>
    <n v="-139.1"/>
  </r>
  <r>
    <x v="0"/>
    <x v="3"/>
    <s v="G8"/>
    <x v="45"/>
    <x v="181"/>
    <n v="4212"/>
    <s v="9G131"/>
    <s v="009GU00131"/>
    <n v="200"/>
    <x v="0"/>
    <d v="1999-09-01T00:00:00"/>
    <d v="2010-11-01T00:00:00"/>
    <d v="2010-03-01T00:00:00"/>
    <n v="8"/>
    <n v="54637"/>
    <n v="2731"/>
    <n v="5.59"/>
    <n v="69"/>
    <n v="3.64"/>
    <n v="80"/>
    <n v="14.7"/>
    <n v="80"/>
    <n v="-340.65"/>
    <n v="32"/>
    <n v="84.4"/>
  </r>
  <r>
    <x v="0"/>
    <x v="3"/>
    <s v="G8"/>
    <x v="46"/>
    <x v="182"/>
    <s v=" "/>
    <s v="FR25950"/>
    <s v=" "/>
    <n v="602"/>
    <x v="1"/>
    <d v="2006-09-01T00:00:00"/>
    <m/>
    <d v="2014-08-01T00:00:00"/>
    <n v="6"/>
    <n v="54507"/>
    <n v="1911"/>
    <m/>
    <m/>
    <m/>
    <m/>
    <m/>
    <m/>
    <n v="678.78"/>
    <n v="100"/>
    <n v="359.2"/>
  </r>
  <r>
    <x v="0"/>
    <x v="3"/>
    <s v="G8"/>
    <x v="45"/>
    <x v="183"/>
    <n v="4041"/>
    <s v="72G98"/>
    <s v="072GU00098"/>
    <n v="825"/>
    <x v="0"/>
    <d v="1997-03-01T00:00:00"/>
    <d v="2008-04-01T00:00:00"/>
    <d v="2007-03-01T00:00:00"/>
    <n v="7"/>
    <n v="53714"/>
    <n v="2660"/>
    <n v="4.1500000000000004"/>
    <n v="78"/>
    <n v="3.27"/>
    <n v="78"/>
    <n v="12.87"/>
    <n v="78"/>
    <n v="-149.13"/>
    <n v="46"/>
    <n v="-193.5"/>
  </r>
  <r>
    <x v="0"/>
    <x v="3"/>
    <s v="G8"/>
    <x v="45"/>
    <x v="184"/>
    <n v="4386"/>
    <s v="7G379"/>
    <s v="007GU00379"/>
    <n v="309.01"/>
    <x v="1"/>
    <d v="2005-07-01T00:00:00"/>
    <m/>
    <d v="2014-07-01T00:00:00"/>
    <n v="6"/>
    <n v="53512"/>
    <n v="2282"/>
    <n v="3.36"/>
    <n v="35"/>
    <n v="3.07"/>
    <n v="38"/>
    <n v="11.66"/>
    <n v="39"/>
    <n v="391.95"/>
    <n v="99"/>
    <n v="129.80000000000001"/>
  </r>
  <r>
    <x v="0"/>
    <x v="3"/>
    <s v="G8"/>
    <x v="45"/>
    <x v="185"/>
    <n v="4244"/>
    <s v="1G381"/>
    <s v="001GU00381"/>
    <n v="195"/>
    <x v="0"/>
    <d v="2001-02-01T00:00:00"/>
    <d v="2011-02-01T00:00:00"/>
    <d v="2010-06-01T00:00:00"/>
    <n v="7"/>
    <n v="53423"/>
    <n v="2432"/>
    <n v="4.74"/>
    <n v="67"/>
    <n v="3.4"/>
    <n v="68"/>
    <n v="13.61"/>
    <n v="68"/>
    <n v="208.26"/>
    <n v="95"/>
    <n v="310"/>
  </r>
  <r>
    <x v="1"/>
    <x v="3"/>
    <s v="G8"/>
    <x v="47"/>
    <x v="186"/>
    <s v=" "/>
    <n v="0"/>
    <s v=" "/>
    <m/>
    <x v="0"/>
    <d v="1996-01-01T00:00:00"/>
    <d v="2006-08-01T00:00:00"/>
    <d v="2004-11-01T00:00:00"/>
    <n v="7"/>
    <n v="53191"/>
    <n v="2561"/>
    <m/>
    <m/>
    <m/>
    <m/>
    <m/>
    <m/>
    <n v="111.33"/>
    <n v="89"/>
    <m/>
  </r>
  <r>
    <x v="0"/>
    <x v="3"/>
    <s v="G8"/>
    <x v="45"/>
    <x v="187"/>
    <n v="3623"/>
    <s v="1G156"/>
    <s v="001GU00156"/>
    <n v="754"/>
    <x v="0"/>
    <d v="1993-04-01T00:00:00"/>
    <d v="2004-01-01T00:00:00"/>
    <d v="2003-01-01T00:00:00"/>
    <n v="8"/>
    <n v="52269"/>
    <n v="2340"/>
    <n v="4.1500000000000004"/>
    <n v="55"/>
    <n v="3.3"/>
    <n v="46"/>
    <n v="12.73"/>
    <n v="56"/>
    <n v="-24.84"/>
    <n v="69"/>
    <n v="-87.9"/>
  </r>
  <r>
    <x v="0"/>
    <x v="3"/>
    <s v="G8"/>
    <x v="45"/>
    <x v="188"/>
    <n v="4315"/>
    <s v="9G131"/>
    <s v="009GU00131"/>
    <n v="325"/>
    <x v="0"/>
    <d v="2002-08-01T00:00:00"/>
    <d v="2012-02-01T00:00:00"/>
    <d v="2011-05-01T00:00:00"/>
    <n v="6"/>
    <n v="52261"/>
    <n v="2233"/>
    <n v="4.13"/>
    <n v="60"/>
    <n v="3.31"/>
    <n v="65"/>
    <n v="12.57"/>
    <n v="65"/>
    <n v="271.98"/>
    <n v="97"/>
    <n v="230.8"/>
  </r>
  <r>
    <x v="0"/>
    <x v="3"/>
    <s v="G8"/>
    <x v="45"/>
    <x v="189"/>
    <n v="3640"/>
    <s v="21G296"/>
    <s v="001GU00296"/>
    <n v="990"/>
    <x v="0"/>
    <d v="1994-08-01T00:00:00"/>
    <d v="2003-12-01T00:00:00"/>
    <d v="2003-10-01T00:00:00"/>
    <n v="7"/>
    <n v="52062"/>
    <n v="2100"/>
    <n v="3.95"/>
    <n v="53"/>
    <n v="3.47"/>
    <n v="47"/>
    <n v="12.84"/>
    <n v="55"/>
    <n v="110.88"/>
    <n v="89"/>
    <n v="57.8"/>
  </r>
  <r>
    <x v="0"/>
    <x v="3"/>
    <s v="G8"/>
    <x v="45"/>
    <x v="190"/>
    <n v="3986"/>
    <s v="7G302"/>
    <s v="007GU00302"/>
    <n v="143"/>
    <x v="0"/>
    <d v="1998-03-01T00:00:00"/>
    <d v="2008-09-01T00:00:00"/>
    <d v="2007-06-01T00:00:00"/>
    <n v="7"/>
    <n v="52046"/>
    <n v="2564"/>
    <n v="4.57"/>
    <n v="70"/>
    <n v="3.48"/>
    <n v="71"/>
    <n v="13.66"/>
    <n v="71"/>
    <n v="-424.35"/>
    <n v="30"/>
    <n v="-190.6"/>
  </r>
  <r>
    <x v="0"/>
    <x v="3"/>
    <s v="G8"/>
    <x v="46"/>
    <x v="191"/>
    <s v=" "/>
    <s v="7G366"/>
    <s v="007GU00366"/>
    <n v="446"/>
    <x v="0"/>
    <d v="2004-08-01T00:00:00"/>
    <d v="2015-01-01T00:00:00"/>
    <d v="2014-11-01T00:00:00"/>
    <n v="8"/>
    <n v="51799"/>
    <n v="2361"/>
    <m/>
    <m/>
    <m/>
    <m/>
    <m/>
    <m/>
    <n v="47.16"/>
    <n v="82"/>
    <n v="-36.6"/>
  </r>
  <r>
    <x v="0"/>
    <x v="3"/>
    <s v="G8"/>
    <x v="45"/>
    <x v="192"/>
    <n v="4355"/>
    <s v="1G400"/>
    <s v="001GU00400"/>
    <n v="393.01"/>
    <x v="1"/>
    <d v="2004-06-01T00:00:00"/>
    <m/>
    <d v="2013-10-01T00:00:00"/>
    <n v="7"/>
    <n v="51626"/>
    <n v="2378"/>
    <n v="3.89"/>
    <n v="48"/>
    <n v="3.48"/>
    <n v="49"/>
    <n v="12.74"/>
    <n v="49"/>
    <n v="-67.680000000000007"/>
    <n v="61"/>
    <n v="-16.600000000000001"/>
  </r>
  <r>
    <x v="0"/>
    <x v="3"/>
    <s v="G8"/>
    <x v="45"/>
    <x v="193"/>
    <n v="4207"/>
    <s v="9G131"/>
    <s v="009GU00131"/>
    <n v="116"/>
    <x v="0"/>
    <d v="1999-04-01T00:00:00"/>
    <d v="2008-09-01T00:00:00"/>
    <d v="2007-03-01T00:00:00"/>
    <n v="5"/>
    <n v="51584"/>
    <n v="2350"/>
    <n v="4.22"/>
    <n v="37"/>
    <n v="3.52"/>
    <n v="55"/>
    <n v="13.5"/>
    <n v="55"/>
    <n v="67.319999999999993"/>
    <n v="84"/>
    <n v="159.6"/>
  </r>
  <r>
    <x v="0"/>
    <x v="3"/>
    <s v="G8"/>
    <x v="46"/>
    <x v="194"/>
    <s v=" "/>
    <s v="FR25950"/>
    <s v=" "/>
    <n v="561"/>
    <x v="1"/>
    <d v="2007-01-01T00:00:00"/>
    <m/>
    <d v="2014-05-01T00:00:00"/>
    <n v="6"/>
    <n v="51555"/>
    <n v="1809"/>
    <m/>
    <m/>
    <m/>
    <m/>
    <m/>
    <m/>
    <n v="566.91"/>
    <n v="100"/>
    <n v="313.60000000000002"/>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r>
    <x v="8"/>
    <x v="4"/>
    <m/>
    <x v="48"/>
    <x v="195"/>
    <m/>
    <m/>
    <m/>
    <m/>
    <x v="2"/>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1" cacheId="35"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E257" firstHeaderRow="1" firstDataRow="2" firstDataCol="3"/>
  <pivotFields count="18">
    <pivotField axis="axisRow" compact="0" outline="0" subtotalTop="0" showAll="0" includeNewItemsInFilter="1">
      <items count="10">
        <item x="4"/>
        <item x="0"/>
        <item x="7"/>
        <item x="1"/>
        <item x="3"/>
        <item x="2"/>
        <item x="5"/>
        <item x="6"/>
        <item h="1" x="8"/>
        <item t="default"/>
      </items>
    </pivotField>
    <pivotField axis="axisCol" compact="0" outline="0" subtotalTop="0" showAll="0" includeNewItemsInFilter="1">
      <items count="9">
        <item h="1" x="6"/>
        <item h="1" x="2"/>
        <item h="1" x="1"/>
        <item h="1" x="3"/>
        <item x="0"/>
        <item h="1" x="5"/>
        <item h="1" x="4"/>
        <item h="1" x="7"/>
        <item t="default"/>
      </items>
    </pivotField>
    <pivotField compact="0" outline="0" subtotalTop="0" showAll="0" includeNewItemsInFilter="1"/>
    <pivotField axis="axisRow" compact="0" outline="0" subtotalTop="0" showAll="0" includeNewItemsInFilter="1">
      <items count="142">
        <item x="26"/>
        <item x="55"/>
        <item x="5"/>
        <item x="79"/>
        <item x="25"/>
        <item x="27"/>
        <item x="54"/>
        <item x="18"/>
        <item x="116"/>
        <item x="0"/>
        <item x="100"/>
        <item x="102"/>
        <item x="14"/>
        <item x="68"/>
        <item x="111"/>
        <item x="108"/>
        <item m="1" x="122"/>
        <item x="44"/>
        <item x="84"/>
        <item x="52"/>
        <item x="66"/>
        <item x="8"/>
        <item x="21"/>
        <item x="51"/>
        <item m="1" x="140"/>
        <item x="12"/>
        <item x="85"/>
        <item x="4"/>
        <item m="1" x="136"/>
        <item x="67"/>
        <item x="86"/>
        <item x="82"/>
        <item m="1" x="129"/>
        <item x="48"/>
        <item x="19"/>
        <item x="112"/>
        <item x="78"/>
        <item x="7"/>
        <item m="1" x="132"/>
        <item x="41"/>
        <item x="40"/>
        <item x="71"/>
        <item x="31"/>
        <item x="62"/>
        <item x="58"/>
        <item x="74"/>
        <item x="30"/>
        <item m="1" x="133"/>
        <item x="94"/>
        <item x="16"/>
        <item x="99"/>
        <item x="105"/>
        <item x="93"/>
        <item x="29"/>
        <item x="70"/>
        <item m="1" x="138"/>
        <item x="56"/>
        <item x="64"/>
        <item x="13"/>
        <item x="15"/>
        <item x="60"/>
        <item x="106"/>
        <item m="1" x="124"/>
        <item m="1" x="126"/>
        <item m="1" x="123"/>
        <item m="1" x="125"/>
        <item x="77"/>
        <item x="2"/>
        <item x="98"/>
        <item x="9"/>
        <item x="73"/>
        <item x="83"/>
        <item m="1" x="139"/>
        <item x="89"/>
        <item x="11"/>
        <item x="36"/>
        <item x="115"/>
        <item x="87"/>
        <item x="103"/>
        <item x="110"/>
        <item x="88"/>
        <item x="80"/>
        <item x="22"/>
        <item m="1" x="135"/>
        <item x="59"/>
        <item x="24"/>
        <item x="104"/>
        <item x="32"/>
        <item x="65"/>
        <item x="81"/>
        <item m="1" x="120"/>
        <item x="92"/>
        <item x="49"/>
        <item m="1" x="137"/>
        <item x="75"/>
        <item x="114"/>
        <item x="20"/>
        <item x="53"/>
        <item x="6"/>
        <item m="1" x="130"/>
        <item x="61"/>
        <item m="1" x="128"/>
        <item x="1"/>
        <item x="91"/>
        <item x="3"/>
        <item x="118"/>
        <item x="113"/>
        <item x="37"/>
        <item x="117"/>
        <item x="23"/>
        <item x="43"/>
        <item x="17"/>
        <item h="1" x="119"/>
        <item x="34"/>
        <item x="46"/>
        <item m="1" x="121"/>
        <item x="38"/>
        <item m="1" x="134"/>
        <item x="28"/>
        <item x="47"/>
        <item m="1" x="131"/>
        <item x="72"/>
        <item m="1" x="127"/>
        <item x="90"/>
        <item x="95"/>
        <item x="107"/>
        <item x="10"/>
        <item x="33"/>
        <item x="35"/>
        <item x="39"/>
        <item x="42"/>
        <item x="45"/>
        <item x="50"/>
        <item x="57"/>
        <item x="63"/>
        <item x="69"/>
        <item x="76"/>
        <item x="96"/>
        <item x="97"/>
        <item x="101"/>
        <item x="109"/>
        <item t="default"/>
      </items>
    </pivotField>
    <pivotField axis="axisRow" compact="0" outline="0" subtotalTop="0" showAll="0" includeNewItemsInFilter="1">
      <items count="713">
        <item x="452"/>
        <item x="378"/>
        <item m="1" x="628"/>
        <item m="1" x="515"/>
        <item x="337"/>
        <item x="328"/>
        <item x="318"/>
        <item x="475"/>
        <item x="479"/>
        <item x="298"/>
        <item x="367"/>
        <item x="467"/>
        <item x="388"/>
        <item m="1" x="562"/>
        <item x="14"/>
        <item x="174"/>
        <item x="322"/>
        <item x="240"/>
        <item x="78"/>
        <item x="380"/>
        <item x="436"/>
        <item m="1" x="525"/>
        <item x="65"/>
        <item x="268"/>
        <item x="141"/>
        <item x="266"/>
        <item x="496"/>
        <item x="386"/>
        <item x="50"/>
        <item x="135"/>
        <item x="93"/>
        <item m="1" x="619"/>
        <item m="1" x="667"/>
        <item x="90"/>
        <item m="1" x="568"/>
        <item x="242"/>
        <item x="59"/>
        <item x="134"/>
        <item m="1" x="531"/>
        <item m="1" x="560"/>
        <item m="1" x="602"/>
        <item x="143"/>
        <item x="235"/>
        <item m="1" x="638"/>
        <item m="1" x="657"/>
        <item x="353"/>
        <item x="41"/>
        <item m="1" x="516"/>
        <item x="280"/>
        <item x="147"/>
        <item m="1" x="621"/>
        <item x="114"/>
        <item x="272"/>
        <item m="1" x="662"/>
        <item x="372"/>
        <item m="1" x="523"/>
        <item m="1" x="575"/>
        <item m="1" x="582"/>
        <item x="154"/>
        <item x="3"/>
        <item x="478"/>
        <item x="289"/>
        <item x="482"/>
        <item m="1" x="670"/>
        <item x="20"/>
        <item x="390"/>
        <item m="1" x="693"/>
        <item x="80"/>
        <item x="176"/>
        <item x="29"/>
        <item x="39"/>
        <item m="1" x="539"/>
        <item x="1"/>
        <item m="1" x="608"/>
        <item x="198"/>
        <item x="247"/>
        <item m="1" x="660"/>
        <item m="1" x="684"/>
        <item x="424"/>
        <item x="381"/>
        <item x="32"/>
        <item x="28"/>
        <item m="1" x="530"/>
        <item x="110"/>
        <item x="412"/>
        <item x="55"/>
        <item x="183"/>
        <item x="49"/>
        <item x="321"/>
        <item x="85"/>
        <item x="106"/>
        <item x="384"/>
        <item x="350"/>
        <item x="170"/>
        <item x="446"/>
        <item x="315"/>
        <item m="1" x="573"/>
        <item x="320"/>
        <item m="1" x="593"/>
        <item x="295"/>
        <item x="256"/>
        <item m="1" x="645"/>
        <item x="23"/>
        <item x="334"/>
        <item m="1" x="689"/>
        <item m="1" x="520"/>
        <item x="182"/>
        <item m="1" x="543"/>
        <item x="180"/>
        <item x="36"/>
        <item x="95"/>
        <item m="1" x="620"/>
        <item m="1" x="624"/>
        <item x="126"/>
        <item x="307"/>
        <item m="1" x="647"/>
        <item m="1" x="655"/>
        <item x="302"/>
        <item x="73"/>
        <item x="11"/>
        <item m="1" x="553"/>
        <item x="373"/>
        <item x="229"/>
        <item x="101"/>
        <item x="239"/>
        <item m="1" x="606"/>
        <item x="220"/>
        <item x="335"/>
        <item x="64"/>
        <item m="1" x="650"/>
        <item x="79"/>
        <item x="100"/>
        <item x="184"/>
        <item x="83"/>
        <item m="1" x="514"/>
        <item m="1" x="524"/>
        <item x="35"/>
        <item x="445"/>
        <item x="243"/>
        <item x="17"/>
        <item m="1" x="551"/>
        <item x="406"/>
        <item x="7"/>
        <item x="293"/>
        <item x="281"/>
        <item x="113"/>
        <item m="1" x="635"/>
        <item x="270"/>
        <item m="1" x="590"/>
        <item x="259"/>
        <item m="1" x="598"/>
        <item m="1" x="605"/>
        <item x="331"/>
        <item x="43"/>
        <item m="1" x="630"/>
        <item x="136"/>
        <item x="216"/>
        <item x="211"/>
        <item x="291"/>
        <item x="299"/>
        <item m="1" x="518"/>
        <item x="164"/>
        <item x="124"/>
        <item m="1" x="542"/>
        <item x="290"/>
        <item x="44"/>
        <item x="423"/>
        <item m="1" x="583"/>
        <item x="341"/>
        <item x="463"/>
        <item x="30"/>
        <item x="360"/>
        <item x="262"/>
        <item x="260"/>
        <item x="310"/>
        <item x="42"/>
        <item x="2"/>
        <item x="405"/>
        <item x="366"/>
        <item m="1" x="697"/>
        <item x="142"/>
        <item x="21"/>
        <item x="490"/>
        <item x="4"/>
        <item x="507"/>
        <item x="71"/>
        <item x="244"/>
        <item m="1" x="586"/>
        <item x="200"/>
        <item x="296"/>
        <item x="506"/>
        <item x="355"/>
        <item x="285"/>
        <item x="422"/>
        <item x="213"/>
        <item x="480"/>
        <item x="313"/>
        <item x="139"/>
        <item x="267"/>
        <item x="497"/>
        <item x="344"/>
        <item x="88"/>
        <item x="209"/>
        <item x="438"/>
        <item x="501"/>
        <item x="411"/>
        <item m="1" x="545"/>
        <item x="97"/>
        <item x="214"/>
        <item x="82"/>
        <item x="137"/>
        <item m="1" x="680"/>
        <item x="84"/>
        <item x="18"/>
        <item x="15"/>
        <item x="10"/>
        <item x="392"/>
        <item m="1" x="631"/>
        <item m="1" x="641"/>
        <item m="1" x="529"/>
        <item x="379"/>
        <item x="455"/>
        <item x="75"/>
        <item x="138"/>
        <item m="1" x="614"/>
        <item x="419"/>
        <item x="456"/>
        <item x="130"/>
        <item x="364"/>
        <item x="67"/>
        <item x="53"/>
        <item x="127"/>
        <item x="102"/>
        <item x="362"/>
        <item x="265"/>
        <item x="329"/>
        <item x="117"/>
        <item m="1" x="666"/>
        <item x="351"/>
        <item x="250"/>
        <item m="1" x="589"/>
        <item x="197"/>
        <item m="1" x="595"/>
        <item x="448"/>
        <item x="504"/>
        <item m="1" x="618"/>
        <item x="502"/>
        <item x="454"/>
        <item x="342"/>
        <item m="1" x="537"/>
        <item x="301"/>
        <item x="389"/>
        <item x="453"/>
        <item x="89"/>
        <item m="1" x="701"/>
        <item m="1" x="594"/>
        <item x="500"/>
        <item x="306"/>
        <item x="8"/>
        <item x="413"/>
        <item x="336"/>
        <item x="399"/>
        <item m="1" x="533"/>
        <item x="391"/>
        <item x="157"/>
        <item x="333"/>
        <item x="417"/>
        <item m="1" x="601"/>
        <item m="1" x="510"/>
        <item x="433"/>
        <item m="1" x="540"/>
        <item x="345"/>
        <item x="319"/>
        <item x="158"/>
        <item x="25"/>
        <item m="1" x="522"/>
        <item x="431"/>
        <item m="1" x="671"/>
        <item x="22"/>
        <item x="74"/>
        <item x="492"/>
        <item m="1" x="682"/>
        <item x="439"/>
        <item m="1" x="570"/>
        <item x="175"/>
        <item m="1" x="591"/>
        <item x="263"/>
        <item x="499"/>
        <item m="1" x="704"/>
        <item x="6"/>
        <item m="1" x="566"/>
        <item x="96"/>
        <item m="1" x="512"/>
        <item m="1" x="626"/>
        <item m="1" x="687"/>
        <item x="68"/>
        <item x="167"/>
        <item x="219"/>
        <item x="38"/>
        <item x="125"/>
        <item m="1" x="663"/>
        <item x="58"/>
        <item m="1" x="625"/>
        <item x="108"/>
        <item x="443"/>
        <item m="1" x="691"/>
        <item x="287"/>
        <item x="505"/>
        <item m="1" x="654"/>
        <item m="1" x="677"/>
        <item x="128"/>
        <item x="152"/>
        <item x="116"/>
        <item x="288"/>
        <item x="420"/>
        <item x="462"/>
        <item x="347"/>
        <item x="374"/>
        <item m="1" x="557"/>
        <item m="1" x="659"/>
        <item m="1" x="569"/>
        <item m="1" x="528"/>
        <item m="1" x="535"/>
        <item m="1" x="565"/>
        <item m="1" x="613"/>
        <item x="215"/>
        <item x="269"/>
        <item x="12"/>
        <item x="323"/>
        <item x="185"/>
        <item m="1" x="550"/>
        <item x="203"/>
        <item m="1" x="609"/>
        <item m="1" x="511"/>
        <item m="1" x="513"/>
        <item m="1" x="526"/>
        <item x="195"/>
        <item m="1" x="637"/>
        <item x="61"/>
        <item x="450"/>
        <item m="1" x="698"/>
        <item m="1" x="548"/>
        <item m="1" x="703"/>
        <item x="105"/>
        <item m="1" x="574"/>
        <item m="1" x="636"/>
        <item m="1" x="644"/>
        <item x="34"/>
        <item m="1" x="699"/>
        <item m="1" x="673"/>
        <item x="51"/>
        <item x="107"/>
        <item x="365"/>
        <item m="1" x="592"/>
        <item m="1" x="702"/>
        <item m="1" x="661"/>
        <item x="92"/>
        <item x="368"/>
        <item x="0"/>
        <item x="70"/>
        <item x="369"/>
        <item m="1" x="711"/>
        <item x="237"/>
        <item x="26"/>
        <item m="1" x="623"/>
        <item m="1" x="629"/>
        <item x="192"/>
        <item x="349"/>
        <item x="404"/>
        <item m="1" x="664"/>
        <item x="311"/>
        <item m="1" x="588"/>
        <item x="464"/>
        <item m="1" x="649"/>
        <item x="297"/>
        <item m="1" x="665"/>
        <item m="1" x="668"/>
        <item x="387"/>
        <item x="383"/>
        <item m="1" x="676"/>
        <item x="13"/>
        <item m="1" x="578"/>
        <item m="1" x="532"/>
        <item m="1" x="688"/>
        <item m="1" x="610"/>
        <item x="155"/>
        <item x="19"/>
        <item x="179"/>
        <item x="316"/>
        <item x="16"/>
        <item x="62"/>
        <item m="1" x="521"/>
        <item x="48"/>
        <item x="47"/>
        <item x="449"/>
        <item x="314"/>
        <item x="87"/>
        <item x="40"/>
        <item x="37"/>
        <item x="228"/>
        <item x="253"/>
        <item x="309"/>
        <item x="218"/>
        <item m="1" x="679"/>
        <item m="1" x="615"/>
        <item x="230"/>
        <item x="9"/>
        <item x="133"/>
        <item x="194"/>
        <item x="261"/>
        <item m="1" x="642"/>
        <item x="234"/>
        <item x="206"/>
        <item x="204"/>
        <item x="398"/>
        <item x="282"/>
        <item m="1" x="646"/>
        <item x="252"/>
        <item x="207"/>
        <item x="226"/>
        <item x="223"/>
        <item x="224"/>
        <item x="236"/>
        <item m="1" x="639"/>
        <item x="432"/>
        <item x="273"/>
        <item x="278"/>
        <item x="248"/>
        <item x="254"/>
        <item x="217"/>
        <item x="205"/>
        <item x="249"/>
        <item m="1" x="549"/>
        <item x="221"/>
        <item m="1" x="558"/>
        <item x="232"/>
        <item m="1" x="561"/>
        <item m="1" x="651"/>
        <item m="1" x="559"/>
        <item x="276"/>
        <item m="1" x="555"/>
        <item m="1" x="705"/>
        <item m="1" x="674"/>
        <item m="1" x="579"/>
        <item m="1" x="643"/>
        <item x="120"/>
        <item m="1" x="584"/>
        <item x="483"/>
        <item m="1" x="709"/>
        <item x="303"/>
        <item m="1" x="616"/>
        <item m="1" x="683"/>
        <item m="1" x="707"/>
        <item m="1" x="571"/>
        <item m="1" x="546"/>
        <item m="1" x="576"/>
        <item x="401"/>
        <item m="1" x="695"/>
        <item m="1" x="527"/>
        <item x="477"/>
        <item x="340"/>
        <item x="447"/>
        <item x="104"/>
        <item x="173"/>
        <item x="63"/>
        <item x="46"/>
        <item m="1" x="685"/>
        <item x="145"/>
        <item h="1" x="509"/>
        <item x="27"/>
        <item x="66"/>
        <item x="24"/>
        <item m="1" x="706"/>
        <item x="144"/>
        <item x="132"/>
        <item x="77"/>
        <item x="148"/>
        <item m="1" x="572"/>
        <item x="111"/>
        <item x="129"/>
        <item m="1" x="627"/>
        <item x="159"/>
        <item m="1" x="585"/>
        <item m="1" x="552"/>
        <item m="1" x="694"/>
        <item m="1" x="710"/>
        <item x="163"/>
        <item x="156"/>
        <item m="1" x="675"/>
        <item x="131"/>
        <item x="189"/>
        <item x="210"/>
        <item x="251"/>
        <item x="279"/>
        <item m="1" x="603"/>
        <item x="472"/>
        <item m="1" x="544"/>
        <item x="356"/>
        <item m="1" x="581"/>
        <item m="1" x="597"/>
        <item x="294"/>
        <item x="308"/>
        <item x="375"/>
        <item m="1" x="556"/>
        <item m="1" x="547"/>
        <item x="5"/>
        <item m="1" x="700"/>
        <item m="1" x="554"/>
        <item m="1" x="678"/>
        <item x="33"/>
        <item x="86"/>
        <item m="1" x="690"/>
        <item m="1" x="632"/>
        <item x="81"/>
        <item x="103"/>
        <item m="1" x="538"/>
        <item x="109"/>
        <item x="161"/>
        <item x="123"/>
        <item m="1" x="534"/>
        <item x="151"/>
        <item x="162"/>
        <item m="1" x="652"/>
        <item x="149"/>
        <item x="168"/>
        <item x="119"/>
        <item x="177"/>
        <item x="172"/>
        <item x="171"/>
        <item m="1" x="580"/>
        <item x="150"/>
        <item x="165"/>
        <item m="1" x="672"/>
        <item m="1" x="648"/>
        <item m="1" x="567"/>
        <item m="1" x="708"/>
        <item m="1" x="587"/>
        <item m="1" x="599"/>
        <item m="1" x="564"/>
        <item m="1" x="563"/>
        <item m="1" x="696"/>
        <item m="1" x="633"/>
        <item x="199"/>
        <item x="222"/>
        <item x="258"/>
        <item x="257"/>
        <item x="227"/>
        <item x="271"/>
        <item x="277"/>
        <item x="352"/>
        <item m="1" x="607"/>
        <item m="1" x="519"/>
        <item x="255"/>
        <item m="1" x="640"/>
        <item m="1" x="600"/>
        <item x="326"/>
        <item x="377"/>
        <item m="1" x="604"/>
        <item m="1" x="536"/>
        <item x="332"/>
        <item x="330"/>
        <item x="426"/>
        <item x="324"/>
        <item x="418"/>
        <item x="361"/>
        <item x="402"/>
        <item x="371"/>
        <item x="396"/>
        <item x="421"/>
        <item x="393"/>
        <item x="317"/>
        <item m="1" x="686"/>
        <item x="338"/>
        <item x="385"/>
        <item m="1" x="669"/>
        <item x="354"/>
        <item m="1" x="634"/>
        <item m="1" x="617"/>
        <item x="459"/>
        <item x="400"/>
        <item m="1" x="596"/>
        <item x="437"/>
        <item x="468"/>
        <item m="1" x="517"/>
        <item x="488"/>
        <item x="473"/>
        <item x="435"/>
        <item m="1" x="653"/>
        <item m="1" x="656"/>
        <item m="1" x="577"/>
        <item m="1" x="612"/>
        <item m="1" x="541"/>
        <item m="1" x="622"/>
        <item m="1" x="692"/>
        <item x="357"/>
        <item m="1" x="658"/>
        <item m="1" x="681"/>
        <item x="491"/>
        <item x="493"/>
        <item x="495"/>
        <item x="498"/>
        <item x="503"/>
        <item x="508"/>
        <item m="1" x="611"/>
        <item x="31"/>
        <item x="45"/>
        <item x="52"/>
        <item x="54"/>
        <item x="56"/>
        <item x="57"/>
        <item x="60"/>
        <item x="69"/>
        <item x="72"/>
        <item x="76"/>
        <item x="91"/>
        <item x="94"/>
        <item x="98"/>
        <item x="99"/>
        <item x="112"/>
        <item x="115"/>
        <item x="118"/>
        <item x="121"/>
        <item x="122"/>
        <item x="140"/>
        <item x="146"/>
        <item x="153"/>
        <item x="160"/>
        <item x="166"/>
        <item x="169"/>
        <item x="178"/>
        <item x="181"/>
        <item x="186"/>
        <item x="187"/>
        <item x="188"/>
        <item x="190"/>
        <item x="191"/>
        <item x="193"/>
        <item x="196"/>
        <item x="201"/>
        <item x="202"/>
        <item x="208"/>
        <item x="212"/>
        <item x="225"/>
        <item x="231"/>
        <item x="233"/>
        <item x="238"/>
        <item x="241"/>
        <item x="245"/>
        <item x="246"/>
        <item x="264"/>
        <item x="274"/>
        <item x="275"/>
        <item x="283"/>
        <item x="284"/>
        <item x="286"/>
        <item x="292"/>
        <item x="300"/>
        <item x="304"/>
        <item x="305"/>
        <item x="312"/>
        <item x="325"/>
        <item x="327"/>
        <item x="339"/>
        <item x="343"/>
        <item x="346"/>
        <item x="348"/>
        <item x="358"/>
        <item x="359"/>
        <item x="363"/>
        <item x="370"/>
        <item x="376"/>
        <item x="382"/>
        <item x="394"/>
        <item x="395"/>
        <item x="397"/>
        <item x="403"/>
        <item x="407"/>
        <item x="408"/>
        <item x="409"/>
        <item x="410"/>
        <item x="414"/>
        <item x="415"/>
        <item x="416"/>
        <item x="425"/>
        <item x="427"/>
        <item x="428"/>
        <item x="429"/>
        <item x="430"/>
        <item x="434"/>
        <item x="440"/>
        <item x="441"/>
        <item x="442"/>
        <item x="444"/>
        <item x="451"/>
        <item x="457"/>
        <item x="458"/>
        <item x="460"/>
        <item x="461"/>
        <item x="465"/>
        <item x="466"/>
        <item x="469"/>
        <item x="470"/>
        <item x="471"/>
        <item x="474"/>
        <item x="476"/>
        <item x="481"/>
        <item x="484"/>
        <item x="485"/>
        <item x="486"/>
        <item x="487"/>
        <item x="489"/>
        <item x="494"/>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255">
    <i>
      <x/>
      <x v="4"/>
      <x v="222"/>
    </i>
    <i t="default" r="1">
      <x v="4"/>
    </i>
    <i r="1">
      <x v="12"/>
      <x v="162"/>
    </i>
    <i r="2">
      <x v="170"/>
    </i>
    <i t="default" r="1">
      <x v="12"/>
    </i>
    <i r="1">
      <x v="27"/>
      <x v="505"/>
    </i>
    <i r="2">
      <x v="617"/>
    </i>
    <i t="default" r="1">
      <x v="27"/>
    </i>
    <i r="1">
      <x v="39"/>
      <x v="37"/>
    </i>
    <i t="default" r="1">
      <x v="39"/>
    </i>
    <i r="1">
      <x v="58"/>
      <x v="274"/>
    </i>
    <i r="2">
      <x v="278"/>
    </i>
    <i r="2">
      <x v="279"/>
    </i>
    <i r="2">
      <x v="526"/>
    </i>
    <i r="2">
      <x v="634"/>
    </i>
    <i t="default" r="1">
      <x v="58"/>
    </i>
    <i r="1">
      <x v="59"/>
      <x v="80"/>
    </i>
    <i r="2">
      <x v="85"/>
    </i>
    <i r="2">
      <x v="90"/>
    </i>
    <i r="2">
      <x v="108"/>
    </i>
    <i r="2">
      <x v="110"/>
    </i>
    <i r="2">
      <x v="113"/>
    </i>
    <i r="2">
      <x v="489"/>
    </i>
    <i r="2">
      <x v="509"/>
    </i>
    <i t="default" r="1">
      <x v="59"/>
    </i>
    <i r="1">
      <x v="98"/>
      <x v="41"/>
    </i>
    <i r="2">
      <x v="46"/>
    </i>
    <i r="2">
      <x v="49"/>
    </i>
    <i r="2">
      <x v="72"/>
    </i>
    <i r="2">
      <x v="93"/>
    </i>
    <i r="2">
      <x v="102"/>
    </i>
    <i r="2">
      <x v="106"/>
    </i>
    <i r="2">
      <x v="109"/>
    </i>
    <i r="2">
      <x v="123"/>
    </i>
    <i r="2">
      <x v="128"/>
    </i>
    <i r="2">
      <x v="132"/>
    </i>
    <i r="2">
      <x v="133"/>
    </i>
    <i r="2">
      <x v="136"/>
    </i>
    <i r="2">
      <x v="142"/>
    </i>
    <i r="2">
      <x v="153"/>
    </i>
    <i r="2">
      <x v="161"/>
    </i>
    <i r="2">
      <x v="165"/>
    </i>
    <i r="2">
      <x v="475"/>
    </i>
    <i r="2">
      <x v="476"/>
    </i>
    <i r="2">
      <x v="486"/>
    </i>
    <i r="2">
      <x v="490"/>
    </i>
    <i r="2">
      <x v="517"/>
    </i>
    <i r="2">
      <x v="527"/>
    </i>
    <i r="2">
      <x v="604"/>
    </i>
    <i r="2">
      <x v="605"/>
    </i>
    <i r="2">
      <x v="606"/>
    </i>
    <i r="2">
      <x v="608"/>
    </i>
    <i r="2">
      <x v="611"/>
    </i>
    <i r="2">
      <x v="612"/>
    </i>
    <i r="2">
      <x v="619"/>
    </i>
    <i r="2">
      <x v="626"/>
    </i>
    <i r="2">
      <x v="632"/>
    </i>
    <i t="default" r="1">
      <x v="98"/>
    </i>
    <i r="1">
      <x v="109"/>
      <x v="284"/>
    </i>
    <i r="2">
      <x v="291"/>
    </i>
    <i r="2">
      <x v="299"/>
    </i>
    <i r="2">
      <x v="301"/>
    </i>
    <i r="2">
      <x v="303"/>
    </i>
    <i r="2">
      <x v="310"/>
    </i>
    <i r="2">
      <x v="311"/>
    </i>
    <i r="2">
      <x v="312"/>
    </i>
    <i r="2">
      <x v="478"/>
    </i>
    <i r="2">
      <x v="479"/>
    </i>
    <i r="2">
      <x v="628"/>
    </i>
    <i r="2">
      <x v="631"/>
    </i>
    <i t="default" r="1">
      <x v="109"/>
    </i>
    <i r="1">
      <x v="111"/>
      <x v="295"/>
    </i>
    <i r="2">
      <x v="296"/>
    </i>
    <i r="2">
      <x v="298"/>
    </i>
    <i r="2">
      <x v="607"/>
    </i>
    <i t="default" r="1">
      <x v="111"/>
    </i>
    <i r="1">
      <x v="114"/>
      <x v="487"/>
    </i>
    <i t="default" r="1">
      <x v="114"/>
    </i>
    <i r="1">
      <x v="118"/>
      <x v="513"/>
    </i>
    <i t="default" r="1">
      <x v="118"/>
    </i>
    <i r="1">
      <x v="127"/>
      <x v="614"/>
    </i>
    <i t="default" r="1">
      <x v="127"/>
    </i>
    <i t="default">
      <x/>
    </i>
    <i>
      <x v="1"/>
      <x v="2"/>
      <x v="273"/>
    </i>
    <i r="2">
      <x v="289"/>
    </i>
    <i t="default" r="1">
      <x v="2"/>
    </i>
    <i r="1">
      <x v="9"/>
      <x v="327"/>
    </i>
    <i r="2">
      <x v="329"/>
    </i>
    <i r="2">
      <x v="350"/>
    </i>
    <i r="2">
      <x v="356"/>
    </i>
    <i r="2">
      <x v="358"/>
    </i>
    <i r="2">
      <x v="359"/>
    </i>
    <i r="2">
      <x v="363"/>
    </i>
    <i r="2">
      <x v="380"/>
    </i>
    <i r="2">
      <x v="385"/>
    </i>
    <i r="2">
      <x v="386"/>
    </i>
    <i r="2">
      <x v="387"/>
    </i>
    <i r="2">
      <x v="389"/>
    </i>
    <i r="2">
      <x v="390"/>
    </i>
    <i r="2">
      <x v="392"/>
    </i>
    <i r="2">
      <x v="393"/>
    </i>
    <i r="2">
      <x v="469"/>
    </i>
    <i r="2">
      <x v="471"/>
    </i>
    <i r="2">
      <x v="473"/>
    </i>
    <i r="2">
      <x v="510"/>
    </i>
    <i r="2">
      <x v="514"/>
    </i>
    <i r="2">
      <x v="520"/>
    </i>
    <i r="2">
      <x v="528"/>
    </i>
    <i r="2">
      <x v="630"/>
    </i>
    <i t="default" r="1">
      <x v="9"/>
    </i>
    <i r="1">
      <x v="74"/>
      <x v="118"/>
    </i>
    <i r="2">
      <x v="139"/>
    </i>
    <i r="2">
      <x v="155"/>
    </i>
    <i r="2">
      <x v="181"/>
    </i>
    <i r="2">
      <x v="212"/>
    </i>
    <i r="2">
      <x v="213"/>
    </i>
    <i r="2">
      <x v="214"/>
    </i>
    <i r="2">
      <x v="633"/>
    </i>
    <i t="default" r="1">
      <x v="74"/>
    </i>
    <i r="1">
      <x v="75"/>
      <x v="51"/>
    </i>
    <i r="2">
      <x v="530"/>
    </i>
    <i t="default" r="1">
      <x v="75"/>
    </i>
    <i r="1">
      <x v="82"/>
      <x v="207"/>
    </i>
    <i r="2">
      <x v="210"/>
    </i>
    <i r="2">
      <x v="223"/>
    </i>
    <i r="2">
      <x v="229"/>
    </i>
    <i r="2">
      <x v="230"/>
    </i>
    <i r="2">
      <x v="231"/>
    </i>
    <i r="2">
      <x v="232"/>
    </i>
    <i r="2">
      <x v="236"/>
    </i>
    <i r="2">
      <x v="610"/>
    </i>
    <i t="default" r="1">
      <x v="82"/>
    </i>
    <i r="1">
      <x v="87"/>
      <x v="29"/>
    </i>
    <i r="2">
      <x v="30"/>
    </i>
    <i r="2">
      <x v="33"/>
    </i>
    <i t="default" r="1">
      <x v="87"/>
    </i>
    <i r="1">
      <x v="110"/>
      <x v="24"/>
    </i>
    <i t="default" r="1">
      <x v="110"/>
    </i>
    <i r="1">
      <x v="130"/>
      <x v="197"/>
    </i>
    <i t="default" r="1">
      <x v="130"/>
    </i>
    <i t="default">
      <x v="1"/>
    </i>
    <i>
      <x v="3"/>
      <x v="49"/>
      <x v="338"/>
    </i>
    <i r="2">
      <x v="343"/>
    </i>
    <i r="2">
      <x v="347"/>
    </i>
    <i r="2">
      <x v="351"/>
    </i>
    <i r="2">
      <x v="481"/>
    </i>
    <i t="default" r="1">
      <x v="49"/>
    </i>
    <i r="1">
      <x v="102"/>
      <x v="69"/>
    </i>
    <i r="2">
      <x v="72"/>
    </i>
    <i r="2">
      <x v="85"/>
    </i>
    <i r="2">
      <x v="119"/>
    </i>
    <i t="default" r="1">
      <x v="102"/>
    </i>
    <i t="default">
      <x v="3"/>
    </i>
    <i>
      <x v="4"/>
      <x v="5"/>
      <x v="130"/>
    </i>
    <i t="default" r="1">
      <x v="5"/>
    </i>
    <i r="1">
      <x v="40"/>
      <x v="227"/>
    </i>
    <i t="default" r="1">
      <x v="40"/>
    </i>
    <i r="1">
      <x v="46"/>
      <x v="201"/>
    </i>
    <i r="2">
      <x v="635"/>
    </i>
    <i t="default" r="1">
      <x v="46"/>
    </i>
    <i r="1">
      <x v="53"/>
      <x v="209"/>
    </i>
    <i t="default" r="1">
      <x v="53"/>
    </i>
    <i r="1">
      <x v="69"/>
      <x v="215"/>
    </i>
    <i t="default" r="1">
      <x v="69"/>
    </i>
    <i r="1">
      <x v="85"/>
      <x v="18"/>
    </i>
    <i r="2">
      <x v="22"/>
    </i>
    <i t="default" r="1">
      <x v="85"/>
    </i>
    <i r="1">
      <x v="92"/>
      <x v="110"/>
    </i>
    <i t="default" r="1">
      <x v="92"/>
    </i>
    <i r="1">
      <x v="104"/>
      <x v="59"/>
    </i>
    <i r="2">
      <x v="67"/>
    </i>
    <i r="2">
      <x v="81"/>
    </i>
    <i r="2">
      <x v="83"/>
    </i>
    <i r="2">
      <x v="89"/>
    </i>
    <i r="2">
      <x v="131"/>
    </i>
    <i r="2">
      <x v="145"/>
    </i>
    <i r="2">
      <x v="470"/>
    </i>
    <i r="2">
      <x v="518"/>
    </i>
    <i r="2">
      <x v="524"/>
    </i>
    <i t="default" r="1">
      <x v="104"/>
    </i>
    <i r="1">
      <x v="126"/>
      <x v="14"/>
    </i>
    <i t="default" r="1">
      <x v="126"/>
    </i>
    <i r="1">
      <x v="132"/>
      <x v="86"/>
    </i>
    <i t="default" r="1">
      <x v="132"/>
    </i>
    <i t="default">
      <x v="4"/>
    </i>
    <i>
      <x v="5"/>
      <x v="7"/>
      <x v="70"/>
    </i>
    <i r="2">
      <x v="615"/>
    </i>
    <i t="default" r="1">
      <x v="7"/>
    </i>
    <i r="1">
      <x v="22"/>
      <x v="28"/>
    </i>
    <i r="2">
      <x v="36"/>
    </i>
    <i r="2">
      <x v="58"/>
    </i>
    <i t="default" r="1">
      <x v="22"/>
    </i>
    <i r="1">
      <x v="25"/>
      <x v="64"/>
    </i>
    <i t="default" r="1">
      <x v="25"/>
    </i>
    <i r="1">
      <x v="37"/>
      <x v="258"/>
    </i>
    <i t="default" r="1">
      <x v="37"/>
    </i>
    <i r="1">
      <x v="42"/>
      <x v="253"/>
    </i>
    <i r="2">
      <x v="264"/>
    </i>
    <i r="2">
      <x v="622"/>
    </i>
    <i t="default" r="1">
      <x v="42"/>
    </i>
    <i r="1">
      <x v="67"/>
      <x v="175"/>
    </i>
    <i r="2">
      <x v="176"/>
    </i>
    <i r="2">
      <x v="180"/>
    </i>
    <i r="2">
      <x v="183"/>
    </i>
    <i r="2">
      <x v="185"/>
    </i>
    <i r="2">
      <x v="521"/>
    </i>
    <i r="2">
      <x v="620"/>
    </i>
    <i r="2">
      <x v="629"/>
    </i>
    <i t="default" r="1">
      <x v="67"/>
    </i>
    <i r="1">
      <x v="116"/>
      <x v="445"/>
    </i>
    <i t="default" r="1">
      <x v="116"/>
    </i>
    <i r="1">
      <x v="119"/>
      <x v="531"/>
    </i>
    <i t="default" r="1">
      <x v="119"/>
    </i>
    <i r="1">
      <x v="128"/>
      <x v="618"/>
    </i>
    <i r="2">
      <x v="621"/>
    </i>
    <i t="default" r="1">
      <x v="128"/>
    </i>
    <i r="1">
      <x v="129"/>
      <x v="621"/>
    </i>
    <i t="default" r="1">
      <x v="129"/>
    </i>
    <i r="1">
      <x v="131"/>
      <x v="625"/>
    </i>
    <i t="default" r="1">
      <x v="131"/>
    </i>
    <i t="default">
      <x v="5"/>
    </i>
    <i>
      <x v="6"/>
      <x v="17"/>
      <x v="523"/>
    </i>
    <i t="default" r="1">
      <x v="17"/>
    </i>
    <i r="1">
      <x v="21"/>
      <x v="396"/>
    </i>
    <i r="2">
      <x v="397"/>
    </i>
    <i r="2">
      <x v="398"/>
    </i>
    <i r="2">
      <x v="406"/>
    </i>
    <i r="2">
      <x v="407"/>
    </i>
    <i r="2">
      <x v="609"/>
    </i>
    <i t="default" r="1">
      <x v="21"/>
    </i>
    <i r="1">
      <x v="33"/>
      <x v="15"/>
    </i>
    <i t="default" r="1">
      <x v="33"/>
    </i>
    <i r="1">
      <x v="107"/>
      <x v="525"/>
    </i>
    <i r="2">
      <x v="627"/>
    </i>
    <i t="default" r="1">
      <x v="107"/>
    </i>
    <i t="default">
      <x v="6"/>
    </i>
    <i>
      <x v="7"/>
      <x/>
      <x v="613"/>
    </i>
    <i t="default" r="1">
      <x/>
    </i>
    <i r="1">
      <x v="34"/>
      <x v="462"/>
    </i>
    <i r="2">
      <x v="463"/>
    </i>
    <i r="2">
      <x v="464"/>
    </i>
    <i r="2">
      <x v="465"/>
    </i>
    <i r="2">
      <x v="467"/>
    </i>
    <i t="default" r="1">
      <x v="34"/>
    </i>
    <i r="1">
      <x v="96"/>
      <x v="68"/>
    </i>
    <i r="2">
      <x v="87"/>
    </i>
    <i r="2">
      <x v="616"/>
    </i>
    <i r="2">
      <x v="623"/>
    </i>
    <i t="default" r="1">
      <x v="96"/>
    </i>
    <i r="1">
      <x v="113"/>
      <x v="474"/>
    </i>
    <i r="2">
      <x v="516"/>
    </i>
    <i r="2">
      <x v="624"/>
    </i>
    <i t="default" r="1">
      <x v="113"/>
    </i>
    <i t="default">
      <x v="7"/>
    </i>
    <i t="grand">
      <x/>
    </i>
  </rowItems>
  <colFields count="1">
    <field x="1"/>
  </colFields>
  <colItems count="2">
    <i>
      <x v="4"/>
    </i>
    <i t="grand">
      <x/>
    </i>
  </colItems>
  <dataFields count="1">
    <dataField name="Promedio de Kg_Leche_305d" fld="13" subtotal="average" baseField="4" baseItem="222"/>
  </dataFields>
  <chartFormats count="1">
    <chartFormat chart="0" format="0" series="1">
      <pivotArea type="data" outline="0" fieldPosition="0">
        <references count="2">
          <reference field="4294967294" count="1" selected="0">
            <x v="0"/>
          </reference>
          <reference field="1" count="1" selected="0">
            <x v="4"/>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4" cacheId="4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226" firstHeaderRow="1" firstDataRow="2" firstDataCol="3"/>
  <pivotFields count="42">
    <pivotField axis="axisRow" compact="0" outline="0" subtotalTop="0" showAll="0" includeNewItemsInFilter="1">
      <items count="9">
        <item x="1"/>
        <item x="6"/>
        <item x="5"/>
        <item x="0"/>
        <item x="4"/>
        <item x="2"/>
        <item x="3"/>
        <item h="1" x="7"/>
        <item t="default"/>
      </items>
    </pivotField>
    <pivotField axis="axisCol" compact="0" outline="0" subtotalTop="0" showAll="0" includeNewItemsInFilter="1">
      <items count="6">
        <item x="3"/>
        <item x="2"/>
        <item x="1"/>
        <item x="0"/>
        <item h="1" x="4"/>
        <item t="default"/>
      </items>
    </pivotField>
    <pivotField compact="0" outline="0" subtotalTop="0" showAll="0" includeNewItemsInFilter="1"/>
    <pivotField axis="axisRow" compact="0" outline="0" subtotalTop="0" showAll="0" includeNewItemsInFilter="1">
      <items count="44">
        <item x="22"/>
        <item x="10"/>
        <item x="30"/>
        <item x="2"/>
        <item x="19"/>
        <item m="1" x="42"/>
        <item x="29"/>
        <item x="15"/>
        <item x="21"/>
        <item x="12"/>
        <item x="4"/>
        <item m="1" x="38"/>
        <item x="5"/>
        <item x="7"/>
        <item x="18"/>
        <item x="3"/>
        <item x="13"/>
        <item x="32"/>
        <item x="25"/>
        <item x="33"/>
        <item x="1"/>
        <item x="23"/>
        <item x="27"/>
        <item x="28"/>
        <item m="1" x="41"/>
        <item x="6"/>
        <item x="8"/>
        <item x="26"/>
        <item x="0"/>
        <item x="35"/>
        <item x="17"/>
        <item x="36"/>
        <item m="1" x="40"/>
        <item x="16"/>
        <item x="11"/>
        <item x="20"/>
        <item x="31"/>
        <item m="1" x="37"/>
        <item x="34"/>
        <item m="1" x="39"/>
        <item x="9"/>
        <item x="14"/>
        <item x="24"/>
        <item t="default"/>
      </items>
    </pivotField>
    <pivotField axis="axisRow" compact="0" outline="0" subtotalTop="0" showAll="0" includeNewItemsInFilter="1">
      <items count="241">
        <item x="95"/>
        <item m="1" x="223"/>
        <item x="9"/>
        <item x="93"/>
        <item x="112"/>
        <item m="1" x="198"/>
        <item m="1" x="191"/>
        <item x="67"/>
        <item x="5"/>
        <item m="1" x="176"/>
        <item x="82"/>
        <item m="1" x="225"/>
        <item x="77"/>
        <item x="4"/>
        <item x="133"/>
        <item x="143"/>
        <item x="152"/>
        <item x="124"/>
        <item m="1" x="220"/>
        <item x="63"/>
        <item m="1" x="193"/>
        <item m="1" x="180"/>
        <item x="44"/>
        <item m="1" x="230"/>
        <item x="56"/>
        <item m="1" x="219"/>
        <item x="144"/>
        <item x="149"/>
        <item x="48"/>
        <item m="1" x="188"/>
        <item x="1"/>
        <item x="61"/>
        <item x="18"/>
        <item x="157"/>
        <item x="154"/>
        <item x="86"/>
        <item x="132"/>
        <item x="59"/>
        <item x="85"/>
        <item x="81"/>
        <item x="109"/>
        <item m="1" x="178"/>
        <item x="34"/>
        <item x="74"/>
        <item m="1" x="239"/>
        <item x="129"/>
        <item x="37"/>
        <item x="103"/>
        <item x="10"/>
        <item x="12"/>
        <item x="31"/>
        <item x="7"/>
        <item x="94"/>
        <item x="15"/>
        <item m="1" x="205"/>
        <item m="1" x="196"/>
        <item x="131"/>
        <item x="71"/>
        <item x="42"/>
        <item x="29"/>
        <item x="2"/>
        <item x="16"/>
        <item x="43"/>
        <item m="1" x="209"/>
        <item x="65"/>
        <item m="1" x="197"/>
        <item x="11"/>
        <item x="33"/>
        <item x="57"/>
        <item m="1" x="186"/>
        <item x="51"/>
        <item x="13"/>
        <item x="0"/>
        <item x="110"/>
        <item x="28"/>
        <item x="38"/>
        <item x="83"/>
        <item x="41"/>
        <item m="1" x="206"/>
        <item x="62"/>
        <item x="172"/>
        <item x="8"/>
        <item x="69"/>
        <item x="121"/>
        <item x="21"/>
        <item x="55"/>
        <item x="148"/>
        <item m="1" x="185"/>
        <item m="1" x="183"/>
        <item m="1" x="212"/>
        <item m="1" x="208"/>
        <item x="117"/>
        <item x="168"/>
        <item x="134"/>
        <item x="126"/>
        <item x="125"/>
        <item x="105"/>
        <item m="1" x="203"/>
        <item m="1" x="232"/>
        <item x="116"/>
        <item x="122"/>
        <item m="1" x="189"/>
        <item x="151"/>
        <item x="88"/>
        <item x="138"/>
        <item x="136"/>
        <item x="6"/>
        <item x="45"/>
        <item x="92"/>
        <item x="36"/>
        <item x="32"/>
        <item x="24"/>
        <item x="98"/>
        <item x="90"/>
        <item x="107"/>
        <item x="89"/>
        <item x="108"/>
        <item x="72"/>
        <item x="3"/>
        <item x="35"/>
        <item x="47"/>
        <item x="118"/>
        <item x="23"/>
        <item x="170"/>
        <item x="104"/>
        <item x="145"/>
        <item m="1" x="179"/>
        <item x="50"/>
        <item x="102"/>
        <item x="123"/>
        <item x="75"/>
        <item x="147"/>
        <item x="142"/>
        <item x="127"/>
        <item x="150"/>
        <item m="1" x="213"/>
        <item m="1" x="231"/>
        <item m="1" x="233"/>
        <item x="20"/>
        <item m="1" x="190"/>
        <item x="96"/>
        <item x="27"/>
        <item x="66"/>
        <item x="70"/>
        <item m="1" x="175"/>
        <item x="141"/>
        <item m="1" x="214"/>
        <item m="1" x="211"/>
        <item m="1" x="210"/>
        <item m="1" x="217"/>
        <item m="1" x="182"/>
        <item x="156"/>
        <item m="1" x="201"/>
        <item x="137"/>
        <item m="1" x="234"/>
        <item m="1" x="195"/>
        <item m="1" x="226"/>
        <item m="1" x="235"/>
        <item x="25"/>
        <item x="30"/>
        <item m="1" x="218"/>
        <item m="1" x="228"/>
        <item h="1" x="173"/>
        <item m="1" x="207"/>
        <item x="120"/>
        <item x="40"/>
        <item x="80"/>
        <item m="1" x="221"/>
        <item x="64"/>
        <item x="58"/>
        <item x="68"/>
        <item m="1" x="237"/>
        <item x="22"/>
        <item x="79"/>
        <item x="146"/>
        <item x="78"/>
        <item m="1" x="202"/>
        <item m="1" x="199"/>
        <item x="49"/>
        <item m="1" x="238"/>
        <item m="1" x="224"/>
        <item m="1" x="192"/>
        <item m="1" x="174"/>
        <item m="1" x="187"/>
        <item x="87"/>
        <item x="167"/>
        <item x="140"/>
        <item m="1" x="177"/>
        <item x="155"/>
        <item m="1" x="204"/>
        <item x="158"/>
        <item x="169"/>
        <item x="162"/>
        <item x="115"/>
        <item m="1" x="200"/>
        <item m="1" x="194"/>
        <item x="153"/>
        <item m="1" x="215"/>
        <item x="160"/>
        <item m="1" x="184"/>
        <item m="1" x="229"/>
        <item m="1" x="222"/>
        <item m="1" x="236"/>
        <item x="166"/>
        <item m="1" x="216"/>
        <item m="1" x="227"/>
        <item m="1" x="181"/>
        <item x="14"/>
        <item x="17"/>
        <item x="19"/>
        <item x="26"/>
        <item x="39"/>
        <item x="46"/>
        <item x="52"/>
        <item x="53"/>
        <item x="54"/>
        <item x="60"/>
        <item x="73"/>
        <item x="76"/>
        <item x="84"/>
        <item x="91"/>
        <item x="97"/>
        <item x="99"/>
        <item x="100"/>
        <item x="101"/>
        <item x="106"/>
        <item x="111"/>
        <item x="113"/>
        <item x="114"/>
        <item x="119"/>
        <item x="128"/>
        <item x="130"/>
        <item x="135"/>
        <item x="139"/>
        <item x="159"/>
        <item x="161"/>
        <item x="163"/>
        <item x="164"/>
        <item x="165"/>
        <item x="171"/>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0"/>
    <field x="3"/>
    <field x="4"/>
  </rowFields>
  <rowItems count="224">
    <i>
      <x/>
      <x v="3"/>
      <x v="107"/>
    </i>
    <i r="2">
      <x v="109"/>
    </i>
    <i r="2">
      <x v="110"/>
    </i>
    <i r="2">
      <x v="111"/>
    </i>
    <i r="2">
      <x v="117"/>
    </i>
    <i r="2">
      <x v="118"/>
    </i>
    <i r="2">
      <x v="119"/>
    </i>
    <i r="2">
      <x v="123"/>
    </i>
    <i t="default" r="1">
      <x v="3"/>
    </i>
    <i r="1">
      <x v="12"/>
      <x v="51"/>
    </i>
    <i r="2">
      <x v="53"/>
    </i>
    <i r="2">
      <x v="67"/>
    </i>
    <i r="2">
      <x v="116"/>
    </i>
    <i r="2">
      <x v="121"/>
    </i>
    <i t="default" r="1">
      <x v="12"/>
    </i>
    <i r="1">
      <x v="27"/>
      <x v="86"/>
    </i>
    <i r="2">
      <x v="93"/>
    </i>
    <i r="2">
      <x v="96"/>
    </i>
    <i r="2">
      <x v="100"/>
    </i>
    <i r="2">
      <x v="102"/>
    </i>
    <i r="2">
      <x v="104"/>
    </i>
    <i r="2">
      <x v="105"/>
    </i>
    <i t="default" r="1">
      <x v="27"/>
    </i>
    <i r="1">
      <x v="29"/>
      <x v="80"/>
    </i>
    <i t="default" r="1">
      <x v="29"/>
    </i>
    <i t="default">
      <x/>
    </i>
    <i>
      <x v="1"/>
      <x v="1"/>
      <x v="138"/>
    </i>
    <i t="default" r="1">
      <x v="1"/>
    </i>
    <i r="1">
      <x v="2"/>
      <x v="50"/>
    </i>
    <i t="default" r="1">
      <x v="2"/>
    </i>
    <i r="1">
      <x v="4"/>
      <x v="35"/>
    </i>
    <i r="2">
      <x v="36"/>
    </i>
    <i r="2">
      <x v="40"/>
    </i>
    <i r="2">
      <x v="47"/>
    </i>
    <i r="2">
      <x v="52"/>
    </i>
    <i r="2">
      <x v="73"/>
    </i>
    <i r="2">
      <x v="92"/>
    </i>
    <i r="2">
      <x v="95"/>
    </i>
    <i r="2">
      <x v="103"/>
    </i>
    <i r="2">
      <x v="112"/>
    </i>
    <i r="2">
      <x v="113"/>
    </i>
    <i r="2">
      <x v="221"/>
    </i>
    <i t="default" r="1">
      <x v="4"/>
    </i>
    <i r="1">
      <x v="6"/>
      <x v="83"/>
    </i>
    <i r="2">
      <x v="91"/>
    </i>
    <i r="2">
      <x v="94"/>
    </i>
    <i r="2">
      <x v="235"/>
    </i>
    <i t="default" r="1">
      <x v="6"/>
    </i>
    <i r="1">
      <x v="8"/>
      <x v="220"/>
    </i>
    <i r="2">
      <x v="222"/>
    </i>
    <i r="2">
      <x v="230"/>
    </i>
    <i t="default" r="1">
      <x v="8"/>
    </i>
    <i r="1">
      <x v="16"/>
      <x v="158"/>
    </i>
    <i r="2">
      <x v="159"/>
    </i>
    <i r="2">
      <x v="173"/>
    </i>
    <i r="2">
      <x v="211"/>
    </i>
    <i r="2">
      <x v="218"/>
    </i>
    <i t="default" r="1">
      <x v="16"/>
    </i>
    <i r="1">
      <x v="34"/>
      <x v="169"/>
    </i>
    <i r="2">
      <x v="172"/>
    </i>
    <i r="2">
      <x v="178"/>
    </i>
    <i t="default" r="1">
      <x v="34"/>
    </i>
    <i r="1">
      <x v="36"/>
      <x v="186"/>
    </i>
    <i r="2">
      <x v="190"/>
    </i>
    <i t="default" r="1">
      <x v="36"/>
    </i>
    <i r="1">
      <x v="38"/>
      <x v="237"/>
    </i>
    <i t="default" r="1">
      <x v="38"/>
    </i>
    <i r="1">
      <x v="40"/>
      <x v="208"/>
    </i>
    <i r="2">
      <x v="209"/>
    </i>
    <i r="2">
      <x v="213"/>
    </i>
    <i r="2">
      <x v="217"/>
    </i>
    <i t="default" r="1">
      <x v="40"/>
    </i>
    <i r="1">
      <x v="42"/>
      <x v="48"/>
    </i>
    <i r="2">
      <x v="59"/>
    </i>
    <i r="2">
      <x v="174"/>
    </i>
    <i r="2">
      <x v="223"/>
    </i>
    <i r="2">
      <x v="224"/>
    </i>
    <i r="2">
      <x v="225"/>
    </i>
    <i r="2">
      <x v="229"/>
    </i>
    <i r="2">
      <x v="231"/>
    </i>
    <i r="2">
      <x v="233"/>
    </i>
    <i t="default" r="1">
      <x v="42"/>
    </i>
    <i t="default">
      <x v="1"/>
    </i>
    <i>
      <x v="2"/>
      <x v="26"/>
      <x v="37"/>
    </i>
    <i r="2">
      <x v="39"/>
    </i>
    <i r="2">
      <x v="46"/>
    </i>
    <i r="2">
      <x v="49"/>
    </i>
    <i r="2">
      <x v="57"/>
    </i>
    <i r="2">
      <x v="59"/>
    </i>
    <i r="2">
      <x v="215"/>
    </i>
    <i t="default" r="1">
      <x v="26"/>
    </i>
    <i t="default">
      <x v="2"/>
    </i>
    <i>
      <x v="3"/>
      <x v="9"/>
      <x v="122"/>
    </i>
    <i r="2">
      <x v="124"/>
    </i>
    <i r="2">
      <x v="127"/>
    </i>
    <i r="2">
      <x v="226"/>
    </i>
    <i t="default" r="1">
      <x v="9"/>
    </i>
    <i r="1">
      <x v="20"/>
      <x v="2"/>
    </i>
    <i r="2">
      <x v="7"/>
    </i>
    <i r="2">
      <x v="8"/>
    </i>
    <i r="2">
      <x v="10"/>
    </i>
    <i r="2">
      <x v="12"/>
    </i>
    <i r="2">
      <x v="19"/>
    </i>
    <i r="2">
      <x v="22"/>
    </i>
    <i r="2">
      <x v="30"/>
    </i>
    <i r="2">
      <x v="32"/>
    </i>
    <i r="2">
      <x v="168"/>
    </i>
    <i r="2">
      <x v="175"/>
    </i>
    <i t="default" r="1">
      <x v="20"/>
    </i>
    <i r="1">
      <x v="22"/>
      <x v="114"/>
    </i>
    <i r="2">
      <x v="125"/>
    </i>
    <i t="default" r="1">
      <x v="22"/>
    </i>
    <i r="1">
      <x v="28"/>
      <x v="50"/>
    </i>
    <i r="2">
      <x v="60"/>
    </i>
    <i r="2">
      <x v="70"/>
    </i>
    <i r="2">
      <x v="71"/>
    </i>
    <i r="2">
      <x v="72"/>
    </i>
    <i r="2">
      <x v="74"/>
    </i>
    <i r="2">
      <x v="76"/>
    </i>
    <i r="2">
      <x v="77"/>
    </i>
    <i r="2">
      <x v="79"/>
    </i>
    <i r="2">
      <x v="81"/>
    </i>
    <i r="2">
      <x v="82"/>
    </i>
    <i r="2">
      <x v="84"/>
    </i>
    <i r="2">
      <x v="85"/>
    </i>
    <i r="2">
      <x v="170"/>
    </i>
    <i t="default" r="1">
      <x v="28"/>
    </i>
    <i r="1">
      <x v="30"/>
      <x v="40"/>
    </i>
    <i r="2">
      <x v="58"/>
    </i>
    <i r="2">
      <x v="62"/>
    </i>
    <i r="2">
      <x v="64"/>
    </i>
    <i r="2">
      <x v="68"/>
    </i>
    <i t="default" r="1">
      <x v="30"/>
    </i>
    <i t="default">
      <x v="3"/>
    </i>
    <i>
      <x v="4"/>
      <x v="13"/>
      <x v="61"/>
    </i>
    <i r="2">
      <x v="66"/>
    </i>
    <i r="2">
      <x v="75"/>
    </i>
    <i r="2">
      <x v="207"/>
    </i>
    <i r="2">
      <x v="212"/>
    </i>
    <i r="2">
      <x v="214"/>
    </i>
    <i r="2">
      <x v="216"/>
    </i>
    <i t="default" r="1">
      <x v="13"/>
    </i>
    <i r="1">
      <x v="14"/>
      <x v="120"/>
    </i>
    <i t="default" r="1">
      <x v="14"/>
    </i>
    <i r="1">
      <x v="17"/>
      <x v="27"/>
    </i>
    <i r="2">
      <x v="34"/>
    </i>
    <i t="default" r="1">
      <x v="17"/>
    </i>
    <i r="1">
      <x v="18"/>
      <x v="128"/>
    </i>
    <i r="2">
      <x v="129"/>
    </i>
    <i r="2">
      <x v="131"/>
    </i>
    <i r="2">
      <x v="132"/>
    </i>
    <i r="2">
      <x v="133"/>
    </i>
    <i r="2">
      <x v="134"/>
    </i>
    <i r="2">
      <x v="164"/>
    </i>
    <i r="2">
      <x v="192"/>
    </i>
    <i r="2">
      <x v="196"/>
    </i>
    <i r="2">
      <x v="203"/>
    </i>
    <i r="2">
      <x v="236"/>
    </i>
    <i t="default" r="1">
      <x v="18"/>
    </i>
    <i r="1">
      <x v="19"/>
      <x v="16"/>
    </i>
    <i r="2">
      <x v="185"/>
    </i>
    <i r="2">
      <x v="234"/>
    </i>
    <i t="default" r="1">
      <x v="19"/>
    </i>
    <i r="1">
      <x v="23"/>
      <x v="4"/>
    </i>
    <i r="2">
      <x v="14"/>
    </i>
    <i r="2">
      <x v="15"/>
    </i>
    <i r="2">
      <x v="17"/>
    </i>
    <i r="2">
      <x v="26"/>
    </i>
    <i r="2">
      <x v="33"/>
    </i>
    <i r="2">
      <x v="36"/>
    </i>
    <i r="2">
      <x v="45"/>
    </i>
    <i r="2">
      <x v="56"/>
    </i>
    <i r="2">
      <x v="60"/>
    </i>
    <i r="2">
      <x v="70"/>
    </i>
    <i r="2">
      <x v="188"/>
    </i>
    <i r="2">
      <x v="191"/>
    </i>
    <i r="2">
      <x v="193"/>
    </i>
    <i r="2">
      <x v="227"/>
    </i>
    <i r="2">
      <x v="228"/>
    </i>
    <i r="2">
      <x v="232"/>
    </i>
    <i r="2">
      <x v="238"/>
    </i>
    <i r="2">
      <x v="239"/>
    </i>
    <i t="default" r="1">
      <x v="23"/>
    </i>
    <i r="1">
      <x v="33"/>
      <x v="165"/>
    </i>
    <i t="default" r="1">
      <x v="33"/>
    </i>
    <i r="1">
      <x v="35"/>
      <x v="184"/>
    </i>
    <i t="default" r="1">
      <x v="35"/>
    </i>
    <i t="default">
      <x v="4"/>
    </i>
    <i>
      <x v="5"/>
      <x/>
      <x v="99"/>
    </i>
    <i r="2">
      <x v="108"/>
    </i>
    <i r="2">
      <x v="140"/>
    </i>
    <i t="default" r="1">
      <x/>
    </i>
    <i r="1">
      <x v="10"/>
      <x/>
    </i>
    <i r="2">
      <x v="106"/>
    </i>
    <i r="2">
      <x v="115"/>
    </i>
    <i t="default" r="1">
      <x v="10"/>
    </i>
    <i r="1">
      <x v="15"/>
      <x v="13"/>
    </i>
    <i t="default" r="1">
      <x v="15"/>
    </i>
    <i r="1">
      <x v="21"/>
      <x v="3"/>
    </i>
    <i t="default" r="1">
      <x v="21"/>
    </i>
    <i t="default">
      <x v="5"/>
    </i>
    <i>
      <x v="6"/>
      <x v="7"/>
      <x v="130"/>
    </i>
    <i r="2">
      <x v="141"/>
    </i>
    <i r="2">
      <x v="142"/>
    </i>
    <i r="2">
      <x v="143"/>
    </i>
    <i r="2">
      <x v="166"/>
    </i>
    <i t="default" r="1">
      <x v="7"/>
    </i>
    <i r="1">
      <x v="25"/>
      <x v="24"/>
    </i>
    <i r="2">
      <x v="28"/>
    </i>
    <i r="2">
      <x v="31"/>
    </i>
    <i r="2">
      <x v="38"/>
    </i>
    <i r="2">
      <x v="42"/>
    </i>
    <i r="2">
      <x v="43"/>
    </i>
    <i r="2">
      <x v="48"/>
    </i>
    <i r="2">
      <x v="145"/>
    </i>
    <i r="2">
      <x v="151"/>
    </i>
    <i r="2">
      <x v="153"/>
    </i>
    <i r="2">
      <x v="198"/>
    </i>
    <i t="default" r="1">
      <x v="25"/>
    </i>
    <i r="1">
      <x v="41"/>
      <x v="210"/>
    </i>
    <i r="2">
      <x v="219"/>
    </i>
    <i t="default" r="1">
      <x v="41"/>
    </i>
    <i t="default">
      <x v="6"/>
    </i>
    <i t="grand">
      <x/>
    </i>
  </rowItems>
  <colFields count="1">
    <field x="1"/>
  </colFields>
  <colItems count="5">
    <i>
      <x/>
    </i>
    <i>
      <x v="1"/>
    </i>
    <i>
      <x v="2"/>
    </i>
    <i>
      <x v="3"/>
    </i>
    <i t="grand">
      <x/>
    </i>
  </colItems>
  <dataFields count="1">
    <dataField name="Promedio de Mérito_Económico_Relativo $" fld="41" subtotal="average" baseField="4" baseItem="107"/>
  </dataFields>
  <chartFormats count="4">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48"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I460" firstHeaderRow="1" firstDataRow="2" firstDataCol="4"/>
  <pivotFields count="25">
    <pivotField axis="axisRow" compact="0" outline="0" subtotalTop="0" showAll="0" includeNewItemsInFilter="1">
      <items count="10">
        <item x="0"/>
        <item x="3"/>
        <item x="7"/>
        <item x="1"/>
        <item x="6"/>
        <item x="2"/>
        <item x="5"/>
        <item h="1" x="8"/>
        <item x="4"/>
        <item t="default"/>
      </items>
    </pivotField>
    <pivotField axis="axisCol" compact="0" outline="0" subtotalTop="0" showAll="0" includeNewItemsInFilter="1">
      <items count="6">
        <item x="0"/>
        <item x="1"/>
        <item x="2"/>
        <item x="3"/>
        <item h="1" x="4"/>
        <item t="default"/>
      </items>
    </pivotField>
    <pivotField compact="0" outline="0" subtotalTop="0" showAll="0" includeNewItemsInFilter="1"/>
    <pivotField axis="axisRow" compact="0" outline="0" subtotalTop="0" showAll="0" includeNewItemsInFilter="1">
      <items count="53">
        <item x="23"/>
        <item x="8"/>
        <item x="43"/>
        <item x="39"/>
        <item x="7"/>
        <item x="22"/>
        <item x="10"/>
        <item x="3"/>
        <item x="18"/>
        <item x="25"/>
        <item x="44"/>
        <item x="9"/>
        <item x="0"/>
        <item x="38"/>
        <item x="17"/>
        <item m="1" x="50"/>
        <item x="42"/>
        <item x="47"/>
        <item x="35"/>
        <item x="6"/>
        <item x="13"/>
        <item x="41"/>
        <item m="1" x="49"/>
        <item x="12"/>
        <item x="40"/>
        <item m="1" x="51"/>
        <item x="30"/>
        <item x="19"/>
        <item x="31"/>
        <item x="29"/>
        <item x="26"/>
        <item x="4"/>
        <item x="27"/>
        <item x="37"/>
        <item x="14"/>
        <item x="21"/>
        <item x="34"/>
        <item x="2"/>
        <item x="24"/>
        <item x="1"/>
        <item x="45"/>
        <item x="28"/>
        <item x="46"/>
        <item x="16"/>
        <item h="1" x="48"/>
        <item x="11"/>
        <item x="32"/>
        <item x="5"/>
        <item x="15"/>
        <item x="20"/>
        <item x="33"/>
        <item x="36"/>
        <item t="default"/>
      </items>
    </pivotField>
    <pivotField axis="axisRow" compact="0" outline="0" subtotalTop="0" showAll="0" includeNewItemsInFilter="1">
      <items count="209">
        <item x="8"/>
        <item x="186"/>
        <item x="168"/>
        <item x="96"/>
        <item x="59"/>
        <item x="180"/>
        <item x="187"/>
        <item x="11"/>
        <item x="161"/>
        <item x="4"/>
        <item x="89"/>
        <item x="53"/>
        <item x="90"/>
        <item x="81"/>
        <item x="62"/>
        <item x="31"/>
        <item x="98"/>
        <item x="170"/>
        <item m="1" x="202"/>
        <item x="189"/>
        <item m="1" x="203"/>
        <item x="1"/>
        <item x="47"/>
        <item x="91"/>
        <item x="18"/>
        <item x="48"/>
        <item x="75"/>
        <item x="27"/>
        <item x="67"/>
        <item x="94"/>
        <item x="167"/>
        <item x="5"/>
        <item x="165"/>
        <item x="154"/>
        <item x="69"/>
        <item x="83"/>
        <item x="176"/>
        <item x="178"/>
        <item x="84"/>
        <item x="66"/>
        <item x="12"/>
        <item x="147"/>
        <item x="68"/>
        <item x="22"/>
        <item x="64"/>
        <item x="183"/>
        <item x="153"/>
        <item x="149"/>
        <item x="172"/>
        <item x="49"/>
        <item x="13"/>
        <item x="40"/>
        <item x="55"/>
        <item x="190"/>
        <item x="2"/>
        <item x="6"/>
        <item x="92"/>
        <item x="37"/>
        <item x="148"/>
        <item x="77"/>
        <item x="20"/>
        <item x="159"/>
        <item x="164"/>
        <item x="61"/>
        <item x="157"/>
        <item x="85"/>
        <item x="171"/>
        <item x="100"/>
        <item x="132"/>
        <item x="54"/>
        <item x="160"/>
        <item x="166"/>
        <item x="193"/>
        <item x="155"/>
        <item m="1" x="198"/>
        <item x="15"/>
        <item x="156"/>
        <item x="181"/>
        <item x="179"/>
        <item x="32"/>
        <item x="129"/>
        <item x="101"/>
        <item x="79"/>
        <item x="185"/>
        <item x="78"/>
        <item x="38"/>
        <item x="175"/>
        <item x="177"/>
        <item m="1" x="197"/>
        <item x="45"/>
        <item x="188"/>
        <item m="1" x="207"/>
        <item x="173"/>
        <item x="152"/>
        <item x="163"/>
        <item x="150"/>
        <item x="111"/>
        <item x="24"/>
        <item x="106"/>
        <item x="30"/>
        <item x="72"/>
        <item x="169"/>
        <item m="1" x="206"/>
        <item x="14"/>
        <item x="93"/>
        <item x="151"/>
        <item x="97"/>
        <item x="158"/>
        <item x="109"/>
        <item x="0"/>
        <item x="71"/>
        <item x="88"/>
        <item x="174"/>
        <item x="162"/>
        <item m="1" x="201"/>
        <item x="146"/>
        <item x="39"/>
        <item x="127"/>
        <item x="44"/>
        <item x="136"/>
        <item x="103"/>
        <item m="1" x="199"/>
        <item x="19"/>
        <item x="112"/>
        <item x="131"/>
        <item x="82"/>
        <item x="108"/>
        <item x="126"/>
        <item x="70"/>
        <item x="34"/>
        <item x="105"/>
        <item x="9"/>
        <item x="50"/>
        <item x="116"/>
        <item x="7"/>
        <item x="73"/>
        <item x="42"/>
        <item x="3"/>
        <item x="36"/>
        <item x="74"/>
        <item x="46"/>
        <item m="1" x="204"/>
        <item x="29"/>
        <item x="16"/>
        <item m="1" x="200"/>
        <item x="21"/>
        <item x="76"/>
        <item x="23"/>
        <item x="65"/>
        <item x="86"/>
        <item x="80"/>
        <item x="58"/>
        <item m="1" x="196"/>
        <item x="63"/>
        <item x="10"/>
        <item x="60"/>
        <item x="57"/>
        <item x="25"/>
        <item x="26"/>
        <item x="113"/>
        <item x="124"/>
        <item x="141"/>
        <item x="134"/>
        <item x="118"/>
        <item x="107"/>
        <item x="139"/>
        <item x="125"/>
        <item x="140"/>
        <item x="145"/>
        <item x="104"/>
        <item x="143"/>
        <item x="51"/>
        <item x="135"/>
        <item x="130"/>
        <item x="122"/>
        <item x="110"/>
        <item x="114"/>
        <item x="117"/>
        <item m="1" x="205"/>
        <item x="99"/>
        <item x="137"/>
        <item x="115"/>
        <item x="102"/>
        <item x="133"/>
        <item x="120"/>
        <item x="138"/>
        <item x="123"/>
        <item x="52"/>
        <item x="121"/>
        <item x="142"/>
        <item x="128"/>
        <item x="119"/>
        <item x="56"/>
        <item h="1" x="195"/>
        <item x="17"/>
        <item x="35"/>
        <item x="33"/>
        <item x="144"/>
        <item x="184"/>
        <item x="192"/>
        <item x="28"/>
        <item x="41"/>
        <item x="43"/>
        <item x="87"/>
        <item x="95"/>
        <item x="182"/>
        <item x="191"/>
        <item x="19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4">
    <field x="0"/>
    <field x="3"/>
    <field x="4"/>
    <field x="9"/>
  </rowFields>
  <rowItems count="458">
    <i>
      <x/>
      <x v="1"/>
      <x v="103"/>
      <x/>
    </i>
    <i t="default" r="2">
      <x v="103"/>
    </i>
    <i t="default" r="1">
      <x v="1"/>
    </i>
    <i r="1">
      <x v="6"/>
      <x v="143"/>
      <x/>
    </i>
    <i t="default" r="2">
      <x v="143"/>
    </i>
    <i t="default" r="1">
      <x v="6"/>
    </i>
    <i r="1">
      <x v="12"/>
      <x v="82"/>
      <x/>
    </i>
    <i t="default" r="2">
      <x v="82"/>
    </i>
    <i r="2">
      <x v="97"/>
      <x/>
    </i>
    <i t="default" r="2">
      <x v="97"/>
    </i>
    <i r="2">
      <x v="109"/>
      <x/>
    </i>
    <i t="default" r="2">
      <x v="109"/>
    </i>
    <i r="2">
      <x v="134"/>
      <x/>
    </i>
    <i t="default" r="2">
      <x v="134"/>
    </i>
    <i r="2">
      <x v="135"/>
      <x v="1"/>
    </i>
    <i t="default" r="2">
      <x v="135"/>
    </i>
    <i r="2">
      <x v="136"/>
      <x/>
    </i>
    <i t="default" r="2">
      <x v="136"/>
    </i>
    <i r="2">
      <x v="137"/>
      <x v="1"/>
    </i>
    <i t="default" r="2">
      <x v="137"/>
    </i>
    <i r="2">
      <x v="201"/>
      <x v="1"/>
    </i>
    <i t="default" r="2">
      <x v="201"/>
    </i>
    <i t="default" r="1">
      <x v="12"/>
    </i>
    <i r="1">
      <x v="19"/>
      <x v="118"/>
      <x/>
    </i>
    <i t="default" r="2">
      <x v="118"/>
    </i>
    <i r="2">
      <x v="131"/>
      <x/>
    </i>
    <i t="default" r="2">
      <x v="131"/>
    </i>
    <i t="default" r="1">
      <x v="19"/>
    </i>
    <i r="1">
      <x v="20"/>
      <x v="25"/>
      <x/>
    </i>
    <i t="default" r="2">
      <x v="25"/>
    </i>
    <i r="2">
      <x v="122"/>
      <x/>
    </i>
    <i t="default" r="2">
      <x v="122"/>
    </i>
    <i t="default" r="1">
      <x v="20"/>
    </i>
    <i r="1">
      <x v="23"/>
      <x v="12"/>
      <x/>
    </i>
    <i t="default" r="2">
      <x v="12"/>
    </i>
    <i r="2">
      <x v="14"/>
      <x/>
    </i>
    <i t="default" r="2">
      <x v="14"/>
    </i>
    <i r="2">
      <x v="24"/>
      <x/>
    </i>
    <i t="default" r="2">
      <x v="24"/>
    </i>
    <i t="default" r="1">
      <x v="23"/>
    </i>
    <i r="1">
      <x v="28"/>
      <x v="100"/>
      <x/>
    </i>
    <i t="default" r="2">
      <x v="100"/>
    </i>
    <i t="default" r="1">
      <x v="28"/>
    </i>
    <i r="1">
      <x v="38"/>
      <x v="4"/>
      <x/>
    </i>
    <i t="default" r="2">
      <x v="4"/>
    </i>
    <i r="2">
      <x v="44"/>
      <x/>
    </i>
    <i t="default" r="2">
      <x v="44"/>
    </i>
    <i r="2">
      <x v="56"/>
      <x/>
    </i>
    <i t="default" r="2">
      <x v="56"/>
    </i>
    <i r="2">
      <x v="60"/>
      <x/>
    </i>
    <i t="default" r="2">
      <x v="60"/>
    </i>
    <i r="2">
      <x v="63"/>
      <x/>
    </i>
    <i t="default" r="2">
      <x v="63"/>
    </i>
    <i r="2">
      <x v="65"/>
      <x/>
    </i>
    <i t="default" r="2">
      <x v="65"/>
    </i>
    <i r="2">
      <x v="69"/>
      <x/>
    </i>
    <i t="default" r="2">
      <x v="69"/>
    </i>
    <i t="default" r="1">
      <x v="38"/>
    </i>
    <i r="1">
      <x v="40"/>
      <x v="2"/>
      <x/>
    </i>
    <i t="default" r="2">
      <x v="2"/>
    </i>
    <i r="2">
      <x v="5"/>
      <x/>
    </i>
    <i t="default" r="2">
      <x v="5"/>
    </i>
    <i r="2">
      <x v="6"/>
      <x/>
    </i>
    <i t="default" r="2">
      <x v="6"/>
    </i>
    <i r="2">
      <x v="8"/>
      <x/>
    </i>
    <i t="default" r="2">
      <x v="8"/>
    </i>
    <i r="2">
      <x v="17"/>
      <x/>
    </i>
    <i t="default" r="2">
      <x v="17"/>
    </i>
    <i r="2">
      <x v="19"/>
      <x/>
    </i>
    <i t="default" r="2">
      <x v="19"/>
    </i>
    <i r="2">
      <x v="30"/>
      <x/>
    </i>
    <i t="default" r="2">
      <x v="30"/>
    </i>
    <i r="2">
      <x v="32"/>
      <x/>
    </i>
    <i t="default" r="2">
      <x v="32"/>
    </i>
    <i r="2">
      <x v="33"/>
      <x/>
    </i>
    <i t="default" r="2">
      <x v="33"/>
    </i>
    <i r="2">
      <x v="36"/>
      <x/>
    </i>
    <i t="default" r="2">
      <x v="36"/>
    </i>
    <i r="2">
      <x v="37"/>
      <x/>
    </i>
    <i t="default" r="2">
      <x v="37"/>
    </i>
    <i r="2">
      <x v="41"/>
      <x/>
    </i>
    <i t="default" r="2">
      <x v="41"/>
    </i>
    <i r="2">
      <x v="45"/>
      <x/>
    </i>
    <i t="default" r="2">
      <x v="45"/>
    </i>
    <i r="2">
      <x v="46"/>
      <x/>
    </i>
    <i t="default" r="2">
      <x v="46"/>
    </i>
    <i r="2">
      <x v="47"/>
      <x/>
    </i>
    <i t="default" r="2">
      <x v="47"/>
    </i>
    <i r="2">
      <x v="48"/>
      <x/>
    </i>
    <i t="default" r="2">
      <x v="48"/>
    </i>
    <i r="2">
      <x v="53"/>
      <x/>
    </i>
    <i t="default" r="2">
      <x v="53"/>
    </i>
    <i r="2">
      <x v="58"/>
      <x/>
    </i>
    <i t="default" r="2">
      <x v="58"/>
    </i>
    <i r="2">
      <x v="61"/>
      <x/>
    </i>
    <i t="default" r="2">
      <x v="61"/>
    </i>
    <i r="2">
      <x v="62"/>
      <x/>
    </i>
    <i t="default" r="2">
      <x v="62"/>
    </i>
    <i r="2">
      <x v="64"/>
      <x/>
    </i>
    <i t="default" r="2">
      <x v="64"/>
    </i>
    <i r="2">
      <x v="65"/>
      <x/>
    </i>
    <i t="default" r="2">
      <x v="65"/>
    </i>
    <i r="2">
      <x v="66"/>
      <x/>
    </i>
    <i t="default" r="2">
      <x v="66"/>
    </i>
    <i r="2">
      <x v="70"/>
      <x/>
    </i>
    <i t="default" r="2">
      <x v="70"/>
    </i>
    <i r="2">
      <x v="71"/>
      <x/>
    </i>
    <i t="default" r="2">
      <x v="71"/>
    </i>
    <i r="2">
      <x v="72"/>
      <x/>
    </i>
    <i t="default" r="2">
      <x v="72"/>
    </i>
    <i r="2">
      <x v="73"/>
      <x/>
    </i>
    <i t="default" r="2">
      <x v="73"/>
    </i>
    <i r="2">
      <x v="76"/>
      <x/>
    </i>
    <i t="default" r="2">
      <x v="76"/>
    </i>
    <i r="2">
      <x v="77"/>
      <x/>
    </i>
    <i t="default" r="2">
      <x v="77"/>
    </i>
    <i r="2">
      <x v="78"/>
      <x/>
    </i>
    <i t="default" r="2">
      <x v="78"/>
    </i>
    <i r="2">
      <x v="81"/>
      <x/>
    </i>
    <i t="default" r="2">
      <x v="81"/>
    </i>
    <i r="2">
      <x v="83"/>
      <x/>
    </i>
    <i t="default" r="2">
      <x v="83"/>
    </i>
    <i r="2">
      <x v="87"/>
      <x/>
    </i>
    <i t="default" r="2">
      <x v="87"/>
    </i>
    <i r="2">
      <x v="90"/>
      <x/>
    </i>
    <i t="default" r="2">
      <x v="90"/>
    </i>
    <i r="2">
      <x v="92"/>
      <x/>
    </i>
    <i t="default" r="2">
      <x v="92"/>
    </i>
    <i r="2">
      <x v="94"/>
      <x/>
    </i>
    <i t="default" r="2">
      <x v="94"/>
    </i>
    <i r="2">
      <x v="95"/>
      <x/>
    </i>
    <i t="default" r="2">
      <x v="95"/>
    </i>
    <i r="2">
      <x v="198"/>
      <x v="1"/>
    </i>
    <i t="default" r="2">
      <x v="198"/>
    </i>
    <i r="2">
      <x v="199"/>
      <x v="1"/>
    </i>
    <i t="default" r="2">
      <x v="199"/>
    </i>
    <i t="default" r="1">
      <x v="40"/>
    </i>
    <i r="1">
      <x v="42"/>
      <x v="86"/>
      <x/>
    </i>
    <i t="default" r="2">
      <x v="86"/>
    </i>
    <i r="2">
      <x v="93"/>
      <x/>
    </i>
    <i t="default" r="2">
      <x v="93"/>
    </i>
    <i r="2">
      <x v="101"/>
      <x/>
    </i>
    <i t="default" r="2">
      <x v="101"/>
    </i>
    <i r="2">
      <x v="105"/>
      <x/>
    </i>
    <i t="default" r="2">
      <x v="105"/>
    </i>
    <i r="2">
      <x v="107"/>
      <x/>
    </i>
    <i t="default" r="2">
      <x v="107"/>
    </i>
    <i r="2">
      <x v="112"/>
      <x/>
    </i>
    <i t="default" r="2">
      <x v="112"/>
    </i>
    <i r="2">
      <x v="113"/>
      <x v="1"/>
    </i>
    <i t="default" r="2">
      <x v="113"/>
    </i>
    <i r="2">
      <x v="205"/>
      <x v="1"/>
    </i>
    <i t="default" r="2">
      <x v="205"/>
    </i>
    <i r="2">
      <x v="206"/>
      <x/>
    </i>
    <i t="default" r="2">
      <x v="206"/>
    </i>
    <i r="2">
      <x v="207"/>
      <x v="1"/>
    </i>
    <i t="default" r="2">
      <x v="207"/>
    </i>
    <i t="default" r="1">
      <x v="42"/>
    </i>
    <i r="1">
      <x v="43"/>
      <x v="142"/>
      <x/>
    </i>
    <i t="default" r="2">
      <x v="142"/>
    </i>
    <i r="2">
      <x v="196"/>
      <x v="1"/>
    </i>
    <i t="default" r="2">
      <x v="196"/>
    </i>
    <i t="default" r="1">
      <x v="43"/>
    </i>
    <i r="1">
      <x v="45"/>
      <x v="194"/>
      <x/>
    </i>
    <i t="default" r="2">
      <x v="194"/>
    </i>
    <i t="default" r="1">
      <x v="45"/>
    </i>
    <i r="1">
      <x v="51"/>
      <x v="204"/>
      <x v="1"/>
    </i>
    <i t="default" r="2">
      <x v="204"/>
    </i>
    <i t="default" r="1">
      <x v="51"/>
    </i>
    <i t="default">
      <x/>
    </i>
    <i>
      <x v="1"/>
      <x v="4"/>
      <x v="140"/>
      <x/>
    </i>
    <i t="default" r="2">
      <x v="140"/>
    </i>
    <i r="2">
      <x v="145"/>
      <x/>
    </i>
    <i t="default" r="2">
      <x v="145"/>
    </i>
    <i r="2">
      <x v="147"/>
      <x/>
    </i>
    <i t="default" r="2">
      <x v="147"/>
    </i>
    <i r="2">
      <x v="154"/>
      <x v="1"/>
    </i>
    <i t="default" r="2">
      <x v="154"/>
    </i>
    <i r="2">
      <x v="157"/>
      <x/>
    </i>
    <i t="default" r="2">
      <x v="157"/>
    </i>
    <i r="2">
      <x v="158"/>
      <x v="1"/>
    </i>
    <i t="default" r="2">
      <x v="158"/>
    </i>
    <i t="default" r="1">
      <x v="4"/>
    </i>
    <i r="1">
      <x v="5"/>
      <x v="132"/>
      <x/>
    </i>
    <i t="default" r="2">
      <x v="132"/>
    </i>
    <i r="2">
      <x v="139"/>
      <x/>
    </i>
    <i t="default" r="2">
      <x v="139"/>
    </i>
    <i r="2">
      <x v="148"/>
      <x/>
    </i>
    <i t="default" r="2">
      <x v="148"/>
    </i>
    <i r="2">
      <x v="149"/>
      <x/>
    </i>
    <i t="default" r="2">
      <x v="149"/>
    </i>
    <i r="2">
      <x v="150"/>
      <x/>
    </i>
    <i t="default" r="2">
      <x v="150"/>
    </i>
    <i t="default" r="1">
      <x v="5"/>
    </i>
    <i r="1">
      <x v="9"/>
      <x v="10"/>
      <x/>
    </i>
    <i t="default" r="2">
      <x v="10"/>
    </i>
    <i r="2">
      <x v="11"/>
      <x/>
    </i>
    <i t="default" r="2">
      <x v="11"/>
    </i>
    <i t="default" r="1">
      <x v="9"/>
    </i>
    <i r="1">
      <x v="13"/>
      <x v="106"/>
      <x/>
    </i>
    <i t="default" r="2">
      <x v="106"/>
    </i>
    <i t="default" r="1">
      <x v="13"/>
    </i>
    <i r="1">
      <x v="30"/>
      <x v="26"/>
      <x/>
    </i>
    <i t="default" r="2">
      <x v="26"/>
    </i>
    <i r="2">
      <x v="39"/>
      <x/>
    </i>
    <i t="default" r="2">
      <x v="39"/>
    </i>
    <i r="2">
      <x v="52"/>
      <x/>
    </i>
    <i t="default" r="2">
      <x v="52"/>
    </i>
    <i t="default" r="1">
      <x v="30"/>
    </i>
    <i r="1">
      <x v="31"/>
      <x v="55"/>
      <x/>
    </i>
    <i t="default" r="2">
      <x v="55"/>
    </i>
    <i r="2">
      <x v="57"/>
      <x/>
    </i>
    <i t="default" r="2">
      <x v="57"/>
    </i>
    <i r="2">
      <x v="85"/>
      <x/>
    </i>
    <i t="default" r="2">
      <x v="85"/>
    </i>
    <i t="default" r="1">
      <x v="31"/>
    </i>
    <i t="default">
      <x v="1"/>
    </i>
    <i>
      <x v="2"/>
      <x v="24"/>
      <x v="67"/>
      <x/>
    </i>
    <i t="default" r="2">
      <x v="67"/>
    </i>
    <i t="default" r="1">
      <x v="24"/>
    </i>
    <i t="default">
      <x v="2"/>
    </i>
    <i>
      <x v="3"/>
      <x v="7"/>
      <x v="31"/>
      <x/>
    </i>
    <i t="default" r="2">
      <x v="31"/>
    </i>
    <i t="default" r="1">
      <x v="7"/>
    </i>
    <i r="1">
      <x v="10"/>
      <x v="133"/>
      <x/>
    </i>
    <i t="default" r="2">
      <x v="133"/>
    </i>
    <i r="2">
      <x v="191"/>
      <x/>
    </i>
    <i t="default" r="2">
      <x v="191"/>
    </i>
    <i t="default" r="1">
      <x v="10"/>
    </i>
    <i r="1">
      <x v="17"/>
      <x v="1"/>
      <x/>
    </i>
    <i t="default" r="2">
      <x v="1"/>
    </i>
    <i t="default" r="1">
      <x v="17"/>
    </i>
    <i r="1">
      <x v="39"/>
      <x v="9"/>
      <x/>
    </i>
    <i t="default" r="2">
      <x v="9"/>
    </i>
    <i r="2">
      <x v="15"/>
      <x/>
    </i>
    <i t="default" r="2">
      <x v="15"/>
    </i>
    <i r="2">
      <x v="21"/>
      <x/>
    </i>
    <i t="default" r="2">
      <x v="21"/>
    </i>
    <i r="2">
      <x v="40"/>
      <x/>
    </i>
    <i t="default" r="2">
      <x v="40"/>
    </i>
    <i t="default" r="1">
      <x v="39"/>
    </i>
    <i r="1">
      <x v="41"/>
      <x v="34"/>
      <x/>
    </i>
    <i t="default" r="2">
      <x v="34"/>
    </i>
    <i t="default" r="1">
      <x v="41"/>
    </i>
    <i r="1">
      <x v="50"/>
      <x v="203"/>
      <x v="1"/>
    </i>
    <i t="default" r="2">
      <x v="203"/>
    </i>
    <i t="default" r="1">
      <x v="50"/>
    </i>
    <i t="default">
      <x v="3"/>
    </i>
    <i>
      <x v="4"/>
      <x v="2"/>
      <x v="68"/>
      <x/>
    </i>
    <i t="default" r="2">
      <x v="68"/>
    </i>
    <i r="2">
      <x v="98"/>
      <x/>
    </i>
    <i t="default" r="2">
      <x v="98"/>
    </i>
    <i r="2">
      <x v="130"/>
      <x/>
    </i>
    <i t="default" r="2">
      <x v="130"/>
    </i>
    <i r="2">
      <x v="159"/>
      <x/>
    </i>
    <i t="default" r="2">
      <x v="159"/>
    </i>
    <i r="2">
      <x v="160"/>
      <x/>
    </i>
    <i t="default" r="2">
      <x v="160"/>
    </i>
    <i r="2">
      <x v="161"/>
      <x/>
    </i>
    <i t="default" r="2">
      <x v="161"/>
    </i>
    <i r="2">
      <x v="162"/>
      <x/>
    </i>
    <i t="default" r="2">
      <x v="162"/>
    </i>
    <i r="2">
      <x v="163"/>
      <x/>
    </i>
    <i t="default" r="2">
      <x v="163"/>
    </i>
    <i r="2">
      <x v="164"/>
      <x/>
    </i>
    <i t="default" r="2">
      <x v="164"/>
    </i>
    <i r="2">
      <x v="165"/>
      <x/>
    </i>
    <i t="default" r="2">
      <x v="165"/>
    </i>
    <i r="2">
      <x v="166"/>
      <x/>
    </i>
    <i t="default" r="2">
      <x v="166"/>
    </i>
    <i r="2">
      <x v="167"/>
      <x/>
    </i>
    <i t="default" r="2">
      <x v="167"/>
    </i>
    <i r="2">
      <x v="168"/>
      <x/>
    </i>
    <i t="default" r="2">
      <x v="168"/>
    </i>
    <i r="2">
      <x v="169"/>
      <x/>
    </i>
    <i t="default" r="2">
      <x v="169"/>
    </i>
    <i r="2">
      <x v="170"/>
      <x/>
    </i>
    <i t="default" r="2">
      <x v="170"/>
    </i>
    <i r="2">
      <x v="172"/>
      <x/>
    </i>
    <i t="default" r="2">
      <x v="172"/>
    </i>
    <i r="2">
      <x v="173"/>
      <x/>
    </i>
    <i t="default" r="2">
      <x v="173"/>
    </i>
    <i r="2">
      <x v="174"/>
      <x/>
    </i>
    <i t="default" r="2">
      <x v="174"/>
    </i>
    <i r="2">
      <x v="175"/>
      <x/>
    </i>
    <i t="default" r="2">
      <x v="175"/>
    </i>
    <i r="2">
      <x v="176"/>
      <x/>
    </i>
    <i t="default" r="2">
      <x v="176"/>
    </i>
    <i r="2">
      <x v="177"/>
      <x/>
    </i>
    <i t="default" r="2">
      <x v="177"/>
    </i>
    <i r="2">
      <x v="180"/>
      <x/>
    </i>
    <i t="default" r="2">
      <x v="180"/>
    </i>
    <i r="2">
      <x v="183"/>
      <x/>
    </i>
    <i t="default" r="2">
      <x v="183"/>
    </i>
    <i r="2">
      <x v="184"/>
      <x/>
    </i>
    <i t="default" r="2">
      <x v="184"/>
    </i>
    <i r="2">
      <x v="185"/>
      <x v="1"/>
    </i>
    <i t="default" r="2">
      <x v="185"/>
    </i>
    <i r="2">
      <x v="189"/>
      <x/>
    </i>
    <i t="default" r="2">
      <x v="189"/>
    </i>
    <i t="default" r="1">
      <x v="2"/>
    </i>
    <i r="1">
      <x v="3"/>
      <x v="179"/>
      <x/>
    </i>
    <i t="default" r="2">
      <x v="179"/>
    </i>
    <i r="2">
      <x v="181"/>
      <x v="1"/>
    </i>
    <i t="default" r="2">
      <x v="181"/>
    </i>
    <i r="2">
      <x v="182"/>
      <x/>
    </i>
    <i t="default" r="2">
      <x v="182"/>
    </i>
    <i r="2">
      <x v="186"/>
      <x v="1"/>
    </i>
    <i t="default" r="2">
      <x v="186"/>
    </i>
    <i r="2">
      <x v="188"/>
      <x v="1"/>
    </i>
    <i t="default" r="2">
      <x v="188"/>
    </i>
    <i r="2">
      <x v="190"/>
      <x v="1"/>
    </i>
    <i t="default" r="2">
      <x v="190"/>
    </i>
    <i r="2">
      <x v="197"/>
      <x v="1"/>
    </i>
    <i t="default" r="2">
      <x v="197"/>
    </i>
    <i t="default" r="1">
      <x v="3"/>
    </i>
    <i r="1">
      <x v="21"/>
      <x v="81"/>
      <x/>
    </i>
    <i t="default" r="2">
      <x v="81"/>
    </i>
    <i r="2">
      <x v="96"/>
      <x/>
    </i>
    <i t="default" r="2">
      <x v="96"/>
    </i>
    <i t="default" r="1">
      <x v="21"/>
    </i>
    <i r="1">
      <x v="26"/>
      <x v="110"/>
      <x/>
    </i>
    <i t="default" r="2">
      <x v="110"/>
    </i>
    <i r="2">
      <x v="116"/>
      <x/>
    </i>
    <i t="default" r="2">
      <x v="116"/>
    </i>
    <i t="default" r="1">
      <x v="26"/>
    </i>
    <i r="1">
      <x v="27"/>
      <x v="51"/>
      <x/>
    </i>
    <i t="default" r="2">
      <x v="51"/>
    </i>
    <i t="default" r="1">
      <x v="27"/>
    </i>
    <i r="1">
      <x v="29"/>
      <x v="125"/>
      <x/>
    </i>
    <i t="default" r="2">
      <x v="125"/>
    </i>
    <i r="2">
      <x v="128"/>
      <x/>
    </i>
    <i t="default" r="2">
      <x v="128"/>
    </i>
    <i t="default" r="1">
      <x v="29"/>
    </i>
    <i r="1">
      <x v="32"/>
      <x v="13"/>
      <x/>
    </i>
    <i t="default" r="2">
      <x v="13"/>
    </i>
    <i r="2">
      <x v="28"/>
      <x/>
    </i>
    <i t="default" r="2">
      <x v="28"/>
    </i>
    <i r="2">
      <x v="29"/>
      <x/>
    </i>
    <i t="default" r="2">
      <x v="29"/>
    </i>
    <i t="default" r="1">
      <x v="32"/>
    </i>
    <i r="1">
      <x v="33"/>
      <x v="3"/>
      <x/>
    </i>
    <i t="default" r="2">
      <x v="3"/>
    </i>
    <i t="default" r="1">
      <x v="33"/>
    </i>
    <i r="1">
      <x v="49"/>
      <x v="202"/>
      <x/>
    </i>
    <i t="default" r="2">
      <x v="202"/>
    </i>
    <i t="default" r="1">
      <x v="49"/>
    </i>
    <i t="default">
      <x v="4"/>
    </i>
    <i>
      <x v="5"/>
      <x v="8"/>
      <x v="16"/>
      <x/>
    </i>
    <i t="default" r="2">
      <x v="16"/>
    </i>
    <i r="2">
      <x v="80"/>
      <x/>
    </i>
    <i t="default" r="2">
      <x v="80"/>
    </i>
    <i r="2">
      <x v="108"/>
      <x/>
    </i>
    <i t="default" r="2">
      <x v="108"/>
    </i>
    <i r="2">
      <x v="115"/>
      <x/>
    </i>
    <i t="default" r="2">
      <x v="115"/>
    </i>
    <i r="2">
      <x v="195"/>
      <x/>
    </i>
    <i t="default" r="2">
      <x v="195"/>
    </i>
    <i t="default" r="1">
      <x v="8"/>
    </i>
    <i r="1">
      <x v="16"/>
      <x v="117"/>
      <x/>
    </i>
    <i t="default" r="2">
      <x v="117"/>
    </i>
    <i r="2">
      <x v="119"/>
      <x/>
    </i>
    <i t="default" r="2">
      <x v="119"/>
    </i>
    <i r="2">
      <x v="120"/>
      <x/>
    </i>
    <i t="default" r="2">
      <x v="120"/>
    </i>
    <i r="2">
      <x v="123"/>
      <x/>
    </i>
    <i t="default" r="2">
      <x v="123"/>
    </i>
    <i r="2">
      <x v="124"/>
      <x/>
    </i>
    <i t="default" r="2">
      <x v="124"/>
    </i>
    <i r="2">
      <x v="126"/>
      <x/>
    </i>
    <i t="default" r="2">
      <x v="126"/>
    </i>
    <i r="2">
      <x v="127"/>
      <x/>
    </i>
    <i t="default" r="2">
      <x v="127"/>
    </i>
    <i r="2">
      <x v="128"/>
      <x/>
    </i>
    <i t="default" r="2">
      <x v="128"/>
    </i>
    <i t="default" r="1">
      <x v="16"/>
    </i>
    <i r="1">
      <x v="18"/>
      <x v="23"/>
      <x/>
    </i>
    <i t="default" r="2">
      <x v="23"/>
    </i>
    <i t="default" r="1">
      <x v="18"/>
    </i>
    <i r="1">
      <x v="34"/>
      <x v="27"/>
      <x/>
    </i>
    <i t="default" r="2">
      <x v="27"/>
    </i>
    <i t="default" r="1">
      <x v="34"/>
    </i>
    <i r="1">
      <x v="37"/>
      <x v="7"/>
      <x v="1"/>
    </i>
    <i t="default" r="2">
      <x v="7"/>
    </i>
    <i r="2">
      <x v="49"/>
      <x/>
    </i>
    <i t="default" r="2">
      <x v="49"/>
    </i>
    <i r="2">
      <x v="50"/>
      <x/>
    </i>
    <i t="default" r="2">
      <x v="50"/>
    </i>
    <i r="2">
      <x v="54"/>
      <x/>
    </i>
    <i t="default" r="2">
      <x v="54"/>
    </i>
    <i r="2">
      <x v="60"/>
      <x/>
    </i>
    <i t="default" r="2">
      <x v="60"/>
    </i>
    <i t="default" r="1">
      <x v="37"/>
    </i>
    <i r="1">
      <x v="47"/>
      <x v="35"/>
      <x/>
    </i>
    <i t="default" r="2">
      <x v="35"/>
    </i>
    <i r="2">
      <x v="38"/>
      <x/>
    </i>
    <i t="default" r="2">
      <x v="38"/>
    </i>
    <i r="2">
      <x v="42"/>
      <x/>
    </i>
    <i t="default" r="2">
      <x v="42"/>
    </i>
    <i r="2">
      <x v="84"/>
      <x/>
    </i>
    <i t="default" r="2">
      <x v="84"/>
    </i>
    <i t="default" r="1">
      <x v="47"/>
    </i>
    <i t="default">
      <x v="5"/>
    </i>
    <i>
      <x v="6"/>
      <x/>
      <x v="171"/>
      <x v="1"/>
    </i>
    <i t="default" r="2">
      <x v="171"/>
    </i>
    <i r="2">
      <x v="187"/>
      <x/>
    </i>
    <i t="default" r="2">
      <x v="187"/>
    </i>
    <i t="default" r="1">
      <x/>
    </i>
    <i r="1">
      <x v="11"/>
      <x v="43"/>
      <x/>
    </i>
    <i t="default" r="2">
      <x v="43"/>
    </i>
    <i r="2">
      <x v="75"/>
      <x/>
    </i>
    <i t="default" r="2">
      <x v="75"/>
    </i>
    <i r="2">
      <x v="89"/>
      <x/>
    </i>
    <i t="default" r="2">
      <x v="89"/>
    </i>
    <i r="2">
      <x v="99"/>
      <x/>
    </i>
    <i t="default" r="2">
      <x v="99"/>
    </i>
    <i r="2">
      <x v="116"/>
      <x/>
    </i>
    <i t="default" r="2">
      <x v="116"/>
    </i>
    <i r="2">
      <x v="129"/>
      <x/>
    </i>
    <i t="default" r="2">
      <x v="129"/>
    </i>
    <i r="2">
      <x v="138"/>
      <x/>
    </i>
    <i t="default" r="2">
      <x v="138"/>
    </i>
    <i t="default" r="1">
      <x v="11"/>
    </i>
    <i r="1">
      <x v="14"/>
      <x v="79"/>
      <x/>
    </i>
    <i t="default" r="2">
      <x v="79"/>
    </i>
    <i t="default" r="1">
      <x v="14"/>
    </i>
    <i r="1">
      <x v="35"/>
      <x v="22"/>
      <x/>
    </i>
    <i t="default" r="2">
      <x v="22"/>
    </i>
    <i r="2">
      <x v="146"/>
      <x/>
    </i>
    <i t="default" r="2">
      <x v="146"/>
    </i>
    <i r="2">
      <x v="151"/>
      <x/>
    </i>
    <i t="default" r="2">
      <x v="151"/>
    </i>
    <i r="2">
      <x v="153"/>
      <x/>
    </i>
    <i t="default" r="2">
      <x v="153"/>
    </i>
    <i r="2">
      <x v="155"/>
      <x/>
    </i>
    <i t="default" r="2">
      <x v="155"/>
    </i>
    <i r="2">
      <x v="156"/>
      <x/>
    </i>
    <i t="default" r="2">
      <x v="156"/>
    </i>
    <i r="2">
      <x v="192"/>
      <x/>
    </i>
    <i t="default" r="2">
      <x v="192"/>
    </i>
    <i t="default" r="1">
      <x v="35"/>
    </i>
    <i r="1">
      <x v="36"/>
      <x v="111"/>
      <x/>
    </i>
    <i t="default" r="2">
      <x v="111"/>
    </i>
    <i t="default" r="1">
      <x v="36"/>
    </i>
    <i r="1">
      <x v="46"/>
      <x v="59"/>
      <x/>
    </i>
    <i t="default" r="2">
      <x v="59"/>
    </i>
    <i r="2">
      <x v="104"/>
      <x/>
    </i>
    <i t="default" r="2">
      <x v="104"/>
    </i>
    <i t="default" r="1">
      <x v="46"/>
    </i>
    <i r="1">
      <x v="48"/>
      <x v="200"/>
      <x v="1"/>
    </i>
    <i t="default" r="2">
      <x v="200"/>
    </i>
    <i t="default" r="1">
      <x v="48"/>
    </i>
    <i t="default">
      <x v="6"/>
    </i>
    <i>
      <x v="8"/>
      <x v="47"/>
      <x/>
      <x/>
    </i>
    <i t="default" r="2">
      <x/>
    </i>
    <i t="default" r="1">
      <x v="47"/>
    </i>
    <i t="default">
      <x v="8"/>
    </i>
    <i t="grand">
      <x/>
    </i>
  </rowItems>
  <colFields count="1">
    <field x="1"/>
  </colFields>
  <colItems count="5">
    <i>
      <x/>
    </i>
    <i>
      <x v="1"/>
    </i>
    <i>
      <x v="2"/>
    </i>
    <i>
      <x v="3"/>
    </i>
    <i t="grand">
      <x/>
    </i>
  </colItems>
  <dataFields count="1">
    <dataField name="Promedio de Producción de Leche (Kg) Acumulada de por Vida" fld="14" subtotal="average" baseField="3" baseItem="23"/>
  </dataFields>
  <chartFormats count="4">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2:R35"/>
  <sheetViews>
    <sheetView topLeftCell="A7" workbookViewId="0">
      <selection activeCell="C9" sqref="C9"/>
    </sheetView>
  </sheetViews>
  <sheetFormatPr baseColWidth="10" defaultRowHeight="15" x14ac:dyDescent="0.25"/>
  <cols>
    <col min="1" max="1" width="11.42578125" style="121"/>
    <col min="2" max="2" width="17.5703125" style="121" customWidth="1"/>
    <col min="3" max="10" width="11.42578125" style="121"/>
    <col min="11" max="11" width="14" style="121" customWidth="1"/>
    <col min="12" max="18" width="11.42578125" style="122"/>
    <col min="19" max="16384" width="11.42578125" style="123"/>
  </cols>
  <sheetData>
    <row r="2" spans="2:11" ht="15.75" thickBot="1" x14ac:dyDescent="0.3"/>
    <row r="3" spans="2:11" x14ac:dyDescent="0.25">
      <c r="B3" s="149">
        <v>42078</v>
      </c>
      <c r="C3" s="124"/>
      <c r="D3" s="124"/>
      <c r="E3" s="124"/>
      <c r="F3" s="124"/>
      <c r="G3" s="124"/>
      <c r="H3" s="124"/>
      <c r="I3" s="124"/>
      <c r="J3" s="124"/>
      <c r="K3" s="125"/>
    </row>
    <row r="4" spans="2:11" x14ac:dyDescent="0.25">
      <c r="B4" s="126" t="s">
        <v>496</v>
      </c>
      <c r="C4" s="127"/>
      <c r="D4" s="127"/>
      <c r="E4" s="127"/>
      <c r="F4" s="127"/>
      <c r="G4" s="127"/>
      <c r="H4" s="127"/>
      <c r="I4" s="127"/>
      <c r="J4" s="127"/>
      <c r="K4" s="128"/>
    </row>
    <row r="5" spans="2:11" x14ac:dyDescent="0.25">
      <c r="B5" s="129"/>
      <c r="C5" s="127"/>
      <c r="D5" s="127"/>
      <c r="E5" s="127"/>
      <c r="F5" s="127"/>
      <c r="G5" s="127"/>
      <c r="H5" s="127"/>
      <c r="I5" s="127"/>
      <c r="J5" s="127"/>
      <c r="K5" s="128"/>
    </row>
    <row r="6" spans="2:11" x14ac:dyDescent="0.25">
      <c r="B6" s="129" t="s">
        <v>52</v>
      </c>
      <c r="C6" s="127"/>
      <c r="D6" s="127"/>
      <c r="E6" s="127"/>
      <c r="F6" s="127"/>
      <c r="G6" s="127"/>
      <c r="H6" s="127"/>
      <c r="I6" s="127"/>
      <c r="J6" s="127"/>
      <c r="K6" s="128"/>
    </row>
    <row r="7" spans="2:11" x14ac:dyDescent="0.25">
      <c r="B7" s="126"/>
      <c r="C7" s="127"/>
      <c r="D7" s="127"/>
      <c r="E7" s="127"/>
      <c r="F7" s="127"/>
      <c r="G7" s="127"/>
      <c r="H7" s="127"/>
      <c r="I7" s="127"/>
      <c r="J7" s="127"/>
      <c r="K7" s="128"/>
    </row>
    <row r="8" spans="2:11" x14ac:dyDescent="0.25">
      <c r="B8" s="130" t="s">
        <v>30</v>
      </c>
      <c r="C8" s="127"/>
      <c r="D8" s="127"/>
      <c r="E8" s="127"/>
      <c r="F8" s="127"/>
      <c r="G8" s="127"/>
      <c r="H8" s="127"/>
      <c r="I8" s="127"/>
      <c r="J8" s="127"/>
      <c r="K8" s="128"/>
    </row>
    <row r="9" spans="2:11" x14ac:dyDescent="0.25">
      <c r="B9" s="131" t="s">
        <v>50</v>
      </c>
      <c r="C9" s="132" t="s">
        <v>15</v>
      </c>
      <c r="D9" s="127"/>
      <c r="E9" s="127"/>
      <c r="F9" s="127"/>
      <c r="G9" s="127"/>
      <c r="H9" s="127"/>
      <c r="I9" s="127"/>
      <c r="J9" s="127"/>
      <c r="K9" s="128"/>
    </row>
    <row r="10" spans="2:11" x14ac:dyDescent="0.25">
      <c r="B10" s="131" t="s">
        <v>50</v>
      </c>
      <c r="C10" s="132" t="s">
        <v>198</v>
      </c>
      <c r="D10" s="127"/>
      <c r="E10" s="127"/>
      <c r="F10" s="127"/>
      <c r="G10" s="127"/>
      <c r="H10" s="127"/>
      <c r="I10" s="127"/>
      <c r="J10" s="127"/>
      <c r="K10" s="128"/>
    </row>
    <row r="11" spans="2:11" x14ac:dyDescent="0.25">
      <c r="B11" s="131" t="s">
        <v>50</v>
      </c>
      <c r="C11" s="132" t="s">
        <v>16</v>
      </c>
      <c r="D11" s="127"/>
      <c r="E11" s="127"/>
      <c r="F11" s="127"/>
      <c r="G11" s="127"/>
      <c r="H11" s="127"/>
      <c r="I11" s="127"/>
      <c r="J11" s="127"/>
      <c r="K11" s="128"/>
    </row>
    <row r="12" spans="2:11" x14ac:dyDescent="0.25">
      <c r="B12" s="131" t="s">
        <v>50</v>
      </c>
      <c r="C12" s="132" t="s">
        <v>19</v>
      </c>
      <c r="D12" s="127"/>
      <c r="E12" s="127"/>
      <c r="F12" s="127"/>
      <c r="G12" s="127"/>
      <c r="H12" s="127"/>
      <c r="I12" s="127"/>
      <c r="J12" s="127"/>
      <c r="K12" s="128"/>
    </row>
    <row r="13" spans="2:11" x14ac:dyDescent="0.25">
      <c r="B13" s="126"/>
      <c r="C13" s="133" t="s">
        <v>17</v>
      </c>
      <c r="D13" s="127"/>
      <c r="E13" s="127"/>
      <c r="F13" s="127"/>
      <c r="G13" s="127"/>
      <c r="H13" s="127"/>
      <c r="I13" s="127"/>
      <c r="J13" s="127"/>
      <c r="K13" s="128"/>
    </row>
    <row r="14" spans="2:11" x14ac:dyDescent="0.25">
      <c r="B14" s="126"/>
      <c r="C14" s="133" t="s">
        <v>18</v>
      </c>
      <c r="D14" s="127"/>
      <c r="E14" s="127"/>
      <c r="F14" s="127"/>
      <c r="G14" s="127"/>
      <c r="H14" s="127"/>
      <c r="I14" s="127"/>
      <c r="J14" s="127"/>
      <c r="K14" s="128"/>
    </row>
    <row r="15" spans="2:11" x14ac:dyDescent="0.25">
      <c r="B15" s="126"/>
      <c r="C15" s="133" t="s">
        <v>49</v>
      </c>
      <c r="D15" s="127"/>
      <c r="E15" s="127"/>
      <c r="F15" s="127"/>
      <c r="G15" s="127"/>
      <c r="H15" s="127"/>
      <c r="I15" s="127"/>
      <c r="J15" s="127"/>
      <c r="K15" s="128"/>
    </row>
    <row r="16" spans="2:11" x14ac:dyDescent="0.25">
      <c r="B16" s="134"/>
      <c r="C16" s="127"/>
      <c r="D16" s="127"/>
      <c r="E16" s="127"/>
      <c r="F16" s="127"/>
      <c r="G16" s="127"/>
      <c r="H16" s="127"/>
      <c r="I16" s="127"/>
      <c r="J16" s="127"/>
      <c r="K16" s="128"/>
    </row>
    <row r="17" spans="2:11" x14ac:dyDescent="0.25">
      <c r="B17" s="126"/>
      <c r="C17" s="127" t="s">
        <v>48</v>
      </c>
      <c r="D17" s="127"/>
      <c r="E17" s="127"/>
      <c r="F17" s="127"/>
      <c r="G17" s="127"/>
      <c r="H17" s="127"/>
      <c r="I17" s="127"/>
      <c r="J17" s="127"/>
      <c r="K17" s="128"/>
    </row>
    <row r="18" spans="2:11" x14ac:dyDescent="0.25">
      <c r="B18" s="126"/>
      <c r="C18" s="127" t="s">
        <v>199</v>
      </c>
      <c r="D18" s="127"/>
      <c r="E18" s="127"/>
      <c r="F18" s="127"/>
      <c r="G18" s="127"/>
      <c r="H18" s="127"/>
      <c r="I18" s="127"/>
      <c r="J18" s="127"/>
      <c r="K18" s="128"/>
    </row>
    <row r="19" spans="2:11" x14ac:dyDescent="0.25">
      <c r="B19" s="134"/>
      <c r="C19" s="127"/>
      <c r="D19" s="127"/>
      <c r="E19" s="127"/>
      <c r="F19" s="127"/>
      <c r="G19" s="127"/>
      <c r="H19" s="127"/>
      <c r="I19" s="127"/>
      <c r="J19" s="127"/>
      <c r="K19" s="128"/>
    </row>
    <row r="20" spans="2:11" x14ac:dyDescent="0.25">
      <c r="B20" s="130" t="s">
        <v>51</v>
      </c>
      <c r="C20" s="127"/>
      <c r="D20" s="127"/>
      <c r="E20" s="127"/>
      <c r="F20" s="127"/>
      <c r="G20" s="127"/>
      <c r="H20" s="127"/>
      <c r="I20" s="127"/>
      <c r="J20" s="127"/>
      <c r="K20" s="128"/>
    </row>
    <row r="21" spans="2:11" x14ac:dyDescent="0.25">
      <c r="B21" s="131" t="s">
        <v>50</v>
      </c>
      <c r="C21" s="132" t="s">
        <v>31</v>
      </c>
      <c r="D21" s="127"/>
      <c r="E21" s="127"/>
      <c r="F21" s="127"/>
      <c r="G21" s="127"/>
      <c r="H21" s="127"/>
      <c r="I21" s="127"/>
      <c r="J21" s="127"/>
      <c r="K21" s="128"/>
    </row>
    <row r="22" spans="2:11" x14ac:dyDescent="0.25">
      <c r="B22" s="131" t="s">
        <v>50</v>
      </c>
      <c r="C22" s="196" t="s">
        <v>550</v>
      </c>
      <c r="D22" s="127"/>
      <c r="E22" s="127"/>
      <c r="F22" s="127"/>
      <c r="G22" s="127"/>
      <c r="H22" s="127"/>
      <c r="I22" s="127"/>
      <c r="J22" s="127"/>
      <c r="K22" s="128"/>
    </row>
    <row r="23" spans="2:11" x14ac:dyDescent="0.25">
      <c r="B23" s="131" t="s">
        <v>50</v>
      </c>
      <c r="C23" s="132" t="s">
        <v>90</v>
      </c>
      <c r="D23" s="127"/>
      <c r="E23" s="127"/>
      <c r="F23" s="127"/>
      <c r="G23" s="127"/>
      <c r="H23" s="127"/>
      <c r="I23" s="127"/>
      <c r="J23" s="127"/>
      <c r="K23" s="128"/>
    </row>
    <row r="24" spans="2:11" x14ac:dyDescent="0.25">
      <c r="B24" s="131"/>
      <c r="C24" s="132"/>
      <c r="D24" s="127"/>
      <c r="E24" s="127"/>
      <c r="F24" s="127"/>
      <c r="G24" s="127"/>
      <c r="H24" s="127"/>
      <c r="I24" s="127"/>
      <c r="J24" s="127"/>
      <c r="K24" s="128"/>
    </row>
    <row r="25" spans="2:11" x14ac:dyDescent="0.25">
      <c r="B25" s="126"/>
      <c r="C25" s="127" t="s">
        <v>48</v>
      </c>
      <c r="D25" s="127"/>
      <c r="E25" s="127"/>
      <c r="F25" s="127"/>
      <c r="G25" s="127"/>
      <c r="H25" s="127"/>
      <c r="I25" s="127"/>
      <c r="J25" s="127"/>
      <c r="K25" s="128"/>
    </row>
    <row r="26" spans="2:11" x14ac:dyDescent="0.25">
      <c r="B26" s="126"/>
      <c r="C26" s="127" t="s">
        <v>200</v>
      </c>
      <c r="D26" s="127"/>
      <c r="E26" s="127"/>
      <c r="F26" s="127"/>
      <c r="G26" s="127"/>
      <c r="H26" s="127"/>
      <c r="I26" s="127"/>
      <c r="J26" s="127"/>
      <c r="K26" s="128"/>
    </row>
    <row r="27" spans="2:11" x14ac:dyDescent="0.25">
      <c r="B27" s="190"/>
      <c r="C27" s="169"/>
      <c r="D27" s="169"/>
      <c r="E27" s="169"/>
      <c r="F27" s="169"/>
      <c r="G27" s="169"/>
      <c r="H27" s="169"/>
      <c r="I27" s="169"/>
      <c r="J27" s="169"/>
      <c r="K27" s="191"/>
    </row>
    <row r="28" spans="2:11" x14ac:dyDescent="0.25">
      <c r="B28" s="168" t="s">
        <v>497</v>
      </c>
      <c r="C28" s="169"/>
      <c r="D28" s="169"/>
      <c r="E28" s="169"/>
      <c r="F28" s="169"/>
      <c r="G28" s="169"/>
      <c r="H28" s="169"/>
      <c r="I28" s="169"/>
      <c r="J28" s="169"/>
      <c r="K28" s="191"/>
    </row>
    <row r="29" spans="2:11" x14ac:dyDescent="0.25">
      <c r="B29" s="170" t="s">
        <v>50</v>
      </c>
      <c r="C29" s="171" t="s">
        <v>498</v>
      </c>
      <c r="D29" s="169"/>
      <c r="E29" s="169"/>
      <c r="F29" s="169"/>
      <c r="G29" s="169"/>
      <c r="H29" s="169"/>
      <c r="I29" s="169"/>
      <c r="J29" s="169"/>
      <c r="K29" s="191"/>
    </row>
    <row r="30" spans="2:11" x14ac:dyDescent="0.25">
      <c r="B30" s="131" t="s">
        <v>50</v>
      </c>
      <c r="C30" s="132" t="s">
        <v>500</v>
      </c>
      <c r="D30" s="127"/>
      <c r="E30" s="127"/>
      <c r="F30" s="127"/>
      <c r="G30" s="127"/>
      <c r="H30" s="169"/>
      <c r="I30" s="169"/>
      <c r="J30" s="169"/>
      <c r="K30" s="191"/>
    </row>
    <row r="31" spans="2:11" x14ac:dyDescent="0.25">
      <c r="B31" s="131" t="s">
        <v>50</v>
      </c>
      <c r="C31" s="132" t="s">
        <v>501</v>
      </c>
      <c r="D31" s="127"/>
      <c r="E31" s="127"/>
      <c r="F31" s="127"/>
      <c r="G31" s="127"/>
      <c r="H31" s="169"/>
      <c r="I31" s="169"/>
      <c r="J31" s="169"/>
      <c r="K31" s="191"/>
    </row>
    <row r="32" spans="2:11" x14ac:dyDescent="0.25">
      <c r="B32" s="131"/>
      <c r="C32" s="132" t="s">
        <v>502</v>
      </c>
      <c r="D32" s="127"/>
      <c r="E32" s="127"/>
      <c r="F32" s="127"/>
      <c r="G32" s="127"/>
      <c r="H32" s="169"/>
      <c r="I32" s="169"/>
      <c r="J32" s="169"/>
      <c r="K32" s="191"/>
    </row>
    <row r="33" spans="2:11" x14ac:dyDescent="0.25">
      <c r="B33" s="131"/>
      <c r="C33" s="132"/>
      <c r="D33" s="127"/>
      <c r="E33" s="127"/>
      <c r="F33" s="127"/>
      <c r="G33" s="127"/>
      <c r="H33" s="169"/>
      <c r="I33" s="169"/>
      <c r="J33" s="169"/>
      <c r="K33" s="191"/>
    </row>
    <row r="34" spans="2:11" x14ac:dyDescent="0.25">
      <c r="B34" s="126"/>
      <c r="C34" s="127" t="s">
        <v>48</v>
      </c>
      <c r="D34" s="127"/>
      <c r="E34" s="127"/>
      <c r="F34" s="127"/>
      <c r="G34" s="127"/>
      <c r="H34" s="169"/>
      <c r="I34" s="169"/>
      <c r="J34" s="169"/>
      <c r="K34" s="191"/>
    </row>
    <row r="35" spans="2:11" ht="15.75" thickBot="1" x14ac:dyDescent="0.3">
      <c r="B35" s="192"/>
      <c r="C35" s="193" t="s">
        <v>499</v>
      </c>
      <c r="D35" s="193"/>
      <c r="E35" s="193"/>
      <c r="F35" s="193"/>
      <c r="G35" s="193"/>
      <c r="H35" s="194"/>
      <c r="I35" s="194"/>
      <c r="J35" s="194"/>
      <c r="K35" s="195"/>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57"/>
  <sheetViews>
    <sheetView tabSelected="1" workbookViewId="0">
      <pane ySplit="11" topLeftCell="A12" activePane="bottomLeft" state="frozen"/>
      <selection pane="bottomLeft" activeCell="T17" sqref="T17"/>
    </sheetView>
  </sheetViews>
  <sheetFormatPr baseColWidth="10" defaultRowHeight="12.75" x14ac:dyDescent="0.2"/>
  <cols>
    <col min="1" max="1" width="8" style="96" customWidth="1"/>
    <col min="2" max="2" width="7.5703125" style="97" customWidth="1"/>
    <col min="3" max="3" width="6.7109375" style="97" customWidth="1"/>
    <col min="4" max="4" width="13" style="73" customWidth="1"/>
    <col min="5" max="5" width="7" style="73" customWidth="1"/>
    <col min="6" max="6" width="9.7109375" style="75" customWidth="1"/>
    <col min="7" max="7" width="10.140625" style="76" customWidth="1"/>
    <col min="8" max="8" width="12.85546875" style="76" customWidth="1"/>
    <col min="9" max="9" width="8.28515625" style="76" customWidth="1"/>
    <col min="10" max="10" width="9.140625" style="77" customWidth="1"/>
    <col min="11" max="11" width="7.7109375" style="77" customWidth="1"/>
    <col min="12" max="12" width="9" style="78" customWidth="1"/>
    <col min="13" max="13" width="6.42578125" style="76" bestFit="1" customWidth="1"/>
    <col min="14" max="14" width="8.28515625" style="79" bestFit="1" customWidth="1"/>
    <col min="15" max="15" width="9" style="265" bestFit="1" customWidth="1"/>
    <col min="16" max="16" width="8.85546875" style="81" bestFit="1" customWidth="1"/>
    <col min="17" max="17" width="7.42578125" style="81" bestFit="1" customWidth="1"/>
    <col min="18" max="18" width="6.42578125" style="98" bestFit="1" customWidth="1"/>
    <col min="19" max="16384" width="11.42578125" style="18"/>
  </cols>
  <sheetData>
    <row r="1" spans="1:18" s="3" customFormat="1" ht="18.75" x14ac:dyDescent="0.3">
      <c r="A1" s="110" t="s">
        <v>176</v>
      </c>
      <c r="B1" s="111"/>
      <c r="C1" s="111"/>
      <c r="E1" s="4"/>
      <c r="F1" s="5"/>
      <c r="G1" s="6"/>
      <c r="H1" s="6"/>
      <c r="I1" s="6"/>
      <c r="J1" s="7"/>
      <c r="K1" s="7"/>
      <c r="L1" s="8"/>
      <c r="O1" s="260"/>
      <c r="P1" s="10"/>
      <c r="R1" s="6"/>
    </row>
    <row r="2" spans="1:18" s="3" customFormat="1" ht="18.75" x14ac:dyDescent="0.3">
      <c r="A2" s="112"/>
      <c r="B2" s="113"/>
      <c r="C2" s="113"/>
      <c r="D2" s="172">
        <v>42078</v>
      </c>
      <c r="E2" s="6"/>
      <c r="F2" s="15" t="s">
        <v>197</v>
      </c>
      <c r="G2" s="6"/>
      <c r="H2" s="6"/>
      <c r="I2" s="6"/>
      <c r="J2" s="7"/>
      <c r="K2" s="7"/>
      <c r="L2" s="8"/>
      <c r="N2" s="10"/>
      <c r="O2" s="260"/>
      <c r="P2" s="10"/>
      <c r="R2" s="6"/>
    </row>
    <row r="3" spans="1:18" s="3" customFormat="1" ht="18.75" x14ac:dyDescent="0.3">
      <c r="A3" s="112"/>
      <c r="B3" s="113"/>
      <c r="C3" s="113"/>
      <c r="D3" s="13"/>
      <c r="E3" s="6"/>
      <c r="F3" s="16" t="s">
        <v>195</v>
      </c>
      <c r="G3" s="6"/>
      <c r="H3" s="6"/>
      <c r="I3" s="6"/>
      <c r="J3" s="7"/>
      <c r="K3" s="7"/>
      <c r="L3" s="8"/>
      <c r="N3" s="10"/>
      <c r="O3" s="260"/>
      <c r="P3" s="10"/>
      <c r="R3" s="6"/>
    </row>
    <row r="4" spans="1:18" s="3" customFormat="1" ht="18.75" x14ac:dyDescent="0.3">
      <c r="A4" s="112"/>
      <c r="B4" s="113"/>
      <c r="C4" s="113"/>
      <c r="D4" s="13"/>
      <c r="E4" s="6"/>
      <c r="F4" s="16" t="s">
        <v>196</v>
      </c>
      <c r="G4" s="6"/>
      <c r="H4" s="6"/>
      <c r="I4" s="6"/>
      <c r="J4" s="7"/>
      <c r="K4" s="7"/>
      <c r="L4" s="8"/>
      <c r="N4" s="10"/>
      <c r="O4" s="260"/>
      <c r="P4" s="10"/>
      <c r="R4" s="6"/>
    </row>
    <row r="5" spans="1:18" ht="18.75" x14ac:dyDescent="0.3">
      <c r="A5" s="114"/>
      <c r="B5" s="115"/>
      <c r="C5" s="115"/>
      <c r="D5" s="15"/>
      <c r="E5" s="19"/>
      <c r="F5" s="16"/>
      <c r="G5" s="19"/>
      <c r="H5" s="19"/>
      <c r="I5" s="19"/>
      <c r="J5" s="21"/>
      <c r="K5" s="22"/>
      <c r="L5" s="23"/>
      <c r="M5" s="17"/>
      <c r="N5" s="242" t="s">
        <v>20</v>
      </c>
      <c r="O5" s="243"/>
      <c r="P5" s="244"/>
      <c r="Q5" s="244"/>
      <c r="R5" s="245"/>
    </row>
    <row r="6" spans="1:18" s="27" customFormat="1" ht="18.75" x14ac:dyDescent="0.3">
      <c r="A6" s="116"/>
      <c r="B6" s="117"/>
      <c r="C6" s="117"/>
      <c r="D6" s="118"/>
      <c r="F6" s="30"/>
      <c r="G6" s="31"/>
      <c r="H6" s="31"/>
      <c r="I6" s="31"/>
      <c r="J6" s="32"/>
      <c r="K6" s="29" t="s">
        <v>85</v>
      </c>
      <c r="L6" s="33">
        <f>+SUBTOTAL(101,L13:L1002)</f>
        <v>1.5610642201834861</v>
      </c>
      <c r="M6" s="34">
        <f t="shared" ref="M6:R6" si="0">+SUBTOTAL(101,M13:M1002)</f>
        <v>216.36146788990825</v>
      </c>
      <c r="N6" s="35">
        <f t="shared" si="0"/>
        <v>8257.8091743119257</v>
      </c>
      <c r="O6" s="261">
        <f t="shared" si="0"/>
        <v>389.21901834862365</v>
      </c>
      <c r="P6" s="34">
        <f t="shared" si="0"/>
        <v>99.891743119266053</v>
      </c>
      <c r="Q6" s="34">
        <f t="shared" si="0"/>
        <v>49.783508256880786</v>
      </c>
      <c r="R6" s="37">
        <f t="shared" si="0"/>
        <v>3.3174311926605506</v>
      </c>
    </row>
    <row r="7" spans="1:18" s="27" customFormat="1" ht="18.75" x14ac:dyDescent="0.3">
      <c r="A7" s="116"/>
      <c r="B7" s="117"/>
      <c r="C7" s="117"/>
      <c r="D7" s="118"/>
      <c r="F7" s="30"/>
      <c r="G7" s="31"/>
      <c r="H7" s="31"/>
      <c r="I7" s="31"/>
      <c r="J7" s="32"/>
      <c r="K7" s="29" t="s">
        <v>80</v>
      </c>
      <c r="L7" s="34">
        <f>+SUBTOTAL(102,L13:L1002)</f>
        <v>545</v>
      </c>
      <c r="M7" s="41">
        <f t="shared" ref="M7:R7" si="1">+SUBTOTAL(102,M13:M1002)</f>
        <v>545</v>
      </c>
      <c r="N7" s="34">
        <f t="shared" si="1"/>
        <v>545</v>
      </c>
      <c r="O7" s="262">
        <f t="shared" si="1"/>
        <v>545</v>
      </c>
      <c r="P7" s="34">
        <f t="shared" si="1"/>
        <v>545</v>
      </c>
      <c r="Q7" s="34">
        <f t="shared" si="1"/>
        <v>545</v>
      </c>
      <c r="R7" s="41">
        <f t="shared" si="1"/>
        <v>545</v>
      </c>
    </row>
    <row r="8" spans="1:18" s="27" customFormat="1" ht="18" customHeight="1" x14ac:dyDescent="0.3">
      <c r="A8" s="116"/>
      <c r="B8" s="117"/>
      <c r="C8" s="117"/>
      <c r="D8" s="118"/>
      <c r="F8" s="30"/>
      <c r="G8" s="31"/>
      <c r="H8" s="31"/>
      <c r="I8" s="31"/>
      <c r="J8" s="32"/>
      <c r="K8" s="29" t="s">
        <v>58</v>
      </c>
      <c r="L8" s="36">
        <f>+SUBTOTAL(105,L13:L1002)</f>
        <v>0</v>
      </c>
      <c r="M8" s="34">
        <f t="shared" ref="M8:R8" si="2">+SUBTOTAL(105,M13:M1002)</f>
        <v>31</v>
      </c>
      <c r="N8" s="43">
        <f t="shared" si="2"/>
        <v>4074</v>
      </c>
      <c r="O8" s="261">
        <f t="shared" si="2"/>
        <v>222.27500000000001</v>
      </c>
      <c r="P8" s="34">
        <f t="shared" si="2"/>
        <v>99</v>
      </c>
      <c r="Q8" s="34">
        <f t="shared" si="2"/>
        <v>30.257999999999999</v>
      </c>
      <c r="R8" s="41">
        <f t="shared" si="2"/>
        <v>1</v>
      </c>
    </row>
    <row r="9" spans="1:18" s="27" customFormat="1" ht="18" customHeight="1" x14ac:dyDescent="0.3">
      <c r="A9" s="119"/>
      <c r="B9" s="119"/>
      <c r="C9" s="119"/>
      <c r="D9" s="118"/>
      <c r="F9" s="30"/>
      <c r="G9" s="31"/>
      <c r="H9" s="31"/>
      <c r="I9" s="31"/>
      <c r="J9" s="32"/>
      <c r="K9" s="29" t="s">
        <v>59</v>
      </c>
      <c r="L9" s="36">
        <f>+SUBTOTAL(104,L13:L1002)</f>
        <v>25.67</v>
      </c>
      <c r="M9" s="34">
        <f t="shared" ref="M9:R9" si="3">+SUBTOTAL(104,M13:M1002)</f>
        <v>305</v>
      </c>
      <c r="N9" s="43">
        <f t="shared" si="3"/>
        <v>15549</v>
      </c>
      <c r="O9" s="261">
        <f t="shared" si="3"/>
        <v>764.4</v>
      </c>
      <c r="P9" s="34">
        <f t="shared" si="3"/>
        <v>100</v>
      </c>
      <c r="Q9" s="34">
        <f t="shared" si="3"/>
        <v>67.58</v>
      </c>
      <c r="R9" s="41">
        <f t="shared" si="3"/>
        <v>9</v>
      </c>
    </row>
    <row r="10" spans="1:18" s="27" customFormat="1" ht="18" customHeight="1" x14ac:dyDescent="0.3">
      <c r="A10" s="119"/>
      <c r="B10" s="119"/>
      <c r="C10" s="119"/>
      <c r="D10" s="118"/>
      <c r="F10" s="30"/>
      <c r="G10" s="31"/>
      <c r="H10" s="31"/>
      <c r="I10" s="31"/>
      <c r="J10" s="32"/>
      <c r="K10" s="29"/>
      <c r="L10" s="36"/>
      <c r="M10" s="34"/>
      <c r="N10" s="43"/>
      <c r="O10" s="261"/>
      <c r="P10" s="34"/>
      <c r="Q10" s="34"/>
      <c r="R10" s="41"/>
    </row>
    <row r="11" spans="1:18" s="148" customFormat="1" x14ac:dyDescent="0.2">
      <c r="A11" s="136" t="s">
        <v>175</v>
      </c>
      <c r="B11" s="137" t="s">
        <v>174</v>
      </c>
      <c r="C11" s="137" t="s">
        <v>7</v>
      </c>
      <c r="D11" s="138" t="s">
        <v>8</v>
      </c>
      <c r="E11" s="137" t="s">
        <v>9</v>
      </c>
      <c r="F11" s="139" t="s">
        <v>177</v>
      </c>
      <c r="G11" s="140" t="s">
        <v>10</v>
      </c>
      <c r="H11" s="141" t="s">
        <v>11</v>
      </c>
      <c r="I11" s="142" t="s">
        <v>12</v>
      </c>
      <c r="J11" s="143" t="s">
        <v>23</v>
      </c>
      <c r="K11" s="143" t="s">
        <v>24</v>
      </c>
      <c r="L11" s="144" t="s">
        <v>57</v>
      </c>
      <c r="M11" s="141" t="s">
        <v>25</v>
      </c>
      <c r="N11" s="145" t="s">
        <v>61</v>
      </c>
      <c r="O11" s="263" t="s">
        <v>62</v>
      </c>
      <c r="P11" s="146" t="s">
        <v>63</v>
      </c>
      <c r="Q11" s="146" t="s">
        <v>64</v>
      </c>
      <c r="R11" s="147" t="s">
        <v>65</v>
      </c>
    </row>
    <row r="12" spans="1:18" s="215" customFormat="1" hidden="1" x14ac:dyDescent="0.2">
      <c r="A12" s="204" t="s">
        <v>175</v>
      </c>
      <c r="B12" s="205" t="s">
        <v>661</v>
      </c>
      <c r="C12" s="205" t="s">
        <v>7</v>
      </c>
      <c r="D12" s="206" t="s">
        <v>8</v>
      </c>
      <c r="E12" s="205" t="s">
        <v>9</v>
      </c>
      <c r="F12" s="207" t="s">
        <v>759</v>
      </c>
      <c r="G12" s="208" t="s">
        <v>10</v>
      </c>
      <c r="H12" s="209" t="s">
        <v>662</v>
      </c>
      <c r="I12" s="210" t="s">
        <v>12</v>
      </c>
      <c r="J12" s="211" t="s">
        <v>663</v>
      </c>
      <c r="K12" s="211" t="s">
        <v>664</v>
      </c>
      <c r="L12" s="212" t="s">
        <v>665</v>
      </c>
      <c r="M12" s="209" t="s">
        <v>666</v>
      </c>
      <c r="N12" s="52" t="s">
        <v>667</v>
      </c>
      <c r="O12" s="264" t="s">
        <v>669</v>
      </c>
      <c r="P12" s="213" t="s">
        <v>668</v>
      </c>
      <c r="Q12" s="213" t="s">
        <v>670</v>
      </c>
      <c r="R12" s="214" t="s">
        <v>742</v>
      </c>
    </row>
    <row r="13" spans="1:18" x14ac:dyDescent="0.2">
      <c r="A13" s="96" t="s">
        <v>183</v>
      </c>
      <c r="B13" s="97" t="s">
        <v>99</v>
      </c>
      <c r="C13" s="97" t="s">
        <v>99</v>
      </c>
      <c r="D13" s="150">
        <v>410001</v>
      </c>
      <c r="E13" s="73">
        <v>2621</v>
      </c>
      <c r="F13" s="75">
        <v>66738</v>
      </c>
      <c r="G13" s="76" t="s">
        <v>101</v>
      </c>
      <c r="H13" s="76" t="s">
        <v>102</v>
      </c>
      <c r="I13" s="76">
        <v>2070</v>
      </c>
      <c r="J13" s="77">
        <v>39083</v>
      </c>
      <c r="K13" s="77">
        <v>41609</v>
      </c>
      <c r="L13" s="78">
        <v>7.04</v>
      </c>
      <c r="M13" s="76">
        <v>254</v>
      </c>
      <c r="N13" s="79">
        <v>8176</v>
      </c>
      <c r="O13" s="265">
        <v>594.57500000000005</v>
      </c>
      <c r="P13" s="81">
        <v>100</v>
      </c>
      <c r="Q13" s="81">
        <v>65.010000000000005</v>
      </c>
      <c r="R13" s="98">
        <v>6</v>
      </c>
    </row>
    <row r="14" spans="1:18" x14ac:dyDescent="0.2">
      <c r="A14" s="96" t="s">
        <v>185</v>
      </c>
      <c r="B14" s="97" t="s">
        <v>99</v>
      </c>
      <c r="C14" s="97" t="s">
        <v>99</v>
      </c>
      <c r="D14" s="150">
        <v>106050001</v>
      </c>
      <c r="E14" s="73">
        <v>365</v>
      </c>
      <c r="F14" s="75">
        <v>72108</v>
      </c>
      <c r="G14" s="76" t="s">
        <v>122</v>
      </c>
      <c r="H14" s="76" t="s">
        <v>123</v>
      </c>
      <c r="I14" s="76">
        <v>241</v>
      </c>
      <c r="J14" s="77">
        <v>39722</v>
      </c>
      <c r="K14" s="77">
        <v>41518</v>
      </c>
      <c r="L14" s="78">
        <v>0</v>
      </c>
      <c r="M14" s="76">
        <v>305</v>
      </c>
      <c r="N14" s="79">
        <v>8630</v>
      </c>
      <c r="O14" s="265">
        <v>471.15499999999997</v>
      </c>
      <c r="P14" s="81">
        <v>100</v>
      </c>
      <c r="Q14" s="81">
        <v>61.6</v>
      </c>
      <c r="R14" s="98">
        <v>4</v>
      </c>
    </row>
    <row r="15" spans="1:18" x14ac:dyDescent="0.2">
      <c r="A15" s="96" t="s">
        <v>178</v>
      </c>
      <c r="B15" s="97" t="s">
        <v>99</v>
      </c>
      <c r="C15" s="97" t="s">
        <v>99</v>
      </c>
      <c r="D15" s="150">
        <v>1960026</v>
      </c>
      <c r="E15" s="73">
        <v>632.01</v>
      </c>
      <c r="F15" s="75">
        <v>65170</v>
      </c>
      <c r="G15" s="76" t="s">
        <v>116</v>
      </c>
      <c r="H15" s="76" t="s">
        <v>117</v>
      </c>
      <c r="I15" s="76">
        <v>442</v>
      </c>
      <c r="J15" s="77">
        <v>38749</v>
      </c>
      <c r="K15" s="77">
        <v>41760</v>
      </c>
      <c r="L15" s="78">
        <v>0.57999999999999996</v>
      </c>
      <c r="M15" s="76">
        <v>236</v>
      </c>
      <c r="N15" s="79">
        <v>7594</v>
      </c>
      <c r="O15" s="265">
        <v>464.52499999999998</v>
      </c>
      <c r="P15" s="81">
        <v>100</v>
      </c>
      <c r="Q15" s="81">
        <v>56.353000000000002</v>
      </c>
      <c r="R15" s="98">
        <v>6</v>
      </c>
    </row>
    <row r="16" spans="1:18" x14ac:dyDescent="0.2">
      <c r="A16" s="96" t="s">
        <v>179</v>
      </c>
      <c r="B16" s="97" t="s">
        <v>99</v>
      </c>
      <c r="C16" s="97" t="s">
        <v>99</v>
      </c>
      <c r="D16" s="150">
        <v>106500003</v>
      </c>
      <c r="E16" s="73">
        <v>334</v>
      </c>
      <c r="F16" s="75">
        <v>63198</v>
      </c>
      <c r="G16" s="76" t="s">
        <v>221</v>
      </c>
      <c r="H16" s="76" t="s">
        <v>222</v>
      </c>
      <c r="I16" s="76">
        <v>197</v>
      </c>
      <c r="J16" s="77">
        <v>38626</v>
      </c>
      <c r="K16" s="77">
        <v>41426</v>
      </c>
      <c r="L16" s="78">
        <v>4.6100000000000003</v>
      </c>
      <c r="M16" s="76">
        <v>305</v>
      </c>
      <c r="N16" s="79">
        <v>9440</v>
      </c>
      <c r="O16" s="265">
        <v>462.06</v>
      </c>
      <c r="P16" s="81">
        <v>100</v>
      </c>
      <c r="Q16" s="81">
        <v>62.475000000000001</v>
      </c>
      <c r="R16" s="98">
        <v>6</v>
      </c>
    </row>
    <row r="17" spans="1:18" x14ac:dyDescent="0.2">
      <c r="A17" s="96" t="s">
        <v>178</v>
      </c>
      <c r="B17" s="97" t="s">
        <v>99</v>
      </c>
      <c r="C17" s="97" t="s">
        <v>99</v>
      </c>
      <c r="D17" s="150">
        <v>1960026</v>
      </c>
      <c r="E17" s="73">
        <v>654.01</v>
      </c>
      <c r="F17" s="75" t="s">
        <v>2</v>
      </c>
      <c r="G17" s="76" t="s">
        <v>116</v>
      </c>
      <c r="H17" s="76" t="s">
        <v>117</v>
      </c>
      <c r="I17" s="76">
        <v>506.01</v>
      </c>
      <c r="J17" s="77">
        <v>39114</v>
      </c>
      <c r="K17" s="77">
        <v>41730</v>
      </c>
      <c r="L17" s="78">
        <v>2.5</v>
      </c>
      <c r="M17" s="76">
        <v>274</v>
      </c>
      <c r="N17" s="79">
        <v>7032</v>
      </c>
      <c r="O17" s="265">
        <v>429.16500000000002</v>
      </c>
      <c r="P17" s="81">
        <v>100</v>
      </c>
      <c r="Q17" s="81">
        <v>56.43</v>
      </c>
      <c r="R17" s="98">
        <v>5</v>
      </c>
    </row>
    <row r="18" spans="1:18" x14ac:dyDescent="0.2">
      <c r="A18" s="96" t="s">
        <v>182</v>
      </c>
      <c r="B18" s="97" t="s">
        <v>99</v>
      </c>
      <c r="C18" s="97" t="s">
        <v>99</v>
      </c>
      <c r="D18" s="150">
        <v>770001</v>
      </c>
      <c r="E18" s="73">
        <v>2898</v>
      </c>
      <c r="F18" s="75" t="s">
        <v>2</v>
      </c>
      <c r="G18" s="76" t="s">
        <v>890</v>
      </c>
      <c r="H18" s="76" t="s">
        <v>2</v>
      </c>
      <c r="I18" s="76">
        <v>2442</v>
      </c>
      <c r="J18" s="77">
        <v>40513</v>
      </c>
      <c r="K18" s="77">
        <v>42005</v>
      </c>
      <c r="L18" s="78">
        <v>0</v>
      </c>
      <c r="M18" s="76">
        <v>37</v>
      </c>
      <c r="N18" s="79">
        <v>7722</v>
      </c>
      <c r="O18" s="265">
        <v>424.66</v>
      </c>
      <c r="P18" s="81">
        <v>100</v>
      </c>
      <c r="Q18" s="81">
        <v>38.975999999999999</v>
      </c>
      <c r="R18" s="98">
        <v>3</v>
      </c>
    </row>
    <row r="19" spans="1:18" x14ac:dyDescent="0.2">
      <c r="A19" s="96" t="s">
        <v>183</v>
      </c>
      <c r="B19" s="97" t="s">
        <v>99</v>
      </c>
      <c r="C19" s="97" t="s">
        <v>99</v>
      </c>
      <c r="D19" s="150">
        <v>110001</v>
      </c>
      <c r="E19" s="73">
        <v>1645</v>
      </c>
      <c r="F19" s="75">
        <v>76843</v>
      </c>
      <c r="G19" s="76" t="s">
        <v>551</v>
      </c>
      <c r="H19" s="76" t="s">
        <v>552</v>
      </c>
      <c r="I19" s="76">
        <v>1041.01</v>
      </c>
      <c r="J19" s="77">
        <v>40057</v>
      </c>
      <c r="K19" s="77">
        <v>41609</v>
      </c>
      <c r="L19" s="78">
        <v>1.66</v>
      </c>
      <c r="M19" s="76">
        <v>50</v>
      </c>
      <c r="N19" s="79">
        <v>7889</v>
      </c>
      <c r="O19" s="265">
        <v>422.79</v>
      </c>
      <c r="P19" s="81">
        <v>100</v>
      </c>
      <c r="Q19" s="81">
        <v>44.115000000000002</v>
      </c>
      <c r="R19" s="98">
        <v>3</v>
      </c>
    </row>
    <row r="20" spans="1:18" x14ac:dyDescent="0.2">
      <c r="A20" s="96" t="s">
        <v>182</v>
      </c>
      <c r="B20" s="97" t="s">
        <v>99</v>
      </c>
      <c r="C20" s="97" t="s">
        <v>99</v>
      </c>
      <c r="D20" s="150">
        <v>104890001</v>
      </c>
      <c r="E20" s="73">
        <v>534.01</v>
      </c>
      <c r="F20" s="75">
        <v>81042</v>
      </c>
      <c r="G20" s="76" t="s">
        <v>551</v>
      </c>
      <c r="H20" s="76" t="s">
        <v>552</v>
      </c>
      <c r="I20" s="76">
        <v>17</v>
      </c>
      <c r="J20" s="77">
        <v>40299</v>
      </c>
      <c r="K20" s="77">
        <v>41883</v>
      </c>
      <c r="L20" s="78">
        <v>0.12</v>
      </c>
      <c r="M20" s="76">
        <v>129</v>
      </c>
      <c r="N20" s="79">
        <v>7730</v>
      </c>
      <c r="O20" s="265">
        <v>416.58499999999998</v>
      </c>
      <c r="P20" s="81">
        <v>100</v>
      </c>
      <c r="Q20" s="81">
        <v>51.808999999999997</v>
      </c>
      <c r="R20" s="98">
        <v>3</v>
      </c>
    </row>
    <row r="21" spans="1:18" x14ac:dyDescent="0.2">
      <c r="A21" s="96" t="s">
        <v>178</v>
      </c>
      <c r="B21" s="97" t="s">
        <v>99</v>
      </c>
      <c r="C21" s="97" t="s">
        <v>99</v>
      </c>
      <c r="D21" s="150">
        <v>1170022</v>
      </c>
      <c r="E21" s="73">
        <v>1142</v>
      </c>
      <c r="F21" s="75" t="s">
        <v>2</v>
      </c>
      <c r="G21" s="76" t="s">
        <v>100</v>
      </c>
      <c r="H21" s="76" t="s">
        <v>2</v>
      </c>
      <c r="I21" s="76">
        <v>941</v>
      </c>
      <c r="J21" s="77">
        <v>38534</v>
      </c>
      <c r="K21" s="77">
        <v>41609</v>
      </c>
      <c r="L21" s="78">
        <v>0</v>
      </c>
      <c r="M21" s="76">
        <v>305</v>
      </c>
      <c r="N21" s="79">
        <v>4426</v>
      </c>
      <c r="O21" s="265">
        <v>402.56</v>
      </c>
      <c r="P21" s="81">
        <v>100</v>
      </c>
      <c r="Q21" s="81">
        <v>45.689</v>
      </c>
      <c r="R21" s="98">
        <v>7</v>
      </c>
    </row>
    <row r="22" spans="1:18" x14ac:dyDescent="0.2">
      <c r="A22" s="96" t="s">
        <v>181</v>
      </c>
      <c r="B22" s="97" t="s">
        <v>99</v>
      </c>
      <c r="C22" s="97" t="s">
        <v>99</v>
      </c>
      <c r="D22" s="150">
        <v>570001</v>
      </c>
      <c r="E22" s="73">
        <v>3626</v>
      </c>
      <c r="F22" s="75">
        <v>72061</v>
      </c>
      <c r="G22" s="76" t="s">
        <v>202</v>
      </c>
      <c r="H22" s="76" t="s">
        <v>203</v>
      </c>
      <c r="I22" s="76">
        <v>3214</v>
      </c>
      <c r="J22" s="77">
        <v>39508</v>
      </c>
      <c r="K22" s="77">
        <v>41821</v>
      </c>
      <c r="L22" s="78">
        <v>0.63</v>
      </c>
      <c r="M22" s="76">
        <v>48</v>
      </c>
      <c r="N22" s="79">
        <v>6750</v>
      </c>
      <c r="O22" s="265">
        <v>381.65</v>
      </c>
      <c r="P22" s="81">
        <v>100</v>
      </c>
      <c r="Q22" s="81">
        <v>50.634</v>
      </c>
      <c r="R22" s="98">
        <v>5</v>
      </c>
    </row>
    <row r="23" spans="1:18" x14ac:dyDescent="0.2">
      <c r="A23" s="96" t="s">
        <v>179</v>
      </c>
      <c r="B23" s="97" t="s">
        <v>99</v>
      </c>
      <c r="C23" s="97" t="s">
        <v>99</v>
      </c>
      <c r="D23" s="150">
        <v>1960204</v>
      </c>
      <c r="E23" s="73">
        <v>874</v>
      </c>
      <c r="F23" s="75" t="s">
        <v>2</v>
      </c>
      <c r="G23" s="76">
        <v>1</v>
      </c>
      <c r="H23" s="76" t="s">
        <v>2</v>
      </c>
      <c r="I23" s="76">
        <v>727</v>
      </c>
      <c r="J23" s="77">
        <v>39904</v>
      </c>
      <c r="K23" s="77">
        <v>41640</v>
      </c>
      <c r="L23" s="78">
        <v>0</v>
      </c>
      <c r="M23" s="76">
        <v>305</v>
      </c>
      <c r="N23" s="79">
        <v>5836</v>
      </c>
      <c r="O23" s="265">
        <v>378.67500000000001</v>
      </c>
      <c r="P23" s="81">
        <v>100</v>
      </c>
      <c r="Q23" s="81">
        <v>46.97</v>
      </c>
      <c r="R23" s="98">
        <v>3</v>
      </c>
    </row>
    <row r="24" spans="1:18" x14ac:dyDescent="0.2">
      <c r="A24" s="96" t="s">
        <v>185</v>
      </c>
      <c r="B24" s="97" t="s">
        <v>99</v>
      </c>
      <c r="C24" s="97" t="s">
        <v>99</v>
      </c>
      <c r="D24" s="150">
        <v>106050001</v>
      </c>
      <c r="E24" s="73">
        <v>483</v>
      </c>
      <c r="F24" s="75" t="s">
        <v>2</v>
      </c>
      <c r="G24" s="76" t="s">
        <v>623</v>
      </c>
      <c r="H24" s="76" t="s">
        <v>624</v>
      </c>
      <c r="I24" s="76">
        <v>365</v>
      </c>
      <c r="J24" s="77">
        <v>40817</v>
      </c>
      <c r="K24" s="77">
        <v>41852</v>
      </c>
      <c r="L24" s="78">
        <v>1.9</v>
      </c>
      <c r="M24" s="76">
        <v>103</v>
      </c>
      <c r="N24" s="79">
        <v>8042</v>
      </c>
      <c r="O24" s="265">
        <v>374.76499999999999</v>
      </c>
      <c r="P24" s="81">
        <v>100</v>
      </c>
      <c r="Q24" s="81">
        <v>43.334000000000003</v>
      </c>
      <c r="R24" s="98">
        <v>2</v>
      </c>
    </row>
    <row r="25" spans="1:18" x14ac:dyDescent="0.2">
      <c r="A25" s="96" t="s">
        <v>183</v>
      </c>
      <c r="B25" s="97" t="s">
        <v>99</v>
      </c>
      <c r="C25" s="97" t="s">
        <v>99</v>
      </c>
      <c r="D25" s="150">
        <v>410001</v>
      </c>
      <c r="E25" s="73">
        <v>2278</v>
      </c>
      <c r="F25" s="75">
        <v>57035</v>
      </c>
      <c r="G25" s="76" t="s">
        <v>112</v>
      </c>
      <c r="H25" s="76" t="s">
        <v>113</v>
      </c>
      <c r="I25" s="76">
        <v>1865</v>
      </c>
      <c r="J25" s="77">
        <v>37712</v>
      </c>
      <c r="K25" s="77">
        <v>41609</v>
      </c>
      <c r="L25" s="78">
        <v>3.73</v>
      </c>
      <c r="M25" s="76">
        <v>238</v>
      </c>
      <c r="N25" s="79">
        <v>7577</v>
      </c>
      <c r="O25" s="265">
        <v>370.94</v>
      </c>
      <c r="P25" s="81">
        <v>100</v>
      </c>
      <c r="Q25" s="81">
        <v>67.58</v>
      </c>
      <c r="R25" s="98">
        <v>9</v>
      </c>
    </row>
    <row r="26" spans="1:18" x14ac:dyDescent="0.2">
      <c r="A26" s="96" t="s">
        <v>183</v>
      </c>
      <c r="B26" s="97" t="s">
        <v>99</v>
      </c>
      <c r="C26" s="97" t="s">
        <v>99</v>
      </c>
      <c r="D26" s="150">
        <v>410001</v>
      </c>
      <c r="E26" s="73">
        <v>2869</v>
      </c>
      <c r="F26" s="75">
        <v>74252</v>
      </c>
      <c r="G26" s="76" t="s">
        <v>245</v>
      </c>
      <c r="H26" s="76" t="s">
        <v>246</v>
      </c>
      <c r="I26" s="76">
        <v>2437</v>
      </c>
      <c r="J26" s="77">
        <v>39873</v>
      </c>
      <c r="K26" s="77">
        <v>41640</v>
      </c>
      <c r="L26" s="78">
        <v>5.65</v>
      </c>
      <c r="M26" s="76">
        <v>201</v>
      </c>
      <c r="N26" s="79">
        <v>7966</v>
      </c>
      <c r="O26" s="265">
        <v>370.17500000000001</v>
      </c>
      <c r="P26" s="81">
        <v>100</v>
      </c>
      <c r="Q26" s="81">
        <v>54.432000000000002</v>
      </c>
      <c r="R26" s="98">
        <v>4</v>
      </c>
    </row>
    <row r="27" spans="1:18" x14ac:dyDescent="0.2">
      <c r="A27" s="96" t="s">
        <v>179</v>
      </c>
      <c r="B27" s="97" t="s">
        <v>99</v>
      </c>
      <c r="C27" s="97" t="s">
        <v>99</v>
      </c>
      <c r="D27" s="150">
        <v>1760016</v>
      </c>
      <c r="E27" s="73">
        <v>138</v>
      </c>
      <c r="F27" s="75" t="s">
        <v>2</v>
      </c>
      <c r="G27" s="76" t="s">
        <v>627</v>
      </c>
      <c r="H27" s="76" t="s">
        <v>628</v>
      </c>
      <c r="I27" s="76">
        <v>25</v>
      </c>
      <c r="J27" s="77">
        <v>39661</v>
      </c>
      <c r="K27" s="77">
        <v>41548</v>
      </c>
      <c r="L27" s="78">
        <v>0</v>
      </c>
      <c r="M27" s="76">
        <v>305</v>
      </c>
      <c r="N27" s="79">
        <v>6187</v>
      </c>
      <c r="O27" s="265">
        <v>369.66500000000002</v>
      </c>
      <c r="P27" s="81">
        <v>100</v>
      </c>
      <c r="Q27" s="81">
        <v>40.215000000000003</v>
      </c>
      <c r="R27" s="98">
        <v>4</v>
      </c>
    </row>
    <row r="28" spans="1:18" x14ac:dyDescent="0.2">
      <c r="A28" s="96" t="s">
        <v>183</v>
      </c>
      <c r="B28" s="97" t="s">
        <v>99</v>
      </c>
      <c r="C28" s="97" t="s">
        <v>99</v>
      </c>
      <c r="D28" s="150">
        <v>2330001</v>
      </c>
      <c r="E28" s="73">
        <v>857</v>
      </c>
      <c r="F28" s="75">
        <v>71498</v>
      </c>
      <c r="G28" s="76" t="s">
        <v>116</v>
      </c>
      <c r="H28" s="76" t="s">
        <v>117</v>
      </c>
      <c r="I28" s="76">
        <v>351</v>
      </c>
      <c r="J28" s="77">
        <v>39508</v>
      </c>
      <c r="K28" s="77">
        <v>40878</v>
      </c>
      <c r="L28" s="78">
        <v>2.14</v>
      </c>
      <c r="M28" s="76">
        <v>147</v>
      </c>
      <c r="N28" s="79">
        <v>5860</v>
      </c>
      <c r="O28" s="265">
        <v>369.495</v>
      </c>
      <c r="P28" s="81">
        <v>100</v>
      </c>
      <c r="Q28" s="81">
        <v>47.420999999999999</v>
      </c>
      <c r="R28" s="98">
        <v>2</v>
      </c>
    </row>
    <row r="29" spans="1:18" x14ac:dyDescent="0.2">
      <c r="A29" s="96" t="s">
        <v>183</v>
      </c>
      <c r="B29" s="97" t="s">
        <v>99</v>
      </c>
      <c r="C29" s="97" t="s">
        <v>99</v>
      </c>
      <c r="D29" s="150">
        <v>410001</v>
      </c>
      <c r="E29" s="73">
        <v>2989</v>
      </c>
      <c r="F29" s="75">
        <v>77618</v>
      </c>
      <c r="G29" s="76" t="s">
        <v>553</v>
      </c>
      <c r="H29" s="76" t="s">
        <v>552</v>
      </c>
      <c r="I29" s="76">
        <v>2263</v>
      </c>
      <c r="J29" s="77">
        <v>40238</v>
      </c>
      <c r="K29" s="77">
        <v>41671</v>
      </c>
      <c r="L29" s="78">
        <v>2.76</v>
      </c>
      <c r="M29" s="76">
        <v>178</v>
      </c>
      <c r="N29" s="79">
        <v>8547</v>
      </c>
      <c r="O29" s="265">
        <v>367.37</v>
      </c>
      <c r="P29" s="81">
        <v>100</v>
      </c>
      <c r="Q29" s="81">
        <v>53.76</v>
      </c>
      <c r="R29" s="98">
        <v>3</v>
      </c>
    </row>
    <row r="30" spans="1:18" x14ac:dyDescent="0.2">
      <c r="A30" s="96" t="s">
        <v>183</v>
      </c>
      <c r="B30" s="97" t="s">
        <v>99</v>
      </c>
      <c r="C30" s="97" t="s">
        <v>99</v>
      </c>
      <c r="D30" s="150">
        <v>2330001</v>
      </c>
      <c r="E30" s="73">
        <v>528</v>
      </c>
      <c r="F30" s="75">
        <v>57335</v>
      </c>
      <c r="G30" s="76" t="s">
        <v>186</v>
      </c>
      <c r="H30" s="76" t="s">
        <v>187</v>
      </c>
      <c r="I30" s="76">
        <v>326</v>
      </c>
      <c r="J30" s="77">
        <v>37834</v>
      </c>
      <c r="K30" s="77">
        <v>40909</v>
      </c>
      <c r="L30" s="78">
        <v>0.14000000000000001</v>
      </c>
      <c r="M30" s="76">
        <v>121</v>
      </c>
      <c r="N30" s="79">
        <v>5578</v>
      </c>
      <c r="O30" s="265">
        <v>362.61</v>
      </c>
      <c r="P30" s="81">
        <v>100</v>
      </c>
      <c r="Q30" s="81">
        <v>59.058</v>
      </c>
      <c r="R30" s="98">
        <v>6</v>
      </c>
    </row>
    <row r="31" spans="1:18" x14ac:dyDescent="0.2">
      <c r="A31" s="96" t="s">
        <v>183</v>
      </c>
      <c r="B31" s="97" t="s">
        <v>99</v>
      </c>
      <c r="C31" s="97" t="s">
        <v>99</v>
      </c>
      <c r="D31" s="150">
        <v>2330001</v>
      </c>
      <c r="E31" s="73">
        <v>849</v>
      </c>
      <c r="F31" s="75">
        <v>71490</v>
      </c>
      <c r="G31" s="76" t="s">
        <v>116</v>
      </c>
      <c r="H31" s="76" t="s">
        <v>117</v>
      </c>
      <c r="I31" s="76">
        <v>167</v>
      </c>
      <c r="J31" s="77">
        <v>39479</v>
      </c>
      <c r="K31" s="77">
        <v>40725</v>
      </c>
      <c r="L31" s="78">
        <v>0</v>
      </c>
      <c r="M31" s="76">
        <v>295</v>
      </c>
      <c r="N31" s="79">
        <v>5731</v>
      </c>
      <c r="O31" s="265">
        <v>359.29500000000002</v>
      </c>
      <c r="P31" s="81">
        <v>100</v>
      </c>
      <c r="Q31" s="81">
        <v>50.49</v>
      </c>
      <c r="R31" s="98">
        <v>2</v>
      </c>
    </row>
    <row r="32" spans="1:18" x14ac:dyDescent="0.2">
      <c r="A32" s="96" t="s">
        <v>183</v>
      </c>
      <c r="B32" s="97" t="s">
        <v>99</v>
      </c>
      <c r="C32" s="97" t="s">
        <v>99</v>
      </c>
      <c r="D32" s="150">
        <v>410001</v>
      </c>
      <c r="E32" s="73">
        <v>2939</v>
      </c>
      <c r="F32" s="75">
        <v>75881</v>
      </c>
      <c r="G32" s="76" t="s">
        <v>564</v>
      </c>
      <c r="H32" s="76" t="s">
        <v>565</v>
      </c>
      <c r="I32" s="76">
        <v>2621</v>
      </c>
      <c r="J32" s="77">
        <v>40118</v>
      </c>
      <c r="K32" s="77">
        <v>41791</v>
      </c>
      <c r="L32" s="78">
        <v>4.54</v>
      </c>
      <c r="M32" s="76">
        <v>61</v>
      </c>
      <c r="N32" s="79">
        <v>7996</v>
      </c>
      <c r="O32" s="265">
        <v>354.875</v>
      </c>
      <c r="P32" s="81">
        <v>100</v>
      </c>
      <c r="Q32" s="81">
        <v>47.228999999999999</v>
      </c>
      <c r="R32" s="98">
        <v>3</v>
      </c>
    </row>
    <row r="33" spans="1:18" x14ac:dyDescent="0.2">
      <c r="A33" s="96" t="s">
        <v>178</v>
      </c>
      <c r="B33" s="97" t="s">
        <v>99</v>
      </c>
      <c r="C33" s="97" t="s">
        <v>99</v>
      </c>
      <c r="D33" s="150">
        <v>700001</v>
      </c>
      <c r="E33" s="73">
        <v>345.01</v>
      </c>
      <c r="F33" s="75" t="s">
        <v>2</v>
      </c>
      <c r="G33" s="76" t="s">
        <v>103</v>
      </c>
      <c r="H33" s="76" t="s">
        <v>104</v>
      </c>
      <c r="I33" s="76">
        <v>3010</v>
      </c>
      <c r="J33" s="77">
        <v>37288</v>
      </c>
      <c r="K33" s="77">
        <v>40269</v>
      </c>
      <c r="L33" s="78">
        <v>1.59</v>
      </c>
      <c r="M33" s="76">
        <v>165</v>
      </c>
      <c r="N33" s="79">
        <v>7997</v>
      </c>
      <c r="O33" s="265">
        <v>354.02499999999998</v>
      </c>
      <c r="P33" s="81">
        <v>100</v>
      </c>
      <c r="Q33" s="81">
        <v>48.512999999999998</v>
      </c>
      <c r="R33" s="98">
        <v>5</v>
      </c>
    </row>
    <row r="34" spans="1:18" x14ac:dyDescent="0.2">
      <c r="A34" s="96" t="s">
        <v>183</v>
      </c>
      <c r="B34" s="97" t="s">
        <v>99</v>
      </c>
      <c r="C34" s="97" t="s">
        <v>99</v>
      </c>
      <c r="D34" s="150">
        <v>2330001</v>
      </c>
      <c r="E34" s="73">
        <v>652</v>
      </c>
      <c r="F34" s="75" t="s">
        <v>2</v>
      </c>
      <c r="G34" s="76" t="s">
        <v>242</v>
      </c>
      <c r="H34" s="76" t="s">
        <v>243</v>
      </c>
      <c r="I34" s="76">
        <v>504</v>
      </c>
      <c r="J34" s="77">
        <v>38534</v>
      </c>
      <c r="K34" s="77">
        <v>40695</v>
      </c>
      <c r="L34" s="78">
        <v>2.8</v>
      </c>
      <c r="M34" s="76">
        <v>305</v>
      </c>
      <c r="N34" s="79">
        <v>5480</v>
      </c>
      <c r="O34" s="265">
        <v>343.74</v>
      </c>
      <c r="P34" s="81">
        <v>100</v>
      </c>
      <c r="Q34" s="81">
        <v>53.301000000000002</v>
      </c>
      <c r="R34" s="98">
        <v>4</v>
      </c>
    </row>
    <row r="35" spans="1:18" x14ac:dyDescent="0.2">
      <c r="A35" s="96" t="s">
        <v>182</v>
      </c>
      <c r="B35" s="97" t="s">
        <v>99</v>
      </c>
      <c r="C35" s="97" t="s">
        <v>99</v>
      </c>
      <c r="D35" s="150">
        <v>1890028</v>
      </c>
      <c r="E35" s="73">
        <v>1367</v>
      </c>
      <c r="F35" s="75" t="s">
        <v>2</v>
      </c>
      <c r="G35" s="76" t="s">
        <v>596</v>
      </c>
      <c r="H35" s="76" t="s">
        <v>597</v>
      </c>
      <c r="I35" s="76">
        <v>1170</v>
      </c>
      <c r="J35" s="77">
        <v>40210</v>
      </c>
      <c r="K35" s="77">
        <v>41760</v>
      </c>
      <c r="L35" s="78">
        <v>0</v>
      </c>
      <c r="M35" s="76">
        <v>222</v>
      </c>
      <c r="N35" s="79">
        <v>8849</v>
      </c>
      <c r="O35" s="265">
        <v>342.55</v>
      </c>
      <c r="P35" s="81">
        <v>100</v>
      </c>
      <c r="Q35" s="81">
        <v>52.973999999999997</v>
      </c>
      <c r="R35" s="98">
        <v>3</v>
      </c>
    </row>
    <row r="36" spans="1:18" x14ac:dyDescent="0.2">
      <c r="A36" s="96" t="s">
        <v>182</v>
      </c>
      <c r="B36" s="97" t="s">
        <v>99</v>
      </c>
      <c r="C36" s="97" t="s">
        <v>99</v>
      </c>
      <c r="D36" s="150">
        <v>104890001</v>
      </c>
      <c r="E36" s="73">
        <v>442</v>
      </c>
      <c r="F36" s="75">
        <v>77118</v>
      </c>
      <c r="G36" s="76" t="s">
        <v>556</v>
      </c>
      <c r="H36" s="76" t="s">
        <v>557</v>
      </c>
      <c r="I36" s="76">
        <v>17</v>
      </c>
      <c r="J36" s="77">
        <v>39873</v>
      </c>
      <c r="K36" s="77">
        <v>41671</v>
      </c>
      <c r="L36" s="78">
        <v>0.48</v>
      </c>
      <c r="M36" s="76">
        <v>305</v>
      </c>
      <c r="N36" s="79">
        <v>7935</v>
      </c>
      <c r="O36" s="265">
        <v>342.04</v>
      </c>
      <c r="P36" s="81">
        <v>100</v>
      </c>
      <c r="Q36" s="81">
        <v>52.8</v>
      </c>
      <c r="R36" s="98">
        <v>3</v>
      </c>
    </row>
    <row r="37" spans="1:18" x14ac:dyDescent="0.2">
      <c r="A37" s="96" t="s">
        <v>183</v>
      </c>
      <c r="B37" s="97" t="s">
        <v>99</v>
      </c>
      <c r="C37" s="97" t="s">
        <v>99</v>
      </c>
      <c r="D37" s="150">
        <v>410001</v>
      </c>
      <c r="E37" s="73">
        <v>3125</v>
      </c>
      <c r="F37" s="75" t="s">
        <v>2</v>
      </c>
      <c r="G37" s="76" t="s">
        <v>625</v>
      </c>
      <c r="H37" s="76" t="s">
        <v>626</v>
      </c>
      <c r="I37" s="76">
        <v>2628</v>
      </c>
      <c r="J37" s="77">
        <v>40603</v>
      </c>
      <c r="K37" s="77">
        <v>41730</v>
      </c>
      <c r="L37" s="78">
        <v>0.91</v>
      </c>
      <c r="M37" s="76">
        <v>138</v>
      </c>
      <c r="N37" s="79">
        <v>8375</v>
      </c>
      <c r="O37" s="265">
        <v>339.83</v>
      </c>
      <c r="P37" s="81">
        <v>100</v>
      </c>
      <c r="Q37" s="81">
        <v>48.807000000000002</v>
      </c>
      <c r="R37" s="98">
        <v>2</v>
      </c>
    </row>
    <row r="38" spans="1:18" x14ac:dyDescent="0.2">
      <c r="A38" s="96" t="s">
        <v>182</v>
      </c>
      <c r="B38" s="97" t="s">
        <v>99</v>
      </c>
      <c r="C38" s="97" t="s">
        <v>99</v>
      </c>
      <c r="D38" s="150">
        <v>1890028</v>
      </c>
      <c r="E38" s="73">
        <v>1317</v>
      </c>
      <c r="F38" s="75" t="s">
        <v>2</v>
      </c>
      <c r="G38" s="76" t="s">
        <v>109</v>
      </c>
      <c r="H38" s="76" t="s">
        <v>201</v>
      </c>
      <c r="I38" s="76">
        <v>1183</v>
      </c>
      <c r="J38" s="77">
        <v>39873</v>
      </c>
      <c r="K38" s="77">
        <v>41944</v>
      </c>
      <c r="L38" s="78">
        <v>25.67</v>
      </c>
      <c r="M38" s="76">
        <v>38</v>
      </c>
      <c r="N38" s="79">
        <v>7646</v>
      </c>
      <c r="O38" s="265">
        <v>338.13</v>
      </c>
      <c r="P38" s="81">
        <v>100</v>
      </c>
      <c r="Q38" s="81">
        <v>48.863999999999997</v>
      </c>
      <c r="R38" s="98">
        <v>4</v>
      </c>
    </row>
    <row r="39" spans="1:18" x14ac:dyDescent="0.2">
      <c r="A39" s="96" t="s">
        <v>183</v>
      </c>
      <c r="B39" s="97" t="s">
        <v>99</v>
      </c>
      <c r="C39" s="97" t="s">
        <v>99</v>
      </c>
      <c r="D39" s="150">
        <v>410001</v>
      </c>
      <c r="E39" s="73">
        <v>2668</v>
      </c>
      <c r="F39" s="75">
        <v>68647</v>
      </c>
      <c r="G39" s="76" t="s">
        <v>101</v>
      </c>
      <c r="H39" s="76" t="s">
        <v>102</v>
      </c>
      <c r="I39" s="76">
        <v>2463</v>
      </c>
      <c r="J39" s="77">
        <v>39234</v>
      </c>
      <c r="K39" s="77">
        <v>41548</v>
      </c>
      <c r="L39" s="78">
        <v>3.02</v>
      </c>
      <c r="M39" s="76">
        <v>303</v>
      </c>
      <c r="N39" s="79">
        <v>7879</v>
      </c>
      <c r="O39" s="265">
        <v>333.54</v>
      </c>
      <c r="P39" s="81">
        <v>100</v>
      </c>
      <c r="Q39" s="81">
        <v>58.3</v>
      </c>
      <c r="R39" s="98">
        <v>5</v>
      </c>
    </row>
    <row r="40" spans="1:18" x14ac:dyDescent="0.2">
      <c r="A40" s="96" t="s">
        <v>183</v>
      </c>
      <c r="B40" s="97" t="s">
        <v>99</v>
      </c>
      <c r="C40" s="97" t="s">
        <v>99</v>
      </c>
      <c r="D40" s="150">
        <v>410001</v>
      </c>
      <c r="E40" s="73">
        <v>3127</v>
      </c>
      <c r="F40" s="75" t="s">
        <v>2</v>
      </c>
      <c r="G40" s="76" t="s">
        <v>625</v>
      </c>
      <c r="H40" s="76" t="s">
        <v>626</v>
      </c>
      <c r="I40" s="76">
        <v>2278</v>
      </c>
      <c r="J40" s="77">
        <v>40603</v>
      </c>
      <c r="K40" s="77">
        <v>41426</v>
      </c>
      <c r="L40" s="78">
        <v>1.5</v>
      </c>
      <c r="M40" s="76">
        <v>305</v>
      </c>
      <c r="N40" s="79">
        <v>8762</v>
      </c>
      <c r="O40" s="265">
        <v>332.94499999999999</v>
      </c>
      <c r="P40" s="81">
        <v>100</v>
      </c>
      <c r="Q40" s="81">
        <v>51.15</v>
      </c>
      <c r="R40" s="98">
        <v>1</v>
      </c>
    </row>
    <row r="41" spans="1:18" x14ac:dyDescent="0.2">
      <c r="A41" s="96" t="s">
        <v>179</v>
      </c>
      <c r="B41" s="97" t="s">
        <v>99</v>
      </c>
      <c r="C41" s="97" t="s">
        <v>99</v>
      </c>
      <c r="D41" s="150">
        <v>106500003</v>
      </c>
      <c r="E41" s="73">
        <v>386</v>
      </c>
      <c r="F41" s="75">
        <v>65981</v>
      </c>
      <c r="G41" s="76" t="s">
        <v>223</v>
      </c>
      <c r="H41" s="76" t="s">
        <v>224</v>
      </c>
      <c r="I41" s="76">
        <v>197</v>
      </c>
      <c r="J41" s="77">
        <v>39052</v>
      </c>
      <c r="K41" s="77">
        <v>41852</v>
      </c>
      <c r="L41" s="78">
        <v>3.45</v>
      </c>
      <c r="M41" s="76">
        <v>58</v>
      </c>
      <c r="N41" s="79">
        <v>8338</v>
      </c>
      <c r="O41" s="265">
        <v>331.92500000000001</v>
      </c>
      <c r="P41" s="81">
        <v>100</v>
      </c>
      <c r="Q41" s="81">
        <v>59.893000000000001</v>
      </c>
      <c r="R41" s="98">
        <v>6</v>
      </c>
    </row>
    <row r="42" spans="1:18" x14ac:dyDescent="0.2">
      <c r="A42" s="96" t="s">
        <v>185</v>
      </c>
      <c r="B42" s="97" t="s">
        <v>99</v>
      </c>
      <c r="C42" s="97" t="s">
        <v>99</v>
      </c>
      <c r="D42" s="150">
        <v>106050001</v>
      </c>
      <c r="E42" s="73">
        <v>355</v>
      </c>
      <c r="F42" s="75">
        <v>70774</v>
      </c>
      <c r="G42" s="76" t="s">
        <v>245</v>
      </c>
      <c r="H42" s="76" t="s">
        <v>246</v>
      </c>
      <c r="I42" s="76">
        <v>291</v>
      </c>
      <c r="J42" s="77">
        <v>39539</v>
      </c>
      <c r="K42" s="77">
        <v>41426</v>
      </c>
      <c r="L42" s="78">
        <v>0</v>
      </c>
      <c r="M42" s="76">
        <v>305</v>
      </c>
      <c r="N42" s="79">
        <v>8340</v>
      </c>
      <c r="O42" s="265">
        <v>326.82499999999999</v>
      </c>
      <c r="P42" s="81">
        <v>100</v>
      </c>
      <c r="Q42" s="81">
        <v>57.31</v>
      </c>
      <c r="R42" s="98">
        <v>4</v>
      </c>
    </row>
    <row r="43" spans="1:18" x14ac:dyDescent="0.2">
      <c r="A43" s="96" t="s">
        <v>182</v>
      </c>
      <c r="B43" s="97" t="s">
        <v>99</v>
      </c>
      <c r="C43" s="97" t="s">
        <v>99</v>
      </c>
      <c r="D43" s="150">
        <v>460001</v>
      </c>
      <c r="E43" s="73">
        <v>617</v>
      </c>
      <c r="F43" s="75">
        <v>73488</v>
      </c>
      <c r="G43" s="76" t="s">
        <v>116</v>
      </c>
      <c r="H43" s="76" t="s">
        <v>117</v>
      </c>
      <c r="I43" s="76">
        <v>1608</v>
      </c>
      <c r="J43" s="77">
        <v>39022</v>
      </c>
      <c r="K43" s="77">
        <v>41456</v>
      </c>
      <c r="L43" s="78">
        <v>1.49</v>
      </c>
      <c r="M43" s="76">
        <v>199</v>
      </c>
      <c r="N43" s="79">
        <v>8129</v>
      </c>
      <c r="O43" s="265">
        <v>325.55</v>
      </c>
      <c r="P43" s="81">
        <v>100</v>
      </c>
      <c r="Q43" s="81">
        <v>55.62</v>
      </c>
      <c r="R43" s="98">
        <v>5</v>
      </c>
    </row>
    <row r="44" spans="1:18" x14ac:dyDescent="0.2">
      <c r="A44" s="96" t="s">
        <v>182</v>
      </c>
      <c r="B44" s="97" t="s">
        <v>99</v>
      </c>
      <c r="C44" s="97" t="s">
        <v>99</v>
      </c>
      <c r="D44" s="150">
        <v>104890001</v>
      </c>
      <c r="E44" s="73">
        <v>702.01</v>
      </c>
      <c r="F44" s="75">
        <v>89075</v>
      </c>
      <c r="G44" s="76" t="s">
        <v>551</v>
      </c>
      <c r="H44" s="76" t="s">
        <v>552</v>
      </c>
      <c r="I44" s="76">
        <v>421</v>
      </c>
      <c r="J44" s="77">
        <v>41000</v>
      </c>
      <c r="K44" s="77">
        <v>41791</v>
      </c>
      <c r="L44" s="78">
        <v>1.53</v>
      </c>
      <c r="M44" s="76">
        <v>218</v>
      </c>
      <c r="N44" s="79">
        <v>7435</v>
      </c>
      <c r="O44" s="265">
        <v>325.29500000000002</v>
      </c>
      <c r="P44" s="81">
        <v>100</v>
      </c>
      <c r="Q44" s="81">
        <v>46.851999999999997</v>
      </c>
      <c r="R44" s="98">
        <v>1</v>
      </c>
    </row>
    <row r="45" spans="1:18" x14ac:dyDescent="0.2">
      <c r="A45" s="96" t="s">
        <v>182</v>
      </c>
      <c r="B45" s="97" t="s">
        <v>99</v>
      </c>
      <c r="C45" s="97" t="s">
        <v>99</v>
      </c>
      <c r="D45" s="150">
        <v>1890029</v>
      </c>
      <c r="E45" s="73">
        <v>384</v>
      </c>
      <c r="F45" s="75">
        <v>87078</v>
      </c>
      <c r="G45" s="76" t="s">
        <v>558</v>
      </c>
      <c r="H45" s="76" t="s">
        <v>559</v>
      </c>
      <c r="I45" s="76">
        <v>328</v>
      </c>
      <c r="J45" s="77">
        <v>39600</v>
      </c>
      <c r="K45" s="77">
        <v>41791</v>
      </c>
      <c r="L45" s="78">
        <v>1.95</v>
      </c>
      <c r="M45" s="76">
        <v>198</v>
      </c>
      <c r="N45" s="79">
        <v>7969</v>
      </c>
      <c r="O45" s="265">
        <v>324.87</v>
      </c>
      <c r="P45" s="81">
        <v>100</v>
      </c>
      <c r="Q45" s="81">
        <v>59.4</v>
      </c>
      <c r="R45" s="98">
        <v>5</v>
      </c>
    </row>
    <row r="46" spans="1:18" x14ac:dyDescent="0.2">
      <c r="A46" s="96" t="s">
        <v>182</v>
      </c>
      <c r="B46" s="97" t="s">
        <v>99</v>
      </c>
      <c r="C46" s="97" t="s">
        <v>99</v>
      </c>
      <c r="D46" s="150">
        <v>1890029</v>
      </c>
      <c r="E46" s="73">
        <v>499</v>
      </c>
      <c r="F46" s="75">
        <v>87079</v>
      </c>
      <c r="G46" s="76" t="s">
        <v>625</v>
      </c>
      <c r="H46" s="76" t="s">
        <v>626</v>
      </c>
      <c r="I46" s="76">
        <v>384</v>
      </c>
      <c r="J46" s="77">
        <v>40756</v>
      </c>
      <c r="K46" s="77">
        <v>41852</v>
      </c>
      <c r="L46" s="78">
        <v>1.1399999999999999</v>
      </c>
      <c r="M46" s="76">
        <v>135</v>
      </c>
      <c r="N46" s="79">
        <v>9118</v>
      </c>
      <c r="O46" s="265">
        <v>324.78500000000003</v>
      </c>
      <c r="P46" s="81">
        <v>100</v>
      </c>
      <c r="Q46" s="81">
        <v>48.311999999999998</v>
      </c>
      <c r="R46" s="98">
        <v>2</v>
      </c>
    </row>
    <row r="47" spans="1:18" x14ac:dyDescent="0.2">
      <c r="A47" s="96" t="s">
        <v>185</v>
      </c>
      <c r="B47" s="97" t="s">
        <v>99</v>
      </c>
      <c r="C47" s="97" t="s">
        <v>99</v>
      </c>
      <c r="D47" s="150">
        <v>1710001</v>
      </c>
      <c r="E47" s="73">
        <v>2445</v>
      </c>
      <c r="F47" s="75" t="s">
        <v>2</v>
      </c>
      <c r="G47" s="76" t="s">
        <v>114</v>
      </c>
      <c r="H47" s="76" t="s">
        <v>115</v>
      </c>
      <c r="I47" s="76">
        <v>2139</v>
      </c>
      <c r="J47" s="77">
        <v>37438</v>
      </c>
      <c r="K47" s="77">
        <v>38777</v>
      </c>
      <c r="L47" s="78">
        <v>2.29</v>
      </c>
      <c r="M47" s="76">
        <v>175</v>
      </c>
      <c r="N47" s="79">
        <v>8029</v>
      </c>
      <c r="O47" s="265">
        <v>322.83</v>
      </c>
      <c r="P47" s="81">
        <v>100</v>
      </c>
      <c r="Q47" s="81">
        <v>48.41</v>
      </c>
      <c r="R47" s="98">
        <v>2</v>
      </c>
    </row>
    <row r="48" spans="1:18" x14ac:dyDescent="0.2">
      <c r="A48" s="96" t="s">
        <v>182</v>
      </c>
      <c r="B48" s="97" t="s">
        <v>99</v>
      </c>
      <c r="C48" s="97" t="s">
        <v>99</v>
      </c>
      <c r="D48" s="150">
        <v>104890001</v>
      </c>
      <c r="E48" s="73">
        <v>523.01</v>
      </c>
      <c r="F48" s="75">
        <v>81030</v>
      </c>
      <c r="G48" s="76" t="s">
        <v>551</v>
      </c>
      <c r="H48" s="76" t="s">
        <v>552</v>
      </c>
      <c r="I48" s="76">
        <v>365</v>
      </c>
      <c r="J48" s="77">
        <v>40238</v>
      </c>
      <c r="K48" s="77">
        <v>41760</v>
      </c>
      <c r="L48" s="78">
        <v>1.27</v>
      </c>
      <c r="M48" s="76">
        <v>236</v>
      </c>
      <c r="N48" s="79">
        <v>7331</v>
      </c>
      <c r="O48" s="265">
        <v>320.79000000000002</v>
      </c>
      <c r="P48" s="81">
        <v>100</v>
      </c>
      <c r="Q48" s="81">
        <v>54.216000000000001</v>
      </c>
      <c r="R48" s="98">
        <v>3</v>
      </c>
    </row>
    <row r="49" spans="1:18" x14ac:dyDescent="0.2">
      <c r="A49" s="96" t="s">
        <v>182</v>
      </c>
      <c r="B49" s="97" t="s">
        <v>99</v>
      </c>
      <c r="C49" s="97" t="s">
        <v>99</v>
      </c>
      <c r="D49" s="150">
        <v>104890001</v>
      </c>
      <c r="E49" s="73">
        <v>464</v>
      </c>
      <c r="F49" s="75">
        <v>77136</v>
      </c>
      <c r="G49" s="76" t="s">
        <v>507</v>
      </c>
      <c r="H49" s="76" t="s">
        <v>508</v>
      </c>
      <c r="I49" s="76">
        <v>155</v>
      </c>
      <c r="J49" s="77">
        <v>39995</v>
      </c>
      <c r="K49" s="77">
        <v>41944</v>
      </c>
      <c r="L49" s="78">
        <v>0.9</v>
      </c>
      <c r="M49" s="76">
        <v>59</v>
      </c>
      <c r="N49" s="79">
        <v>7437</v>
      </c>
      <c r="O49" s="265">
        <v>318.92</v>
      </c>
      <c r="P49" s="81">
        <v>100</v>
      </c>
      <c r="Q49" s="81">
        <v>50.4</v>
      </c>
      <c r="R49" s="98">
        <v>4</v>
      </c>
    </row>
    <row r="50" spans="1:18" x14ac:dyDescent="0.2">
      <c r="A50" s="96" t="s">
        <v>181</v>
      </c>
      <c r="B50" s="97" t="s">
        <v>99</v>
      </c>
      <c r="C50" s="97" t="s">
        <v>99</v>
      </c>
      <c r="D50" s="150">
        <v>570001</v>
      </c>
      <c r="E50" s="73">
        <v>3418</v>
      </c>
      <c r="F50" s="75">
        <v>70224</v>
      </c>
      <c r="G50" s="76" t="s">
        <v>244</v>
      </c>
      <c r="H50" s="76" t="s">
        <v>2</v>
      </c>
      <c r="I50" s="76">
        <v>3040</v>
      </c>
      <c r="J50" s="77">
        <v>38899</v>
      </c>
      <c r="K50" s="77">
        <v>41548</v>
      </c>
      <c r="L50" s="78">
        <v>0</v>
      </c>
      <c r="M50" s="76">
        <v>281</v>
      </c>
      <c r="N50" s="79">
        <v>6195</v>
      </c>
      <c r="O50" s="265">
        <v>316.70999999999998</v>
      </c>
      <c r="P50" s="81">
        <v>100</v>
      </c>
      <c r="Q50" s="81">
        <v>57.42</v>
      </c>
      <c r="R50" s="98">
        <v>6</v>
      </c>
    </row>
    <row r="51" spans="1:18" x14ac:dyDescent="0.2">
      <c r="A51" s="96" t="s">
        <v>182</v>
      </c>
      <c r="B51" s="97" t="s">
        <v>99</v>
      </c>
      <c r="C51" s="97" t="s">
        <v>99</v>
      </c>
      <c r="D51" s="150">
        <v>108010001</v>
      </c>
      <c r="E51" s="73">
        <v>1784</v>
      </c>
      <c r="F51" s="75" t="s">
        <v>2</v>
      </c>
      <c r="G51" s="76" t="s">
        <v>109</v>
      </c>
      <c r="H51" s="76" t="s">
        <v>201</v>
      </c>
      <c r="I51" s="76">
        <v>1573</v>
      </c>
      <c r="J51" s="77">
        <v>39873</v>
      </c>
      <c r="K51" s="77">
        <v>41579</v>
      </c>
      <c r="L51" s="78">
        <v>0</v>
      </c>
      <c r="M51" s="76">
        <v>305</v>
      </c>
      <c r="N51" s="79">
        <v>8085</v>
      </c>
      <c r="O51" s="265">
        <v>315.09500000000003</v>
      </c>
      <c r="P51" s="81">
        <v>100</v>
      </c>
      <c r="Q51" s="81">
        <v>57.75</v>
      </c>
      <c r="R51" s="98">
        <v>3</v>
      </c>
    </row>
    <row r="52" spans="1:18" x14ac:dyDescent="0.2">
      <c r="A52" s="96" t="s">
        <v>178</v>
      </c>
      <c r="B52" s="97" t="s">
        <v>99</v>
      </c>
      <c r="C52" s="97" t="s">
        <v>99</v>
      </c>
      <c r="D52" s="150">
        <v>260106</v>
      </c>
      <c r="E52" s="73">
        <v>356</v>
      </c>
      <c r="F52" s="75" t="s">
        <v>2</v>
      </c>
      <c r="G52" s="76" t="s">
        <v>505</v>
      </c>
      <c r="H52" s="76" t="s">
        <v>506</v>
      </c>
      <c r="I52" s="76">
        <v>248</v>
      </c>
      <c r="J52" s="77">
        <v>40087</v>
      </c>
      <c r="K52" s="77">
        <v>41944</v>
      </c>
      <c r="L52" s="78">
        <v>2.02</v>
      </c>
      <c r="M52" s="76">
        <v>37</v>
      </c>
      <c r="N52" s="79">
        <v>7500</v>
      </c>
      <c r="O52" s="265">
        <v>314.33</v>
      </c>
      <c r="P52" s="81">
        <v>100</v>
      </c>
      <c r="Q52" s="81">
        <v>47.423999999999999</v>
      </c>
      <c r="R52" s="98">
        <v>4</v>
      </c>
    </row>
    <row r="53" spans="1:18" x14ac:dyDescent="0.2">
      <c r="A53" s="96" t="s">
        <v>181</v>
      </c>
      <c r="B53" s="97" t="s">
        <v>99</v>
      </c>
      <c r="C53" s="97" t="s">
        <v>99</v>
      </c>
      <c r="D53" s="150">
        <v>570001</v>
      </c>
      <c r="E53" s="73">
        <v>3403</v>
      </c>
      <c r="F53" s="75" t="s">
        <v>2</v>
      </c>
      <c r="G53" s="76" t="s">
        <v>244</v>
      </c>
      <c r="H53" s="76" t="s">
        <v>2</v>
      </c>
      <c r="I53" s="76">
        <v>3178</v>
      </c>
      <c r="J53" s="77">
        <v>38869</v>
      </c>
      <c r="K53" s="77">
        <v>41518</v>
      </c>
      <c r="L53" s="78">
        <v>0</v>
      </c>
      <c r="M53" s="76">
        <v>305</v>
      </c>
      <c r="N53" s="79">
        <v>6266</v>
      </c>
      <c r="O53" s="265">
        <v>314.33</v>
      </c>
      <c r="P53" s="81">
        <v>100</v>
      </c>
      <c r="Q53" s="81">
        <v>52.58</v>
      </c>
      <c r="R53" s="98">
        <v>5</v>
      </c>
    </row>
    <row r="54" spans="1:18" x14ac:dyDescent="0.2">
      <c r="A54" s="96" t="s">
        <v>182</v>
      </c>
      <c r="B54" s="97" t="s">
        <v>99</v>
      </c>
      <c r="C54" s="97" t="s">
        <v>99</v>
      </c>
      <c r="D54" s="150">
        <v>104890001</v>
      </c>
      <c r="E54" s="73">
        <v>279.01</v>
      </c>
      <c r="F54" s="75">
        <v>77180</v>
      </c>
      <c r="G54" s="76">
        <v>300534</v>
      </c>
      <c r="H54" s="76" t="s">
        <v>2</v>
      </c>
      <c r="I54" s="76">
        <v>109</v>
      </c>
      <c r="J54" s="77">
        <v>38961</v>
      </c>
      <c r="K54" s="77">
        <v>41640</v>
      </c>
      <c r="L54" s="78">
        <v>0</v>
      </c>
      <c r="M54" s="76">
        <v>304</v>
      </c>
      <c r="N54" s="79">
        <v>7714</v>
      </c>
      <c r="O54" s="265">
        <v>312.71499999999997</v>
      </c>
      <c r="P54" s="81">
        <v>100</v>
      </c>
      <c r="Q54" s="81">
        <v>53.46</v>
      </c>
      <c r="R54" s="98">
        <v>5</v>
      </c>
    </row>
    <row r="55" spans="1:18" x14ac:dyDescent="0.2">
      <c r="A55" s="96" t="s">
        <v>178</v>
      </c>
      <c r="B55" s="97" t="s">
        <v>99</v>
      </c>
      <c r="C55" s="97" t="s">
        <v>99</v>
      </c>
      <c r="D55" s="150">
        <v>1960026</v>
      </c>
      <c r="E55" s="73">
        <v>631.01</v>
      </c>
      <c r="F55" s="75">
        <v>65169</v>
      </c>
      <c r="G55" s="76" t="s">
        <v>116</v>
      </c>
      <c r="H55" s="76" t="s">
        <v>117</v>
      </c>
      <c r="I55" s="76">
        <v>429.01</v>
      </c>
      <c r="J55" s="77">
        <v>38749</v>
      </c>
      <c r="K55" s="77">
        <v>41699</v>
      </c>
      <c r="L55" s="78">
        <v>2.09</v>
      </c>
      <c r="M55" s="76">
        <v>278</v>
      </c>
      <c r="N55" s="79">
        <v>6868</v>
      </c>
      <c r="O55" s="265">
        <v>311.10000000000002</v>
      </c>
      <c r="P55" s="81">
        <v>100</v>
      </c>
      <c r="Q55" s="81">
        <v>57.86</v>
      </c>
      <c r="R55" s="98">
        <v>6</v>
      </c>
    </row>
    <row r="56" spans="1:18" x14ac:dyDescent="0.2">
      <c r="A56" s="96" t="s">
        <v>182</v>
      </c>
      <c r="B56" s="97" t="s">
        <v>99</v>
      </c>
      <c r="C56" s="97" t="s">
        <v>99</v>
      </c>
      <c r="D56" s="150">
        <v>104890001</v>
      </c>
      <c r="E56" s="73">
        <v>554</v>
      </c>
      <c r="F56" s="75">
        <v>81064</v>
      </c>
      <c r="G56" s="76" t="s">
        <v>551</v>
      </c>
      <c r="H56" s="76" t="s">
        <v>552</v>
      </c>
      <c r="I56" s="76">
        <v>219</v>
      </c>
      <c r="J56" s="77">
        <v>40330</v>
      </c>
      <c r="K56" s="77">
        <v>41944</v>
      </c>
      <c r="L56" s="78">
        <v>4.42</v>
      </c>
      <c r="M56" s="76">
        <v>45</v>
      </c>
      <c r="N56" s="79">
        <v>7037</v>
      </c>
      <c r="O56" s="265">
        <v>309.995</v>
      </c>
      <c r="P56" s="81">
        <v>100</v>
      </c>
      <c r="Q56" s="81">
        <v>46.591999999999999</v>
      </c>
      <c r="R56" s="98">
        <v>3</v>
      </c>
    </row>
    <row r="57" spans="1:18" x14ac:dyDescent="0.2">
      <c r="A57" s="96" t="s">
        <v>182</v>
      </c>
      <c r="B57" s="97" t="s">
        <v>99</v>
      </c>
      <c r="C57" s="97" t="s">
        <v>99</v>
      </c>
      <c r="D57" s="150">
        <v>104890001</v>
      </c>
      <c r="E57" s="73">
        <v>599.01</v>
      </c>
      <c r="F57" s="75">
        <v>81466</v>
      </c>
      <c r="G57" s="76" t="s">
        <v>551</v>
      </c>
      <c r="H57" s="76" t="s">
        <v>552</v>
      </c>
      <c r="I57" s="76">
        <v>365</v>
      </c>
      <c r="J57" s="77">
        <v>40575</v>
      </c>
      <c r="K57" s="77">
        <v>41760</v>
      </c>
      <c r="L57" s="78">
        <v>1.27</v>
      </c>
      <c r="M57" s="76">
        <v>248</v>
      </c>
      <c r="N57" s="79">
        <v>7186</v>
      </c>
      <c r="O57" s="265">
        <v>309.65499999999997</v>
      </c>
      <c r="P57" s="81">
        <v>100</v>
      </c>
      <c r="Q57" s="81">
        <v>52.429000000000002</v>
      </c>
      <c r="R57" s="98">
        <v>2</v>
      </c>
    </row>
    <row r="58" spans="1:18" x14ac:dyDescent="0.2">
      <c r="A58" s="96" t="s">
        <v>182</v>
      </c>
      <c r="B58" s="97" t="s">
        <v>99</v>
      </c>
      <c r="C58" s="97" t="s">
        <v>99</v>
      </c>
      <c r="D58" s="150">
        <v>104890001</v>
      </c>
      <c r="E58" s="73">
        <v>607</v>
      </c>
      <c r="F58" s="75">
        <v>81473</v>
      </c>
      <c r="G58" s="76" t="s">
        <v>551</v>
      </c>
      <c r="H58" s="76" t="s">
        <v>552</v>
      </c>
      <c r="I58" s="76">
        <v>167</v>
      </c>
      <c r="J58" s="77">
        <v>40603</v>
      </c>
      <c r="K58" s="77">
        <v>41883</v>
      </c>
      <c r="L58" s="78">
        <v>0.9</v>
      </c>
      <c r="M58" s="76">
        <v>114</v>
      </c>
      <c r="N58" s="79">
        <v>7372</v>
      </c>
      <c r="O58" s="265">
        <v>308.20999999999998</v>
      </c>
      <c r="P58" s="81">
        <v>100</v>
      </c>
      <c r="Q58" s="81">
        <v>45.872</v>
      </c>
      <c r="R58" s="98">
        <v>2</v>
      </c>
    </row>
    <row r="59" spans="1:18" x14ac:dyDescent="0.2">
      <c r="A59" s="96" t="s">
        <v>180</v>
      </c>
      <c r="B59" s="97" t="s">
        <v>99</v>
      </c>
      <c r="C59" s="97" t="s">
        <v>99</v>
      </c>
      <c r="D59" s="150">
        <v>1100001</v>
      </c>
      <c r="E59" s="73">
        <v>330606</v>
      </c>
      <c r="F59" s="75">
        <v>65265</v>
      </c>
      <c r="G59" s="76" t="s">
        <v>202</v>
      </c>
      <c r="H59" s="76" t="s">
        <v>203</v>
      </c>
      <c r="I59" s="76">
        <v>180404</v>
      </c>
      <c r="J59" s="77">
        <v>38930</v>
      </c>
      <c r="K59" s="77">
        <v>41487</v>
      </c>
      <c r="L59" s="78">
        <v>1.02</v>
      </c>
      <c r="M59" s="76">
        <v>305</v>
      </c>
      <c r="N59" s="79">
        <v>7785</v>
      </c>
      <c r="O59" s="265">
        <v>308.04000000000002</v>
      </c>
      <c r="P59" s="81">
        <v>100</v>
      </c>
      <c r="Q59" s="81">
        <v>60.61</v>
      </c>
      <c r="R59" s="98">
        <v>5</v>
      </c>
    </row>
    <row r="60" spans="1:18" x14ac:dyDescent="0.2">
      <c r="A60" s="96" t="s">
        <v>183</v>
      </c>
      <c r="B60" s="97" t="s">
        <v>99</v>
      </c>
      <c r="C60" s="97" t="s">
        <v>99</v>
      </c>
      <c r="D60" s="150">
        <v>410001</v>
      </c>
      <c r="E60" s="73">
        <v>3111</v>
      </c>
      <c r="F60" s="75" t="s">
        <v>2</v>
      </c>
      <c r="G60" s="76" t="s">
        <v>621</v>
      </c>
      <c r="H60" s="76" t="s">
        <v>622</v>
      </c>
      <c r="I60" s="76">
        <v>2621</v>
      </c>
      <c r="J60" s="77">
        <v>40575</v>
      </c>
      <c r="K60" s="77">
        <v>41640</v>
      </c>
      <c r="L60" s="78">
        <v>0.74</v>
      </c>
      <c r="M60" s="76">
        <v>214</v>
      </c>
      <c r="N60" s="79">
        <v>7081</v>
      </c>
      <c r="O60" s="265">
        <v>305.065</v>
      </c>
      <c r="P60" s="81">
        <v>100</v>
      </c>
      <c r="Q60" s="81">
        <v>51.084000000000003</v>
      </c>
      <c r="R60" s="98">
        <v>2</v>
      </c>
    </row>
    <row r="61" spans="1:18" x14ac:dyDescent="0.2">
      <c r="A61" s="96" t="s">
        <v>183</v>
      </c>
      <c r="B61" s="97" t="s">
        <v>99</v>
      </c>
      <c r="C61" s="97" t="s">
        <v>99</v>
      </c>
      <c r="D61" s="150">
        <v>410001</v>
      </c>
      <c r="E61" s="73">
        <v>3090</v>
      </c>
      <c r="F61" s="75" t="s">
        <v>2</v>
      </c>
      <c r="G61" s="76" t="s">
        <v>245</v>
      </c>
      <c r="H61" s="76" t="s">
        <v>246</v>
      </c>
      <c r="I61" s="76">
        <v>2617</v>
      </c>
      <c r="J61" s="77">
        <v>40513</v>
      </c>
      <c r="K61" s="77">
        <v>41579</v>
      </c>
      <c r="L61" s="78">
        <v>3.06</v>
      </c>
      <c r="M61" s="76">
        <v>268</v>
      </c>
      <c r="N61" s="79">
        <v>8167</v>
      </c>
      <c r="O61" s="265">
        <v>303.79000000000002</v>
      </c>
      <c r="P61" s="81">
        <v>100</v>
      </c>
      <c r="Q61" s="81">
        <v>48.832000000000001</v>
      </c>
      <c r="R61" s="98">
        <v>2</v>
      </c>
    </row>
    <row r="62" spans="1:18" x14ac:dyDescent="0.2">
      <c r="A62" s="96" t="s">
        <v>180</v>
      </c>
      <c r="B62" s="97" t="s">
        <v>99</v>
      </c>
      <c r="C62" s="97" t="s">
        <v>99</v>
      </c>
      <c r="D62" s="150">
        <v>102960001</v>
      </c>
      <c r="E62" s="73">
        <v>395</v>
      </c>
      <c r="F62" s="75">
        <v>83418</v>
      </c>
      <c r="G62" s="76" t="s">
        <v>307</v>
      </c>
      <c r="H62" s="76" t="s">
        <v>308</v>
      </c>
      <c r="I62" s="76">
        <v>346</v>
      </c>
      <c r="J62" s="77">
        <v>40483</v>
      </c>
      <c r="K62" s="77">
        <v>41791</v>
      </c>
      <c r="L62" s="78">
        <v>0.89</v>
      </c>
      <c r="M62" s="76">
        <v>229</v>
      </c>
      <c r="N62" s="79">
        <v>9500</v>
      </c>
      <c r="O62" s="265">
        <v>302.685</v>
      </c>
      <c r="P62" s="81">
        <v>100</v>
      </c>
      <c r="Q62" s="81">
        <v>50.22</v>
      </c>
      <c r="R62" s="98">
        <v>2</v>
      </c>
    </row>
    <row r="63" spans="1:18" x14ac:dyDescent="0.2">
      <c r="A63" s="96" t="s">
        <v>178</v>
      </c>
      <c r="B63" s="97" t="s">
        <v>99</v>
      </c>
      <c r="C63" s="97" t="s">
        <v>99</v>
      </c>
      <c r="D63" s="150">
        <v>580001</v>
      </c>
      <c r="E63" s="73">
        <v>210</v>
      </c>
      <c r="F63" s="75">
        <v>57303</v>
      </c>
      <c r="G63" s="76" t="s">
        <v>112</v>
      </c>
      <c r="H63" s="76" t="s">
        <v>113</v>
      </c>
      <c r="I63" s="76">
        <v>138</v>
      </c>
      <c r="J63" s="77">
        <v>37803</v>
      </c>
      <c r="K63" s="77">
        <v>41030</v>
      </c>
      <c r="L63" s="78">
        <v>1.86</v>
      </c>
      <c r="M63" s="76">
        <v>305</v>
      </c>
      <c r="N63" s="79">
        <v>6796</v>
      </c>
      <c r="O63" s="265">
        <v>301.92</v>
      </c>
      <c r="P63" s="81">
        <v>100</v>
      </c>
      <c r="Q63" s="81">
        <v>61.93</v>
      </c>
      <c r="R63" s="98">
        <v>5</v>
      </c>
    </row>
    <row r="64" spans="1:18" x14ac:dyDescent="0.2">
      <c r="A64" s="96" t="s">
        <v>183</v>
      </c>
      <c r="B64" s="97" t="s">
        <v>99</v>
      </c>
      <c r="C64" s="97" t="s">
        <v>99</v>
      </c>
      <c r="D64" s="150">
        <v>410001</v>
      </c>
      <c r="E64" s="73">
        <v>2494</v>
      </c>
      <c r="F64" s="75">
        <v>63735</v>
      </c>
      <c r="G64" s="76" t="s">
        <v>139</v>
      </c>
      <c r="H64" s="76" t="s">
        <v>140</v>
      </c>
      <c r="I64" s="76">
        <v>2328</v>
      </c>
      <c r="J64" s="77">
        <v>38657</v>
      </c>
      <c r="K64" s="77">
        <v>41609</v>
      </c>
      <c r="L64" s="78">
        <v>4.22</v>
      </c>
      <c r="M64" s="76">
        <v>240</v>
      </c>
      <c r="N64" s="79">
        <v>8376</v>
      </c>
      <c r="O64" s="265">
        <v>301.83499999999998</v>
      </c>
      <c r="P64" s="81">
        <v>100</v>
      </c>
      <c r="Q64" s="81">
        <v>60.713000000000001</v>
      </c>
      <c r="R64" s="98">
        <v>6</v>
      </c>
    </row>
    <row r="65" spans="1:18" x14ac:dyDescent="0.2">
      <c r="A65" s="96" t="s">
        <v>182</v>
      </c>
      <c r="B65" s="97" t="s">
        <v>99</v>
      </c>
      <c r="C65" s="97" t="s">
        <v>99</v>
      </c>
      <c r="D65" s="150">
        <v>104890001</v>
      </c>
      <c r="E65" s="73">
        <v>642</v>
      </c>
      <c r="F65" s="75">
        <v>81493</v>
      </c>
      <c r="G65" s="76" t="s">
        <v>551</v>
      </c>
      <c r="H65" s="76" t="s">
        <v>552</v>
      </c>
      <c r="I65" s="76">
        <v>447</v>
      </c>
      <c r="J65" s="77">
        <v>40695</v>
      </c>
      <c r="K65" s="77">
        <v>41883</v>
      </c>
      <c r="L65" s="78">
        <v>1.22</v>
      </c>
      <c r="M65" s="76">
        <v>118</v>
      </c>
      <c r="N65" s="79">
        <v>6780</v>
      </c>
      <c r="O65" s="265">
        <v>299.28500000000003</v>
      </c>
      <c r="P65" s="81">
        <v>100</v>
      </c>
      <c r="Q65" s="81">
        <v>44.744</v>
      </c>
      <c r="R65" s="98">
        <v>2</v>
      </c>
    </row>
    <row r="66" spans="1:18" x14ac:dyDescent="0.2">
      <c r="A66" s="96" t="s">
        <v>183</v>
      </c>
      <c r="B66" s="97" t="s">
        <v>99</v>
      </c>
      <c r="C66" s="97" t="s">
        <v>99</v>
      </c>
      <c r="D66" s="150">
        <v>2850002</v>
      </c>
      <c r="E66" s="73">
        <v>980</v>
      </c>
      <c r="F66" s="75" t="s">
        <v>2</v>
      </c>
      <c r="G66" s="76" t="s">
        <v>551</v>
      </c>
      <c r="H66" s="76" t="s">
        <v>552</v>
      </c>
      <c r="I66" s="76">
        <v>823</v>
      </c>
      <c r="J66" s="77">
        <v>40483</v>
      </c>
      <c r="K66" s="77">
        <v>41579</v>
      </c>
      <c r="L66" s="78">
        <v>1.65</v>
      </c>
      <c r="M66" s="76">
        <v>280</v>
      </c>
      <c r="N66" s="79">
        <v>7456</v>
      </c>
      <c r="O66" s="265">
        <v>299.2</v>
      </c>
      <c r="P66" s="81">
        <v>100</v>
      </c>
      <c r="Q66" s="81">
        <v>54.23</v>
      </c>
      <c r="R66" s="98">
        <v>2</v>
      </c>
    </row>
    <row r="67" spans="1:18" x14ac:dyDescent="0.2">
      <c r="A67" s="96" t="s">
        <v>182</v>
      </c>
      <c r="B67" s="97" t="s">
        <v>99</v>
      </c>
      <c r="C67" s="97" t="s">
        <v>99</v>
      </c>
      <c r="D67" s="150">
        <v>108010001</v>
      </c>
      <c r="E67" s="73">
        <v>1814</v>
      </c>
      <c r="F67" s="75" t="s">
        <v>2</v>
      </c>
      <c r="G67" s="76" t="s">
        <v>507</v>
      </c>
      <c r="H67" s="76" t="s">
        <v>508</v>
      </c>
      <c r="I67" s="76">
        <v>1568</v>
      </c>
      <c r="J67" s="77">
        <v>40299</v>
      </c>
      <c r="K67" s="77">
        <v>41944</v>
      </c>
      <c r="L67" s="78">
        <v>1.99</v>
      </c>
      <c r="M67" s="76">
        <v>39</v>
      </c>
      <c r="N67" s="79">
        <v>7474</v>
      </c>
      <c r="O67" s="265">
        <v>297.92500000000001</v>
      </c>
      <c r="P67" s="81">
        <v>100</v>
      </c>
      <c r="Q67" s="81">
        <v>48.503</v>
      </c>
      <c r="R67" s="98">
        <v>3</v>
      </c>
    </row>
    <row r="68" spans="1:18" x14ac:dyDescent="0.2">
      <c r="A68" s="96" t="s">
        <v>182</v>
      </c>
      <c r="B68" s="97" t="s">
        <v>99</v>
      </c>
      <c r="C68" s="97" t="s">
        <v>99</v>
      </c>
      <c r="D68" s="150">
        <v>1890029</v>
      </c>
      <c r="E68" s="73">
        <v>391</v>
      </c>
      <c r="F68" s="75">
        <v>87410</v>
      </c>
      <c r="G68" s="76" t="s">
        <v>112</v>
      </c>
      <c r="H68" s="76" t="s">
        <v>113</v>
      </c>
      <c r="I68" s="76">
        <v>326</v>
      </c>
      <c r="J68" s="77">
        <v>39661</v>
      </c>
      <c r="K68" s="77">
        <v>41913</v>
      </c>
      <c r="L68" s="78">
        <v>1.39</v>
      </c>
      <c r="M68" s="76">
        <v>84</v>
      </c>
      <c r="N68" s="79">
        <v>9365</v>
      </c>
      <c r="O68" s="265">
        <v>297.755</v>
      </c>
      <c r="P68" s="81">
        <v>100</v>
      </c>
      <c r="Q68" s="81">
        <v>52.216999999999999</v>
      </c>
      <c r="R68" s="98">
        <v>5</v>
      </c>
    </row>
    <row r="69" spans="1:18" x14ac:dyDescent="0.2">
      <c r="A69" s="96" t="s">
        <v>182</v>
      </c>
      <c r="B69" s="97" t="s">
        <v>99</v>
      </c>
      <c r="C69" s="97" t="s">
        <v>99</v>
      </c>
      <c r="D69" s="150">
        <v>104890001</v>
      </c>
      <c r="E69" s="73">
        <v>682</v>
      </c>
      <c r="F69" s="75">
        <v>84755</v>
      </c>
      <c r="G69" s="76" t="s">
        <v>625</v>
      </c>
      <c r="H69" s="76" t="s">
        <v>626</v>
      </c>
      <c r="I69" s="76">
        <v>420</v>
      </c>
      <c r="J69" s="77">
        <v>40909</v>
      </c>
      <c r="K69" s="77">
        <v>41699</v>
      </c>
      <c r="L69" s="78">
        <v>1.49</v>
      </c>
      <c r="M69" s="76">
        <v>275</v>
      </c>
      <c r="N69" s="79">
        <v>7396</v>
      </c>
      <c r="O69" s="265">
        <v>296.73500000000001</v>
      </c>
      <c r="P69" s="81">
        <v>100</v>
      </c>
      <c r="Q69" s="81">
        <v>48.62</v>
      </c>
      <c r="R69" s="98">
        <v>1</v>
      </c>
    </row>
    <row r="70" spans="1:18" x14ac:dyDescent="0.2">
      <c r="A70" s="96" t="s">
        <v>181</v>
      </c>
      <c r="B70" s="97" t="s">
        <v>99</v>
      </c>
      <c r="C70" s="97" t="s">
        <v>99</v>
      </c>
      <c r="D70" s="150">
        <v>570001</v>
      </c>
      <c r="E70" s="73">
        <v>3709</v>
      </c>
      <c r="F70" s="75">
        <v>72055</v>
      </c>
      <c r="G70" s="76" t="s">
        <v>244</v>
      </c>
      <c r="H70" s="76" t="s">
        <v>2</v>
      </c>
      <c r="I70" s="76">
        <v>3418</v>
      </c>
      <c r="J70" s="77">
        <v>39753</v>
      </c>
      <c r="K70" s="77">
        <v>41640</v>
      </c>
      <c r="L70" s="78">
        <v>25</v>
      </c>
      <c r="M70" s="76">
        <v>253</v>
      </c>
      <c r="N70" s="79">
        <v>5515</v>
      </c>
      <c r="O70" s="265">
        <v>296.39499999999998</v>
      </c>
      <c r="P70" s="81">
        <v>100</v>
      </c>
      <c r="Q70" s="81">
        <v>45.65</v>
      </c>
      <c r="R70" s="98">
        <v>4</v>
      </c>
    </row>
    <row r="71" spans="1:18" x14ac:dyDescent="0.2">
      <c r="A71" s="96" t="s">
        <v>182</v>
      </c>
      <c r="B71" s="97" t="s">
        <v>99</v>
      </c>
      <c r="C71" s="97" t="s">
        <v>99</v>
      </c>
      <c r="D71" s="150">
        <v>107290003</v>
      </c>
      <c r="E71" s="73">
        <v>1818</v>
      </c>
      <c r="F71" s="75">
        <v>72405</v>
      </c>
      <c r="G71" s="76" t="s">
        <v>112</v>
      </c>
      <c r="H71" s="76" t="s">
        <v>113</v>
      </c>
      <c r="I71" s="76">
        <v>1376</v>
      </c>
      <c r="J71" s="77">
        <v>39417</v>
      </c>
      <c r="K71" s="77">
        <v>41791</v>
      </c>
      <c r="L71" s="78">
        <v>1.07</v>
      </c>
      <c r="M71" s="76">
        <v>194</v>
      </c>
      <c r="N71" s="79">
        <v>7539</v>
      </c>
      <c r="O71" s="265">
        <v>293.84500000000003</v>
      </c>
      <c r="P71" s="81">
        <v>100</v>
      </c>
      <c r="Q71" s="81">
        <v>61.235999999999997</v>
      </c>
      <c r="R71" s="98">
        <v>5</v>
      </c>
    </row>
    <row r="72" spans="1:18" x14ac:dyDescent="0.2">
      <c r="A72" s="96" t="s">
        <v>178</v>
      </c>
      <c r="B72" s="97" t="s">
        <v>99</v>
      </c>
      <c r="C72" s="97" t="s">
        <v>99</v>
      </c>
      <c r="D72" s="150">
        <v>580001</v>
      </c>
      <c r="E72" s="73">
        <v>255</v>
      </c>
      <c r="F72" s="75">
        <v>64191</v>
      </c>
      <c r="G72" s="76" t="s">
        <v>135</v>
      </c>
      <c r="H72" s="76" t="s">
        <v>136</v>
      </c>
      <c r="I72" s="76">
        <v>210</v>
      </c>
      <c r="J72" s="77">
        <v>38565</v>
      </c>
      <c r="K72" s="77">
        <v>40725</v>
      </c>
      <c r="L72" s="78">
        <v>4.45</v>
      </c>
      <c r="M72" s="76">
        <v>305</v>
      </c>
      <c r="N72" s="79">
        <v>7197</v>
      </c>
      <c r="O72" s="265">
        <v>293.58999999999997</v>
      </c>
      <c r="P72" s="81">
        <v>100</v>
      </c>
      <c r="Q72" s="81">
        <v>56.21</v>
      </c>
      <c r="R72" s="98">
        <v>4</v>
      </c>
    </row>
    <row r="73" spans="1:18" x14ac:dyDescent="0.2">
      <c r="A73" s="96" t="s">
        <v>183</v>
      </c>
      <c r="B73" s="97" t="s">
        <v>99</v>
      </c>
      <c r="C73" s="97" t="s">
        <v>99</v>
      </c>
      <c r="D73" s="150">
        <v>2850002</v>
      </c>
      <c r="E73" s="73">
        <v>836</v>
      </c>
      <c r="F73" s="75">
        <v>69201</v>
      </c>
      <c r="G73" s="76" t="s">
        <v>107</v>
      </c>
      <c r="H73" s="76" t="s">
        <v>108</v>
      </c>
      <c r="I73" s="76">
        <v>603</v>
      </c>
      <c r="J73" s="77">
        <v>39114</v>
      </c>
      <c r="K73" s="77">
        <v>41699</v>
      </c>
      <c r="L73" s="78">
        <v>1.56</v>
      </c>
      <c r="M73" s="76">
        <v>265</v>
      </c>
      <c r="N73" s="79">
        <v>7460</v>
      </c>
      <c r="O73" s="265">
        <v>293.33499999999998</v>
      </c>
      <c r="P73" s="81">
        <v>100</v>
      </c>
      <c r="Q73" s="81">
        <v>64.569999999999993</v>
      </c>
      <c r="R73" s="98">
        <v>6</v>
      </c>
    </row>
    <row r="74" spans="1:18" x14ac:dyDescent="0.2">
      <c r="A74" s="96" t="s">
        <v>185</v>
      </c>
      <c r="B74" s="97" t="s">
        <v>99</v>
      </c>
      <c r="C74" s="97" t="s">
        <v>99</v>
      </c>
      <c r="D74" s="150">
        <v>1710001</v>
      </c>
      <c r="E74" s="73">
        <v>2377</v>
      </c>
      <c r="F74" s="75" t="s">
        <v>2</v>
      </c>
      <c r="G74" s="76" t="s">
        <v>118</v>
      </c>
      <c r="H74" s="76" t="s">
        <v>119</v>
      </c>
      <c r="I74" s="76">
        <v>1741</v>
      </c>
      <c r="J74" s="77">
        <v>37257</v>
      </c>
      <c r="K74" s="77">
        <v>38443</v>
      </c>
      <c r="L74" s="78">
        <v>0</v>
      </c>
      <c r="M74" s="76">
        <v>305</v>
      </c>
      <c r="N74" s="79">
        <v>8114</v>
      </c>
      <c r="O74" s="265">
        <v>291.89</v>
      </c>
      <c r="P74" s="81">
        <v>100</v>
      </c>
      <c r="Q74" s="81">
        <v>50.6</v>
      </c>
      <c r="R74" s="98">
        <v>2</v>
      </c>
    </row>
    <row r="75" spans="1:18" x14ac:dyDescent="0.2">
      <c r="A75" s="96" t="s">
        <v>183</v>
      </c>
      <c r="B75" s="97" t="s">
        <v>99</v>
      </c>
      <c r="C75" s="97" t="s">
        <v>99</v>
      </c>
      <c r="D75" s="150">
        <v>410001</v>
      </c>
      <c r="E75" s="73">
        <v>2991</v>
      </c>
      <c r="F75" s="75">
        <v>77620</v>
      </c>
      <c r="G75" s="76" t="s">
        <v>553</v>
      </c>
      <c r="H75" s="76" t="s">
        <v>552</v>
      </c>
      <c r="I75" s="76">
        <v>2258</v>
      </c>
      <c r="J75" s="77">
        <v>40238</v>
      </c>
      <c r="K75" s="77">
        <v>41671</v>
      </c>
      <c r="L75" s="78">
        <v>1.63</v>
      </c>
      <c r="M75" s="76">
        <v>176</v>
      </c>
      <c r="N75" s="79">
        <v>7545</v>
      </c>
      <c r="O75" s="265">
        <v>291.63499999999999</v>
      </c>
      <c r="P75" s="81">
        <v>100</v>
      </c>
      <c r="Q75" s="81">
        <v>53.655000000000001</v>
      </c>
      <c r="R75" s="98">
        <v>3</v>
      </c>
    </row>
    <row r="76" spans="1:18" x14ac:dyDescent="0.2">
      <c r="A76" s="96" t="s">
        <v>180</v>
      </c>
      <c r="B76" s="97" t="s">
        <v>99</v>
      </c>
      <c r="C76" s="97" t="s">
        <v>99</v>
      </c>
      <c r="D76" s="150">
        <v>1100001</v>
      </c>
      <c r="E76" s="73">
        <v>230505</v>
      </c>
      <c r="F76" s="75">
        <v>62134</v>
      </c>
      <c r="G76" s="76" t="s">
        <v>278</v>
      </c>
      <c r="H76" s="76" t="s">
        <v>279</v>
      </c>
      <c r="I76" s="76">
        <v>389999</v>
      </c>
      <c r="J76" s="77">
        <v>38504</v>
      </c>
      <c r="K76" s="77">
        <v>41791</v>
      </c>
      <c r="L76" s="78">
        <v>2.6</v>
      </c>
      <c r="M76" s="76">
        <v>86</v>
      </c>
      <c r="N76" s="79">
        <v>8273</v>
      </c>
      <c r="O76" s="265">
        <v>291.20999999999998</v>
      </c>
      <c r="P76" s="81">
        <v>100</v>
      </c>
      <c r="Q76" s="81">
        <v>60.944000000000003</v>
      </c>
      <c r="R76" s="98">
        <v>7</v>
      </c>
    </row>
    <row r="77" spans="1:18" x14ac:dyDescent="0.2">
      <c r="A77" s="96" t="s">
        <v>182</v>
      </c>
      <c r="B77" s="97" t="s">
        <v>99</v>
      </c>
      <c r="C77" s="97" t="s">
        <v>99</v>
      </c>
      <c r="D77" s="150">
        <v>104890001</v>
      </c>
      <c r="E77" s="73">
        <v>502.01</v>
      </c>
      <c r="F77" s="75" t="s">
        <v>2</v>
      </c>
      <c r="G77" s="76" t="s">
        <v>551</v>
      </c>
      <c r="H77" s="76" t="s">
        <v>552</v>
      </c>
      <c r="I77" s="76">
        <v>23</v>
      </c>
      <c r="J77" s="77">
        <v>40148</v>
      </c>
      <c r="K77" s="77">
        <v>41944</v>
      </c>
      <c r="L77" s="78">
        <v>1.67</v>
      </c>
      <c r="M77" s="76">
        <v>70</v>
      </c>
      <c r="N77" s="79">
        <v>7354</v>
      </c>
      <c r="O77" s="265">
        <v>290.95499999999998</v>
      </c>
      <c r="P77" s="81">
        <v>100</v>
      </c>
      <c r="Q77" s="81">
        <v>51.253999999999998</v>
      </c>
      <c r="R77" s="98">
        <v>4</v>
      </c>
    </row>
    <row r="78" spans="1:18" x14ac:dyDescent="0.2">
      <c r="A78" s="96" t="s">
        <v>179</v>
      </c>
      <c r="B78" s="97" t="s">
        <v>99</v>
      </c>
      <c r="C78" s="97" t="s">
        <v>99</v>
      </c>
      <c r="D78" s="150">
        <v>3040001</v>
      </c>
      <c r="E78" s="73">
        <v>176</v>
      </c>
      <c r="F78" s="75">
        <v>72305</v>
      </c>
      <c r="G78" s="76" t="s">
        <v>133</v>
      </c>
      <c r="H78" s="76" t="s">
        <v>134</v>
      </c>
      <c r="I78" s="76">
        <v>31</v>
      </c>
      <c r="J78" s="77">
        <v>38565</v>
      </c>
      <c r="K78" s="77">
        <v>41306</v>
      </c>
      <c r="L78" s="78">
        <v>0</v>
      </c>
      <c r="M78" s="76">
        <v>91</v>
      </c>
      <c r="N78" s="79">
        <v>6035</v>
      </c>
      <c r="O78" s="265">
        <v>290.36</v>
      </c>
      <c r="P78" s="81">
        <v>100</v>
      </c>
      <c r="Q78" s="81">
        <v>57.576999999999998</v>
      </c>
      <c r="R78" s="98">
        <v>6</v>
      </c>
    </row>
    <row r="79" spans="1:18" x14ac:dyDescent="0.2">
      <c r="A79" s="96" t="s">
        <v>179</v>
      </c>
      <c r="B79" s="97" t="s">
        <v>99</v>
      </c>
      <c r="C79" s="97" t="s">
        <v>99</v>
      </c>
      <c r="D79" s="150">
        <v>106500003</v>
      </c>
      <c r="E79" s="73">
        <v>604</v>
      </c>
      <c r="F79" s="75">
        <v>83014</v>
      </c>
      <c r="G79" s="76" t="s">
        <v>625</v>
      </c>
      <c r="H79" s="76" t="s">
        <v>626</v>
      </c>
      <c r="I79" s="76">
        <v>386</v>
      </c>
      <c r="J79" s="77">
        <v>40695</v>
      </c>
      <c r="K79" s="77">
        <v>41791</v>
      </c>
      <c r="L79" s="78">
        <v>1.66</v>
      </c>
      <c r="M79" s="76">
        <v>130</v>
      </c>
      <c r="N79" s="79">
        <v>8849</v>
      </c>
      <c r="O79" s="265">
        <v>288.57499999999999</v>
      </c>
      <c r="P79" s="81">
        <v>100</v>
      </c>
      <c r="Q79" s="81">
        <v>49.103999999999999</v>
      </c>
      <c r="R79" s="98">
        <v>2</v>
      </c>
    </row>
    <row r="80" spans="1:18" s="3" customFormat="1" x14ac:dyDescent="0.2">
      <c r="A80" s="96" t="s">
        <v>183</v>
      </c>
      <c r="B80" s="97" t="s">
        <v>99</v>
      </c>
      <c r="C80" s="97" t="s">
        <v>99</v>
      </c>
      <c r="D80" s="150">
        <v>2850002</v>
      </c>
      <c r="E80" s="73">
        <v>970</v>
      </c>
      <c r="F80" s="75" t="s">
        <v>2</v>
      </c>
      <c r="G80" s="76" t="s">
        <v>551</v>
      </c>
      <c r="H80" s="76" t="s">
        <v>552</v>
      </c>
      <c r="I80" s="76">
        <v>846</v>
      </c>
      <c r="J80" s="77">
        <v>40360</v>
      </c>
      <c r="K80" s="77">
        <v>41760</v>
      </c>
      <c r="L80" s="78">
        <v>0.99</v>
      </c>
      <c r="M80" s="120">
        <v>177</v>
      </c>
      <c r="N80" s="3">
        <v>7744</v>
      </c>
      <c r="O80" s="265">
        <v>288.32</v>
      </c>
      <c r="P80" s="81">
        <v>100</v>
      </c>
      <c r="Q80" s="81">
        <v>55.65</v>
      </c>
      <c r="R80" s="98">
        <v>3</v>
      </c>
    </row>
    <row r="81" spans="1:18" x14ac:dyDescent="0.2">
      <c r="A81" s="96" t="s">
        <v>182</v>
      </c>
      <c r="B81" s="97" t="s">
        <v>99</v>
      </c>
      <c r="C81" s="97" t="s">
        <v>99</v>
      </c>
      <c r="D81" s="150">
        <v>108010001</v>
      </c>
      <c r="E81" s="73">
        <v>1754</v>
      </c>
      <c r="F81" s="75" t="s">
        <v>2</v>
      </c>
      <c r="G81" s="76">
        <v>302614</v>
      </c>
      <c r="H81" s="76" t="s">
        <v>2</v>
      </c>
      <c r="I81" s="76">
        <v>1568</v>
      </c>
      <c r="J81" s="77">
        <v>39600</v>
      </c>
      <c r="K81" s="77">
        <v>41640</v>
      </c>
      <c r="L81" s="78">
        <v>0</v>
      </c>
      <c r="M81" s="76">
        <v>305</v>
      </c>
      <c r="N81" s="79">
        <v>7705</v>
      </c>
      <c r="O81" s="265">
        <v>287.98</v>
      </c>
      <c r="P81" s="81">
        <v>100</v>
      </c>
      <c r="Q81" s="81">
        <v>50.27</v>
      </c>
      <c r="R81" s="98">
        <v>4</v>
      </c>
    </row>
    <row r="82" spans="1:18" x14ac:dyDescent="0.2">
      <c r="A82" s="96" t="s">
        <v>182</v>
      </c>
      <c r="B82" s="97" t="s">
        <v>99</v>
      </c>
      <c r="C82" s="97" t="s">
        <v>99</v>
      </c>
      <c r="D82" s="150">
        <v>104890001</v>
      </c>
      <c r="E82" s="73">
        <v>626.01</v>
      </c>
      <c r="F82" s="75">
        <v>81479</v>
      </c>
      <c r="G82" s="76" t="s">
        <v>551</v>
      </c>
      <c r="H82" s="76" t="s">
        <v>552</v>
      </c>
      <c r="I82" s="76">
        <v>197</v>
      </c>
      <c r="J82" s="77">
        <v>40634</v>
      </c>
      <c r="K82" s="77">
        <v>41791</v>
      </c>
      <c r="L82" s="78">
        <v>0.8</v>
      </c>
      <c r="M82" s="76">
        <v>195</v>
      </c>
      <c r="N82" s="79">
        <v>6913</v>
      </c>
      <c r="O82" s="265">
        <v>287.13</v>
      </c>
      <c r="P82" s="81">
        <v>100</v>
      </c>
      <c r="Q82" s="81">
        <v>51.515999999999998</v>
      </c>
      <c r="R82" s="98">
        <v>2</v>
      </c>
    </row>
    <row r="83" spans="1:18" x14ac:dyDescent="0.2">
      <c r="A83" s="96" t="s">
        <v>183</v>
      </c>
      <c r="B83" s="97" t="s">
        <v>99</v>
      </c>
      <c r="C83" s="97" t="s">
        <v>99</v>
      </c>
      <c r="D83" s="150">
        <v>410001</v>
      </c>
      <c r="E83" s="73">
        <v>2636</v>
      </c>
      <c r="F83" s="75">
        <v>66743</v>
      </c>
      <c r="G83" s="76" t="s">
        <v>129</v>
      </c>
      <c r="H83" s="76" t="s">
        <v>130</v>
      </c>
      <c r="I83" s="76">
        <v>2178</v>
      </c>
      <c r="J83" s="77">
        <v>39114</v>
      </c>
      <c r="K83" s="77">
        <v>41487</v>
      </c>
      <c r="L83" s="78">
        <v>3.92</v>
      </c>
      <c r="M83" s="76">
        <v>285</v>
      </c>
      <c r="N83" s="79">
        <v>7623</v>
      </c>
      <c r="O83" s="265">
        <v>287.13</v>
      </c>
      <c r="P83" s="81">
        <v>100</v>
      </c>
      <c r="Q83" s="81">
        <v>65.010000000000005</v>
      </c>
      <c r="R83" s="98">
        <v>5</v>
      </c>
    </row>
    <row r="84" spans="1:18" x14ac:dyDescent="0.2">
      <c r="A84" s="96" t="s">
        <v>178</v>
      </c>
      <c r="B84" s="97" t="s">
        <v>99</v>
      </c>
      <c r="C84" s="97" t="s">
        <v>99</v>
      </c>
      <c r="D84" s="150">
        <v>1960026</v>
      </c>
      <c r="E84" s="73">
        <v>665</v>
      </c>
      <c r="F84" s="75" t="s">
        <v>2</v>
      </c>
      <c r="G84" s="76" t="s">
        <v>116</v>
      </c>
      <c r="H84" s="76" t="s">
        <v>117</v>
      </c>
      <c r="I84" s="76">
        <v>427.01</v>
      </c>
      <c r="J84" s="77">
        <v>39448</v>
      </c>
      <c r="K84" s="77">
        <v>41883</v>
      </c>
      <c r="L84" s="78">
        <v>1.96</v>
      </c>
      <c r="M84" s="76">
        <v>115</v>
      </c>
      <c r="N84" s="79">
        <v>5597</v>
      </c>
      <c r="O84" s="265">
        <v>285.34500000000003</v>
      </c>
      <c r="P84" s="81">
        <v>100</v>
      </c>
      <c r="Q84" s="81">
        <v>52.53</v>
      </c>
      <c r="R84" s="98">
        <v>5</v>
      </c>
    </row>
    <row r="85" spans="1:18" x14ac:dyDescent="0.2">
      <c r="A85" s="96" t="s">
        <v>182</v>
      </c>
      <c r="B85" s="97" t="s">
        <v>99</v>
      </c>
      <c r="C85" s="97" t="s">
        <v>99</v>
      </c>
      <c r="D85" s="150">
        <v>104890001</v>
      </c>
      <c r="E85" s="73">
        <v>701.01</v>
      </c>
      <c r="F85" s="75">
        <v>89074</v>
      </c>
      <c r="G85" s="76" t="s">
        <v>891</v>
      </c>
      <c r="H85" s="76" t="s">
        <v>892</v>
      </c>
      <c r="I85" s="76">
        <v>497</v>
      </c>
      <c r="J85" s="77">
        <v>41000</v>
      </c>
      <c r="K85" s="77">
        <v>41791</v>
      </c>
      <c r="L85" s="78">
        <v>9.07</v>
      </c>
      <c r="M85" s="76">
        <v>215</v>
      </c>
      <c r="N85" s="79">
        <v>6270</v>
      </c>
      <c r="O85" s="265">
        <v>284.41000000000003</v>
      </c>
      <c r="P85" s="81">
        <v>100</v>
      </c>
      <c r="Q85" s="81">
        <v>40.386000000000003</v>
      </c>
      <c r="R85" s="98">
        <v>1</v>
      </c>
    </row>
    <row r="86" spans="1:18" x14ac:dyDescent="0.2">
      <c r="A86" s="96" t="s">
        <v>183</v>
      </c>
      <c r="B86" s="97" t="s">
        <v>99</v>
      </c>
      <c r="C86" s="97" t="s">
        <v>99</v>
      </c>
      <c r="D86" s="150">
        <v>2330001</v>
      </c>
      <c r="E86" s="73">
        <v>478</v>
      </c>
      <c r="F86" s="75" t="s">
        <v>2</v>
      </c>
      <c r="G86" s="76" t="s">
        <v>509</v>
      </c>
      <c r="H86" s="76" t="s">
        <v>510</v>
      </c>
      <c r="I86" s="76">
        <v>422</v>
      </c>
      <c r="J86" s="77">
        <v>37377</v>
      </c>
      <c r="K86" s="77">
        <v>40603</v>
      </c>
      <c r="L86" s="78">
        <v>1</v>
      </c>
      <c r="M86" s="76">
        <v>294</v>
      </c>
      <c r="N86" s="79">
        <v>5441</v>
      </c>
      <c r="O86" s="265">
        <v>284.32499999999999</v>
      </c>
      <c r="P86" s="81">
        <v>100</v>
      </c>
      <c r="Q86" s="81">
        <v>62.915999999999997</v>
      </c>
      <c r="R86" s="98">
        <v>6</v>
      </c>
    </row>
    <row r="87" spans="1:18" x14ac:dyDescent="0.2">
      <c r="A87" s="96" t="s">
        <v>182</v>
      </c>
      <c r="B87" s="97" t="s">
        <v>99</v>
      </c>
      <c r="C87" s="97" t="s">
        <v>99</v>
      </c>
      <c r="D87" s="150">
        <v>1890028</v>
      </c>
      <c r="E87" s="73">
        <v>1406</v>
      </c>
      <c r="F87" s="75" t="s">
        <v>2</v>
      </c>
      <c r="G87" s="76" t="s">
        <v>629</v>
      </c>
      <c r="H87" s="76" t="s">
        <v>630</v>
      </c>
      <c r="I87" s="76">
        <v>1286</v>
      </c>
      <c r="J87" s="77">
        <v>40513</v>
      </c>
      <c r="K87" s="77">
        <v>41730</v>
      </c>
      <c r="L87" s="78">
        <v>0.36</v>
      </c>
      <c r="M87" s="76">
        <v>248</v>
      </c>
      <c r="N87" s="79">
        <v>8895</v>
      </c>
      <c r="O87" s="265">
        <v>283.73</v>
      </c>
      <c r="P87" s="81">
        <v>100</v>
      </c>
      <c r="Q87" s="81">
        <v>45.670999999999999</v>
      </c>
      <c r="R87" s="98">
        <v>2</v>
      </c>
    </row>
    <row r="88" spans="1:18" x14ac:dyDescent="0.2">
      <c r="A88" s="96" t="s">
        <v>182</v>
      </c>
      <c r="B88" s="97" t="s">
        <v>99</v>
      </c>
      <c r="C88" s="97" t="s">
        <v>99</v>
      </c>
      <c r="D88" s="150">
        <v>190001</v>
      </c>
      <c r="E88" s="73">
        <v>929</v>
      </c>
      <c r="F88" s="75">
        <v>85450</v>
      </c>
      <c r="G88" s="76" t="s">
        <v>600</v>
      </c>
      <c r="H88" s="76" t="s">
        <v>2</v>
      </c>
      <c r="I88" s="76">
        <v>268.01</v>
      </c>
      <c r="J88" s="77">
        <v>39873</v>
      </c>
      <c r="K88" s="77">
        <v>41334</v>
      </c>
      <c r="L88" s="78">
        <v>0</v>
      </c>
      <c r="M88" s="76">
        <v>198</v>
      </c>
      <c r="N88" s="79">
        <v>8947</v>
      </c>
      <c r="O88" s="265">
        <v>283.22000000000003</v>
      </c>
      <c r="P88" s="81">
        <v>100</v>
      </c>
      <c r="Q88" s="81">
        <v>46.216000000000001</v>
      </c>
      <c r="R88" s="98">
        <v>2</v>
      </c>
    </row>
    <row r="89" spans="1:18" x14ac:dyDescent="0.2">
      <c r="A89" s="96" t="s">
        <v>180</v>
      </c>
      <c r="B89" s="97" t="s">
        <v>99</v>
      </c>
      <c r="C89" s="97" t="s">
        <v>99</v>
      </c>
      <c r="D89" s="150">
        <v>50001</v>
      </c>
      <c r="E89" s="73">
        <v>1791</v>
      </c>
      <c r="F89" s="75" t="s">
        <v>2</v>
      </c>
      <c r="G89" s="76" t="s">
        <v>893</v>
      </c>
      <c r="H89" s="76" t="s">
        <v>2</v>
      </c>
      <c r="I89" s="76">
        <v>17103</v>
      </c>
      <c r="J89" s="77">
        <v>40787</v>
      </c>
      <c r="K89" s="77">
        <v>41671</v>
      </c>
      <c r="L89" s="78">
        <v>0</v>
      </c>
      <c r="M89" s="76">
        <v>305</v>
      </c>
      <c r="N89" s="79">
        <v>6983</v>
      </c>
      <c r="O89" s="265">
        <v>282.79500000000002</v>
      </c>
      <c r="P89" s="81">
        <v>100</v>
      </c>
      <c r="Q89" s="81">
        <v>35.42</v>
      </c>
      <c r="R89" s="98">
        <v>1</v>
      </c>
    </row>
    <row r="90" spans="1:18" x14ac:dyDescent="0.2">
      <c r="A90" s="96" t="s">
        <v>182</v>
      </c>
      <c r="B90" s="97" t="s">
        <v>99</v>
      </c>
      <c r="C90" s="97" t="s">
        <v>99</v>
      </c>
      <c r="D90" s="150">
        <v>104890001</v>
      </c>
      <c r="E90" s="73">
        <v>610.01</v>
      </c>
      <c r="F90" s="75">
        <v>90938</v>
      </c>
      <c r="G90" s="76" t="s">
        <v>551</v>
      </c>
      <c r="H90" s="76" t="s">
        <v>552</v>
      </c>
      <c r="I90" s="76">
        <v>264</v>
      </c>
      <c r="J90" s="77">
        <v>40603</v>
      </c>
      <c r="K90" s="77">
        <v>41699</v>
      </c>
      <c r="L90" s="78">
        <v>0.28999999999999998</v>
      </c>
      <c r="M90" s="76">
        <v>301</v>
      </c>
      <c r="N90" s="79">
        <v>6915</v>
      </c>
      <c r="O90" s="265">
        <v>282.625</v>
      </c>
      <c r="P90" s="81">
        <v>100</v>
      </c>
      <c r="Q90" s="81">
        <v>51.557000000000002</v>
      </c>
      <c r="R90" s="98">
        <v>2</v>
      </c>
    </row>
    <row r="91" spans="1:18" x14ac:dyDescent="0.2">
      <c r="A91" s="96" t="s">
        <v>179</v>
      </c>
      <c r="B91" s="97" t="s">
        <v>99</v>
      </c>
      <c r="C91" s="97" t="s">
        <v>99</v>
      </c>
      <c r="D91" s="150">
        <v>3040001</v>
      </c>
      <c r="E91" s="73">
        <v>146</v>
      </c>
      <c r="F91" s="75">
        <v>62205</v>
      </c>
      <c r="G91" s="76" t="s">
        <v>511</v>
      </c>
      <c r="H91" s="76" t="s">
        <v>512</v>
      </c>
      <c r="I91" s="76">
        <v>162</v>
      </c>
      <c r="J91" s="77">
        <v>38261</v>
      </c>
      <c r="K91" s="77">
        <v>41275</v>
      </c>
      <c r="L91" s="78">
        <v>0.57999999999999996</v>
      </c>
      <c r="M91" s="76">
        <v>114</v>
      </c>
      <c r="N91" s="79">
        <v>6036</v>
      </c>
      <c r="O91" s="265">
        <v>282.2</v>
      </c>
      <c r="P91" s="81">
        <v>100</v>
      </c>
      <c r="Q91" s="81">
        <v>60.9</v>
      </c>
      <c r="R91" s="98">
        <v>7</v>
      </c>
    </row>
    <row r="92" spans="1:18" x14ac:dyDescent="0.2">
      <c r="A92" s="96" t="s">
        <v>179</v>
      </c>
      <c r="B92" s="97" t="s">
        <v>99</v>
      </c>
      <c r="C92" s="97" t="s">
        <v>99</v>
      </c>
      <c r="D92" s="150">
        <v>190006</v>
      </c>
      <c r="E92" s="73">
        <v>506</v>
      </c>
      <c r="F92" s="75">
        <v>58746</v>
      </c>
      <c r="G92" s="76" t="s">
        <v>126</v>
      </c>
      <c r="H92" s="76" t="s">
        <v>127</v>
      </c>
      <c r="I92" s="76">
        <v>439</v>
      </c>
      <c r="J92" s="77">
        <v>37803</v>
      </c>
      <c r="K92" s="77">
        <v>40210</v>
      </c>
      <c r="L92" s="78">
        <v>0.86</v>
      </c>
      <c r="M92" s="76">
        <v>254</v>
      </c>
      <c r="N92" s="79">
        <v>7441</v>
      </c>
      <c r="O92" s="265">
        <v>281.69</v>
      </c>
      <c r="P92" s="81">
        <v>100</v>
      </c>
      <c r="Q92" s="81">
        <v>55.99</v>
      </c>
      <c r="R92" s="98">
        <v>5</v>
      </c>
    </row>
    <row r="93" spans="1:18" x14ac:dyDescent="0.2">
      <c r="A93" s="96" t="s">
        <v>179</v>
      </c>
      <c r="B93" s="97" t="s">
        <v>99</v>
      </c>
      <c r="C93" s="97" t="s">
        <v>99</v>
      </c>
      <c r="D93" s="150">
        <v>106500003</v>
      </c>
      <c r="E93" s="73">
        <v>351</v>
      </c>
      <c r="F93" s="75">
        <v>64770</v>
      </c>
      <c r="G93" s="76" t="s">
        <v>101</v>
      </c>
      <c r="H93" s="76" t="s">
        <v>102</v>
      </c>
      <c r="I93" s="76">
        <v>235</v>
      </c>
      <c r="J93" s="77">
        <v>38749</v>
      </c>
      <c r="K93" s="77">
        <v>41609</v>
      </c>
      <c r="L93" s="78">
        <v>2.82</v>
      </c>
      <c r="M93" s="76">
        <v>282</v>
      </c>
      <c r="N93" s="79">
        <v>8039</v>
      </c>
      <c r="O93" s="265">
        <v>280.92500000000001</v>
      </c>
      <c r="P93" s="81">
        <v>100</v>
      </c>
      <c r="Q93" s="81">
        <v>66.77</v>
      </c>
      <c r="R93" s="98">
        <v>6</v>
      </c>
    </row>
    <row r="94" spans="1:18" x14ac:dyDescent="0.2">
      <c r="A94" s="96" t="s">
        <v>182</v>
      </c>
      <c r="B94" s="97" t="s">
        <v>99</v>
      </c>
      <c r="C94" s="97" t="s">
        <v>99</v>
      </c>
      <c r="D94" s="150">
        <v>106820001</v>
      </c>
      <c r="E94" s="73">
        <v>605</v>
      </c>
      <c r="F94" s="75">
        <v>80290</v>
      </c>
      <c r="G94" s="76" t="s">
        <v>841</v>
      </c>
      <c r="H94" s="76" t="s">
        <v>842</v>
      </c>
      <c r="I94" s="76">
        <v>484</v>
      </c>
      <c r="J94" s="77">
        <v>40299</v>
      </c>
      <c r="K94" s="77">
        <v>41730</v>
      </c>
      <c r="L94" s="78">
        <v>1.37</v>
      </c>
      <c r="M94" s="76">
        <v>93</v>
      </c>
      <c r="N94" s="79">
        <v>7566</v>
      </c>
      <c r="O94" s="265">
        <v>280.83999999999997</v>
      </c>
      <c r="P94" s="81">
        <v>100</v>
      </c>
      <c r="Q94" s="81">
        <v>40.228000000000002</v>
      </c>
      <c r="R94" s="98">
        <v>2</v>
      </c>
    </row>
    <row r="95" spans="1:18" x14ac:dyDescent="0.2">
      <c r="A95" s="96" t="s">
        <v>179</v>
      </c>
      <c r="B95" s="97" t="s">
        <v>99</v>
      </c>
      <c r="C95" s="97" t="s">
        <v>99</v>
      </c>
      <c r="D95" s="150">
        <v>1830001</v>
      </c>
      <c r="E95" s="73">
        <v>810</v>
      </c>
      <c r="F95" s="75" t="s">
        <v>2</v>
      </c>
      <c r="G95" s="76" t="s">
        <v>219</v>
      </c>
      <c r="H95" s="76" t="s">
        <v>220</v>
      </c>
      <c r="I95" s="76">
        <v>665</v>
      </c>
      <c r="J95" s="77">
        <v>39114</v>
      </c>
      <c r="K95" s="77">
        <v>41426</v>
      </c>
      <c r="L95" s="78">
        <v>0.53</v>
      </c>
      <c r="M95" s="76">
        <v>46</v>
      </c>
      <c r="N95" s="79">
        <v>8670</v>
      </c>
      <c r="O95" s="265">
        <v>280.67</v>
      </c>
      <c r="P95" s="81">
        <v>100</v>
      </c>
      <c r="Q95" s="81">
        <v>39.039000000000001</v>
      </c>
      <c r="R95" s="98">
        <v>3</v>
      </c>
    </row>
    <row r="96" spans="1:18" x14ac:dyDescent="0.2">
      <c r="A96" s="96" t="s">
        <v>182</v>
      </c>
      <c r="B96" s="97" t="s">
        <v>99</v>
      </c>
      <c r="C96" s="97" t="s">
        <v>99</v>
      </c>
      <c r="D96" s="150">
        <v>104890001</v>
      </c>
      <c r="E96" s="73">
        <v>512.01</v>
      </c>
      <c r="F96" s="75">
        <v>81015</v>
      </c>
      <c r="G96" s="76" t="s">
        <v>507</v>
      </c>
      <c r="H96" s="76" t="s">
        <v>508</v>
      </c>
      <c r="I96" s="76">
        <v>864</v>
      </c>
      <c r="J96" s="77">
        <v>40238</v>
      </c>
      <c r="K96" s="77">
        <v>41760</v>
      </c>
      <c r="L96" s="78">
        <v>0.57999999999999996</v>
      </c>
      <c r="M96" s="76">
        <v>243</v>
      </c>
      <c r="N96" s="79">
        <v>7443</v>
      </c>
      <c r="O96" s="265">
        <v>279.64999999999998</v>
      </c>
      <c r="P96" s="81">
        <v>100</v>
      </c>
      <c r="Q96" s="81">
        <v>54.216000000000001</v>
      </c>
      <c r="R96" s="98">
        <v>3</v>
      </c>
    </row>
    <row r="97" spans="1:18" x14ac:dyDescent="0.2">
      <c r="A97" s="96" t="s">
        <v>183</v>
      </c>
      <c r="B97" s="97" t="s">
        <v>99</v>
      </c>
      <c r="C97" s="97" t="s">
        <v>99</v>
      </c>
      <c r="D97" s="150">
        <v>2330001</v>
      </c>
      <c r="E97" s="73">
        <v>838</v>
      </c>
      <c r="F97" s="75">
        <v>71481</v>
      </c>
      <c r="G97" s="76" t="s">
        <v>116</v>
      </c>
      <c r="H97" s="76" t="s">
        <v>117</v>
      </c>
      <c r="I97" s="76">
        <v>494</v>
      </c>
      <c r="J97" s="77">
        <v>39417</v>
      </c>
      <c r="K97" s="77">
        <v>40664</v>
      </c>
      <c r="L97" s="78">
        <v>2.7</v>
      </c>
      <c r="M97" s="76">
        <v>304</v>
      </c>
      <c r="N97" s="79">
        <v>5567</v>
      </c>
      <c r="O97" s="266">
        <v>279.31</v>
      </c>
      <c r="P97" s="81">
        <v>100</v>
      </c>
      <c r="Q97" s="81">
        <v>52.14</v>
      </c>
      <c r="R97" s="98">
        <v>2</v>
      </c>
    </row>
    <row r="98" spans="1:18" x14ac:dyDescent="0.2">
      <c r="A98" s="96" t="s">
        <v>179</v>
      </c>
      <c r="B98" s="97" t="s">
        <v>99</v>
      </c>
      <c r="C98" s="97" t="s">
        <v>99</v>
      </c>
      <c r="D98" s="150">
        <v>106500003</v>
      </c>
      <c r="E98" s="73">
        <v>403</v>
      </c>
      <c r="F98" s="75">
        <v>67702</v>
      </c>
      <c r="G98" s="76" t="s">
        <v>223</v>
      </c>
      <c r="H98" s="76" t="s">
        <v>224</v>
      </c>
      <c r="I98" s="76">
        <v>235</v>
      </c>
      <c r="J98" s="77">
        <v>39142</v>
      </c>
      <c r="K98" s="77">
        <v>41518</v>
      </c>
      <c r="L98" s="78">
        <v>2.81</v>
      </c>
      <c r="M98" s="76">
        <v>297</v>
      </c>
      <c r="N98" s="79">
        <v>7800</v>
      </c>
      <c r="O98" s="265">
        <v>279.22500000000002</v>
      </c>
      <c r="P98" s="81">
        <v>100</v>
      </c>
      <c r="Q98" s="81">
        <v>64.790000000000006</v>
      </c>
      <c r="R98" s="98">
        <v>5</v>
      </c>
    </row>
    <row r="99" spans="1:18" x14ac:dyDescent="0.2">
      <c r="A99" s="96" t="s">
        <v>183</v>
      </c>
      <c r="B99" s="97" t="s">
        <v>99</v>
      </c>
      <c r="C99" s="97" t="s">
        <v>99</v>
      </c>
      <c r="D99" s="150">
        <v>410001</v>
      </c>
      <c r="E99" s="73">
        <v>2873</v>
      </c>
      <c r="F99" s="75">
        <v>74256</v>
      </c>
      <c r="G99" s="76" t="s">
        <v>554</v>
      </c>
      <c r="H99" s="76" t="s">
        <v>555</v>
      </c>
      <c r="I99" s="76">
        <v>2648</v>
      </c>
      <c r="J99" s="77">
        <v>39873</v>
      </c>
      <c r="K99" s="77">
        <v>41671</v>
      </c>
      <c r="L99" s="78">
        <v>4.6100000000000003</v>
      </c>
      <c r="M99" s="76">
        <v>172</v>
      </c>
      <c r="N99" s="79">
        <v>7494</v>
      </c>
      <c r="O99" s="265">
        <v>277.86500000000001</v>
      </c>
      <c r="P99" s="81">
        <v>100</v>
      </c>
      <c r="Q99" s="81">
        <v>53.954000000000001</v>
      </c>
      <c r="R99" s="98">
        <v>4</v>
      </c>
    </row>
    <row r="100" spans="1:18" x14ac:dyDescent="0.2">
      <c r="A100" s="96" t="s">
        <v>181</v>
      </c>
      <c r="B100" s="97" t="s">
        <v>99</v>
      </c>
      <c r="C100" s="97" t="s">
        <v>99</v>
      </c>
      <c r="D100" s="150">
        <v>570001</v>
      </c>
      <c r="E100" s="73">
        <v>3385</v>
      </c>
      <c r="F100" s="75">
        <v>90843</v>
      </c>
      <c r="G100" s="76" t="s">
        <v>223</v>
      </c>
      <c r="H100" s="76" t="s">
        <v>224</v>
      </c>
      <c r="I100" s="76">
        <v>2798</v>
      </c>
      <c r="J100" s="77">
        <v>38749</v>
      </c>
      <c r="K100" s="77">
        <v>41548</v>
      </c>
      <c r="L100" s="78">
        <v>3.39</v>
      </c>
      <c r="M100" s="76">
        <v>305</v>
      </c>
      <c r="N100" s="79">
        <v>6764</v>
      </c>
      <c r="O100" s="265">
        <v>275.06</v>
      </c>
      <c r="P100" s="81">
        <v>100</v>
      </c>
      <c r="Q100" s="81">
        <v>62.37</v>
      </c>
      <c r="R100" s="98">
        <v>6</v>
      </c>
    </row>
    <row r="101" spans="1:18" x14ac:dyDescent="0.2">
      <c r="A101" s="96" t="s">
        <v>179</v>
      </c>
      <c r="B101" s="97" t="s">
        <v>99</v>
      </c>
      <c r="C101" s="97" t="s">
        <v>99</v>
      </c>
      <c r="D101" s="150">
        <v>1640002</v>
      </c>
      <c r="E101" s="73">
        <v>741</v>
      </c>
      <c r="F101" s="75" t="s">
        <v>2</v>
      </c>
      <c r="G101" s="76">
        <v>300534</v>
      </c>
      <c r="H101" s="76" t="s">
        <v>2</v>
      </c>
      <c r="I101" s="76">
        <v>434</v>
      </c>
      <c r="J101" s="77">
        <v>39326</v>
      </c>
      <c r="K101" s="77">
        <v>40940</v>
      </c>
      <c r="L101" s="78">
        <v>0</v>
      </c>
      <c r="M101" s="76">
        <v>305</v>
      </c>
      <c r="N101" s="79">
        <v>6480</v>
      </c>
      <c r="O101" s="265">
        <v>272.17</v>
      </c>
      <c r="P101" s="81">
        <v>100</v>
      </c>
      <c r="Q101" s="81">
        <v>49.83</v>
      </c>
      <c r="R101" s="98">
        <v>3</v>
      </c>
    </row>
    <row r="102" spans="1:18" x14ac:dyDescent="0.2">
      <c r="A102" s="96" t="s">
        <v>178</v>
      </c>
      <c r="B102" s="97" t="s">
        <v>99</v>
      </c>
      <c r="C102" s="97" t="s">
        <v>99</v>
      </c>
      <c r="D102" s="150">
        <v>1290004</v>
      </c>
      <c r="E102" s="73">
        <v>1102</v>
      </c>
      <c r="F102" s="75" t="s">
        <v>2</v>
      </c>
      <c r="G102" s="76" t="s">
        <v>554</v>
      </c>
      <c r="H102" s="76" t="s">
        <v>555</v>
      </c>
      <c r="I102" s="76">
        <v>616</v>
      </c>
      <c r="J102" s="77">
        <v>39814</v>
      </c>
      <c r="K102" s="77">
        <v>41579</v>
      </c>
      <c r="L102" s="78">
        <v>0</v>
      </c>
      <c r="M102" s="76">
        <v>305</v>
      </c>
      <c r="N102" s="79">
        <v>7816</v>
      </c>
      <c r="O102" s="265">
        <v>271.40499999999997</v>
      </c>
      <c r="P102" s="81">
        <v>100</v>
      </c>
      <c r="Q102" s="81">
        <v>57.006999999999998</v>
      </c>
      <c r="R102" s="98">
        <v>4</v>
      </c>
    </row>
    <row r="103" spans="1:18" x14ac:dyDescent="0.2">
      <c r="A103" s="96" t="s">
        <v>183</v>
      </c>
      <c r="B103" s="97" t="s">
        <v>99</v>
      </c>
      <c r="C103" s="97" t="s">
        <v>99</v>
      </c>
      <c r="D103" s="150">
        <v>3390001</v>
      </c>
      <c r="E103" s="73">
        <v>220</v>
      </c>
      <c r="F103" s="75">
        <v>52800</v>
      </c>
      <c r="G103" s="76" t="s">
        <v>128</v>
      </c>
      <c r="H103" s="76" t="s">
        <v>2</v>
      </c>
      <c r="I103" s="76">
        <v>328</v>
      </c>
      <c r="J103" s="77">
        <v>37347</v>
      </c>
      <c r="K103" s="77">
        <v>38473</v>
      </c>
      <c r="L103" s="78">
        <v>1.49</v>
      </c>
      <c r="M103" s="76">
        <v>305</v>
      </c>
      <c r="N103" s="79">
        <v>6964</v>
      </c>
      <c r="O103" s="265">
        <v>269.11</v>
      </c>
      <c r="P103" s="81">
        <v>100</v>
      </c>
      <c r="Q103" s="81">
        <v>39.893999999999998</v>
      </c>
      <c r="R103" s="98">
        <v>2</v>
      </c>
    </row>
    <row r="104" spans="1:18" x14ac:dyDescent="0.2">
      <c r="A104" s="96" t="s">
        <v>182</v>
      </c>
      <c r="B104" s="97" t="s">
        <v>99</v>
      </c>
      <c r="C104" s="97" t="s">
        <v>99</v>
      </c>
      <c r="D104" s="150">
        <v>1890031</v>
      </c>
      <c r="E104" s="73">
        <v>5210</v>
      </c>
      <c r="F104" s="75">
        <v>79565</v>
      </c>
      <c r="G104" s="76" t="s">
        <v>551</v>
      </c>
      <c r="H104" s="76" t="s">
        <v>552</v>
      </c>
      <c r="I104" s="76">
        <v>5176</v>
      </c>
      <c r="J104" s="77">
        <v>40360</v>
      </c>
      <c r="K104" s="77">
        <v>41944</v>
      </c>
      <c r="L104" s="78">
        <v>0</v>
      </c>
      <c r="M104" s="76">
        <v>40</v>
      </c>
      <c r="N104" s="79">
        <v>7440</v>
      </c>
      <c r="O104" s="265">
        <v>267.92</v>
      </c>
      <c r="P104" s="81">
        <v>100</v>
      </c>
      <c r="Q104" s="81">
        <v>43.316000000000003</v>
      </c>
      <c r="R104" s="98">
        <v>3</v>
      </c>
    </row>
    <row r="105" spans="1:18" x14ac:dyDescent="0.2">
      <c r="A105" s="96" t="s">
        <v>183</v>
      </c>
      <c r="B105" s="97" t="s">
        <v>99</v>
      </c>
      <c r="C105" s="97" t="s">
        <v>99</v>
      </c>
      <c r="D105" s="150">
        <v>410001</v>
      </c>
      <c r="E105" s="73">
        <v>2551</v>
      </c>
      <c r="F105" s="75">
        <v>65383</v>
      </c>
      <c r="G105" s="76" t="s">
        <v>225</v>
      </c>
      <c r="H105" s="76" t="s">
        <v>226</v>
      </c>
      <c r="I105" s="76">
        <v>2254</v>
      </c>
      <c r="J105" s="77">
        <v>38808</v>
      </c>
      <c r="K105" s="77">
        <v>41671</v>
      </c>
      <c r="L105" s="78">
        <v>2.42</v>
      </c>
      <c r="M105" s="76">
        <v>184</v>
      </c>
      <c r="N105" s="79">
        <v>8084</v>
      </c>
      <c r="O105" s="265">
        <v>266.47500000000002</v>
      </c>
      <c r="P105" s="81">
        <v>100</v>
      </c>
      <c r="Q105" s="81">
        <v>56.570999999999998</v>
      </c>
      <c r="R105" s="98">
        <v>6</v>
      </c>
    </row>
    <row r="106" spans="1:18" x14ac:dyDescent="0.2">
      <c r="A106" s="96" t="s">
        <v>183</v>
      </c>
      <c r="B106" s="97" t="s">
        <v>99</v>
      </c>
      <c r="C106" s="97" t="s">
        <v>99</v>
      </c>
      <c r="D106" s="150">
        <v>3390001</v>
      </c>
      <c r="E106" s="73">
        <v>214</v>
      </c>
      <c r="F106" s="75">
        <v>52231</v>
      </c>
      <c r="G106" s="76" t="s">
        <v>110</v>
      </c>
      <c r="H106" s="76" t="s">
        <v>111</v>
      </c>
      <c r="I106" s="76">
        <v>522</v>
      </c>
      <c r="J106" s="77">
        <v>37288</v>
      </c>
      <c r="K106" s="77">
        <v>38534</v>
      </c>
      <c r="L106" s="78">
        <v>3.73</v>
      </c>
      <c r="M106" s="76">
        <v>305</v>
      </c>
      <c r="N106" s="79">
        <v>5992</v>
      </c>
      <c r="O106" s="265">
        <v>266.13499999999999</v>
      </c>
      <c r="P106" s="81">
        <v>100</v>
      </c>
      <c r="Q106" s="81">
        <v>50.16</v>
      </c>
      <c r="R106" s="98">
        <v>2</v>
      </c>
    </row>
    <row r="107" spans="1:18" x14ac:dyDescent="0.2">
      <c r="A107" s="96" t="s">
        <v>178</v>
      </c>
      <c r="B107" s="97" t="s">
        <v>99</v>
      </c>
      <c r="C107" s="97" t="s">
        <v>99</v>
      </c>
      <c r="D107" s="150">
        <v>260106</v>
      </c>
      <c r="E107" s="73">
        <v>248</v>
      </c>
      <c r="F107" s="75" t="s">
        <v>2</v>
      </c>
      <c r="G107" s="76" t="s">
        <v>120</v>
      </c>
      <c r="H107" s="76" t="s">
        <v>121</v>
      </c>
      <c r="I107" s="76">
        <v>171</v>
      </c>
      <c r="J107" s="77">
        <v>38869</v>
      </c>
      <c r="K107" s="77">
        <v>41760</v>
      </c>
      <c r="L107" s="78">
        <v>0</v>
      </c>
      <c r="M107" s="76">
        <v>215</v>
      </c>
      <c r="N107" s="79">
        <v>7360</v>
      </c>
      <c r="O107" s="265">
        <v>266.13499999999999</v>
      </c>
      <c r="P107" s="81">
        <v>100</v>
      </c>
      <c r="Q107" s="81">
        <v>54.57</v>
      </c>
      <c r="R107" s="98">
        <v>6</v>
      </c>
    </row>
    <row r="108" spans="1:18" x14ac:dyDescent="0.2">
      <c r="A108" s="96" t="s">
        <v>182</v>
      </c>
      <c r="B108" s="97" t="s">
        <v>99</v>
      </c>
      <c r="C108" s="97" t="s">
        <v>99</v>
      </c>
      <c r="D108" s="150">
        <v>1890029</v>
      </c>
      <c r="E108" s="73">
        <v>466</v>
      </c>
      <c r="F108" s="75">
        <v>79116</v>
      </c>
      <c r="G108" s="76" t="s">
        <v>625</v>
      </c>
      <c r="H108" s="76" t="s">
        <v>626</v>
      </c>
      <c r="I108" s="76">
        <v>299</v>
      </c>
      <c r="J108" s="77">
        <v>40483</v>
      </c>
      <c r="K108" s="77">
        <v>41699</v>
      </c>
      <c r="L108" s="78">
        <v>1.79</v>
      </c>
      <c r="M108" s="76">
        <v>281</v>
      </c>
      <c r="N108" s="79">
        <v>9430</v>
      </c>
      <c r="O108" s="265">
        <v>265.88</v>
      </c>
      <c r="P108" s="81">
        <v>100</v>
      </c>
      <c r="Q108" s="81">
        <v>54.67</v>
      </c>
      <c r="R108" s="98">
        <v>2</v>
      </c>
    </row>
    <row r="109" spans="1:18" x14ac:dyDescent="0.2">
      <c r="A109" s="96" t="s">
        <v>182</v>
      </c>
      <c r="B109" s="97" t="s">
        <v>99</v>
      </c>
      <c r="C109" s="97" t="s">
        <v>99</v>
      </c>
      <c r="D109" s="150">
        <v>107290003</v>
      </c>
      <c r="E109" s="73">
        <v>1684</v>
      </c>
      <c r="F109" s="75">
        <v>67467</v>
      </c>
      <c r="G109" s="76" t="s">
        <v>281</v>
      </c>
      <c r="H109" s="76" t="s">
        <v>282</v>
      </c>
      <c r="I109" s="76">
        <v>1539</v>
      </c>
      <c r="J109" s="77">
        <v>38749</v>
      </c>
      <c r="K109" s="77">
        <v>41913</v>
      </c>
      <c r="L109" s="78">
        <v>1.91</v>
      </c>
      <c r="M109" s="76">
        <v>83</v>
      </c>
      <c r="N109" s="79">
        <v>8317</v>
      </c>
      <c r="O109" s="265">
        <v>265.45499999999998</v>
      </c>
      <c r="P109" s="81">
        <v>100</v>
      </c>
      <c r="Q109" s="81">
        <v>59.8</v>
      </c>
      <c r="R109" s="98">
        <v>7</v>
      </c>
    </row>
    <row r="110" spans="1:18" x14ac:dyDescent="0.2">
      <c r="A110" s="96" t="s">
        <v>183</v>
      </c>
      <c r="B110" s="97" t="s">
        <v>99</v>
      </c>
      <c r="C110" s="97" t="s">
        <v>99</v>
      </c>
      <c r="D110" s="150">
        <v>2850002</v>
      </c>
      <c r="E110" s="73">
        <v>796</v>
      </c>
      <c r="F110" s="75">
        <v>65363</v>
      </c>
      <c r="G110" s="76" t="s">
        <v>112</v>
      </c>
      <c r="H110" s="76" t="s">
        <v>113</v>
      </c>
      <c r="I110" s="76">
        <v>706</v>
      </c>
      <c r="J110" s="77">
        <v>38869</v>
      </c>
      <c r="K110" s="77">
        <v>41730</v>
      </c>
      <c r="L110" s="78">
        <v>2.73</v>
      </c>
      <c r="M110" s="76">
        <v>232</v>
      </c>
      <c r="N110" s="79">
        <v>8189</v>
      </c>
      <c r="O110" s="265">
        <v>264.86</v>
      </c>
      <c r="P110" s="81">
        <v>100</v>
      </c>
      <c r="Q110" s="81">
        <v>64.528000000000006</v>
      </c>
      <c r="R110" s="98">
        <v>6</v>
      </c>
    </row>
    <row r="111" spans="1:18" x14ac:dyDescent="0.2">
      <c r="A111" s="96" t="s">
        <v>180</v>
      </c>
      <c r="B111" s="97" t="s">
        <v>99</v>
      </c>
      <c r="C111" s="97" t="s">
        <v>99</v>
      </c>
      <c r="D111" s="150">
        <v>102960001</v>
      </c>
      <c r="E111" s="73">
        <v>418</v>
      </c>
      <c r="F111" s="75">
        <v>83439</v>
      </c>
      <c r="G111" s="76" t="s">
        <v>307</v>
      </c>
      <c r="H111" s="76" t="s">
        <v>308</v>
      </c>
      <c r="I111" s="76">
        <v>288</v>
      </c>
      <c r="J111" s="77">
        <v>40664</v>
      </c>
      <c r="K111" s="77">
        <v>41760</v>
      </c>
      <c r="L111" s="78">
        <v>1.19</v>
      </c>
      <c r="M111" s="76">
        <v>263</v>
      </c>
      <c r="N111" s="79">
        <v>8721</v>
      </c>
      <c r="O111" s="265">
        <v>264.86</v>
      </c>
      <c r="P111" s="81">
        <v>100</v>
      </c>
      <c r="Q111" s="81">
        <v>50.793999999999997</v>
      </c>
      <c r="R111" s="98">
        <v>2</v>
      </c>
    </row>
    <row r="112" spans="1:18" x14ac:dyDescent="0.2">
      <c r="A112" s="96" t="s">
        <v>182</v>
      </c>
      <c r="B112" s="97" t="s">
        <v>99</v>
      </c>
      <c r="C112" s="97" t="s">
        <v>99</v>
      </c>
      <c r="D112" s="150">
        <v>770001</v>
      </c>
      <c r="E112" s="73">
        <v>2423</v>
      </c>
      <c r="F112" s="75" t="s">
        <v>2</v>
      </c>
      <c r="G112" s="76" t="s">
        <v>241</v>
      </c>
      <c r="H112" s="76" t="s">
        <v>2</v>
      </c>
      <c r="I112" s="76">
        <v>2005</v>
      </c>
      <c r="J112" s="77">
        <v>39630</v>
      </c>
      <c r="K112" s="77">
        <v>42005</v>
      </c>
      <c r="L112" s="78">
        <v>0</v>
      </c>
      <c r="M112" s="76">
        <v>44</v>
      </c>
      <c r="N112" s="79">
        <v>6794</v>
      </c>
      <c r="O112" s="265">
        <v>263.755</v>
      </c>
      <c r="P112" s="81">
        <v>100</v>
      </c>
      <c r="Q112" s="81">
        <v>51.11</v>
      </c>
      <c r="R112" s="98">
        <v>5</v>
      </c>
    </row>
    <row r="113" spans="1:18" x14ac:dyDescent="0.2">
      <c r="A113" s="96" t="s">
        <v>179</v>
      </c>
      <c r="B113" s="97" t="s">
        <v>99</v>
      </c>
      <c r="C113" s="97" t="s">
        <v>99</v>
      </c>
      <c r="D113" s="150">
        <v>106500003</v>
      </c>
      <c r="E113" s="73">
        <v>507</v>
      </c>
      <c r="F113" s="75">
        <v>75381</v>
      </c>
      <c r="G113" s="76" t="s">
        <v>507</v>
      </c>
      <c r="H113" s="76" t="s">
        <v>508</v>
      </c>
      <c r="I113" s="76">
        <v>348</v>
      </c>
      <c r="J113" s="77">
        <v>39965</v>
      </c>
      <c r="K113" s="77">
        <v>41609</v>
      </c>
      <c r="L113" s="78">
        <v>1.89</v>
      </c>
      <c r="M113" s="76">
        <v>288</v>
      </c>
      <c r="N113" s="79">
        <v>8528</v>
      </c>
      <c r="O113" s="265">
        <v>263.245</v>
      </c>
      <c r="P113" s="81">
        <v>100</v>
      </c>
      <c r="Q113" s="81">
        <v>58.63</v>
      </c>
      <c r="R113" s="98">
        <v>3</v>
      </c>
    </row>
    <row r="114" spans="1:18" x14ac:dyDescent="0.2">
      <c r="A114" s="96" t="s">
        <v>182</v>
      </c>
      <c r="B114" s="97" t="s">
        <v>99</v>
      </c>
      <c r="C114" s="97" t="s">
        <v>99</v>
      </c>
      <c r="D114" s="150">
        <v>104890001</v>
      </c>
      <c r="E114" s="73">
        <v>497</v>
      </c>
      <c r="F114" s="75" t="s">
        <v>2</v>
      </c>
      <c r="G114" s="76" t="s">
        <v>551</v>
      </c>
      <c r="H114" s="76" t="s">
        <v>552</v>
      </c>
      <c r="I114" s="76">
        <v>92</v>
      </c>
      <c r="J114" s="77">
        <v>40118</v>
      </c>
      <c r="K114" s="77">
        <v>41821</v>
      </c>
      <c r="L114" s="78">
        <v>1.26</v>
      </c>
      <c r="M114" s="76">
        <v>181</v>
      </c>
      <c r="N114" s="79">
        <v>7117</v>
      </c>
      <c r="O114" s="265">
        <v>262.565</v>
      </c>
      <c r="P114" s="81">
        <v>100</v>
      </c>
      <c r="Q114" s="81">
        <v>55.965000000000003</v>
      </c>
      <c r="R114" s="98">
        <v>3</v>
      </c>
    </row>
    <row r="115" spans="1:18" x14ac:dyDescent="0.2">
      <c r="A115" s="96" t="s">
        <v>183</v>
      </c>
      <c r="B115" s="97" t="s">
        <v>99</v>
      </c>
      <c r="C115" s="97" t="s">
        <v>99</v>
      </c>
      <c r="D115" s="150">
        <v>2850002</v>
      </c>
      <c r="E115" s="73">
        <v>988</v>
      </c>
      <c r="F115" s="75" t="s">
        <v>2</v>
      </c>
      <c r="G115" s="76" t="s">
        <v>625</v>
      </c>
      <c r="H115" s="76" t="s">
        <v>626</v>
      </c>
      <c r="I115" s="76">
        <v>867</v>
      </c>
      <c r="J115" s="77">
        <v>40575</v>
      </c>
      <c r="K115" s="77">
        <v>41699</v>
      </c>
      <c r="L115" s="78">
        <v>1.42</v>
      </c>
      <c r="M115" s="76">
        <v>266</v>
      </c>
      <c r="N115" s="79">
        <v>7658</v>
      </c>
      <c r="O115" s="265">
        <v>261.375</v>
      </c>
      <c r="P115" s="81">
        <v>100</v>
      </c>
      <c r="Q115" s="81">
        <v>55.045000000000002</v>
      </c>
      <c r="R115" s="98">
        <v>2</v>
      </c>
    </row>
    <row r="116" spans="1:18" x14ac:dyDescent="0.2">
      <c r="A116" s="96" t="s">
        <v>183</v>
      </c>
      <c r="B116" s="97" t="s">
        <v>99</v>
      </c>
      <c r="C116" s="97" t="s">
        <v>99</v>
      </c>
      <c r="D116" s="150">
        <v>410001</v>
      </c>
      <c r="E116" s="73">
        <v>3178</v>
      </c>
      <c r="F116" s="75" t="s">
        <v>2</v>
      </c>
      <c r="G116" s="76" t="s">
        <v>623</v>
      </c>
      <c r="H116" s="76" t="s">
        <v>624</v>
      </c>
      <c r="I116" s="76">
        <v>2668</v>
      </c>
      <c r="J116" s="77">
        <v>40756</v>
      </c>
      <c r="K116" s="77">
        <v>41518</v>
      </c>
      <c r="L116" s="78">
        <v>1.53</v>
      </c>
      <c r="M116" s="76">
        <v>305</v>
      </c>
      <c r="N116" s="79">
        <v>8480</v>
      </c>
      <c r="O116" s="265">
        <v>260.95</v>
      </c>
      <c r="P116" s="81">
        <v>100</v>
      </c>
      <c r="Q116" s="81">
        <v>44.22</v>
      </c>
      <c r="R116" s="98">
        <v>1</v>
      </c>
    </row>
    <row r="117" spans="1:18" x14ac:dyDescent="0.2">
      <c r="A117" s="96" t="s">
        <v>180</v>
      </c>
      <c r="B117" s="97" t="s">
        <v>99</v>
      </c>
      <c r="C117" s="97" t="s">
        <v>99</v>
      </c>
      <c r="D117" s="150">
        <v>1100001</v>
      </c>
      <c r="E117" s="73">
        <v>61111</v>
      </c>
      <c r="F117" s="75">
        <v>80269</v>
      </c>
      <c r="G117" s="76" t="s">
        <v>623</v>
      </c>
      <c r="H117" s="76" t="s">
        <v>624</v>
      </c>
      <c r="I117" s="76">
        <v>410808</v>
      </c>
      <c r="J117" s="77">
        <v>40575</v>
      </c>
      <c r="K117" s="77">
        <v>41365</v>
      </c>
      <c r="L117" s="78">
        <v>2.63</v>
      </c>
      <c r="M117" s="76">
        <v>305</v>
      </c>
      <c r="N117" s="79">
        <v>10537</v>
      </c>
      <c r="O117" s="265">
        <v>260.44</v>
      </c>
      <c r="P117" s="81">
        <v>100</v>
      </c>
      <c r="Q117" s="81">
        <v>43.89</v>
      </c>
      <c r="R117" s="98">
        <v>1</v>
      </c>
    </row>
    <row r="118" spans="1:18" x14ac:dyDescent="0.2">
      <c r="A118" s="96" t="s">
        <v>185</v>
      </c>
      <c r="B118" s="97" t="s">
        <v>99</v>
      </c>
      <c r="C118" s="97" t="s">
        <v>99</v>
      </c>
      <c r="D118" s="150">
        <v>1710001</v>
      </c>
      <c r="E118" s="73">
        <v>2402</v>
      </c>
      <c r="F118" s="75" t="s">
        <v>2</v>
      </c>
      <c r="G118" s="76" t="s">
        <v>110</v>
      </c>
      <c r="H118" s="76" t="s">
        <v>111</v>
      </c>
      <c r="I118" s="76">
        <v>2</v>
      </c>
      <c r="J118" s="77">
        <v>37288</v>
      </c>
      <c r="K118" s="77">
        <v>38565</v>
      </c>
      <c r="L118" s="78">
        <v>0</v>
      </c>
      <c r="M118" s="76">
        <v>305</v>
      </c>
      <c r="N118" s="79">
        <v>8205</v>
      </c>
      <c r="O118" s="265">
        <v>260.01499999999999</v>
      </c>
      <c r="P118" s="81">
        <v>100</v>
      </c>
      <c r="Q118" s="81">
        <v>45.54</v>
      </c>
      <c r="R118" s="98">
        <v>1</v>
      </c>
    </row>
    <row r="119" spans="1:18" x14ac:dyDescent="0.2">
      <c r="A119" s="96" t="s">
        <v>182</v>
      </c>
      <c r="B119" s="97" t="s">
        <v>99</v>
      </c>
      <c r="C119" s="97" t="s">
        <v>99</v>
      </c>
      <c r="D119" s="150">
        <v>1890029</v>
      </c>
      <c r="E119" s="73">
        <v>404</v>
      </c>
      <c r="F119" s="75">
        <v>74596</v>
      </c>
      <c r="G119" s="76" t="s">
        <v>507</v>
      </c>
      <c r="H119" s="76" t="s">
        <v>508</v>
      </c>
      <c r="I119" s="76">
        <v>341</v>
      </c>
      <c r="J119" s="77">
        <v>39904</v>
      </c>
      <c r="K119" s="77">
        <v>41791</v>
      </c>
      <c r="L119" s="78">
        <v>0.62</v>
      </c>
      <c r="M119" s="76">
        <v>201</v>
      </c>
      <c r="N119" s="79">
        <v>8611</v>
      </c>
      <c r="O119" s="265">
        <v>258.74</v>
      </c>
      <c r="P119" s="81">
        <v>100</v>
      </c>
      <c r="Q119" s="81">
        <v>58.212000000000003</v>
      </c>
      <c r="R119" s="98">
        <v>4</v>
      </c>
    </row>
    <row r="120" spans="1:18" x14ac:dyDescent="0.2">
      <c r="A120" s="96" t="s">
        <v>185</v>
      </c>
      <c r="B120" s="97" t="s">
        <v>99</v>
      </c>
      <c r="C120" s="97" t="s">
        <v>99</v>
      </c>
      <c r="D120" s="150">
        <v>1710001</v>
      </c>
      <c r="E120" s="73">
        <v>2506</v>
      </c>
      <c r="F120" s="75" t="s">
        <v>2</v>
      </c>
      <c r="G120" s="76" t="s">
        <v>110</v>
      </c>
      <c r="H120" s="76" t="s">
        <v>111</v>
      </c>
      <c r="I120" s="76">
        <v>1692</v>
      </c>
      <c r="J120" s="77">
        <v>37622</v>
      </c>
      <c r="K120" s="77">
        <v>38718</v>
      </c>
      <c r="L120" s="78">
        <v>0</v>
      </c>
      <c r="M120" s="76">
        <v>216</v>
      </c>
      <c r="N120" s="79">
        <v>6843</v>
      </c>
      <c r="O120" s="265">
        <v>258.06</v>
      </c>
      <c r="P120" s="81">
        <v>100</v>
      </c>
      <c r="Q120" s="81">
        <v>49.356000000000002</v>
      </c>
      <c r="R120" s="98">
        <v>2</v>
      </c>
    </row>
    <row r="121" spans="1:18" x14ac:dyDescent="0.2">
      <c r="A121" s="96" t="s">
        <v>182</v>
      </c>
      <c r="B121" s="97" t="s">
        <v>99</v>
      </c>
      <c r="C121" s="97" t="s">
        <v>99</v>
      </c>
      <c r="D121" s="150">
        <v>107290003</v>
      </c>
      <c r="E121" s="73">
        <v>1898</v>
      </c>
      <c r="F121" s="75">
        <v>72452</v>
      </c>
      <c r="G121" s="76" t="s">
        <v>280</v>
      </c>
      <c r="H121" s="76" t="s">
        <v>2</v>
      </c>
      <c r="I121" s="76">
        <v>1579</v>
      </c>
      <c r="J121" s="77">
        <v>39722</v>
      </c>
      <c r="K121" s="77">
        <v>41944</v>
      </c>
      <c r="L121" s="78">
        <v>0</v>
      </c>
      <c r="M121" s="76">
        <v>46</v>
      </c>
      <c r="N121" s="79">
        <v>7754</v>
      </c>
      <c r="O121" s="265">
        <v>257.97500000000002</v>
      </c>
      <c r="P121" s="81">
        <v>100</v>
      </c>
      <c r="Q121" s="81">
        <v>48.213000000000001</v>
      </c>
      <c r="R121" s="98">
        <v>5</v>
      </c>
    </row>
    <row r="122" spans="1:18" x14ac:dyDescent="0.2">
      <c r="A122" s="96" t="s">
        <v>180</v>
      </c>
      <c r="B122" s="97" t="s">
        <v>99</v>
      </c>
      <c r="C122" s="97" t="s">
        <v>99</v>
      </c>
      <c r="D122" s="150">
        <v>620001</v>
      </c>
      <c r="E122" s="73">
        <v>1835</v>
      </c>
      <c r="F122" s="75" t="s">
        <v>2</v>
      </c>
      <c r="G122" s="76" t="s">
        <v>551</v>
      </c>
      <c r="H122" s="76" t="s">
        <v>552</v>
      </c>
      <c r="I122" s="76">
        <v>1402</v>
      </c>
      <c r="J122" s="77">
        <v>40299</v>
      </c>
      <c r="K122" s="77">
        <v>41426</v>
      </c>
      <c r="L122" s="78">
        <v>4.22</v>
      </c>
      <c r="M122" s="76">
        <v>263</v>
      </c>
      <c r="N122" s="79">
        <v>9835</v>
      </c>
      <c r="O122" s="265">
        <v>257.63499999999999</v>
      </c>
      <c r="P122" s="81">
        <v>100</v>
      </c>
      <c r="Q122" s="81">
        <v>51.084000000000003</v>
      </c>
      <c r="R122" s="98">
        <v>2</v>
      </c>
    </row>
    <row r="123" spans="1:18" x14ac:dyDescent="0.2">
      <c r="A123" s="96" t="s">
        <v>179</v>
      </c>
      <c r="B123" s="97" t="s">
        <v>99</v>
      </c>
      <c r="C123" s="97" t="s">
        <v>99</v>
      </c>
      <c r="D123" s="150">
        <v>106500003</v>
      </c>
      <c r="E123" s="73">
        <v>389</v>
      </c>
      <c r="F123" s="75">
        <v>65984</v>
      </c>
      <c r="G123" s="76" t="s">
        <v>223</v>
      </c>
      <c r="H123" s="76" t="s">
        <v>224</v>
      </c>
      <c r="I123" s="76">
        <v>151</v>
      </c>
      <c r="J123" s="77">
        <v>39052</v>
      </c>
      <c r="K123" s="77">
        <v>41699</v>
      </c>
      <c r="L123" s="78">
        <v>5.24</v>
      </c>
      <c r="M123" s="76">
        <v>201</v>
      </c>
      <c r="N123" s="79">
        <v>6980</v>
      </c>
      <c r="O123" s="265">
        <v>256.61500000000001</v>
      </c>
      <c r="P123" s="81">
        <v>100</v>
      </c>
      <c r="Q123" s="81">
        <v>67.471000000000004</v>
      </c>
      <c r="R123" s="98">
        <v>6</v>
      </c>
    </row>
    <row r="124" spans="1:18" x14ac:dyDescent="0.2">
      <c r="A124" s="96" t="s">
        <v>182</v>
      </c>
      <c r="B124" s="97" t="s">
        <v>99</v>
      </c>
      <c r="C124" s="97" t="s">
        <v>99</v>
      </c>
      <c r="D124" s="150">
        <v>107290003</v>
      </c>
      <c r="E124" s="73">
        <v>2124</v>
      </c>
      <c r="F124" s="75">
        <v>84471</v>
      </c>
      <c r="G124" s="76" t="s">
        <v>625</v>
      </c>
      <c r="H124" s="76" t="s">
        <v>626</v>
      </c>
      <c r="I124" s="76">
        <v>1698</v>
      </c>
      <c r="J124" s="77">
        <v>40695</v>
      </c>
      <c r="K124" s="77">
        <v>41791</v>
      </c>
      <c r="L124" s="78">
        <v>1.25</v>
      </c>
      <c r="M124" s="76">
        <v>211</v>
      </c>
      <c r="N124" s="79">
        <v>8899</v>
      </c>
      <c r="O124" s="265">
        <v>255.68</v>
      </c>
      <c r="P124" s="81">
        <v>100</v>
      </c>
      <c r="Q124" s="81">
        <v>52.893999999999998</v>
      </c>
      <c r="R124" s="98">
        <v>2</v>
      </c>
    </row>
    <row r="125" spans="1:18" x14ac:dyDescent="0.2">
      <c r="A125" s="96" t="s">
        <v>178</v>
      </c>
      <c r="B125" s="97" t="s">
        <v>99</v>
      </c>
      <c r="C125" s="97" t="s">
        <v>99</v>
      </c>
      <c r="D125" s="150">
        <v>1960040</v>
      </c>
      <c r="E125" s="73">
        <v>512</v>
      </c>
      <c r="F125" s="75">
        <v>78111</v>
      </c>
      <c r="G125" s="76" t="s">
        <v>877</v>
      </c>
      <c r="H125" s="76" t="s">
        <v>878</v>
      </c>
      <c r="I125" s="76">
        <v>351</v>
      </c>
      <c r="J125" s="77">
        <v>40330</v>
      </c>
      <c r="K125" s="77">
        <v>41944</v>
      </c>
      <c r="L125" s="78">
        <v>3.36</v>
      </c>
      <c r="M125" s="76">
        <v>56</v>
      </c>
      <c r="N125" s="79">
        <v>7135</v>
      </c>
      <c r="O125" s="265">
        <v>255.08500000000001</v>
      </c>
      <c r="P125" s="81">
        <v>100</v>
      </c>
      <c r="Q125" s="81">
        <v>48.320999999999998</v>
      </c>
      <c r="R125" s="98">
        <v>3</v>
      </c>
    </row>
    <row r="126" spans="1:18" x14ac:dyDescent="0.2">
      <c r="A126" s="96" t="s">
        <v>179</v>
      </c>
      <c r="B126" s="97" t="s">
        <v>99</v>
      </c>
      <c r="C126" s="97" t="s">
        <v>99</v>
      </c>
      <c r="D126" s="150">
        <v>106500003</v>
      </c>
      <c r="E126" s="73">
        <v>539</v>
      </c>
      <c r="F126" s="75">
        <v>77077</v>
      </c>
      <c r="G126" s="76" t="s">
        <v>507</v>
      </c>
      <c r="H126" s="76" t="s">
        <v>508</v>
      </c>
      <c r="I126" s="76">
        <v>389</v>
      </c>
      <c r="J126" s="77">
        <v>40210</v>
      </c>
      <c r="K126" s="77">
        <v>41760</v>
      </c>
      <c r="L126" s="78">
        <v>1.36</v>
      </c>
      <c r="M126" s="76">
        <v>127</v>
      </c>
      <c r="N126" s="79">
        <v>9093</v>
      </c>
      <c r="O126" s="265">
        <v>254.83</v>
      </c>
      <c r="P126" s="81">
        <v>100</v>
      </c>
      <c r="Q126" s="81">
        <v>55.311</v>
      </c>
      <c r="R126" s="98">
        <v>3</v>
      </c>
    </row>
    <row r="127" spans="1:18" x14ac:dyDescent="0.2">
      <c r="A127" s="96" t="s">
        <v>183</v>
      </c>
      <c r="B127" s="97" t="s">
        <v>99</v>
      </c>
      <c r="C127" s="97" t="s">
        <v>99</v>
      </c>
      <c r="D127" s="150">
        <v>2360001</v>
      </c>
      <c r="E127" s="73">
        <v>307</v>
      </c>
      <c r="F127" s="75">
        <v>59189</v>
      </c>
      <c r="G127" s="76">
        <v>661494</v>
      </c>
      <c r="H127" s="76" t="s">
        <v>2</v>
      </c>
      <c r="I127" s="76">
        <v>46274</v>
      </c>
      <c r="J127" s="77">
        <v>37316</v>
      </c>
      <c r="K127" s="77">
        <v>40422</v>
      </c>
      <c r="L127" s="78">
        <v>0</v>
      </c>
      <c r="M127" s="76">
        <v>305</v>
      </c>
      <c r="N127" s="79">
        <v>5423</v>
      </c>
      <c r="O127" s="265">
        <v>253.98</v>
      </c>
      <c r="P127" s="81">
        <v>100</v>
      </c>
      <c r="Q127" s="81">
        <v>48.51</v>
      </c>
      <c r="R127" s="98">
        <v>5</v>
      </c>
    </row>
    <row r="128" spans="1:18" x14ac:dyDescent="0.2">
      <c r="A128" s="96" t="s">
        <v>182</v>
      </c>
      <c r="B128" s="97" t="s">
        <v>99</v>
      </c>
      <c r="C128" s="97" t="s">
        <v>99</v>
      </c>
      <c r="D128" s="150">
        <v>104890001</v>
      </c>
      <c r="E128" s="73">
        <v>676.01</v>
      </c>
      <c r="F128" s="75">
        <v>84750</v>
      </c>
      <c r="G128" s="76" t="s">
        <v>551</v>
      </c>
      <c r="H128" s="76" t="s">
        <v>552</v>
      </c>
      <c r="I128" s="76">
        <v>261</v>
      </c>
      <c r="J128" s="77">
        <v>40878</v>
      </c>
      <c r="K128" s="77">
        <v>41730</v>
      </c>
      <c r="L128" s="78">
        <v>1.2</v>
      </c>
      <c r="M128" s="76">
        <v>268</v>
      </c>
      <c r="N128" s="79">
        <v>6426</v>
      </c>
      <c r="O128" s="265">
        <v>253.3</v>
      </c>
      <c r="P128" s="81">
        <v>100</v>
      </c>
      <c r="Q128" s="81">
        <v>48.613999999999997</v>
      </c>
      <c r="R128" s="98">
        <v>1</v>
      </c>
    </row>
    <row r="129" spans="1:18" x14ac:dyDescent="0.2">
      <c r="A129" s="96" t="s">
        <v>182</v>
      </c>
      <c r="B129" s="97" t="s">
        <v>99</v>
      </c>
      <c r="C129" s="97" t="s">
        <v>99</v>
      </c>
      <c r="D129" s="150">
        <v>107290003</v>
      </c>
      <c r="E129" s="73">
        <v>2018</v>
      </c>
      <c r="F129" s="75">
        <v>77725</v>
      </c>
      <c r="G129" s="76" t="s">
        <v>566</v>
      </c>
      <c r="H129" s="76" t="s">
        <v>567</v>
      </c>
      <c r="I129" s="76">
        <v>1565</v>
      </c>
      <c r="J129" s="77">
        <v>40210</v>
      </c>
      <c r="K129" s="77">
        <v>41730</v>
      </c>
      <c r="L129" s="78">
        <v>2.62</v>
      </c>
      <c r="M129" s="76">
        <v>260</v>
      </c>
      <c r="N129" s="79">
        <v>8915</v>
      </c>
      <c r="O129" s="265">
        <v>253.215</v>
      </c>
      <c r="P129" s="81">
        <v>100</v>
      </c>
      <c r="Q129" s="81">
        <v>56.65</v>
      </c>
      <c r="R129" s="98">
        <v>3</v>
      </c>
    </row>
    <row r="130" spans="1:18" x14ac:dyDescent="0.2">
      <c r="A130" s="96" t="s">
        <v>183</v>
      </c>
      <c r="B130" s="97" t="s">
        <v>99</v>
      </c>
      <c r="C130" s="97" t="s">
        <v>99</v>
      </c>
      <c r="D130" s="150">
        <v>2850002</v>
      </c>
      <c r="E130" s="73">
        <v>1009</v>
      </c>
      <c r="F130" s="75" t="s">
        <v>2</v>
      </c>
      <c r="G130" s="76" t="s">
        <v>551</v>
      </c>
      <c r="H130" s="76" t="s">
        <v>552</v>
      </c>
      <c r="I130" s="76">
        <v>683</v>
      </c>
      <c r="J130" s="77">
        <v>40756</v>
      </c>
      <c r="K130" s="77">
        <v>41760</v>
      </c>
      <c r="L130" s="78">
        <v>1.86</v>
      </c>
      <c r="M130" s="76">
        <v>190</v>
      </c>
      <c r="N130" s="79">
        <v>6905</v>
      </c>
      <c r="O130" s="265">
        <v>252.19499999999999</v>
      </c>
      <c r="P130" s="81">
        <v>100</v>
      </c>
      <c r="Q130" s="81">
        <v>53.865000000000002</v>
      </c>
      <c r="R130" s="98">
        <v>2</v>
      </c>
    </row>
    <row r="131" spans="1:18" x14ac:dyDescent="0.2">
      <c r="A131" s="96" t="s">
        <v>178</v>
      </c>
      <c r="B131" s="97" t="s">
        <v>99</v>
      </c>
      <c r="C131" s="97" t="s">
        <v>99</v>
      </c>
      <c r="D131" s="150">
        <v>1960026</v>
      </c>
      <c r="E131" s="73">
        <v>667.01</v>
      </c>
      <c r="F131" s="75" t="s">
        <v>2</v>
      </c>
      <c r="G131" s="76" t="s">
        <v>535</v>
      </c>
      <c r="H131" s="76" t="s">
        <v>536</v>
      </c>
      <c r="I131" s="76">
        <v>506.01</v>
      </c>
      <c r="J131" s="77">
        <v>39508</v>
      </c>
      <c r="K131" s="77">
        <v>41791</v>
      </c>
      <c r="L131" s="78">
        <v>2.5</v>
      </c>
      <c r="M131" s="76">
        <v>192</v>
      </c>
      <c r="N131" s="79">
        <v>6775</v>
      </c>
      <c r="O131" s="265">
        <v>252.11</v>
      </c>
      <c r="P131" s="81">
        <v>100</v>
      </c>
      <c r="Q131" s="81">
        <v>57.347999999999999</v>
      </c>
      <c r="R131" s="98">
        <v>4</v>
      </c>
    </row>
    <row r="132" spans="1:18" x14ac:dyDescent="0.2">
      <c r="A132" s="96" t="s">
        <v>181</v>
      </c>
      <c r="B132" s="97" t="s">
        <v>99</v>
      </c>
      <c r="C132" s="97" t="s">
        <v>99</v>
      </c>
      <c r="D132" s="150">
        <v>106730001</v>
      </c>
      <c r="E132" s="73">
        <v>2150</v>
      </c>
      <c r="F132" s="75" t="s">
        <v>2</v>
      </c>
      <c r="G132" s="76" t="s">
        <v>129</v>
      </c>
      <c r="H132" s="76" t="s">
        <v>130</v>
      </c>
      <c r="I132" s="76">
        <v>1833</v>
      </c>
      <c r="J132" s="77">
        <v>40087</v>
      </c>
      <c r="K132" s="77">
        <v>41334</v>
      </c>
      <c r="L132" s="78">
        <v>2.2200000000000002</v>
      </c>
      <c r="M132" s="76">
        <v>305</v>
      </c>
      <c r="N132" s="79">
        <v>7037</v>
      </c>
      <c r="O132" s="265">
        <v>251.005</v>
      </c>
      <c r="P132" s="81">
        <v>100</v>
      </c>
      <c r="Q132" s="81">
        <v>53.57</v>
      </c>
      <c r="R132" s="98">
        <v>2</v>
      </c>
    </row>
    <row r="133" spans="1:18" x14ac:dyDescent="0.2">
      <c r="A133" s="96" t="s">
        <v>178</v>
      </c>
      <c r="B133" s="97" t="s">
        <v>99</v>
      </c>
      <c r="C133" s="97" t="s">
        <v>99</v>
      </c>
      <c r="D133" s="150">
        <v>109330001</v>
      </c>
      <c r="E133" s="73">
        <v>4768</v>
      </c>
      <c r="F133" s="75">
        <v>82015</v>
      </c>
      <c r="G133" s="76" t="s">
        <v>551</v>
      </c>
      <c r="H133" s="76" t="s">
        <v>552</v>
      </c>
      <c r="I133" s="76">
        <v>3648</v>
      </c>
      <c r="J133" s="77">
        <v>40269</v>
      </c>
      <c r="K133" s="77">
        <v>41487</v>
      </c>
      <c r="L133" s="78">
        <v>1.02</v>
      </c>
      <c r="M133" s="76">
        <v>167</v>
      </c>
      <c r="N133" s="79">
        <v>5727</v>
      </c>
      <c r="O133" s="265">
        <v>249.98500000000001</v>
      </c>
      <c r="P133" s="81">
        <v>100</v>
      </c>
      <c r="Q133" s="81">
        <v>50.366999999999997</v>
      </c>
      <c r="R133" s="98">
        <v>2</v>
      </c>
    </row>
    <row r="134" spans="1:18" x14ac:dyDescent="0.2">
      <c r="A134" s="96" t="s">
        <v>178</v>
      </c>
      <c r="B134" s="97" t="s">
        <v>99</v>
      </c>
      <c r="C134" s="97" t="s">
        <v>99</v>
      </c>
      <c r="D134" s="150">
        <v>1960019</v>
      </c>
      <c r="E134" s="73">
        <v>410</v>
      </c>
      <c r="F134" s="75" t="s">
        <v>2</v>
      </c>
      <c r="G134" s="76" t="s">
        <v>551</v>
      </c>
      <c r="H134" s="76" t="s">
        <v>552</v>
      </c>
      <c r="I134" s="76">
        <v>984</v>
      </c>
      <c r="J134" s="77">
        <v>40210</v>
      </c>
      <c r="K134" s="77">
        <v>41518</v>
      </c>
      <c r="L134" s="78">
        <v>0</v>
      </c>
      <c r="M134" s="76">
        <v>291</v>
      </c>
      <c r="N134" s="79">
        <v>7014</v>
      </c>
      <c r="O134" s="265">
        <v>249.9</v>
      </c>
      <c r="P134" s="81">
        <v>100</v>
      </c>
      <c r="Q134" s="81">
        <v>49.14</v>
      </c>
      <c r="R134" s="98">
        <v>2</v>
      </c>
    </row>
    <row r="135" spans="1:18" x14ac:dyDescent="0.2">
      <c r="A135" s="96" t="s">
        <v>178</v>
      </c>
      <c r="B135" s="97" t="s">
        <v>99</v>
      </c>
      <c r="C135" s="97" t="s">
        <v>99</v>
      </c>
      <c r="D135" s="150">
        <v>1290004</v>
      </c>
      <c r="E135" s="73">
        <v>1452</v>
      </c>
      <c r="F135" s="75" t="s">
        <v>2</v>
      </c>
      <c r="G135" s="76" t="s">
        <v>621</v>
      </c>
      <c r="H135" s="76" t="s">
        <v>622</v>
      </c>
      <c r="I135" s="76">
        <v>1102</v>
      </c>
      <c r="J135" s="77">
        <v>40848</v>
      </c>
      <c r="K135" s="77">
        <v>41852</v>
      </c>
      <c r="L135" s="78">
        <v>0.11</v>
      </c>
      <c r="M135" s="76">
        <v>72</v>
      </c>
      <c r="N135" s="79">
        <v>8687</v>
      </c>
      <c r="O135" s="265">
        <v>249.22</v>
      </c>
      <c r="P135" s="81">
        <v>100</v>
      </c>
      <c r="Q135" s="81">
        <v>40.567999999999998</v>
      </c>
      <c r="R135" s="98">
        <v>2</v>
      </c>
    </row>
    <row r="136" spans="1:18" x14ac:dyDescent="0.2">
      <c r="A136" s="96" t="s">
        <v>179</v>
      </c>
      <c r="B136" s="97" t="s">
        <v>99</v>
      </c>
      <c r="C136" s="97" t="s">
        <v>99</v>
      </c>
      <c r="D136" s="150">
        <v>106500003</v>
      </c>
      <c r="E136" s="73">
        <v>578</v>
      </c>
      <c r="F136" s="75">
        <v>79330</v>
      </c>
      <c r="G136" s="76" t="s">
        <v>625</v>
      </c>
      <c r="H136" s="76" t="s">
        <v>626</v>
      </c>
      <c r="I136" s="76">
        <v>476</v>
      </c>
      <c r="J136" s="77">
        <v>40483</v>
      </c>
      <c r="K136" s="77">
        <v>41699</v>
      </c>
      <c r="L136" s="78">
        <v>1.2</v>
      </c>
      <c r="M136" s="76">
        <v>134</v>
      </c>
      <c r="N136" s="79">
        <v>9249</v>
      </c>
      <c r="O136" s="265">
        <v>248.965</v>
      </c>
      <c r="P136" s="81">
        <v>100</v>
      </c>
      <c r="Q136" s="81">
        <v>45.837000000000003</v>
      </c>
      <c r="R136" s="98">
        <v>2</v>
      </c>
    </row>
    <row r="137" spans="1:18" x14ac:dyDescent="0.2">
      <c r="A137" s="96" t="s">
        <v>182</v>
      </c>
      <c r="B137" s="97" t="s">
        <v>99</v>
      </c>
      <c r="C137" s="97" t="s">
        <v>99</v>
      </c>
      <c r="D137" s="150">
        <v>460001</v>
      </c>
      <c r="E137" s="73">
        <v>590</v>
      </c>
      <c r="F137" s="75">
        <v>73310</v>
      </c>
      <c r="G137" s="76" t="s">
        <v>116</v>
      </c>
      <c r="H137" s="76" t="s">
        <v>117</v>
      </c>
      <c r="I137" s="76">
        <v>11451</v>
      </c>
      <c r="J137" s="77">
        <v>38838</v>
      </c>
      <c r="K137" s="77">
        <v>41579</v>
      </c>
      <c r="L137" s="78">
        <v>0</v>
      </c>
      <c r="M137" s="76">
        <v>80</v>
      </c>
      <c r="N137" s="79">
        <v>7380</v>
      </c>
      <c r="O137" s="265">
        <v>247.94499999999999</v>
      </c>
      <c r="P137" s="81">
        <v>100</v>
      </c>
      <c r="Q137" s="81">
        <v>55.896000000000001</v>
      </c>
      <c r="R137" s="98">
        <v>6</v>
      </c>
    </row>
    <row r="138" spans="1:18" x14ac:dyDescent="0.2">
      <c r="A138" s="96" t="s">
        <v>182</v>
      </c>
      <c r="B138" s="97" t="s">
        <v>99</v>
      </c>
      <c r="C138" s="97" t="s">
        <v>99</v>
      </c>
      <c r="D138" s="150">
        <v>104890001</v>
      </c>
      <c r="E138" s="73">
        <v>365</v>
      </c>
      <c r="F138" s="75">
        <v>73142</v>
      </c>
      <c r="G138" s="76">
        <v>101</v>
      </c>
      <c r="H138" s="76" t="s">
        <v>2</v>
      </c>
      <c r="I138" s="76">
        <v>842</v>
      </c>
      <c r="J138" s="77">
        <v>39417</v>
      </c>
      <c r="K138" s="77">
        <v>41456</v>
      </c>
      <c r="L138" s="78">
        <v>2.17</v>
      </c>
      <c r="M138" s="76">
        <v>305</v>
      </c>
      <c r="N138" s="79">
        <v>6780</v>
      </c>
      <c r="O138" s="265">
        <v>247.69</v>
      </c>
      <c r="P138" s="81">
        <v>100</v>
      </c>
      <c r="Q138" s="81">
        <v>55.66</v>
      </c>
      <c r="R138" s="98">
        <v>4</v>
      </c>
    </row>
    <row r="139" spans="1:18" x14ac:dyDescent="0.2">
      <c r="A139" s="96" t="s">
        <v>182</v>
      </c>
      <c r="B139" s="97" t="s">
        <v>99</v>
      </c>
      <c r="C139" s="97" t="s">
        <v>99</v>
      </c>
      <c r="D139" s="150">
        <v>107290003</v>
      </c>
      <c r="E139" s="73">
        <v>1799</v>
      </c>
      <c r="F139" s="75">
        <v>72395</v>
      </c>
      <c r="G139" s="76">
        <v>300534</v>
      </c>
      <c r="H139" s="76" t="s">
        <v>2</v>
      </c>
      <c r="I139" s="76">
        <v>1579</v>
      </c>
      <c r="J139" s="77">
        <v>39326</v>
      </c>
      <c r="K139" s="77">
        <v>41518</v>
      </c>
      <c r="L139" s="78">
        <v>0</v>
      </c>
      <c r="M139" s="76">
        <v>305</v>
      </c>
      <c r="N139" s="79">
        <v>7120</v>
      </c>
      <c r="O139" s="265">
        <v>246.92500000000001</v>
      </c>
      <c r="P139" s="81">
        <v>100</v>
      </c>
      <c r="Q139" s="81">
        <v>56.54</v>
      </c>
      <c r="R139" s="98">
        <v>4</v>
      </c>
    </row>
    <row r="140" spans="1:18" x14ac:dyDescent="0.2">
      <c r="A140" s="96" t="s">
        <v>182</v>
      </c>
      <c r="B140" s="97" t="s">
        <v>99</v>
      </c>
      <c r="C140" s="97" t="s">
        <v>99</v>
      </c>
      <c r="D140" s="150">
        <v>1890029</v>
      </c>
      <c r="E140" s="73">
        <v>469</v>
      </c>
      <c r="F140" s="75">
        <v>80554</v>
      </c>
      <c r="G140" s="76" t="s">
        <v>566</v>
      </c>
      <c r="H140" s="76" t="s">
        <v>567</v>
      </c>
      <c r="I140" s="76">
        <v>240</v>
      </c>
      <c r="J140" s="77">
        <v>40513</v>
      </c>
      <c r="K140" s="77">
        <v>41609</v>
      </c>
      <c r="L140" s="78">
        <v>2.0499999999999998</v>
      </c>
      <c r="M140" s="76">
        <v>305</v>
      </c>
      <c r="N140" s="79">
        <v>8364</v>
      </c>
      <c r="O140" s="265">
        <v>246.07499999999999</v>
      </c>
      <c r="P140" s="81">
        <v>100</v>
      </c>
      <c r="Q140" s="81">
        <v>54.56</v>
      </c>
      <c r="R140" s="98">
        <v>2</v>
      </c>
    </row>
    <row r="141" spans="1:18" x14ac:dyDescent="0.2">
      <c r="A141" s="96" t="s">
        <v>183</v>
      </c>
      <c r="B141" s="97" t="s">
        <v>99</v>
      </c>
      <c r="C141" s="97" t="s">
        <v>99</v>
      </c>
      <c r="D141" s="150">
        <v>2850002</v>
      </c>
      <c r="E141" s="73">
        <v>984</v>
      </c>
      <c r="F141" s="75" t="s">
        <v>2</v>
      </c>
      <c r="G141" s="76" t="s">
        <v>551</v>
      </c>
      <c r="H141" s="76" t="s">
        <v>552</v>
      </c>
      <c r="I141" s="76">
        <v>905</v>
      </c>
      <c r="J141" s="77">
        <v>40513</v>
      </c>
      <c r="K141" s="77">
        <v>41640</v>
      </c>
      <c r="L141" s="78">
        <v>1.34</v>
      </c>
      <c r="M141" s="76">
        <v>277</v>
      </c>
      <c r="N141" s="79">
        <v>7208</v>
      </c>
      <c r="O141" s="265">
        <v>245.73500000000001</v>
      </c>
      <c r="P141" s="81">
        <v>100</v>
      </c>
      <c r="Q141" s="81">
        <v>55.44</v>
      </c>
      <c r="R141" s="98">
        <v>2</v>
      </c>
    </row>
    <row r="142" spans="1:18" x14ac:dyDescent="0.2">
      <c r="A142" s="96" t="s">
        <v>182</v>
      </c>
      <c r="B142" s="97" t="s">
        <v>99</v>
      </c>
      <c r="C142" s="97" t="s">
        <v>99</v>
      </c>
      <c r="D142" s="150">
        <v>107290003</v>
      </c>
      <c r="E142" s="73">
        <v>2009</v>
      </c>
      <c r="F142" s="75" t="s">
        <v>2</v>
      </c>
      <c r="G142" s="76" t="s">
        <v>129</v>
      </c>
      <c r="H142" s="76" t="s">
        <v>130</v>
      </c>
      <c r="I142" s="76">
        <v>47</v>
      </c>
      <c r="J142" s="77">
        <v>40179</v>
      </c>
      <c r="K142" s="77">
        <v>41730</v>
      </c>
      <c r="L142" s="78">
        <v>0.65</v>
      </c>
      <c r="M142" s="76">
        <v>251</v>
      </c>
      <c r="N142" s="79">
        <v>8045</v>
      </c>
      <c r="O142" s="265">
        <v>245.565</v>
      </c>
      <c r="P142" s="81">
        <v>100</v>
      </c>
      <c r="Q142" s="81">
        <v>57.86</v>
      </c>
      <c r="R142" s="98">
        <v>3</v>
      </c>
    </row>
    <row r="143" spans="1:18" x14ac:dyDescent="0.2">
      <c r="A143" s="96" t="s">
        <v>182</v>
      </c>
      <c r="B143" s="97" t="s">
        <v>99</v>
      </c>
      <c r="C143" s="97" t="s">
        <v>99</v>
      </c>
      <c r="D143" s="150">
        <v>107290003</v>
      </c>
      <c r="E143" s="73">
        <v>2098</v>
      </c>
      <c r="F143" s="75">
        <v>80602</v>
      </c>
      <c r="G143" s="76" t="s">
        <v>566</v>
      </c>
      <c r="H143" s="76" t="s">
        <v>567</v>
      </c>
      <c r="I143" s="76">
        <v>1560</v>
      </c>
      <c r="J143" s="77">
        <v>40603</v>
      </c>
      <c r="K143" s="77">
        <v>41730</v>
      </c>
      <c r="L143" s="78">
        <v>2.62</v>
      </c>
      <c r="M143" s="76">
        <v>250</v>
      </c>
      <c r="N143" s="79">
        <v>8620</v>
      </c>
      <c r="O143" s="265">
        <v>245.05500000000001</v>
      </c>
      <c r="P143" s="81">
        <v>100</v>
      </c>
      <c r="Q143" s="81">
        <v>53.192</v>
      </c>
      <c r="R143" s="98">
        <v>2</v>
      </c>
    </row>
    <row r="144" spans="1:18" x14ac:dyDescent="0.2">
      <c r="A144" s="96" t="s">
        <v>179</v>
      </c>
      <c r="B144" s="97" t="s">
        <v>99</v>
      </c>
      <c r="C144" s="97" t="s">
        <v>99</v>
      </c>
      <c r="D144" s="150">
        <v>1260001</v>
      </c>
      <c r="E144" s="73">
        <v>959</v>
      </c>
      <c r="F144" s="75">
        <v>57922</v>
      </c>
      <c r="G144" s="76" t="s">
        <v>843</v>
      </c>
      <c r="H144" s="76" t="s">
        <v>844</v>
      </c>
      <c r="I144" s="76">
        <v>877</v>
      </c>
      <c r="J144" s="77">
        <v>37895</v>
      </c>
      <c r="K144" s="77">
        <v>41760</v>
      </c>
      <c r="L144" s="78">
        <v>0.96</v>
      </c>
      <c r="M144" s="76">
        <v>230</v>
      </c>
      <c r="N144" s="79">
        <v>6440</v>
      </c>
      <c r="O144" s="265">
        <v>243.61</v>
      </c>
      <c r="P144" s="81">
        <v>100</v>
      </c>
      <c r="Q144" s="81">
        <v>58.750999999999998</v>
      </c>
      <c r="R144" s="98">
        <v>9</v>
      </c>
    </row>
    <row r="145" spans="1:18" x14ac:dyDescent="0.2">
      <c r="A145" s="96" t="s">
        <v>182</v>
      </c>
      <c r="B145" s="97" t="s">
        <v>99</v>
      </c>
      <c r="C145" s="97" t="s">
        <v>99</v>
      </c>
      <c r="D145" s="150">
        <v>1890029</v>
      </c>
      <c r="E145" s="73">
        <v>493</v>
      </c>
      <c r="F145" s="75">
        <v>87071</v>
      </c>
      <c r="G145" s="76" t="s">
        <v>596</v>
      </c>
      <c r="H145" s="76" t="s">
        <v>597</v>
      </c>
      <c r="I145" s="76">
        <v>328</v>
      </c>
      <c r="J145" s="77">
        <v>40695</v>
      </c>
      <c r="K145" s="77">
        <v>41760</v>
      </c>
      <c r="L145" s="78">
        <v>1.92</v>
      </c>
      <c r="M145" s="76">
        <v>224</v>
      </c>
      <c r="N145" s="79">
        <v>9215</v>
      </c>
      <c r="O145" s="265">
        <v>243.44</v>
      </c>
      <c r="P145" s="81">
        <v>100</v>
      </c>
      <c r="Q145" s="81">
        <v>52.271999999999998</v>
      </c>
      <c r="R145" s="98">
        <v>2</v>
      </c>
    </row>
    <row r="146" spans="1:18" x14ac:dyDescent="0.2">
      <c r="A146" s="96" t="s">
        <v>180</v>
      </c>
      <c r="B146" s="97" t="s">
        <v>99</v>
      </c>
      <c r="C146" s="97" t="s">
        <v>99</v>
      </c>
      <c r="D146" s="150">
        <v>620001</v>
      </c>
      <c r="E146" s="73">
        <v>1919</v>
      </c>
      <c r="F146" s="75" t="s">
        <v>2</v>
      </c>
      <c r="G146" s="76" t="s">
        <v>621</v>
      </c>
      <c r="H146" s="76" t="s">
        <v>622</v>
      </c>
      <c r="I146" s="76">
        <v>1135</v>
      </c>
      <c r="J146" s="77">
        <v>40603</v>
      </c>
      <c r="K146" s="77">
        <v>41334</v>
      </c>
      <c r="L146" s="78">
        <v>0.05</v>
      </c>
      <c r="M146" s="76">
        <v>305</v>
      </c>
      <c r="N146" s="79">
        <v>9002</v>
      </c>
      <c r="O146" s="265">
        <v>242.42</v>
      </c>
      <c r="P146" s="81">
        <v>100</v>
      </c>
      <c r="Q146" s="81">
        <v>49.5</v>
      </c>
      <c r="R146" s="98">
        <v>1</v>
      </c>
    </row>
    <row r="147" spans="1:18" x14ac:dyDescent="0.2">
      <c r="A147" s="96" t="s">
        <v>181</v>
      </c>
      <c r="B147" s="97" t="s">
        <v>99</v>
      </c>
      <c r="C147" s="97" t="s">
        <v>99</v>
      </c>
      <c r="D147" s="150">
        <v>570001</v>
      </c>
      <c r="E147" s="73">
        <v>3642</v>
      </c>
      <c r="F147" s="75">
        <v>72063</v>
      </c>
      <c r="G147" s="76" t="s">
        <v>122</v>
      </c>
      <c r="H147" s="76" t="s">
        <v>123</v>
      </c>
      <c r="I147" s="76">
        <v>2798</v>
      </c>
      <c r="J147" s="77">
        <v>39539</v>
      </c>
      <c r="K147" s="77">
        <v>41609</v>
      </c>
      <c r="L147" s="78">
        <v>1.53</v>
      </c>
      <c r="M147" s="76">
        <v>264</v>
      </c>
      <c r="N147" s="79">
        <v>5301</v>
      </c>
      <c r="O147" s="265">
        <v>241.91</v>
      </c>
      <c r="P147" s="81">
        <v>100</v>
      </c>
      <c r="Q147" s="81">
        <v>58.85</v>
      </c>
      <c r="R147" s="98">
        <v>4</v>
      </c>
    </row>
    <row r="148" spans="1:18" x14ac:dyDescent="0.2">
      <c r="A148" s="96" t="s">
        <v>182</v>
      </c>
      <c r="B148" s="97" t="s">
        <v>99</v>
      </c>
      <c r="C148" s="97" t="s">
        <v>99</v>
      </c>
      <c r="D148" s="150">
        <v>1220104</v>
      </c>
      <c r="E148" s="73">
        <v>257</v>
      </c>
      <c r="F148" s="75" t="s">
        <v>2</v>
      </c>
      <c r="G148" s="76" t="s">
        <v>845</v>
      </c>
      <c r="H148" s="76" t="s">
        <v>2</v>
      </c>
      <c r="I148" s="76">
        <v>177</v>
      </c>
      <c r="J148" s="77">
        <v>38930</v>
      </c>
      <c r="K148" s="77">
        <v>40817</v>
      </c>
      <c r="L148" s="78">
        <v>0</v>
      </c>
      <c r="M148" s="76">
        <v>45</v>
      </c>
      <c r="N148" s="79">
        <v>7760</v>
      </c>
      <c r="O148" s="265">
        <v>241.315</v>
      </c>
      <c r="P148" s="81">
        <v>100</v>
      </c>
      <c r="Q148" s="81">
        <v>37.44</v>
      </c>
      <c r="R148" s="98">
        <v>4</v>
      </c>
    </row>
    <row r="149" spans="1:18" x14ac:dyDescent="0.2">
      <c r="A149" s="96" t="s">
        <v>183</v>
      </c>
      <c r="B149" s="97" t="s">
        <v>99</v>
      </c>
      <c r="C149" s="97" t="s">
        <v>99</v>
      </c>
      <c r="D149" s="150">
        <v>3390001</v>
      </c>
      <c r="E149" s="73">
        <v>211</v>
      </c>
      <c r="F149" s="75">
        <v>52228</v>
      </c>
      <c r="G149" s="76" t="s">
        <v>128</v>
      </c>
      <c r="H149" s="76" t="s">
        <v>2</v>
      </c>
      <c r="I149" s="76">
        <v>442</v>
      </c>
      <c r="J149" s="77">
        <v>37288</v>
      </c>
      <c r="K149" s="77">
        <v>38504</v>
      </c>
      <c r="L149" s="78">
        <v>1.51</v>
      </c>
      <c r="M149" s="76">
        <v>305</v>
      </c>
      <c r="N149" s="79">
        <v>6369</v>
      </c>
      <c r="O149" s="265">
        <v>240.97499999999999</v>
      </c>
      <c r="P149" s="81">
        <v>100</v>
      </c>
      <c r="Q149" s="81">
        <v>41.69</v>
      </c>
      <c r="R149" s="98">
        <v>2</v>
      </c>
    </row>
    <row r="150" spans="1:18" x14ac:dyDescent="0.2">
      <c r="A150" s="96" t="s">
        <v>183</v>
      </c>
      <c r="B150" s="97" t="s">
        <v>99</v>
      </c>
      <c r="C150" s="97" t="s">
        <v>99</v>
      </c>
      <c r="D150" s="150">
        <v>2330001</v>
      </c>
      <c r="E150" s="73">
        <v>558</v>
      </c>
      <c r="F150" s="75" t="s">
        <v>2</v>
      </c>
      <c r="G150" s="76" t="s">
        <v>204</v>
      </c>
      <c r="H150" s="76" t="s">
        <v>205</v>
      </c>
      <c r="I150" s="76">
        <v>156</v>
      </c>
      <c r="J150" s="77">
        <v>38018</v>
      </c>
      <c r="K150" s="77">
        <v>40664</v>
      </c>
      <c r="L150" s="78">
        <v>8.31</v>
      </c>
      <c r="M150" s="76">
        <v>298</v>
      </c>
      <c r="N150" s="79">
        <v>5491</v>
      </c>
      <c r="O150" s="265">
        <v>240.38</v>
      </c>
      <c r="P150" s="81">
        <v>100</v>
      </c>
      <c r="Q150" s="81">
        <v>49.3</v>
      </c>
      <c r="R150" s="98">
        <v>6</v>
      </c>
    </row>
    <row r="151" spans="1:18" x14ac:dyDescent="0.2">
      <c r="A151" s="96" t="s">
        <v>183</v>
      </c>
      <c r="B151" s="97" t="s">
        <v>99</v>
      </c>
      <c r="C151" s="97" t="s">
        <v>99</v>
      </c>
      <c r="D151" s="150">
        <v>2850002</v>
      </c>
      <c r="E151" s="73">
        <v>823</v>
      </c>
      <c r="F151" s="75">
        <v>69188</v>
      </c>
      <c r="G151" s="76" t="s">
        <v>112</v>
      </c>
      <c r="H151" s="76" t="s">
        <v>113</v>
      </c>
      <c r="I151" s="76">
        <v>657</v>
      </c>
      <c r="J151" s="77">
        <v>39052</v>
      </c>
      <c r="K151" s="77">
        <v>41640</v>
      </c>
      <c r="L151" s="78">
        <v>1.25</v>
      </c>
      <c r="M151" s="76">
        <v>296</v>
      </c>
      <c r="N151" s="79">
        <v>7113</v>
      </c>
      <c r="O151" s="265">
        <v>239.27500000000001</v>
      </c>
      <c r="P151" s="81">
        <v>100</v>
      </c>
      <c r="Q151" s="81">
        <v>64.680000000000007</v>
      </c>
      <c r="R151" s="98">
        <v>6</v>
      </c>
    </row>
    <row r="152" spans="1:18" x14ac:dyDescent="0.2">
      <c r="A152" s="96" t="s">
        <v>183</v>
      </c>
      <c r="B152" s="97" t="s">
        <v>99</v>
      </c>
      <c r="C152" s="97" t="s">
        <v>99</v>
      </c>
      <c r="D152" s="150">
        <v>2850002</v>
      </c>
      <c r="E152" s="73">
        <v>930</v>
      </c>
      <c r="F152" s="75" t="s">
        <v>2</v>
      </c>
      <c r="G152" s="76" t="s">
        <v>107</v>
      </c>
      <c r="H152" s="76" t="s">
        <v>108</v>
      </c>
      <c r="I152" s="76">
        <v>668</v>
      </c>
      <c r="J152" s="77">
        <v>39995</v>
      </c>
      <c r="K152" s="77">
        <v>41548</v>
      </c>
      <c r="L152" s="78">
        <v>0.63</v>
      </c>
      <c r="M152" s="76">
        <v>305</v>
      </c>
      <c r="N152" s="79">
        <v>7740</v>
      </c>
      <c r="O152" s="265">
        <v>238.51</v>
      </c>
      <c r="P152" s="81">
        <v>100</v>
      </c>
      <c r="Q152" s="81">
        <v>57.42</v>
      </c>
      <c r="R152" s="98">
        <v>3</v>
      </c>
    </row>
    <row r="153" spans="1:18" x14ac:dyDescent="0.2">
      <c r="A153" s="96" t="s">
        <v>183</v>
      </c>
      <c r="B153" s="97" t="s">
        <v>99</v>
      </c>
      <c r="C153" s="97" t="s">
        <v>99</v>
      </c>
      <c r="D153" s="150">
        <v>1960023</v>
      </c>
      <c r="E153" s="73">
        <v>720</v>
      </c>
      <c r="F153" s="75" t="s">
        <v>2</v>
      </c>
      <c r="G153" s="76" t="s">
        <v>894</v>
      </c>
      <c r="H153" s="76" t="s">
        <v>2</v>
      </c>
      <c r="I153" s="76">
        <v>661</v>
      </c>
      <c r="J153" s="77">
        <v>39295</v>
      </c>
      <c r="K153" s="77">
        <v>41913</v>
      </c>
      <c r="L153" s="78">
        <v>0</v>
      </c>
      <c r="M153" s="76">
        <v>79</v>
      </c>
      <c r="N153" s="79">
        <v>7329</v>
      </c>
      <c r="O153" s="265">
        <v>237.23500000000001</v>
      </c>
      <c r="P153" s="81">
        <v>99</v>
      </c>
      <c r="Q153" s="81">
        <v>43.658999999999999</v>
      </c>
      <c r="R153" s="98">
        <v>5</v>
      </c>
    </row>
    <row r="154" spans="1:18" x14ac:dyDescent="0.2">
      <c r="A154" s="96" t="s">
        <v>180</v>
      </c>
      <c r="B154" s="97" t="s">
        <v>99</v>
      </c>
      <c r="C154" s="97" t="s">
        <v>99</v>
      </c>
      <c r="D154" s="150">
        <v>102960001</v>
      </c>
      <c r="E154" s="73">
        <v>366</v>
      </c>
      <c r="F154" s="75">
        <v>78749</v>
      </c>
      <c r="G154" s="76" t="s">
        <v>558</v>
      </c>
      <c r="H154" s="76" t="s">
        <v>559</v>
      </c>
      <c r="I154" s="76">
        <v>205</v>
      </c>
      <c r="J154" s="77">
        <v>40179</v>
      </c>
      <c r="K154" s="77">
        <v>41852</v>
      </c>
      <c r="L154" s="78">
        <v>13.66</v>
      </c>
      <c r="M154" s="76">
        <v>165</v>
      </c>
      <c r="N154" s="79">
        <v>8662</v>
      </c>
      <c r="O154" s="265">
        <v>236.72499999999999</v>
      </c>
      <c r="P154" s="81">
        <v>99</v>
      </c>
      <c r="Q154" s="81">
        <v>56.28</v>
      </c>
      <c r="R154" s="98">
        <v>3</v>
      </c>
    </row>
    <row r="155" spans="1:18" x14ac:dyDescent="0.2">
      <c r="A155" s="96" t="s">
        <v>183</v>
      </c>
      <c r="B155" s="97" t="s">
        <v>99</v>
      </c>
      <c r="C155" s="97" t="s">
        <v>99</v>
      </c>
      <c r="D155" s="150">
        <v>107310001</v>
      </c>
      <c r="E155" s="73">
        <v>184</v>
      </c>
      <c r="F155" s="75" t="s">
        <v>2</v>
      </c>
      <c r="G155" s="76" t="s">
        <v>107</v>
      </c>
      <c r="H155" s="76" t="s">
        <v>108</v>
      </c>
      <c r="I155" s="76">
        <v>129</v>
      </c>
      <c r="J155" s="77">
        <v>39814</v>
      </c>
      <c r="K155" s="77">
        <v>41275</v>
      </c>
      <c r="L155" s="78">
        <v>0.75</v>
      </c>
      <c r="M155" s="76">
        <v>32</v>
      </c>
      <c r="N155" s="79">
        <v>7713</v>
      </c>
      <c r="O155" s="265">
        <v>236.55500000000001</v>
      </c>
      <c r="P155" s="81">
        <v>99</v>
      </c>
      <c r="Q155" s="81">
        <v>45.136000000000003</v>
      </c>
      <c r="R155" s="98">
        <v>3</v>
      </c>
    </row>
    <row r="156" spans="1:18" x14ac:dyDescent="0.2">
      <c r="A156" s="96" t="s">
        <v>178</v>
      </c>
      <c r="B156" s="97" t="s">
        <v>99</v>
      </c>
      <c r="C156" s="97" t="s">
        <v>99</v>
      </c>
      <c r="D156" s="150">
        <v>1960026</v>
      </c>
      <c r="E156" s="73">
        <v>651</v>
      </c>
      <c r="F156" s="75" t="s">
        <v>2</v>
      </c>
      <c r="G156" s="76" t="s">
        <v>116</v>
      </c>
      <c r="H156" s="76" t="s">
        <v>117</v>
      </c>
      <c r="I156" s="76">
        <v>580.01</v>
      </c>
      <c r="J156" s="77">
        <v>39083</v>
      </c>
      <c r="K156" s="77">
        <v>41791</v>
      </c>
      <c r="L156" s="78">
        <v>1.86</v>
      </c>
      <c r="M156" s="76">
        <v>203</v>
      </c>
      <c r="N156" s="79">
        <v>5827</v>
      </c>
      <c r="O156" s="265">
        <v>236.3</v>
      </c>
      <c r="P156" s="81">
        <v>99</v>
      </c>
      <c r="Q156" s="81">
        <v>56.591999999999999</v>
      </c>
      <c r="R156" s="98">
        <v>5</v>
      </c>
    </row>
    <row r="157" spans="1:18" x14ac:dyDescent="0.2">
      <c r="A157" s="96" t="s">
        <v>182</v>
      </c>
      <c r="B157" s="97" t="s">
        <v>99</v>
      </c>
      <c r="C157" s="97" t="s">
        <v>99</v>
      </c>
      <c r="D157" s="150">
        <v>104890001</v>
      </c>
      <c r="E157" s="73">
        <v>272</v>
      </c>
      <c r="F157" s="75">
        <v>69741</v>
      </c>
      <c r="G157" s="76">
        <v>300534</v>
      </c>
      <c r="H157" s="76" t="s">
        <v>2</v>
      </c>
      <c r="I157" s="76">
        <v>862</v>
      </c>
      <c r="J157" s="77">
        <v>38899</v>
      </c>
      <c r="K157" s="77">
        <v>41883</v>
      </c>
      <c r="L157" s="78">
        <v>0</v>
      </c>
      <c r="M157" s="76">
        <v>117</v>
      </c>
      <c r="N157" s="79">
        <v>6930</v>
      </c>
      <c r="O157" s="265">
        <v>236.04499999999999</v>
      </c>
      <c r="P157" s="81">
        <v>99</v>
      </c>
      <c r="Q157" s="81">
        <v>51.396999999999998</v>
      </c>
      <c r="R157" s="98">
        <v>7</v>
      </c>
    </row>
    <row r="158" spans="1:18" x14ac:dyDescent="0.2">
      <c r="A158" s="96" t="s">
        <v>183</v>
      </c>
      <c r="B158" s="97" t="s">
        <v>99</v>
      </c>
      <c r="C158" s="97" t="s">
        <v>99</v>
      </c>
      <c r="D158" s="150">
        <v>410001</v>
      </c>
      <c r="E158" s="73">
        <v>3124</v>
      </c>
      <c r="F158" s="75" t="s">
        <v>2</v>
      </c>
      <c r="G158" s="76" t="s">
        <v>621</v>
      </c>
      <c r="H158" s="76" t="s">
        <v>622</v>
      </c>
      <c r="I158" s="76">
        <v>2873</v>
      </c>
      <c r="J158" s="77">
        <v>40603</v>
      </c>
      <c r="K158" s="77">
        <v>41671</v>
      </c>
      <c r="L158" s="78">
        <v>0.68</v>
      </c>
      <c r="M158" s="76">
        <v>176</v>
      </c>
      <c r="N158" s="79">
        <v>7737</v>
      </c>
      <c r="O158" s="265">
        <v>235.96</v>
      </c>
      <c r="P158" s="81">
        <v>99</v>
      </c>
      <c r="Q158" s="81">
        <v>47.070999999999998</v>
      </c>
      <c r="R158" s="98">
        <v>2</v>
      </c>
    </row>
    <row r="159" spans="1:18" x14ac:dyDescent="0.2">
      <c r="A159" s="96" t="s">
        <v>180</v>
      </c>
      <c r="B159" s="97" t="s">
        <v>99</v>
      </c>
      <c r="C159" s="97" t="s">
        <v>99</v>
      </c>
      <c r="D159" s="150">
        <v>1100001</v>
      </c>
      <c r="E159" s="73">
        <v>430909</v>
      </c>
      <c r="F159" s="75">
        <v>75830</v>
      </c>
      <c r="G159" s="76" t="s">
        <v>131</v>
      </c>
      <c r="H159" s="76" t="s">
        <v>132</v>
      </c>
      <c r="I159" s="76">
        <v>160303</v>
      </c>
      <c r="J159" s="77">
        <v>40148</v>
      </c>
      <c r="K159" s="77">
        <v>41275</v>
      </c>
      <c r="L159" s="78">
        <v>3.6</v>
      </c>
      <c r="M159" s="76">
        <v>305</v>
      </c>
      <c r="N159" s="79">
        <v>8824</v>
      </c>
      <c r="O159" s="265">
        <v>235.96</v>
      </c>
      <c r="P159" s="81">
        <v>99</v>
      </c>
      <c r="Q159" s="81">
        <v>54.23</v>
      </c>
      <c r="R159" s="98">
        <v>2</v>
      </c>
    </row>
    <row r="160" spans="1:18" x14ac:dyDescent="0.2">
      <c r="A160" s="96" t="s">
        <v>180</v>
      </c>
      <c r="B160" s="97" t="s">
        <v>99</v>
      </c>
      <c r="C160" s="97" t="s">
        <v>99</v>
      </c>
      <c r="D160" s="150">
        <v>620001</v>
      </c>
      <c r="E160" s="73">
        <v>1660</v>
      </c>
      <c r="F160" s="75" t="s">
        <v>2</v>
      </c>
      <c r="G160" s="76" t="s">
        <v>129</v>
      </c>
      <c r="H160" s="76" t="s">
        <v>130</v>
      </c>
      <c r="I160" s="76">
        <v>1360</v>
      </c>
      <c r="J160" s="77">
        <v>39753</v>
      </c>
      <c r="K160" s="77">
        <v>41275</v>
      </c>
      <c r="L160" s="78">
        <v>2.54</v>
      </c>
      <c r="M160" s="76">
        <v>304</v>
      </c>
      <c r="N160" s="79">
        <v>8286</v>
      </c>
      <c r="O160" s="265">
        <v>235.19499999999999</v>
      </c>
      <c r="P160" s="81">
        <v>99</v>
      </c>
      <c r="Q160" s="81">
        <v>53.567999999999998</v>
      </c>
      <c r="R160" s="98">
        <v>3</v>
      </c>
    </row>
    <row r="161" spans="1:18" x14ac:dyDescent="0.2">
      <c r="A161" s="96" t="s">
        <v>182</v>
      </c>
      <c r="B161" s="97" t="s">
        <v>99</v>
      </c>
      <c r="C161" s="97" t="s">
        <v>99</v>
      </c>
      <c r="D161" s="150">
        <v>104890001</v>
      </c>
      <c r="E161" s="73">
        <v>302</v>
      </c>
      <c r="F161" s="75">
        <v>69762</v>
      </c>
      <c r="G161" s="76" t="s">
        <v>223</v>
      </c>
      <c r="H161" s="76" t="s">
        <v>224</v>
      </c>
      <c r="I161" s="76">
        <v>92</v>
      </c>
      <c r="J161" s="77">
        <v>39052</v>
      </c>
      <c r="K161" s="77">
        <v>41730</v>
      </c>
      <c r="L161" s="78">
        <v>9.65</v>
      </c>
      <c r="M161" s="76">
        <v>284</v>
      </c>
      <c r="N161" s="79">
        <v>7128</v>
      </c>
      <c r="O161" s="265">
        <v>235.02500000000001</v>
      </c>
      <c r="P161" s="81">
        <v>99</v>
      </c>
      <c r="Q161" s="81">
        <v>62.7</v>
      </c>
      <c r="R161" s="98">
        <v>6</v>
      </c>
    </row>
    <row r="162" spans="1:18" x14ac:dyDescent="0.2">
      <c r="A162" s="96" t="s">
        <v>182</v>
      </c>
      <c r="B162" s="97" t="s">
        <v>99</v>
      </c>
      <c r="C162" s="97" t="s">
        <v>99</v>
      </c>
      <c r="D162" s="150">
        <v>104890001</v>
      </c>
      <c r="E162" s="73">
        <v>605.01</v>
      </c>
      <c r="F162" s="75">
        <v>81471</v>
      </c>
      <c r="G162" s="76" t="s">
        <v>551</v>
      </c>
      <c r="H162" s="76" t="s">
        <v>552</v>
      </c>
      <c r="I162" s="76">
        <v>47</v>
      </c>
      <c r="J162" s="77">
        <v>40575</v>
      </c>
      <c r="K162" s="77">
        <v>41699</v>
      </c>
      <c r="L162" s="78">
        <v>1.97</v>
      </c>
      <c r="M162" s="76">
        <v>288</v>
      </c>
      <c r="N162" s="79">
        <v>6960</v>
      </c>
      <c r="O162" s="265">
        <v>235.02500000000001</v>
      </c>
      <c r="P162" s="81">
        <v>99</v>
      </c>
      <c r="Q162" s="81">
        <v>54.12</v>
      </c>
      <c r="R162" s="98">
        <v>2</v>
      </c>
    </row>
    <row r="163" spans="1:18" x14ac:dyDescent="0.2">
      <c r="A163" s="96" t="s">
        <v>181</v>
      </c>
      <c r="B163" s="97" t="s">
        <v>99</v>
      </c>
      <c r="C163" s="97" t="s">
        <v>99</v>
      </c>
      <c r="D163" s="150">
        <v>540004</v>
      </c>
      <c r="E163" s="73">
        <v>1703</v>
      </c>
      <c r="F163" s="75" t="s">
        <v>2</v>
      </c>
      <c r="G163" s="76" t="s">
        <v>107</v>
      </c>
      <c r="H163" s="76" t="s">
        <v>108</v>
      </c>
      <c r="I163" s="76">
        <v>1478</v>
      </c>
      <c r="J163" s="77">
        <v>40391</v>
      </c>
      <c r="K163" s="77">
        <v>41548</v>
      </c>
      <c r="L163" s="78">
        <v>6.47</v>
      </c>
      <c r="M163" s="76">
        <v>305</v>
      </c>
      <c r="N163" s="79">
        <v>7275</v>
      </c>
      <c r="O163" s="265">
        <v>234.85499999999999</v>
      </c>
      <c r="P163" s="81">
        <v>99</v>
      </c>
      <c r="Q163" s="81">
        <v>53.57</v>
      </c>
      <c r="R163" s="98">
        <v>2</v>
      </c>
    </row>
    <row r="164" spans="1:18" x14ac:dyDescent="0.2">
      <c r="A164" s="96" t="s">
        <v>183</v>
      </c>
      <c r="B164" s="97" t="s">
        <v>99</v>
      </c>
      <c r="C164" s="97" t="s">
        <v>99</v>
      </c>
      <c r="D164" s="150">
        <v>2360001</v>
      </c>
      <c r="E164" s="73">
        <v>344</v>
      </c>
      <c r="F164" s="75">
        <v>59218</v>
      </c>
      <c r="G164" s="76">
        <v>300003</v>
      </c>
      <c r="H164" s="76" t="s">
        <v>2</v>
      </c>
      <c r="I164" s="76">
        <v>46274</v>
      </c>
      <c r="J164" s="77">
        <v>37895</v>
      </c>
      <c r="K164" s="77">
        <v>40575</v>
      </c>
      <c r="L164" s="78">
        <v>0</v>
      </c>
      <c r="M164" s="76">
        <v>275</v>
      </c>
      <c r="N164" s="79">
        <v>5755</v>
      </c>
      <c r="O164" s="265">
        <v>234.77</v>
      </c>
      <c r="P164" s="81">
        <v>99</v>
      </c>
      <c r="Q164" s="81">
        <v>48.07</v>
      </c>
      <c r="R164" s="98">
        <v>4</v>
      </c>
    </row>
    <row r="165" spans="1:18" x14ac:dyDescent="0.2">
      <c r="A165" s="96" t="s">
        <v>183</v>
      </c>
      <c r="B165" s="97" t="s">
        <v>99</v>
      </c>
      <c r="C165" s="97" t="s">
        <v>99</v>
      </c>
      <c r="D165" s="150">
        <v>410001</v>
      </c>
      <c r="E165" s="73">
        <v>3156</v>
      </c>
      <c r="F165" s="75" t="s">
        <v>2</v>
      </c>
      <c r="G165" s="76" t="s">
        <v>621</v>
      </c>
      <c r="H165" s="76" t="s">
        <v>622</v>
      </c>
      <c r="I165" s="76">
        <v>2636</v>
      </c>
      <c r="J165" s="77">
        <v>40695</v>
      </c>
      <c r="K165" s="77">
        <v>41487</v>
      </c>
      <c r="L165" s="78">
        <v>1.04</v>
      </c>
      <c r="M165" s="76">
        <v>305</v>
      </c>
      <c r="N165" s="79">
        <v>7899</v>
      </c>
      <c r="O165" s="265">
        <v>234.77</v>
      </c>
      <c r="P165" s="81">
        <v>99</v>
      </c>
      <c r="Q165" s="81">
        <v>47.96</v>
      </c>
      <c r="R165" s="98">
        <v>1</v>
      </c>
    </row>
    <row r="166" spans="1:18" x14ac:dyDescent="0.2">
      <c r="A166" s="96" t="s">
        <v>182</v>
      </c>
      <c r="B166" s="97" t="s">
        <v>99</v>
      </c>
      <c r="C166" s="97" t="s">
        <v>99</v>
      </c>
      <c r="D166" s="150">
        <v>107290003</v>
      </c>
      <c r="E166" s="73">
        <v>2013</v>
      </c>
      <c r="F166" s="75">
        <v>77721</v>
      </c>
      <c r="G166" s="76" t="s">
        <v>566</v>
      </c>
      <c r="H166" s="76" t="s">
        <v>567</v>
      </c>
      <c r="I166" s="76">
        <v>1818</v>
      </c>
      <c r="J166" s="77">
        <v>40210</v>
      </c>
      <c r="K166" s="77">
        <v>41913</v>
      </c>
      <c r="L166" s="78">
        <v>2.59</v>
      </c>
      <c r="M166" s="76">
        <v>76</v>
      </c>
      <c r="N166" s="79">
        <v>7975</v>
      </c>
      <c r="O166" s="265">
        <v>234.6</v>
      </c>
      <c r="P166" s="81">
        <v>99</v>
      </c>
      <c r="Q166" s="81">
        <v>48.863999999999997</v>
      </c>
      <c r="R166" s="98">
        <v>3</v>
      </c>
    </row>
    <row r="167" spans="1:18" x14ac:dyDescent="0.2">
      <c r="A167" s="96" t="s">
        <v>178</v>
      </c>
      <c r="B167" s="97" t="s">
        <v>99</v>
      </c>
      <c r="C167" s="97" t="s">
        <v>99</v>
      </c>
      <c r="D167" s="150">
        <v>1890005</v>
      </c>
      <c r="E167" s="73">
        <v>296</v>
      </c>
      <c r="F167" s="75" t="s">
        <v>2</v>
      </c>
      <c r="G167" s="76" t="s">
        <v>505</v>
      </c>
      <c r="H167" s="76" t="s">
        <v>506</v>
      </c>
      <c r="I167" s="76">
        <v>126</v>
      </c>
      <c r="J167" s="77">
        <v>39692</v>
      </c>
      <c r="K167" s="77">
        <v>41883</v>
      </c>
      <c r="L167" s="78">
        <v>2.02</v>
      </c>
      <c r="M167" s="76">
        <v>60</v>
      </c>
      <c r="N167" s="79">
        <v>6672</v>
      </c>
      <c r="O167" s="265">
        <v>234.43</v>
      </c>
      <c r="P167" s="81">
        <v>99</v>
      </c>
      <c r="Q167" s="81">
        <v>42.412999999999997</v>
      </c>
      <c r="R167" s="98">
        <v>4</v>
      </c>
    </row>
    <row r="168" spans="1:18" x14ac:dyDescent="0.2">
      <c r="A168" s="96" t="s">
        <v>178</v>
      </c>
      <c r="B168" s="97" t="s">
        <v>99</v>
      </c>
      <c r="C168" s="97" t="s">
        <v>99</v>
      </c>
      <c r="D168" s="150">
        <v>580001</v>
      </c>
      <c r="E168" s="73">
        <v>333</v>
      </c>
      <c r="F168" s="75" t="s">
        <v>2</v>
      </c>
      <c r="G168" s="76" t="s">
        <v>122</v>
      </c>
      <c r="H168" s="76" t="s">
        <v>123</v>
      </c>
      <c r="I168" s="76">
        <v>295</v>
      </c>
      <c r="J168" s="77">
        <v>40238</v>
      </c>
      <c r="K168" s="77">
        <v>41091</v>
      </c>
      <c r="L168" s="78">
        <v>6.35</v>
      </c>
      <c r="M168" s="76">
        <v>277</v>
      </c>
      <c r="N168" s="79">
        <v>5297</v>
      </c>
      <c r="O168" s="265">
        <v>233.75</v>
      </c>
      <c r="P168" s="81">
        <v>99</v>
      </c>
      <c r="Q168" s="81">
        <v>47.08</v>
      </c>
      <c r="R168" s="98">
        <v>1</v>
      </c>
    </row>
    <row r="169" spans="1:18" x14ac:dyDescent="0.2">
      <c r="A169" s="96" t="s">
        <v>183</v>
      </c>
      <c r="B169" s="97" t="s">
        <v>99</v>
      </c>
      <c r="C169" s="97" t="s">
        <v>99</v>
      </c>
      <c r="D169" s="150">
        <v>410001</v>
      </c>
      <c r="E169" s="73">
        <v>2923</v>
      </c>
      <c r="F169" s="75">
        <v>75868</v>
      </c>
      <c r="G169" s="76" t="s">
        <v>560</v>
      </c>
      <c r="H169" s="76" t="s">
        <v>561</v>
      </c>
      <c r="I169" s="76">
        <v>2590</v>
      </c>
      <c r="J169" s="77">
        <v>40057</v>
      </c>
      <c r="K169" s="77">
        <v>41518</v>
      </c>
      <c r="L169" s="78">
        <v>3.15</v>
      </c>
      <c r="M169" s="76">
        <v>274</v>
      </c>
      <c r="N169" s="79">
        <v>8360</v>
      </c>
      <c r="O169" s="265">
        <v>233.58</v>
      </c>
      <c r="P169" s="81">
        <v>99</v>
      </c>
      <c r="Q169" s="81">
        <v>54.23</v>
      </c>
      <c r="R169" s="98">
        <v>3</v>
      </c>
    </row>
    <row r="170" spans="1:18" x14ac:dyDescent="0.2">
      <c r="A170" s="96" t="s">
        <v>182</v>
      </c>
      <c r="B170" s="97" t="s">
        <v>99</v>
      </c>
      <c r="C170" s="97" t="s">
        <v>99</v>
      </c>
      <c r="D170" s="150">
        <v>2390063</v>
      </c>
      <c r="E170" s="73">
        <v>440</v>
      </c>
      <c r="F170" s="75">
        <v>59700</v>
      </c>
      <c r="G170" s="76" t="s">
        <v>760</v>
      </c>
      <c r="H170" s="76" t="s">
        <v>761</v>
      </c>
      <c r="I170" s="76">
        <v>256</v>
      </c>
      <c r="J170" s="77">
        <v>37926</v>
      </c>
      <c r="K170" s="77">
        <v>38749</v>
      </c>
      <c r="L170" s="78">
        <v>0</v>
      </c>
      <c r="M170" s="76">
        <v>210</v>
      </c>
      <c r="N170" s="79">
        <v>5581</v>
      </c>
      <c r="O170" s="265">
        <v>233.495</v>
      </c>
      <c r="P170" s="81">
        <v>99</v>
      </c>
      <c r="Q170" s="81">
        <v>39.289000000000001</v>
      </c>
      <c r="R170" s="98">
        <v>1</v>
      </c>
    </row>
    <row r="171" spans="1:18" x14ac:dyDescent="0.2">
      <c r="A171" s="96" t="s">
        <v>178</v>
      </c>
      <c r="B171" s="97" t="s">
        <v>99</v>
      </c>
      <c r="C171" s="97" t="s">
        <v>99</v>
      </c>
      <c r="D171" s="150">
        <v>1290004</v>
      </c>
      <c r="E171" s="73">
        <v>1233</v>
      </c>
      <c r="F171" s="75" t="s">
        <v>2</v>
      </c>
      <c r="G171" s="76" t="s">
        <v>551</v>
      </c>
      <c r="H171" s="76" t="s">
        <v>552</v>
      </c>
      <c r="I171" s="76">
        <v>985</v>
      </c>
      <c r="J171" s="77">
        <v>40210</v>
      </c>
      <c r="K171" s="77">
        <v>41609</v>
      </c>
      <c r="L171" s="78">
        <v>0.77</v>
      </c>
      <c r="M171" s="76">
        <v>299</v>
      </c>
      <c r="N171" s="79">
        <v>8110</v>
      </c>
      <c r="O171" s="265">
        <v>233.41</v>
      </c>
      <c r="P171" s="81">
        <v>99</v>
      </c>
      <c r="Q171" s="81">
        <v>57.31</v>
      </c>
      <c r="R171" s="98">
        <v>3</v>
      </c>
    </row>
    <row r="172" spans="1:18" x14ac:dyDescent="0.2">
      <c r="A172" s="96" t="s">
        <v>183</v>
      </c>
      <c r="B172" s="97" t="s">
        <v>99</v>
      </c>
      <c r="C172" s="97" t="s">
        <v>99</v>
      </c>
      <c r="D172" s="150">
        <v>110001</v>
      </c>
      <c r="E172" s="73">
        <v>1306</v>
      </c>
      <c r="F172" s="75">
        <v>65852</v>
      </c>
      <c r="G172" s="76" t="s">
        <v>107</v>
      </c>
      <c r="H172" s="76" t="s">
        <v>108</v>
      </c>
      <c r="I172" s="76">
        <v>3637</v>
      </c>
      <c r="J172" s="77">
        <v>39022</v>
      </c>
      <c r="K172" s="77">
        <v>41609</v>
      </c>
      <c r="L172" s="78">
        <v>0.82</v>
      </c>
      <c r="M172" s="76">
        <v>46</v>
      </c>
      <c r="N172" s="79">
        <v>6055</v>
      </c>
      <c r="O172" s="265">
        <v>232.98500000000001</v>
      </c>
      <c r="P172" s="81">
        <v>99</v>
      </c>
      <c r="Q172" s="81">
        <v>51.429000000000002</v>
      </c>
      <c r="R172" s="98">
        <v>5</v>
      </c>
    </row>
    <row r="173" spans="1:18" x14ac:dyDescent="0.2">
      <c r="A173" s="96" t="s">
        <v>185</v>
      </c>
      <c r="B173" s="97" t="s">
        <v>99</v>
      </c>
      <c r="C173" s="97" t="s">
        <v>99</v>
      </c>
      <c r="D173" s="150">
        <v>1710001</v>
      </c>
      <c r="E173" s="73">
        <v>2613</v>
      </c>
      <c r="F173" s="75" t="s">
        <v>2</v>
      </c>
      <c r="G173" s="76" t="s">
        <v>110</v>
      </c>
      <c r="H173" s="76" t="s">
        <v>111</v>
      </c>
      <c r="I173" s="76">
        <v>2133</v>
      </c>
      <c r="J173" s="77">
        <v>37926</v>
      </c>
      <c r="K173" s="77">
        <v>38687</v>
      </c>
      <c r="L173" s="78">
        <v>0</v>
      </c>
      <c r="M173" s="76">
        <v>250</v>
      </c>
      <c r="N173" s="79">
        <v>6909</v>
      </c>
      <c r="O173" s="265">
        <v>232.73</v>
      </c>
      <c r="P173" s="81">
        <v>99</v>
      </c>
      <c r="Q173" s="81">
        <v>44.798999999999999</v>
      </c>
      <c r="R173" s="98">
        <v>1</v>
      </c>
    </row>
    <row r="174" spans="1:18" x14ac:dyDescent="0.2">
      <c r="A174" s="96" t="s">
        <v>182</v>
      </c>
      <c r="B174" s="97" t="s">
        <v>99</v>
      </c>
      <c r="C174" s="97" t="s">
        <v>99</v>
      </c>
      <c r="D174" s="150">
        <v>104890001</v>
      </c>
      <c r="E174" s="73">
        <v>447</v>
      </c>
      <c r="F174" s="75">
        <v>77123</v>
      </c>
      <c r="G174" s="76">
        <v>104</v>
      </c>
      <c r="H174" s="76" t="s">
        <v>2</v>
      </c>
      <c r="I174" s="76">
        <v>167</v>
      </c>
      <c r="J174" s="77">
        <v>39904</v>
      </c>
      <c r="K174" s="77">
        <v>41518</v>
      </c>
      <c r="L174" s="78">
        <v>13.12</v>
      </c>
      <c r="M174" s="76">
        <v>305</v>
      </c>
      <c r="N174" s="79">
        <v>7214</v>
      </c>
      <c r="O174" s="265">
        <v>232.56</v>
      </c>
      <c r="P174" s="81">
        <v>99</v>
      </c>
      <c r="Q174" s="81">
        <v>52.8</v>
      </c>
      <c r="R174" s="98">
        <v>3</v>
      </c>
    </row>
    <row r="175" spans="1:18" x14ac:dyDescent="0.2">
      <c r="A175" s="96" t="s">
        <v>182</v>
      </c>
      <c r="B175" s="97" t="s">
        <v>99</v>
      </c>
      <c r="C175" s="97" t="s">
        <v>99</v>
      </c>
      <c r="D175" s="150">
        <v>104890001</v>
      </c>
      <c r="E175" s="73">
        <v>421</v>
      </c>
      <c r="F175" s="75">
        <v>73111</v>
      </c>
      <c r="G175" s="76" t="s">
        <v>556</v>
      </c>
      <c r="H175" s="76" t="s">
        <v>557</v>
      </c>
      <c r="I175" s="76">
        <v>46</v>
      </c>
      <c r="J175" s="77">
        <v>39722</v>
      </c>
      <c r="K175" s="77">
        <v>41791</v>
      </c>
      <c r="L175" s="78">
        <v>1.32</v>
      </c>
      <c r="M175" s="76">
        <v>216</v>
      </c>
      <c r="N175" s="79">
        <v>6664</v>
      </c>
      <c r="O175" s="265">
        <v>232.05</v>
      </c>
      <c r="P175" s="81">
        <v>99</v>
      </c>
      <c r="Q175" s="81">
        <v>57.988</v>
      </c>
      <c r="R175" s="98">
        <v>4</v>
      </c>
    </row>
    <row r="176" spans="1:18" x14ac:dyDescent="0.2">
      <c r="A176" s="96" t="s">
        <v>178</v>
      </c>
      <c r="B176" s="97" t="s">
        <v>99</v>
      </c>
      <c r="C176" s="97" t="s">
        <v>99</v>
      </c>
      <c r="D176" s="150">
        <v>1960026</v>
      </c>
      <c r="E176" s="73">
        <v>634.01</v>
      </c>
      <c r="F176" s="75">
        <v>65172</v>
      </c>
      <c r="G176" s="76" t="s">
        <v>116</v>
      </c>
      <c r="H176" s="76" t="s">
        <v>117</v>
      </c>
      <c r="I176" s="76">
        <v>291</v>
      </c>
      <c r="J176" s="77">
        <v>38749</v>
      </c>
      <c r="K176" s="77">
        <v>41518</v>
      </c>
      <c r="L176" s="78">
        <v>2.37</v>
      </c>
      <c r="M176" s="76">
        <v>305</v>
      </c>
      <c r="N176" s="79">
        <v>5930</v>
      </c>
      <c r="O176" s="265">
        <v>231.79499999999999</v>
      </c>
      <c r="P176" s="81">
        <v>99</v>
      </c>
      <c r="Q176" s="81">
        <v>55.88</v>
      </c>
      <c r="R176" s="98">
        <v>4</v>
      </c>
    </row>
    <row r="177" spans="1:18" x14ac:dyDescent="0.2">
      <c r="A177" s="96" t="s">
        <v>182</v>
      </c>
      <c r="B177" s="97" t="s">
        <v>99</v>
      </c>
      <c r="C177" s="97" t="s">
        <v>99</v>
      </c>
      <c r="D177" s="150">
        <v>104890001</v>
      </c>
      <c r="E177" s="73">
        <v>627.01</v>
      </c>
      <c r="F177" s="75">
        <v>81480</v>
      </c>
      <c r="G177" s="76" t="s">
        <v>551</v>
      </c>
      <c r="H177" s="76" t="s">
        <v>552</v>
      </c>
      <c r="I177" s="76">
        <v>150</v>
      </c>
      <c r="J177" s="77">
        <v>40634</v>
      </c>
      <c r="K177" s="77">
        <v>41760</v>
      </c>
      <c r="L177" s="78">
        <v>1.27</v>
      </c>
      <c r="M177" s="76">
        <v>229</v>
      </c>
      <c r="N177" s="79">
        <v>6261</v>
      </c>
      <c r="O177" s="265">
        <v>231.625</v>
      </c>
      <c r="P177" s="81">
        <v>99</v>
      </c>
      <c r="Q177" s="81">
        <v>53.027999999999999</v>
      </c>
      <c r="R177" s="98">
        <v>2</v>
      </c>
    </row>
    <row r="178" spans="1:18" x14ac:dyDescent="0.2">
      <c r="A178" s="96" t="s">
        <v>182</v>
      </c>
      <c r="B178" s="97" t="s">
        <v>99</v>
      </c>
      <c r="C178" s="97" t="s">
        <v>99</v>
      </c>
      <c r="D178" s="150">
        <v>104890001</v>
      </c>
      <c r="E178" s="73">
        <v>588</v>
      </c>
      <c r="F178" s="75">
        <v>81116</v>
      </c>
      <c r="G178" s="76" t="s">
        <v>551</v>
      </c>
      <c r="H178" s="76" t="s">
        <v>552</v>
      </c>
      <c r="I178" s="76">
        <v>421</v>
      </c>
      <c r="J178" s="77">
        <v>40544</v>
      </c>
      <c r="K178" s="77">
        <v>41671</v>
      </c>
      <c r="L178" s="78">
        <v>1.53</v>
      </c>
      <c r="M178" s="76">
        <v>305</v>
      </c>
      <c r="N178" s="79">
        <v>6218</v>
      </c>
      <c r="O178" s="265">
        <v>231.45500000000001</v>
      </c>
      <c r="P178" s="81">
        <v>99</v>
      </c>
      <c r="Q178" s="81">
        <v>52.69</v>
      </c>
      <c r="R178" s="98">
        <v>2</v>
      </c>
    </row>
    <row r="179" spans="1:18" x14ac:dyDescent="0.2">
      <c r="A179" s="96" t="s">
        <v>178</v>
      </c>
      <c r="B179" s="97" t="s">
        <v>99</v>
      </c>
      <c r="C179" s="97" t="s">
        <v>99</v>
      </c>
      <c r="D179" s="150">
        <v>1460007</v>
      </c>
      <c r="E179" s="73">
        <v>846</v>
      </c>
      <c r="F179" s="75" t="s">
        <v>2</v>
      </c>
      <c r="G179" s="76">
        <v>1616</v>
      </c>
      <c r="H179" s="76" t="s">
        <v>2</v>
      </c>
      <c r="I179" s="76">
        <v>501</v>
      </c>
      <c r="J179" s="77">
        <v>37500</v>
      </c>
      <c r="K179" s="77">
        <v>41487</v>
      </c>
      <c r="L179" s="78">
        <v>0</v>
      </c>
      <c r="M179" s="76">
        <v>286</v>
      </c>
      <c r="N179" s="79">
        <v>4074</v>
      </c>
      <c r="O179" s="265">
        <v>231.45500000000001</v>
      </c>
      <c r="P179" s="81">
        <v>99</v>
      </c>
      <c r="Q179" s="81">
        <v>43.491</v>
      </c>
      <c r="R179" s="98">
        <v>5</v>
      </c>
    </row>
    <row r="180" spans="1:18" x14ac:dyDescent="0.2">
      <c r="A180" s="96" t="s">
        <v>181</v>
      </c>
      <c r="B180" s="97" t="s">
        <v>99</v>
      </c>
      <c r="C180" s="97" t="s">
        <v>99</v>
      </c>
      <c r="D180" s="150">
        <v>106730001</v>
      </c>
      <c r="E180" s="73">
        <v>2261</v>
      </c>
      <c r="F180" s="75" t="s">
        <v>2</v>
      </c>
      <c r="G180" s="76" t="s">
        <v>129</v>
      </c>
      <c r="H180" s="76" t="s">
        <v>130</v>
      </c>
      <c r="I180" s="76">
        <v>1833</v>
      </c>
      <c r="J180" s="77">
        <v>40452</v>
      </c>
      <c r="K180" s="77">
        <v>41365</v>
      </c>
      <c r="L180" s="78">
        <v>2.2200000000000002</v>
      </c>
      <c r="M180" s="76">
        <v>305</v>
      </c>
      <c r="N180" s="79">
        <v>7759</v>
      </c>
      <c r="O180" s="265">
        <v>231.285</v>
      </c>
      <c r="P180" s="81">
        <v>99</v>
      </c>
      <c r="Q180" s="81">
        <v>49.83</v>
      </c>
      <c r="R180" s="98">
        <v>1</v>
      </c>
    </row>
    <row r="181" spans="1:18" x14ac:dyDescent="0.2">
      <c r="A181" s="96" t="s">
        <v>182</v>
      </c>
      <c r="B181" s="97" t="s">
        <v>99</v>
      </c>
      <c r="C181" s="97" t="s">
        <v>99</v>
      </c>
      <c r="D181" s="150">
        <v>108010001</v>
      </c>
      <c r="E181" s="73">
        <v>1768</v>
      </c>
      <c r="F181" s="75" t="s">
        <v>2</v>
      </c>
      <c r="G181" s="76">
        <v>302614</v>
      </c>
      <c r="H181" s="76" t="s">
        <v>2</v>
      </c>
      <c r="I181" s="76">
        <v>1599</v>
      </c>
      <c r="J181" s="77">
        <v>39722</v>
      </c>
      <c r="K181" s="77">
        <v>41640</v>
      </c>
      <c r="L181" s="78">
        <v>0</v>
      </c>
      <c r="M181" s="76">
        <v>305</v>
      </c>
      <c r="N181" s="79">
        <v>7538</v>
      </c>
      <c r="O181" s="265">
        <v>230.86</v>
      </c>
      <c r="P181" s="81">
        <v>99</v>
      </c>
      <c r="Q181" s="81">
        <v>50.27</v>
      </c>
      <c r="R181" s="98">
        <v>4</v>
      </c>
    </row>
    <row r="182" spans="1:18" x14ac:dyDescent="0.2">
      <c r="A182" s="96" t="s">
        <v>178</v>
      </c>
      <c r="B182" s="97" t="s">
        <v>99</v>
      </c>
      <c r="C182" s="97" t="s">
        <v>99</v>
      </c>
      <c r="D182" s="150">
        <v>1960040</v>
      </c>
      <c r="E182" s="73">
        <v>410</v>
      </c>
      <c r="F182" s="75">
        <v>64931</v>
      </c>
      <c r="G182" s="76" t="s">
        <v>137</v>
      </c>
      <c r="H182" s="76" t="s">
        <v>138</v>
      </c>
      <c r="I182" s="76">
        <v>351</v>
      </c>
      <c r="J182" s="77">
        <v>38749</v>
      </c>
      <c r="K182" s="77">
        <v>41760</v>
      </c>
      <c r="L182" s="78">
        <v>1.83</v>
      </c>
      <c r="M182" s="76">
        <v>205</v>
      </c>
      <c r="N182" s="79">
        <v>6716</v>
      </c>
      <c r="O182" s="265">
        <v>230.69</v>
      </c>
      <c r="P182" s="81">
        <v>99</v>
      </c>
      <c r="Q182" s="81">
        <v>60.883000000000003</v>
      </c>
      <c r="R182" s="98">
        <v>7</v>
      </c>
    </row>
    <row r="183" spans="1:18" x14ac:dyDescent="0.2">
      <c r="A183" s="96" t="s">
        <v>179</v>
      </c>
      <c r="B183" s="97" t="s">
        <v>99</v>
      </c>
      <c r="C183" s="97" t="s">
        <v>99</v>
      </c>
      <c r="D183" s="150">
        <v>106500003</v>
      </c>
      <c r="E183" s="73">
        <v>582</v>
      </c>
      <c r="F183" s="75">
        <v>79531</v>
      </c>
      <c r="G183" s="76" t="s">
        <v>625</v>
      </c>
      <c r="H183" s="76" t="s">
        <v>626</v>
      </c>
      <c r="I183" s="76">
        <v>334</v>
      </c>
      <c r="J183" s="77">
        <v>40575</v>
      </c>
      <c r="K183" s="77">
        <v>41518</v>
      </c>
      <c r="L183" s="78">
        <v>2.44</v>
      </c>
      <c r="M183" s="76">
        <v>301</v>
      </c>
      <c r="N183" s="79">
        <v>6935</v>
      </c>
      <c r="O183" s="265">
        <v>230.60499999999999</v>
      </c>
      <c r="P183" s="81">
        <v>99</v>
      </c>
      <c r="Q183" s="81">
        <v>50.71</v>
      </c>
      <c r="R183" s="98">
        <v>1</v>
      </c>
    </row>
    <row r="184" spans="1:18" x14ac:dyDescent="0.2">
      <c r="A184" s="96" t="s">
        <v>182</v>
      </c>
      <c r="B184" s="97" t="s">
        <v>99</v>
      </c>
      <c r="C184" s="97" t="s">
        <v>99</v>
      </c>
      <c r="D184" s="150">
        <v>107290003</v>
      </c>
      <c r="E184" s="73">
        <v>1855</v>
      </c>
      <c r="F184" s="75">
        <v>72431</v>
      </c>
      <c r="G184" s="76" t="s">
        <v>280</v>
      </c>
      <c r="H184" s="76" t="s">
        <v>2</v>
      </c>
      <c r="I184" s="76">
        <v>1706</v>
      </c>
      <c r="J184" s="77">
        <v>39539</v>
      </c>
      <c r="K184" s="77">
        <v>41913</v>
      </c>
      <c r="L184" s="78">
        <v>0</v>
      </c>
      <c r="M184" s="76">
        <v>94</v>
      </c>
      <c r="N184" s="79">
        <v>7200</v>
      </c>
      <c r="O184" s="265">
        <v>230.01</v>
      </c>
      <c r="P184" s="81">
        <v>99</v>
      </c>
      <c r="Q184" s="81">
        <v>52.118000000000002</v>
      </c>
      <c r="R184" s="98">
        <v>5</v>
      </c>
    </row>
    <row r="185" spans="1:18" x14ac:dyDescent="0.2">
      <c r="A185" s="96" t="s">
        <v>182</v>
      </c>
      <c r="B185" s="97" t="s">
        <v>99</v>
      </c>
      <c r="C185" s="97" t="s">
        <v>99</v>
      </c>
      <c r="D185" s="150">
        <v>104890001</v>
      </c>
      <c r="E185" s="73">
        <v>412</v>
      </c>
      <c r="F185" s="75">
        <v>73154</v>
      </c>
      <c r="G185" s="76">
        <v>104</v>
      </c>
      <c r="H185" s="76" t="s">
        <v>2</v>
      </c>
      <c r="I185" s="76">
        <v>258</v>
      </c>
      <c r="J185" s="77">
        <v>39661</v>
      </c>
      <c r="K185" s="77">
        <v>41944</v>
      </c>
      <c r="L185" s="78">
        <v>13.21</v>
      </c>
      <c r="M185" s="76">
        <v>69</v>
      </c>
      <c r="N185" s="79">
        <v>6660</v>
      </c>
      <c r="O185" s="265">
        <v>229.92500000000001</v>
      </c>
      <c r="P185" s="81">
        <v>99</v>
      </c>
      <c r="Q185" s="81">
        <v>45.1</v>
      </c>
      <c r="R185" s="98">
        <v>5</v>
      </c>
    </row>
    <row r="186" spans="1:18" x14ac:dyDescent="0.2">
      <c r="A186" s="96" t="s">
        <v>183</v>
      </c>
      <c r="B186" s="97" t="s">
        <v>99</v>
      </c>
      <c r="C186" s="97" t="s">
        <v>99</v>
      </c>
      <c r="D186" s="150">
        <v>410001</v>
      </c>
      <c r="E186" s="73">
        <v>3045</v>
      </c>
      <c r="F186" s="75" t="s">
        <v>2</v>
      </c>
      <c r="G186" s="76" t="s">
        <v>129</v>
      </c>
      <c r="H186" s="76" t="s">
        <v>130</v>
      </c>
      <c r="I186" s="76">
        <v>2248</v>
      </c>
      <c r="J186" s="77">
        <v>40422</v>
      </c>
      <c r="K186" s="77">
        <v>41548</v>
      </c>
      <c r="L186" s="78">
        <v>2.2400000000000002</v>
      </c>
      <c r="M186" s="76">
        <v>279</v>
      </c>
      <c r="N186" s="79">
        <v>7984</v>
      </c>
      <c r="O186" s="265">
        <v>229.84</v>
      </c>
      <c r="P186" s="81">
        <v>99</v>
      </c>
      <c r="Q186" s="81">
        <v>55.11</v>
      </c>
      <c r="R186" s="98">
        <v>2</v>
      </c>
    </row>
    <row r="187" spans="1:18" x14ac:dyDescent="0.2">
      <c r="A187" s="96" t="s">
        <v>182</v>
      </c>
      <c r="B187" s="97" t="s">
        <v>99</v>
      </c>
      <c r="C187" s="97" t="s">
        <v>99</v>
      </c>
      <c r="D187" s="150">
        <v>104890001</v>
      </c>
      <c r="E187" s="73">
        <v>420</v>
      </c>
      <c r="F187" s="75">
        <v>73110</v>
      </c>
      <c r="G187" s="76" t="s">
        <v>556</v>
      </c>
      <c r="H187" s="76" t="s">
        <v>557</v>
      </c>
      <c r="I187" s="76">
        <v>840</v>
      </c>
      <c r="J187" s="77">
        <v>39722</v>
      </c>
      <c r="K187" s="77">
        <v>41699</v>
      </c>
      <c r="L187" s="78">
        <v>3.43</v>
      </c>
      <c r="M187" s="76">
        <v>295</v>
      </c>
      <c r="N187" s="79">
        <v>7326</v>
      </c>
      <c r="O187" s="265">
        <v>229.33</v>
      </c>
      <c r="P187" s="81">
        <v>99</v>
      </c>
      <c r="Q187" s="81">
        <v>55.88</v>
      </c>
      <c r="R187" s="98">
        <v>4</v>
      </c>
    </row>
    <row r="188" spans="1:18" x14ac:dyDescent="0.2">
      <c r="A188" s="96" t="s">
        <v>180</v>
      </c>
      <c r="B188" s="97" t="s">
        <v>99</v>
      </c>
      <c r="C188" s="97" t="s">
        <v>99</v>
      </c>
      <c r="D188" s="150">
        <v>1100001</v>
      </c>
      <c r="E188" s="73">
        <v>71111</v>
      </c>
      <c r="F188" s="75">
        <v>80270</v>
      </c>
      <c r="G188" s="76" t="s">
        <v>623</v>
      </c>
      <c r="H188" s="76" t="s">
        <v>624</v>
      </c>
      <c r="I188" s="76">
        <v>180404</v>
      </c>
      <c r="J188" s="77">
        <v>40575</v>
      </c>
      <c r="K188" s="77">
        <v>41791</v>
      </c>
      <c r="L188" s="78">
        <v>1.63</v>
      </c>
      <c r="M188" s="76">
        <v>93</v>
      </c>
      <c r="N188" s="79">
        <v>8939</v>
      </c>
      <c r="O188" s="265">
        <v>228.99</v>
      </c>
      <c r="P188" s="81">
        <v>99</v>
      </c>
      <c r="Q188" s="81">
        <v>43.146000000000001</v>
      </c>
      <c r="R188" s="98">
        <v>2</v>
      </c>
    </row>
    <row r="189" spans="1:18" x14ac:dyDescent="0.2">
      <c r="A189" s="96" t="s">
        <v>181</v>
      </c>
      <c r="B189" s="97" t="s">
        <v>99</v>
      </c>
      <c r="C189" s="97" t="s">
        <v>99</v>
      </c>
      <c r="D189" s="150">
        <v>1040001</v>
      </c>
      <c r="E189" s="73">
        <v>139</v>
      </c>
      <c r="F189" s="75">
        <v>72578</v>
      </c>
      <c r="G189" s="76" t="s">
        <v>122</v>
      </c>
      <c r="H189" s="76" t="s">
        <v>123</v>
      </c>
      <c r="I189" s="76">
        <v>45</v>
      </c>
      <c r="J189" s="77">
        <v>39783</v>
      </c>
      <c r="K189" s="77">
        <v>40787</v>
      </c>
      <c r="L189" s="78">
        <v>2.42</v>
      </c>
      <c r="M189" s="76">
        <v>305</v>
      </c>
      <c r="N189" s="79">
        <v>5319</v>
      </c>
      <c r="O189" s="265">
        <v>228.73500000000001</v>
      </c>
      <c r="P189" s="81">
        <v>99</v>
      </c>
      <c r="Q189" s="81">
        <v>46.53</v>
      </c>
      <c r="R189" s="98">
        <v>1</v>
      </c>
    </row>
    <row r="190" spans="1:18" x14ac:dyDescent="0.2">
      <c r="A190" s="96" t="s">
        <v>179</v>
      </c>
      <c r="B190" s="97" t="s">
        <v>99</v>
      </c>
      <c r="C190" s="97" t="s">
        <v>99</v>
      </c>
      <c r="D190" s="150">
        <v>100970001</v>
      </c>
      <c r="E190" s="73">
        <v>466</v>
      </c>
      <c r="F190" s="75">
        <v>75178</v>
      </c>
      <c r="G190" s="76" t="s">
        <v>116</v>
      </c>
      <c r="H190" s="76" t="s">
        <v>117</v>
      </c>
      <c r="I190" s="76">
        <v>359</v>
      </c>
      <c r="J190" s="77">
        <v>39965</v>
      </c>
      <c r="K190" s="77">
        <v>41699</v>
      </c>
      <c r="L190" s="78">
        <v>3.31</v>
      </c>
      <c r="M190" s="76">
        <v>302</v>
      </c>
      <c r="N190" s="79">
        <v>7882</v>
      </c>
      <c r="O190" s="265">
        <v>227.97</v>
      </c>
      <c r="P190" s="81">
        <v>99</v>
      </c>
      <c r="Q190" s="81">
        <v>55.66</v>
      </c>
      <c r="R190" s="98">
        <v>4</v>
      </c>
    </row>
    <row r="191" spans="1:18" x14ac:dyDescent="0.2">
      <c r="A191" s="96" t="s">
        <v>182</v>
      </c>
      <c r="B191" s="97" t="s">
        <v>99</v>
      </c>
      <c r="C191" s="97" t="s">
        <v>99</v>
      </c>
      <c r="D191" s="150">
        <v>107290003</v>
      </c>
      <c r="E191" s="73">
        <v>1484</v>
      </c>
      <c r="F191" s="75">
        <v>55611</v>
      </c>
      <c r="G191" s="76" t="s">
        <v>112</v>
      </c>
      <c r="H191" s="76" t="s">
        <v>113</v>
      </c>
      <c r="I191" s="76">
        <v>1372</v>
      </c>
      <c r="J191" s="77">
        <v>37681</v>
      </c>
      <c r="K191" s="77">
        <v>41821</v>
      </c>
      <c r="L191" s="78">
        <v>4.6500000000000004</v>
      </c>
      <c r="M191" s="76">
        <v>183</v>
      </c>
      <c r="N191" s="79">
        <v>7298</v>
      </c>
      <c r="O191" s="265">
        <v>227.63</v>
      </c>
      <c r="P191" s="81">
        <v>99</v>
      </c>
      <c r="Q191" s="81">
        <v>63.072000000000003</v>
      </c>
      <c r="R191" s="98">
        <v>9</v>
      </c>
    </row>
    <row r="192" spans="1:18" x14ac:dyDescent="0.2">
      <c r="A192" s="96" t="s">
        <v>180</v>
      </c>
      <c r="B192" s="97" t="s">
        <v>99</v>
      </c>
      <c r="C192" s="97" t="s">
        <v>99</v>
      </c>
      <c r="D192" s="150">
        <v>102960001</v>
      </c>
      <c r="E192" s="73">
        <v>352</v>
      </c>
      <c r="F192" s="75">
        <v>74565</v>
      </c>
      <c r="G192" s="76" t="s">
        <v>307</v>
      </c>
      <c r="H192" s="76" t="s">
        <v>308</v>
      </c>
      <c r="I192" s="76">
        <v>293</v>
      </c>
      <c r="J192" s="77">
        <v>39904</v>
      </c>
      <c r="K192" s="77">
        <v>41699</v>
      </c>
      <c r="L192" s="78">
        <v>1.19</v>
      </c>
      <c r="M192" s="76">
        <v>305</v>
      </c>
      <c r="N192" s="79">
        <v>8368</v>
      </c>
      <c r="O192" s="265">
        <v>227.63</v>
      </c>
      <c r="P192" s="81">
        <v>99</v>
      </c>
      <c r="Q192" s="81">
        <v>57.09</v>
      </c>
      <c r="R192" s="98">
        <v>4</v>
      </c>
    </row>
    <row r="193" spans="1:18" x14ac:dyDescent="0.2">
      <c r="A193" s="96" t="s">
        <v>182</v>
      </c>
      <c r="B193" s="97" t="s">
        <v>99</v>
      </c>
      <c r="C193" s="97" t="s">
        <v>99</v>
      </c>
      <c r="D193" s="150">
        <v>1890028</v>
      </c>
      <c r="E193" s="73">
        <v>1417</v>
      </c>
      <c r="F193" s="75" t="s">
        <v>2</v>
      </c>
      <c r="G193" s="76" t="s">
        <v>596</v>
      </c>
      <c r="H193" s="76" t="s">
        <v>597</v>
      </c>
      <c r="I193" s="76">
        <v>1170</v>
      </c>
      <c r="J193" s="77">
        <v>40603</v>
      </c>
      <c r="K193" s="77">
        <v>41821</v>
      </c>
      <c r="L193" s="78">
        <v>0</v>
      </c>
      <c r="M193" s="76">
        <v>165</v>
      </c>
      <c r="N193" s="79">
        <v>6913</v>
      </c>
      <c r="O193" s="265">
        <v>227.46</v>
      </c>
      <c r="P193" s="81">
        <v>99</v>
      </c>
      <c r="Q193" s="81">
        <v>47.689</v>
      </c>
      <c r="R193" s="98">
        <v>2</v>
      </c>
    </row>
    <row r="194" spans="1:18" x14ac:dyDescent="0.2">
      <c r="A194" s="96" t="s">
        <v>178</v>
      </c>
      <c r="B194" s="97" t="s">
        <v>99</v>
      </c>
      <c r="C194" s="97" t="s">
        <v>99</v>
      </c>
      <c r="D194" s="150">
        <v>1960026</v>
      </c>
      <c r="E194" s="73">
        <v>625.01</v>
      </c>
      <c r="F194" s="75">
        <v>63393</v>
      </c>
      <c r="G194" s="76" t="s">
        <v>895</v>
      </c>
      <c r="H194" s="76" t="s">
        <v>896</v>
      </c>
      <c r="I194" s="76">
        <v>486</v>
      </c>
      <c r="J194" s="77">
        <v>38687</v>
      </c>
      <c r="K194" s="77">
        <v>41883</v>
      </c>
      <c r="L194" s="78">
        <v>1.47</v>
      </c>
      <c r="M194" s="76">
        <v>94</v>
      </c>
      <c r="N194" s="79">
        <v>6890</v>
      </c>
      <c r="O194" s="265">
        <v>227.29</v>
      </c>
      <c r="P194" s="81">
        <v>99</v>
      </c>
      <c r="Q194" s="81">
        <v>54.18</v>
      </c>
      <c r="R194" s="98">
        <v>6</v>
      </c>
    </row>
    <row r="195" spans="1:18" x14ac:dyDescent="0.2">
      <c r="A195" s="96" t="s">
        <v>183</v>
      </c>
      <c r="B195" s="97" t="s">
        <v>99</v>
      </c>
      <c r="C195" s="97" t="s">
        <v>99</v>
      </c>
      <c r="D195" s="150">
        <v>410001</v>
      </c>
      <c r="E195" s="73">
        <v>2955</v>
      </c>
      <c r="F195" s="75">
        <v>75891</v>
      </c>
      <c r="G195" s="76" t="s">
        <v>560</v>
      </c>
      <c r="H195" s="76" t="s">
        <v>561</v>
      </c>
      <c r="I195" s="76">
        <v>2382</v>
      </c>
      <c r="J195" s="77">
        <v>40148</v>
      </c>
      <c r="K195" s="77">
        <v>41579</v>
      </c>
      <c r="L195" s="78">
        <v>2.19</v>
      </c>
      <c r="M195" s="76">
        <v>278</v>
      </c>
      <c r="N195" s="79">
        <v>7735</v>
      </c>
      <c r="O195" s="265">
        <v>226.86500000000001</v>
      </c>
      <c r="P195" s="81">
        <v>99</v>
      </c>
      <c r="Q195" s="81">
        <v>54.56</v>
      </c>
      <c r="R195" s="98">
        <v>3</v>
      </c>
    </row>
    <row r="196" spans="1:18" x14ac:dyDescent="0.2">
      <c r="A196" s="96" t="s">
        <v>182</v>
      </c>
      <c r="B196" s="97" t="s">
        <v>99</v>
      </c>
      <c r="C196" s="97" t="s">
        <v>99</v>
      </c>
      <c r="D196" s="150">
        <v>1890029</v>
      </c>
      <c r="E196" s="73">
        <v>457</v>
      </c>
      <c r="F196" s="75">
        <v>79107</v>
      </c>
      <c r="G196" s="76" t="s">
        <v>551</v>
      </c>
      <c r="H196" s="76" t="s">
        <v>552</v>
      </c>
      <c r="I196" s="76">
        <v>264</v>
      </c>
      <c r="J196" s="77">
        <v>40391</v>
      </c>
      <c r="K196" s="77">
        <v>41609</v>
      </c>
      <c r="L196" s="78">
        <v>1.81</v>
      </c>
      <c r="M196" s="76">
        <v>305</v>
      </c>
      <c r="N196" s="79">
        <v>9050</v>
      </c>
      <c r="O196" s="265">
        <v>225.33500000000001</v>
      </c>
      <c r="P196" s="81">
        <v>99</v>
      </c>
      <c r="Q196" s="81">
        <v>54.12</v>
      </c>
      <c r="R196" s="98">
        <v>2</v>
      </c>
    </row>
    <row r="197" spans="1:18" x14ac:dyDescent="0.2">
      <c r="A197" s="96" t="s">
        <v>183</v>
      </c>
      <c r="B197" s="97" t="s">
        <v>99</v>
      </c>
      <c r="C197" s="97" t="s">
        <v>99</v>
      </c>
      <c r="D197" s="150">
        <v>410001</v>
      </c>
      <c r="E197" s="73">
        <v>2394</v>
      </c>
      <c r="F197" s="75">
        <v>60436</v>
      </c>
      <c r="G197" s="76" t="s">
        <v>112</v>
      </c>
      <c r="H197" s="76" t="s">
        <v>113</v>
      </c>
      <c r="I197" s="76">
        <v>2204</v>
      </c>
      <c r="J197" s="77">
        <v>38231</v>
      </c>
      <c r="K197" s="77">
        <v>41487</v>
      </c>
      <c r="L197" s="78">
        <v>2.4</v>
      </c>
      <c r="M197" s="76">
        <v>283</v>
      </c>
      <c r="N197" s="79">
        <v>7048</v>
      </c>
      <c r="O197" s="265">
        <v>224.995</v>
      </c>
      <c r="P197" s="81">
        <v>99</v>
      </c>
      <c r="Q197" s="81">
        <v>62.37</v>
      </c>
      <c r="R197" s="98">
        <v>8</v>
      </c>
    </row>
    <row r="198" spans="1:18" x14ac:dyDescent="0.2">
      <c r="A198" s="96" t="s">
        <v>182</v>
      </c>
      <c r="B198" s="97" t="s">
        <v>99</v>
      </c>
      <c r="C198" s="97" t="s">
        <v>99</v>
      </c>
      <c r="D198" s="150">
        <v>104890001</v>
      </c>
      <c r="E198" s="73">
        <v>454</v>
      </c>
      <c r="F198" s="75">
        <v>77127</v>
      </c>
      <c r="G198" s="76" t="s">
        <v>507</v>
      </c>
      <c r="H198" s="76" t="s">
        <v>508</v>
      </c>
      <c r="I198" s="76">
        <v>219</v>
      </c>
      <c r="J198" s="77">
        <v>39904</v>
      </c>
      <c r="K198" s="77">
        <v>41791</v>
      </c>
      <c r="L198" s="78">
        <v>4.42</v>
      </c>
      <c r="M198" s="76">
        <v>212</v>
      </c>
      <c r="N198" s="79">
        <v>6841</v>
      </c>
      <c r="O198" s="265">
        <v>224.91</v>
      </c>
      <c r="P198" s="81">
        <v>99</v>
      </c>
      <c r="Q198" s="81">
        <v>56.915999999999997</v>
      </c>
      <c r="R198" s="98">
        <v>4</v>
      </c>
    </row>
    <row r="199" spans="1:18" x14ac:dyDescent="0.2">
      <c r="A199" s="96" t="s">
        <v>179</v>
      </c>
      <c r="B199" s="97" t="s">
        <v>99</v>
      </c>
      <c r="C199" s="97" t="s">
        <v>99</v>
      </c>
      <c r="D199" s="150">
        <v>106500005</v>
      </c>
      <c r="E199" s="73">
        <v>394</v>
      </c>
      <c r="F199" s="75">
        <v>69122</v>
      </c>
      <c r="G199" s="76" t="s">
        <v>109</v>
      </c>
      <c r="H199" s="76" t="s">
        <v>201</v>
      </c>
      <c r="I199" s="76">
        <v>305</v>
      </c>
      <c r="J199" s="77">
        <v>39356</v>
      </c>
      <c r="K199" s="77">
        <v>41791</v>
      </c>
      <c r="L199" s="78">
        <v>3.98</v>
      </c>
      <c r="M199" s="76">
        <v>181</v>
      </c>
      <c r="N199" s="79">
        <v>6398</v>
      </c>
      <c r="O199" s="265">
        <v>223.89</v>
      </c>
      <c r="P199" s="81">
        <v>99</v>
      </c>
      <c r="Q199" s="81">
        <v>61.417999999999999</v>
      </c>
      <c r="R199" s="98">
        <v>5</v>
      </c>
    </row>
    <row r="200" spans="1:18" x14ac:dyDescent="0.2">
      <c r="A200" s="96" t="s">
        <v>182</v>
      </c>
      <c r="B200" s="97" t="s">
        <v>99</v>
      </c>
      <c r="C200" s="97" t="s">
        <v>99</v>
      </c>
      <c r="D200" s="150">
        <v>104890001</v>
      </c>
      <c r="E200" s="73">
        <v>508</v>
      </c>
      <c r="F200" s="75">
        <v>81008</v>
      </c>
      <c r="G200" s="76" t="s">
        <v>551</v>
      </c>
      <c r="H200" s="76" t="s">
        <v>552</v>
      </c>
      <c r="I200" s="76">
        <v>16</v>
      </c>
      <c r="J200" s="77">
        <v>40179</v>
      </c>
      <c r="K200" s="77">
        <v>41671</v>
      </c>
      <c r="L200" s="78">
        <v>0.12</v>
      </c>
      <c r="M200" s="76">
        <v>268</v>
      </c>
      <c r="N200" s="79">
        <v>6637</v>
      </c>
      <c r="O200" s="265">
        <v>223.80500000000001</v>
      </c>
      <c r="P200" s="81">
        <v>99</v>
      </c>
      <c r="Q200" s="81">
        <v>54.390999999999998</v>
      </c>
      <c r="R200" s="98">
        <v>3</v>
      </c>
    </row>
    <row r="201" spans="1:18" x14ac:dyDescent="0.2">
      <c r="A201" s="96" t="s">
        <v>183</v>
      </c>
      <c r="B201" s="97" t="s">
        <v>99</v>
      </c>
      <c r="C201" s="97" t="s">
        <v>99</v>
      </c>
      <c r="D201" s="150">
        <v>410001</v>
      </c>
      <c r="E201" s="73">
        <v>2316</v>
      </c>
      <c r="F201" s="75">
        <v>59377</v>
      </c>
      <c r="G201" s="76" t="s">
        <v>101</v>
      </c>
      <c r="H201" s="76" t="s">
        <v>102</v>
      </c>
      <c r="I201" s="76">
        <v>1872</v>
      </c>
      <c r="J201" s="77">
        <v>37926</v>
      </c>
      <c r="K201" s="77">
        <v>41548</v>
      </c>
      <c r="L201" s="78">
        <v>4.74</v>
      </c>
      <c r="M201" s="76">
        <v>261</v>
      </c>
      <c r="N201" s="79">
        <v>7269</v>
      </c>
      <c r="O201" s="265">
        <v>223.55</v>
      </c>
      <c r="P201" s="81">
        <v>99</v>
      </c>
      <c r="Q201" s="81">
        <v>65.56</v>
      </c>
      <c r="R201" s="98">
        <v>8</v>
      </c>
    </row>
    <row r="202" spans="1:18" x14ac:dyDescent="0.2">
      <c r="A202" s="96" t="s">
        <v>182</v>
      </c>
      <c r="B202" s="97" t="s">
        <v>99</v>
      </c>
      <c r="C202" s="97" t="s">
        <v>99</v>
      </c>
      <c r="D202" s="150">
        <v>107290003</v>
      </c>
      <c r="E202" s="73">
        <v>1897</v>
      </c>
      <c r="F202" s="75">
        <v>72451</v>
      </c>
      <c r="G202" s="76" t="s">
        <v>505</v>
      </c>
      <c r="H202" s="76" t="s">
        <v>506</v>
      </c>
      <c r="I202" s="76">
        <v>1462</v>
      </c>
      <c r="J202" s="77">
        <v>39722</v>
      </c>
      <c r="K202" s="77">
        <v>41699</v>
      </c>
      <c r="L202" s="78">
        <v>1.72</v>
      </c>
      <c r="M202" s="76">
        <v>283</v>
      </c>
      <c r="N202" s="79">
        <v>7148</v>
      </c>
      <c r="O202" s="265">
        <v>223.465</v>
      </c>
      <c r="P202" s="81">
        <v>99</v>
      </c>
      <c r="Q202" s="81">
        <v>55.66</v>
      </c>
      <c r="R202" s="98">
        <v>4</v>
      </c>
    </row>
    <row r="203" spans="1:18" x14ac:dyDescent="0.2">
      <c r="A203" s="96" t="s">
        <v>185</v>
      </c>
      <c r="B203" s="97" t="s">
        <v>99</v>
      </c>
      <c r="C203" s="97" t="s">
        <v>99</v>
      </c>
      <c r="D203" s="150">
        <v>106050001</v>
      </c>
      <c r="E203" s="73">
        <v>391</v>
      </c>
      <c r="F203" s="75">
        <v>75535</v>
      </c>
      <c r="G203" s="76" t="s">
        <v>841</v>
      </c>
      <c r="H203" s="76" t="s">
        <v>842</v>
      </c>
      <c r="I203" s="76">
        <v>196</v>
      </c>
      <c r="J203" s="77">
        <v>40026</v>
      </c>
      <c r="K203" s="77">
        <v>41883</v>
      </c>
      <c r="L203" s="78">
        <v>0</v>
      </c>
      <c r="M203" s="76">
        <v>68</v>
      </c>
      <c r="N203" s="79">
        <v>7375</v>
      </c>
      <c r="O203" s="265">
        <v>223.465</v>
      </c>
      <c r="P203" s="81">
        <v>99</v>
      </c>
      <c r="Q203" s="81">
        <v>53.558999999999997</v>
      </c>
      <c r="R203" s="98">
        <v>4</v>
      </c>
    </row>
    <row r="204" spans="1:18" x14ac:dyDescent="0.2">
      <c r="A204" s="96" t="s">
        <v>182</v>
      </c>
      <c r="B204" s="97" t="s">
        <v>99</v>
      </c>
      <c r="C204" s="97" t="s">
        <v>99</v>
      </c>
      <c r="D204" s="150">
        <v>104890001</v>
      </c>
      <c r="E204" s="73">
        <v>533</v>
      </c>
      <c r="F204" s="75">
        <v>81041</v>
      </c>
      <c r="G204" s="76" t="s">
        <v>551</v>
      </c>
      <c r="H204" s="76" t="s">
        <v>552</v>
      </c>
      <c r="I204" s="76">
        <v>82</v>
      </c>
      <c r="J204" s="77">
        <v>40269</v>
      </c>
      <c r="K204" s="77">
        <v>41671</v>
      </c>
      <c r="L204" s="78">
        <v>13.08</v>
      </c>
      <c r="M204" s="76">
        <v>305</v>
      </c>
      <c r="N204" s="79">
        <v>6940</v>
      </c>
      <c r="O204" s="265">
        <v>223.04</v>
      </c>
      <c r="P204" s="81">
        <v>99</v>
      </c>
      <c r="Q204" s="81">
        <v>54.718000000000004</v>
      </c>
      <c r="R204" s="98">
        <v>3</v>
      </c>
    </row>
    <row r="205" spans="1:18" x14ac:dyDescent="0.2">
      <c r="A205" s="96" t="s">
        <v>183</v>
      </c>
      <c r="B205" s="97" t="s">
        <v>99</v>
      </c>
      <c r="C205" s="97" t="s">
        <v>99</v>
      </c>
      <c r="D205" s="150">
        <v>2330001</v>
      </c>
      <c r="E205" s="73">
        <v>666</v>
      </c>
      <c r="F205" s="75" t="s">
        <v>2</v>
      </c>
      <c r="G205" s="76" t="s">
        <v>219</v>
      </c>
      <c r="H205" s="76" t="s">
        <v>220</v>
      </c>
      <c r="I205" s="76">
        <v>517</v>
      </c>
      <c r="J205" s="77">
        <v>38626</v>
      </c>
      <c r="K205" s="77">
        <v>40817</v>
      </c>
      <c r="L205" s="78">
        <v>0</v>
      </c>
      <c r="M205" s="76">
        <v>225</v>
      </c>
      <c r="N205" s="79">
        <v>5074</v>
      </c>
      <c r="O205" s="265">
        <v>222.785</v>
      </c>
      <c r="P205" s="81">
        <v>99</v>
      </c>
      <c r="Q205" s="81">
        <v>54.216000000000001</v>
      </c>
      <c r="R205" s="98">
        <v>4</v>
      </c>
    </row>
    <row r="206" spans="1:18" x14ac:dyDescent="0.2">
      <c r="A206" s="96" t="s">
        <v>182</v>
      </c>
      <c r="B206" s="97" t="s">
        <v>99</v>
      </c>
      <c r="C206" s="97" t="s">
        <v>99</v>
      </c>
      <c r="D206" s="150">
        <v>104890001</v>
      </c>
      <c r="E206" s="73">
        <v>609.01</v>
      </c>
      <c r="F206" s="75">
        <v>81474</v>
      </c>
      <c r="G206" s="76" t="s">
        <v>551</v>
      </c>
      <c r="H206" s="76" t="s">
        <v>552</v>
      </c>
      <c r="I206" s="76">
        <v>440</v>
      </c>
      <c r="J206" s="77">
        <v>40603</v>
      </c>
      <c r="K206" s="77">
        <v>41730</v>
      </c>
      <c r="L206" s="78">
        <v>1.02</v>
      </c>
      <c r="M206" s="76">
        <v>264</v>
      </c>
      <c r="N206" s="79">
        <v>6597</v>
      </c>
      <c r="O206" s="265">
        <v>222.44499999999999</v>
      </c>
      <c r="P206" s="81">
        <v>99</v>
      </c>
      <c r="Q206" s="81">
        <v>51.993000000000002</v>
      </c>
      <c r="R206" s="98">
        <v>2</v>
      </c>
    </row>
    <row r="207" spans="1:18" x14ac:dyDescent="0.2">
      <c r="A207" s="96" t="s">
        <v>182</v>
      </c>
      <c r="B207" s="97" t="s">
        <v>99</v>
      </c>
      <c r="C207" s="97" t="s">
        <v>99</v>
      </c>
      <c r="D207" s="150">
        <v>1890028</v>
      </c>
      <c r="E207" s="73">
        <v>1196</v>
      </c>
      <c r="F207" s="75" t="s">
        <v>2</v>
      </c>
      <c r="G207" s="76" t="s">
        <v>897</v>
      </c>
      <c r="H207" s="76" t="s">
        <v>2</v>
      </c>
      <c r="I207" s="76">
        <v>1071</v>
      </c>
      <c r="J207" s="77">
        <v>38626</v>
      </c>
      <c r="K207" s="77">
        <v>41671</v>
      </c>
      <c r="L207" s="78">
        <v>2.0499999999999998</v>
      </c>
      <c r="M207" s="76">
        <v>305</v>
      </c>
      <c r="N207" s="79">
        <v>7534</v>
      </c>
      <c r="O207" s="265">
        <v>222.36</v>
      </c>
      <c r="P207" s="81">
        <v>99</v>
      </c>
      <c r="Q207" s="81">
        <v>51.26</v>
      </c>
      <c r="R207" s="98">
        <v>6</v>
      </c>
    </row>
    <row r="208" spans="1:18" x14ac:dyDescent="0.2">
      <c r="A208" s="96" t="s">
        <v>179</v>
      </c>
      <c r="B208" s="97" t="s">
        <v>99</v>
      </c>
      <c r="C208" s="97" t="s">
        <v>99</v>
      </c>
      <c r="D208" s="150">
        <v>1640002</v>
      </c>
      <c r="E208" s="73">
        <v>734</v>
      </c>
      <c r="F208" s="75" t="s">
        <v>2</v>
      </c>
      <c r="G208" s="76" t="s">
        <v>131</v>
      </c>
      <c r="H208" s="76" t="s">
        <v>132</v>
      </c>
      <c r="I208" s="76">
        <v>607</v>
      </c>
      <c r="J208" s="77">
        <v>39234</v>
      </c>
      <c r="K208" s="77">
        <v>41426</v>
      </c>
      <c r="L208" s="78">
        <v>2.0099999999999998</v>
      </c>
      <c r="M208" s="76">
        <v>48</v>
      </c>
      <c r="N208" s="79">
        <v>6398</v>
      </c>
      <c r="O208" s="265">
        <v>222.27500000000001</v>
      </c>
      <c r="P208" s="81">
        <v>99</v>
      </c>
      <c r="Q208" s="81">
        <v>49.92</v>
      </c>
      <c r="R208" s="98">
        <v>4</v>
      </c>
    </row>
    <row r="209" spans="1:18" x14ac:dyDescent="0.2">
      <c r="A209" s="96" t="s">
        <v>179</v>
      </c>
      <c r="B209" s="97" t="s">
        <v>141</v>
      </c>
      <c r="C209" s="97" t="s">
        <v>144</v>
      </c>
      <c r="D209" s="150">
        <v>610001</v>
      </c>
      <c r="E209" s="73">
        <v>2687</v>
      </c>
      <c r="F209" s="75" t="s">
        <v>2</v>
      </c>
      <c r="G209" s="76" t="s">
        <v>263</v>
      </c>
      <c r="H209" s="76" t="s">
        <v>264</v>
      </c>
      <c r="I209" s="76">
        <v>2054</v>
      </c>
      <c r="J209" s="77">
        <v>40118</v>
      </c>
      <c r="K209" s="77">
        <v>41306</v>
      </c>
      <c r="L209" s="78">
        <v>0</v>
      </c>
      <c r="M209" s="76">
        <v>276</v>
      </c>
      <c r="N209" s="79">
        <v>10456</v>
      </c>
      <c r="O209" s="265">
        <v>555.79999999999995</v>
      </c>
      <c r="P209" s="81">
        <v>100</v>
      </c>
      <c r="Q209" s="81">
        <v>50.466999999999999</v>
      </c>
      <c r="R209" s="98">
        <v>2</v>
      </c>
    </row>
    <row r="210" spans="1:18" x14ac:dyDescent="0.2">
      <c r="A210" s="96" t="s">
        <v>181</v>
      </c>
      <c r="B210" s="97" t="s">
        <v>141</v>
      </c>
      <c r="C210" s="97" t="s">
        <v>143</v>
      </c>
      <c r="D210" s="150">
        <v>540004</v>
      </c>
      <c r="E210" s="73">
        <v>1819</v>
      </c>
      <c r="F210" s="75" t="s">
        <v>2</v>
      </c>
      <c r="G210" s="76" t="s">
        <v>898</v>
      </c>
      <c r="H210" s="76" t="s">
        <v>899</v>
      </c>
      <c r="I210" s="76">
        <v>1058</v>
      </c>
      <c r="J210" s="77">
        <v>40817</v>
      </c>
      <c r="K210" s="77">
        <v>41974</v>
      </c>
      <c r="L210" s="78">
        <v>0</v>
      </c>
      <c r="M210" s="76">
        <v>57</v>
      </c>
      <c r="N210" s="79">
        <v>9999</v>
      </c>
      <c r="O210" s="265">
        <v>536.20000000000005</v>
      </c>
      <c r="P210" s="81">
        <v>100</v>
      </c>
      <c r="Q210" s="81">
        <v>32.636000000000003</v>
      </c>
      <c r="R210" s="98">
        <v>2</v>
      </c>
    </row>
    <row r="211" spans="1:18" x14ac:dyDescent="0.2">
      <c r="A211" s="96" t="s">
        <v>181</v>
      </c>
      <c r="B211" s="97" t="s">
        <v>141</v>
      </c>
      <c r="C211" s="97" t="s">
        <v>145</v>
      </c>
      <c r="D211" s="150">
        <v>570001</v>
      </c>
      <c r="E211" s="73">
        <v>3730</v>
      </c>
      <c r="F211" s="75" t="s">
        <v>2</v>
      </c>
      <c r="G211" s="76" t="s">
        <v>285</v>
      </c>
      <c r="H211" s="76" t="s">
        <v>286</v>
      </c>
      <c r="I211" s="76">
        <v>3309</v>
      </c>
      <c r="J211" s="77">
        <v>39814</v>
      </c>
      <c r="K211" s="77">
        <v>41821</v>
      </c>
      <c r="L211" s="78">
        <v>0</v>
      </c>
      <c r="M211" s="76">
        <v>55</v>
      </c>
      <c r="N211" s="79">
        <v>7110</v>
      </c>
      <c r="O211" s="265">
        <v>522</v>
      </c>
      <c r="P211" s="81">
        <v>100</v>
      </c>
      <c r="Q211" s="81">
        <v>44.499000000000002</v>
      </c>
      <c r="R211" s="98">
        <v>3</v>
      </c>
    </row>
    <row r="212" spans="1:18" x14ac:dyDescent="0.2">
      <c r="A212" s="96" t="s">
        <v>179</v>
      </c>
      <c r="B212" s="97" t="s">
        <v>141</v>
      </c>
      <c r="C212" s="97" t="s">
        <v>144</v>
      </c>
      <c r="D212" s="150">
        <v>610001</v>
      </c>
      <c r="E212" s="73">
        <v>2362</v>
      </c>
      <c r="F212" s="75" t="s">
        <v>2</v>
      </c>
      <c r="G212" s="76" t="s">
        <v>215</v>
      </c>
      <c r="H212" s="76" t="s">
        <v>216</v>
      </c>
      <c r="I212" s="76">
        <v>1441</v>
      </c>
      <c r="J212" s="77">
        <v>39417</v>
      </c>
      <c r="K212" s="77">
        <v>41000</v>
      </c>
      <c r="L212" s="78">
        <v>0.37</v>
      </c>
      <c r="M212" s="76">
        <v>305</v>
      </c>
      <c r="N212" s="79">
        <v>8494</v>
      </c>
      <c r="O212" s="265">
        <v>503.3</v>
      </c>
      <c r="P212" s="81">
        <v>100</v>
      </c>
      <c r="Q212" s="81">
        <v>53.68</v>
      </c>
      <c r="R212" s="98">
        <v>3</v>
      </c>
    </row>
    <row r="213" spans="1:18" x14ac:dyDescent="0.2">
      <c r="A213" s="96" t="s">
        <v>181</v>
      </c>
      <c r="B213" s="97" t="s">
        <v>141</v>
      </c>
      <c r="C213" s="97" t="s">
        <v>142</v>
      </c>
      <c r="D213" s="150">
        <v>560001</v>
      </c>
      <c r="E213" s="73">
        <v>5247.01</v>
      </c>
      <c r="F213" s="75" t="s">
        <v>2</v>
      </c>
      <c r="G213" s="76" t="s">
        <v>900</v>
      </c>
      <c r="H213" s="76" t="s">
        <v>2</v>
      </c>
      <c r="I213" s="76">
        <v>3828.01</v>
      </c>
      <c r="J213" s="77">
        <v>40848</v>
      </c>
      <c r="K213" s="77">
        <v>41609</v>
      </c>
      <c r="L213" s="78">
        <v>0</v>
      </c>
      <c r="M213" s="76">
        <v>305</v>
      </c>
      <c r="N213" s="79">
        <v>7729</v>
      </c>
      <c r="O213" s="265">
        <v>485.6</v>
      </c>
      <c r="P213" s="81">
        <v>100</v>
      </c>
      <c r="Q213" s="81">
        <v>35.090000000000003</v>
      </c>
      <c r="R213" s="98">
        <v>1</v>
      </c>
    </row>
    <row r="214" spans="1:18" x14ac:dyDescent="0.2">
      <c r="A214" s="96" t="s">
        <v>181</v>
      </c>
      <c r="B214" s="97" t="s">
        <v>141</v>
      </c>
      <c r="C214" s="97" t="s">
        <v>143</v>
      </c>
      <c r="D214" s="150">
        <v>103060001</v>
      </c>
      <c r="E214" s="73">
        <v>1042</v>
      </c>
      <c r="F214" s="75" t="s">
        <v>2</v>
      </c>
      <c r="G214" s="76" t="s">
        <v>206</v>
      </c>
      <c r="H214" s="76" t="s">
        <v>207</v>
      </c>
      <c r="I214" s="76">
        <v>524</v>
      </c>
      <c r="J214" s="77">
        <v>39083</v>
      </c>
      <c r="K214" s="77">
        <v>41487</v>
      </c>
      <c r="L214" s="78">
        <v>0</v>
      </c>
      <c r="M214" s="76">
        <v>182</v>
      </c>
      <c r="N214" s="79">
        <v>6636</v>
      </c>
      <c r="O214" s="265">
        <v>461</v>
      </c>
      <c r="P214" s="81">
        <v>100</v>
      </c>
      <c r="Q214" s="81">
        <v>49.29</v>
      </c>
      <c r="R214" s="98">
        <v>4</v>
      </c>
    </row>
    <row r="215" spans="1:18" x14ac:dyDescent="0.2">
      <c r="A215" s="96" t="s">
        <v>183</v>
      </c>
      <c r="B215" s="97" t="s">
        <v>141</v>
      </c>
      <c r="C215" s="97" t="s">
        <v>144</v>
      </c>
      <c r="D215" s="150">
        <v>200001</v>
      </c>
      <c r="E215" s="73">
        <v>370</v>
      </c>
      <c r="F215" s="75" t="s">
        <v>2</v>
      </c>
      <c r="G215" s="76" t="s">
        <v>86</v>
      </c>
      <c r="H215" s="76" t="s">
        <v>87</v>
      </c>
      <c r="I215" s="76">
        <v>2061</v>
      </c>
      <c r="J215" s="77">
        <v>38777</v>
      </c>
      <c r="K215" s="77">
        <v>41306</v>
      </c>
      <c r="L215" s="78">
        <v>0</v>
      </c>
      <c r="M215" s="76">
        <v>305</v>
      </c>
      <c r="N215" s="79">
        <v>7657</v>
      </c>
      <c r="O215" s="265">
        <v>431.2</v>
      </c>
      <c r="P215" s="81">
        <v>100</v>
      </c>
      <c r="Q215" s="81">
        <v>53.04</v>
      </c>
      <c r="R215" s="98">
        <v>5</v>
      </c>
    </row>
    <row r="216" spans="1:18" x14ac:dyDescent="0.2">
      <c r="A216" s="96" t="s">
        <v>181</v>
      </c>
      <c r="B216" s="97" t="s">
        <v>141</v>
      </c>
      <c r="C216" s="97" t="s">
        <v>142</v>
      </c>
      <c r="D216" s="150">
        <v>560001</v>
      </c>
      <c r="E216" s="73">
        <v>5147.01</v>
      </c>
      <c r="F216" s="75" t="s">
        <v>2</v>
      </c>
      <c r="G216" s="76" t="s">
        <v>846</v>
      </c>
      <c r="H216" s="76" t="s">
        <v>847</v>
      </c>
      <c r="I216" s="76">
        <v>3882.01</v>
      </c>
      <c r="J216" s="77">
        <v>40756</v>
      </c>
      <c r="K216" s="77">
        <v>41944</v>
      </c>
      <c r="L216" s="78">
        <v>0</v>
      </c>
      <c r="M216" s="76">
        <v>87</v>
      </c>
      <c r="N216" s="79">
        <v>7519</v>
      </c>
      <c r="O216" s="265">
        <v>422.4</v>
      </c>
      <c r="P216" s="81">
        <v>100</v>
      </c>
      <c r="Q216" s="81">
        <v>41.029000000000003</v>
      </c>
      <c r="R216" s="98">
        <v>2</v>
      </c>
    </row>
    <row r="217" spans="1:18" x14ac:dyDescent="0.2">
      <c r="A217" s="96" t="s">
        <v>181</v>
      </c>
      <c r="B217" s="97" t="s">
        <v>141</v>
      </c>
      <c r="C217" s="97" t="s">
        <v>142</v>
      </c>
      <c r="D217" s="150">
        <v>80001</v>
      </c>
      <c r="E217" s="73">
        <v>677</v>
      </c>
      <c r="F217" s="75">
        <v>102815</v>
      </c>
      <c r="G217" s="76">
        <v>8</v>
      </c>
      <c r="H217" s="76" t="s">
        <v>2</v>
      </c>
      <c r="I217" s="76">
        <v>445.01</v>
      </c>
      <c r="J217" s="77">
        <v>40909</v>
      </c>
      <c r="K217" s="77">
        <v>41791</v>
      </c>
      <c r="L217" s="78">
        <v>0</v>
      </c>
      <c r="M217" s="76">
        <v>223</v>
      </c>
      <c r="N217" s="79">
        <v>8039</v>
      </c>
      <c r="O217" s="265">
        <v>418.6</v>
      </c>
      <c r="P217" s="81">
        <v>100</v>
      </c>
      <c r="Q217" s="81">
        <v>36.994</v>
      </c>
      <c r="R217" s="98">
        <v>1</v>
      </c>
    </row>
    <row r="218" spans="1:18" x14ac:dyDescent="0.2">
      <c r="A218" s="96" t="s">
        <v>185</v>
      </c>
      <c r="B218" s="97" t="s">
        <v>141</v>
      </c>
      <c r="C218" s="97" t="s">
        <v>145</v>
      </c>
      <c r="D218" s="150">
        <v>1890018</v>
      </c>
      <c r="E218" s="73">
        <v>631</v>
      </c>
      <c r="F218" s="75" t="s">
        <v>2</v>
      </c>
      <c r="G218" s="76" t="s">
        <v>582</v>
      </c>
      <c r="H218" s="76" t="s">
        <v>583</v>
      </c>
      <c r="I218" s="76">
        <v>209</v>
      </c>
      <c r="J218" s="77">
        <v>40787</v>
      </c>
      <c r="K218" s="77">
        <v>41944</v>
      </c>
      <c r="L218" s="78">
        <v>0</v>
      </c>
      <c r="M218" s="76">
        <v>39</v>
      </c>
      <c r="N218" s="79">
        <v>7885</v>
      </c>
      <c r="O218" s="265">
        <v>407.5</v>
      </c>
      <c r="P218" s="81">
        <v>100</v>
      </c>
      <c r="Q218" s="81">
        <v>36.244</v>
      </c>
      <c r="R218" s="98">
        <v>2</v>
      </c>
    </row>
    <row r="219" spans="1:18" x14ac:dyDescent="0.2">
      <c r="A219" s="96" t="s">
        <v>179</v>
      </c>
      <c r="B219" s="97" t="s">
        <v>141</v>
      </c>
      <c r="C219" s="97" t="s">
        <v>145</v>
      </c>
      <c r="D219" s="150">
        <v>103530001</v>
      </c>
      <c r="E219" s="73">
        <v>719</v>
      </c>
      <c r="F219" s="75" t="s">
        <v>2</v>
      </c>
      <c r="G219" s="76" t="s">
        <v>227</v>
      </c>
      <c r="H219" s="76" t="s">
        <v>228</v>
      </c>
      <c r="I219" s="76">
        <v>79.010000000000005</v>
      </c>
      <c r="J219" s="77">
        <v>40483</v>
      </c>
      <c r="K219" s="77">
        <v>41487</v>
      </c>
      <c r="L219" s="78">
        <v>0</v>
      </c>
      <c r="M219" s="76">
        <v>305</v>
      </c>
      <c r="N219" s="79">
        <v>7833</v>
      </c>
      <c r="O219" s="265">
        <v>406.3</v>
      </c>
      <c r="P219" s="81">
        <v>100</v>
      </c>
      <c r="Q219" s="81">
        <v>42.46</v>
      </c>
      <c r="R219" s="98">
        <v>1</v>
      </c>
    </row>
    <row r="220" spans="1:18" x14ac:dyDescent="0.2">
      <c r="A220" s="96" t="s">
        <v>179</v>
      </c>
      <c r="B220" s="97" t="s">
        <v>141</v>
      </c>
      <c r="C220" s="97" t="s">
        <v>144</v>
      </c>
      <c r="D220" s="150">
        <v>610001</v>
      </c>
      <c r="E220" s="73">
        <v>2319</v>
      </c>
      <c r="F220" s="75" t="s">
        <v>2</v>
      </c>
      <c r="G220" s="76" t="s">
        <v>215</v>
      </c>
      <c r="H220" s="76" t="s">
        <v>216</v>
      </c>
      <c r="I220" s="76">
        <v>381</v>
      </c>
      <c r="J220" s="77">
        <v>39326</v>
      </c>
      <c r="K220" s="77">
        <v>41183</v>
      </c>
      <c r="L220" s="78">
        <v>0</v>
      </c>
      <c r="M220" s="76">
        <v>305</v>
      </c>
      <c r="N220" s="79">
        <v>8147</v>
      </c>
      <c r="O220" s="265">
        <v>395.5</v>
      </c>
      <c r="P220" s="81">
        <v>100</v>
      </c>
      <c r="Q220" s="81">
        <v>53.46</v>
      </c>
      <c r="R220" s="98">
        <v>3</v>
      </c>
    </row>
    <row r="221" spans="1:18" x14ac:dyDescent="0.2">
      <c r="A221" s="96" t="s">
        <v>178</v>
      </c>
      <c r="B221" s="97" t="s">
        <v>141</v>
      </c>
      <c r="C221" s="97" t="s">
        <v>143</v>
      </c>
      <c r="D221" s="150">
        <v>1490001</v>
      </c>
      <c r="E221" s="73">
        <v>3798</v>
      </c>
      <c r="F221" s="75" t="s">
        <v>2</v>
      </c>
      <c r="G221" s="76" t="s">
        <v>513</v>
      </c>
      <c r="H221" s="76" t="s">
        <v>514</v>
      </c>
      <c r="I221" s="76">
        <v>3073</v>
      </c>
      <c r="J221" s="77">
        <v>39661</v>
      </c>
      <c r="K221" s="77">
        <v>40391</v>
      </c>
      <c r="L221" s="78">
        <v>0</v>
      </c>
      <c r="M221" s="76">
        <v>251</v>
      </c>
      <c r="N221" s="79">
        <v>6487</v>
      </c>
      <c r="O221" s="265">
        <v>394.3</v>
      </c>
      <c r="P221" s="81">
        <v>100</v>
      </c>
      <c r="Q221" s="81">
        <v>44.798999999999999</v>
      </c>
      <c r="R221" s="98">
        <v>1</v>
      </c>
    </row>
    <row r="222" spans="1:18" x14ac:dyDescent="0.2">
      <c r="A222" s="96" t="s">
        <v>183</v>
      </c>
      <c r="B222" s="97" t="s">
        <v>141</v>
      </c>
      <c r="C222" s="97" t="s">
        <v>143</v>
      </c>
      <c r="D222" s="150">
        <v>3030003</v>
      </c>
      <c r="E222" s="73">
        <v>4165</v>
      </c>
      <c r="F222" s="75" t="s">
        <v>2</v>
      </c>
      <c r="G222" s="76" t="s">
        <v>513</v>
      </c>
      <c r="H222" s="76" t="s">
        <v>514</v>
      </c>
      <c r="I222" s="76">
        <v>2716</v>
      </c>
      <c r="J222" s="77">
        <v>40269</v>
      </c>
      <c r="K222" s="77">
        <v>41365</v>
      </c>
      <c r="L222" s="78">
        <v>0</v>
      </c>
      <c r="M222" s="76">
        <v>247</v>
      </c>
      <c r="N222" s="79">
        <v>8169</v>
      </c>
      <c r="O222" s="265">
        <v>381.1</v>
      </c>
      <c r="P222" s="81">
        <v>100</v>
      </c>
      <c r="Q222" s="81">
        <v>49.05</v>
      </c>
      <c r="R222" s="98">
        <v>2</v>
      </c>
    </row>
    <row r="223" spans="1:18" x14ac:dyDescent="0.2">
      <c r="A223" s="96" t="s">
        <v>178</v>
      </c>
      <c r="B223" s="97" t="s">
        <v>141</v>
      </c>
      <c r="C223" s="97" t="s">
        <v>143</v>
      </c>
      <c r="D223" s="150">
        <v>1890034</v>
      </c>
      <c r="E223" s="73">
        <v>506</v>
      </c>
      <c r="F223" s="75" t="s">
        <v>2</v>
      </c>
      <c r="G223" s="76" t="s">
        <v>105</v>
      </c>
      <c r="H223" s="76" t="s">
        <v>106</v>
      </c>
      <c r="I223" s="76">
        <v>221</v>
      </c>
      <c r="J223" s="77">
        <v>38078</v>
      </c>
      <c r="K223" s="77">
        <v>41671</v>
      </c>
      <c r="L223" s="78">
        <v>0</v>
      </c>
      <c r="M223" s="76">
        <v>278</v>
      </c>
      <c r="N223" s="79">
        <v>6195</v>
      </c>
      <c r="O223" s="265">
        <v>379</v>
      </c>
      <c r="P223" s="81">
        <v>100</v>
      </c>
      <c r="Q223" s="81">
        <v>59.841000000000001</v>
      </c>
      <c r="R223" s="98">
        <v>7</v>
      </c>
    </row>
    <row r="224" spans="1:18" x14ac:dyDescent="0.2">
      <c r="A224" s="96" t="s">
        <v>178</v>
      </c>
      <c r="B224" s="97" t="s">
        <v>141</v>
      </c>
      <c r="C224" s="97" t="s">
        <v>143</v>
      </c>
      <c r="D224" s="150">
        <v>1490001</v>
      </c>
      <c r="E224" s="73">
        <v>3797</v>
      </c>
      <c r="F224" s="75" t="s">
        <v>2</v>
      </c>
      <c r="G224" s="76" t="s">
        <v>513</v>
      </c>
      <c r="H224" s="76" t="s">
        <v>514</v>
      </c>
      <c r="I224" s="76">
        <v>3073</v>
      </c>
      <c r="J224" s="77">
        <v>39661</v>
      </c>
      <c r="K224" s="77">
        <v>40391</v>
      </c>
      <c r="L224" s="78">
        <v>0</v>
      </c>
      <c r="M224" s="76">
        <v>269</v>
      </c>
      <c r="N224" s="79">
        <v>6175</v>
      </c>
      <c r="O224" s="265">
        <v>376.4</v>
      </c>
      <c r="P224" s="81">
        <v>100</v>
      </c>
      <c r="Q224" s="81">
        <v>44.798999999999999</v>
      </c>
      <c r="R224" s="98">
        <v>1</v>
      </c>
    </row>
    <row r="225" spans="1:18" x14ac:dyDescent="0.2">
      <c r="A225" s="96" t="s">
        <v>183</v>
      </c>
      <c r="B225" s="97" t="s">
        <v>141</v>
      </c>
      <c r="C225" s="97" t="s">
        <v>143</v>
      </c>
      <c r="D225" s="150">
        <v>3030003</v>
      </c>
      <c r="E225" s="73">
        <v>3903</v>
      </c>
      <c r="F225" s="75" t="s">
        <v>2</v>
      </c>
      <c r="G225" s="76" t="s">
        <v>513</v>
      </c>
      <c r="H225" s="76" t="s">
        <v>514</v>
      </c>
      <c r="I225" s="76">
        <v>3543</v>
      </c>
      <c r="J225" s="77">
        <v>39783</v>
      </c>
      <c r="K225" s="77">
        <v>41275</v>
      </c>
      <c r="L225" s="78">
        <v>0</v>
      </c>
      <c r="M225" s="76">
        <v>274</v>
      </c>
      <c r="N225" s="79">
        <v>8620</v>
      </c>
      <c r="O225" s="265">
        <v>372.3</v>
      </c>
      <c r="P225" s="81">
        <v>100</v>
      </c>
      <c r="Q225" s="81">
        <v>50.93</v>
      </c>
      <c r="R225" s="98">
        <v>3</v>
      </c>
    </row>
    <row r="226" spans="1:18" x14ac:dyDescent="0.2">
      <c r="A226" s="96" t="s">
        <v>181</v>
      </c>
      <c r="B226" s="97" t="s">
        <v>141</v>
      </c>
      <c r="C226" s="97" t="s">
        <v>142</v>
      </c>
      <c r="D226" s="150">
        <v>80001</v>
      </c>
      <c r="E226" s="73">
        <v>660</v>
      </c>
      <c r="F226" s="75">
        <v>102807</v>
      </c>
      <c r="G226" s="76">
        <v>8</v>
      </c>
      <c r="H226" s="76" t="s">
        <v>2</v>
      </c>
      <c r="I226" s="76">
        <v>538</v>
      </c>
      <c r="J226" s="77">
        <v>40725</v>
      </c>
      <c r="K226" s="77">
        <v>41730</v>
      </c>
      <c r="L226" s="78">
        <v>0</v>
      </c>
      <c r="M226" s="76">
        <v>272</v>
      </c>
      <c r="N226" s="79">
        <v>8181</v>
      </c>
      <c r="O226" s="265">
        <v>369.8</v>
      </c>
      <c r="P226" s="81">
        <v>100</v>
      </c>
      <c r="Q226" s="81">
        <v>38.259</v>
      </c>
      <c r="R226" s="98">
        <v>1</v>
      </c>
    </row>
    <row r="227" spans="1:18" x14ac:dyDescent="0.2">
      <c r="A227" s="96" t="s">
        <v>181</v>
      </c>
      <c r="B227" s="97" t="s">
        <v>141</v>
      </c>
      <c r="C227" s="97" t="s">
        <v>144</v>
      </c>
      <c r="D227" s="150">
        <v>105290004</v>
      </c>
      <c r="E227" s="73">
        <v>750</v>
      </c>
      <c r="F227" s="75" t="s">
        <v>2</v>
      </c>
      <c r="G227" s="76" t="s">
        <v>633</v>
      </c>
      <c r="H227" s="76" t="s">
        <v>634</v>
      </c>
      <c r="I227" s="76">
        <v>136</v>
      </c>
      <c r="J227" s="77">
        <v>39326</v>
      </c>
      <c r="K227" s="77">
        <v>40483</v>
      </c>
      <c r="L227" s="78">
        <v>0</v>
      </c>
      <c r="M227" s="76">
        <v>305</v>
      </c>
      <c r="N227" s="79">
        <v>7200</v>
      </c>
      <c r="O227" s="265">
        <v>369.5</v>
      </c>
      <c r="P227" s="81">
        <v>100</v>
      </c>
      <c r="Q227" s="81">
        <v>44.3</v>
      </c>
      <c r="R227" s="98">
        <v>2</v>
      </c>
    </row>
    <row r="228" spans="1:18" x14ac:dyDescent="0.2">
      <c r="A228" s="96" t="s">
        <v>183</v>
      </c>
      <c r="B228" s="97" t="s">
        <v>141</v>
      </c>
      <c r="C228" s="97" t="s">
        <v>143</v>
      </c>
      <c r="D228" s="150">
        <v>3030003</v>
      </c>
      <c r="E228" s="73">
        <v>4299</v>
      </c>
      <c r="F228" s="75" t="s">
        <v>2</v>
      </c>
      <c r="G228" s="76" t="s">
        <v>568</v>
      </c>
      <c r="H228" s="76" t="s">
        <v>569</v>
      </c>
      <c r="I228" s="76">
        <v>3579</v>
      </c>
      <c r="J228" s="77">
        <v>40575</v>
      </c>
      <c r="K228" s="77">
        <v>41334</v>
      </c>
      <c r="L228" s="78">
        <v>0</v>
      </c>
      <c r="M228" s="76">
        <v>288</v>
      </c>
      <c r="N228" s="79">
        <v>8089</v>
      </c>
      <c r="O228" s="265">
        <v>368.6</v>
      </c>
      <c r="P228" s="81">
        <v>100</v>
      </c>
      <c r="Q228" s="81">
        <v>46.31</v>
      </c>
      <c r="R228" s="98">
        <v>1</v>
      </c>
    </row>
    <row r="229" spans="1:18" x14ac:dyDescent="0.2">
      <c r="A229" s="96" t="s">
        <v>184</v>
      </c>
      <c r="B229" s="97" t="s">
        <v>141</v>
      </c>
      <c r="C229" s="97" t="s">
        <v>145</v>
      </c>
      <c r="D229" s="150">
        <v>1430004</v>
      </c>
      <c r="E229" s="73">
        <v>508</v>
      </c>
      <c r="F229" s="75" t="s">
        <v>2</v>
      </c>
      <c r="G229" s="76">
        <v>5</v>
      </c>
      <c r="H229" s="76" t="s">
        <v>2</v>
      </c>
      <c r="I229" s="76">
        <v>363</v>
      </c>
      <c r="J229" s="77">
        <v>38047</v>
      </c>
      <c r="K229" s="77">
        <v>41395</v>
      </c>
      <c r="L229" s="78">
        <v>0</v>
      </c>
      <c r="M229" s="76">
        <v>293</v>
      </c>
      <c r="N229" s="79">
        <v>7337</v>
      </c>
      <c r="O229" s="265">
        <v>359.3</v>
      </c>
      <c r="P229" s="81">
        <v>100</v>
      </c>
      <c r="Q229" s="81">
        <v>60.28</v>
      </c>
      <c r="R229" s="98">
        <v>6</v>
      </c>
    </row>
    <row r="230" spans="1:18" x14ac:dyDescent="0.2">
      <c r="A230" s="96" t="s">
        <v>184</v>
      </c>
      <c r="B230" s="97" t="s">
        <v>141</v>
      </c>
      <c r="C230" s="97" t="s">
        <v>143</v>
      </c>
      <c r="D230" s="150">
        <v>1430004</v>
      </c>
      <c r="E230" s="73">
        <v>564</v>
      </c>
      <c r="F230" s="75" t="s">
        <v>2</v>
      </c>
      <c r="G230" s="76">
        <v>5</v>
      </c>
      <c r="H230" s="76" t="s">
        <v>2</v>
      </c>
      <c r="I230" s="76">
        <v>370</v>
      </c>
      <c r="J230" s="77">
        <v>38412</v>
      </c>
      <c r="K230" s="77">
        <v>41609</v>
      </c>
      <c r="L230" s="78">
        <v>0</v>
      </c>
      <c r="M230" s="76">
        <v>100</v>
      </c>
      <c r="N230" s="79">
        <v>7471</v>
      </c>
      <c r="O230" s="265">
        <v>359.1</v>
      </c>
      <c r="P230" s="81">
        <v>100</v>
      </c>
      <c r="Q230" s="81">
        <v>53.76</v>
      </c>
      <c r="R230" s="98">
        <v>7</v>
      </c>
    </row>
    <row r="231" spans="1:18" x14ac:dyDescent="0.2">
      <c r="A231" s="96" t="s">
        <v>178</v>
      </c>
      <c r="B231" s="97" t="s">
        <v>141</v>
      </c>
      <c r="C231" s="97" t="s">
        <v>150</v>
      </c>
      <c r="D231" s="150">
        <v>1290004</v>
      </c>
      <c r="E231" s="73">
        <v>1150</v>
      </c>
      <c r="F231" s="75" t="s">
        <v>2</v>
      </c>
      <c r="G231" s="76" t="s">
        <v>554</v>
      </c>
      <c r="H231" s="76" t="s">
        <v>555</v>
      </c>
      <c r="I231" s="76">
        <v>779</v>
      </c>
      <c r="J231" s="77">
        <v>39934</v>
      </c>
      <c r="K231" s="77">
        <v>41548</v>
      </c>
      <c r="L231" s="78">
        <v>0</v>
      </c>
      <c r="M231" s="76">
        <v>305</v>
      </c>
      <c r="N231" s="79">
        <v>9657</v>
      </c>
      <c r="O231" s="265">
        <v>358.7</v>
      </c>
      <c r="P231" s="81">
        <v>100</v>
      </c>
      <c r="Q231" s="81">
        <v>35.75</v>
      </c>
      <c r="R231" s="98">
        <v>3</v>
      </c>
    </row>
    <row r="232" spans="1:18" x14ac:dyDescent="0.2">
      <c r="A232" s="96" t="s">
        <v>184</v>
      </c>
      <c r="B232" s="97" t="s">
        <v>141</v>
      </c>
      <c r="C232" s="97" t="s">
        <v>142</v>
      </c>
      <c r="D232" s="150">
        <v>1430004</v>
      </c>
      <c r="E232" s="73">
        <v>700</v>
      </c>
      <c r="F232" s="75" t="s">
        <v>2</v>
      </c>
      <c r="G232" s="76">
        <v>8</v>
      </c>
      <c r="H232" s="76" t="s">
        <v>2</v>
      </c>
      <c r="I232" s="76">
        <v>508</v>
      </c>
      <c r="J232" s="77">
        <v>39417</v>
      </c>
      <c r="K232" s="77">
        <v>41487</v>
      </c>
      <c r="L232" s="78">
        <v>0</v>
      </c>
      <c r="M232" s="76">
        <v>216</v>
      </c>
      <c r="N232" s="79">
        <v>6257</v>
      </c>
      <c r="O232" s="265">
        <v>358.5</v>
      </c>
      <c r="P232" s="81">
        <v>100</v>
      </c>
      <c r="Q232" s="81">
        <v>49.896000000000001</v>
      </c>
      <c r="R232" s="98">
        <v>4</v>
      </c>
    </row>
    <row r="233" spans="1:18" x14ac:dyDescent="0.2">
      <c r="A233" s="96" t="s">
        <v>179</v>
      </c>
      <c r="B233" s="97" t="s">
        <v>141</v>
      </c>
      <c r="C233" s="97" t="s">
        <v>210</v>
      </c>
      <c r="D233" s="150">
        <v>1640002</v>
      </c>
      <c r="E233" s="73">
        <v>804</v>
      </c>
      <c r="F233" s="75" t="s">
        <v>2</v>
      </c>
      <c r="G233" s="76">
        <v>300534</v>
      </c>
      <c r="H233" s="76" t="s">
        <v>2</v>
      </c>
      <c r="I233" s="76">
        <v>660</v>
      </c>
      <c r="J233" s="77">
        <v>39753</v>
      </c>
      <c r="K233" s="77">
        <v>41365</v>
      </c>
      <c r="L233" s="78">
        <v>0</v>
      </c>
      <c r="M233" s="76">
        <v>106</v>
      </c>
      <c r="N233" s="79">
        <v>6305</v>
      </c>
      <c r="O233" s="265">
        <v>358.10500000000002</v>
      </c>
      <c r="P233" s="81">
        <v>100</v>
      </c>
      <c r="Q233" s="81">
        <v>41.58</v>
      </c>
      <c r="R233" s="98">
        <v>3</v>
      </c>
    </row>
    <row r="234" spans="1:18" x14ac:dyDescent="0.2">
      <c r="A234" s="96" t="s">
        <v>179</v>
      </c>
      <c r="B234" s="97" t="s">
        <v>141</v>
      </c>
      <c r="C234" s="97" t="s">
        <v>144</v>
      </c>
      <c r="D234" s="150">
        <v>610001</v>
      </c>
      <c r="E234" s="73">
        <v>2243</v>
      </c>
      <c r="F234" s="75" t="s">
        <v>2</v>
      </c>
      <c r="G234" s="76" t="s">
        <v>53</v>
      </c>
      <c r="H234" s="76" t="s">
        <v>54</v>
      </c>
      <c r="I234" s="76">
        <v>1095</v>
      </c>
      <c r="J234" s="77">
        <v>39083</v>
      </c>
      <c r="K234" s="77">
        <v>41456</v>
      </c>
      <c r="L234" s="78">
        <v>0</v>
      </c>
      <c r="M234" s="76">
        <v>202</v>
      </c>
      <c r="N234" s="79">
        <v>8378</v>
      </c>
      <c r="O234" s="265">
        <v>357.8</v>
      </c>
      <c r="P234" s="81">
        <v>100</v>
      </c>
      <c r="Q234" s="81">
        <v>54.107999999999997</v>
      </c>
      <c r="R234" s="98">
        <v>4</v>
      </c>
    </row>
    <row r="235" spans="1:18" x14ac:dyDescent="0.2">
      <c r="A235" s="96" t="s">
        <v>184</v>
      </c>
      <c r="B235" s="97" t="s">
        <v>141</v>
      </c>
      <c r="C235" s="97" t="s">
        <v>143</v>
      </c>
      <c r="D235" s="150">
        <v>1430004</v>
      </c>
      <c r="E235" s="73">
        <v>559</v>
      </c>
      <c r="F235" s="75" t="s">
        <v>2</v>
      </c>
      <c r="G235" s="76">
        <v>5</v>
      </c>
      <c r="H235" s="76" t="s">
        <v>2</v>
      </c>
      <c r="I235" s="76">
        <v>332</v>
      </c>
      <c r="J235" s="77">
        <v>38504</v>
      </c>
      <c r="K235" s="77">
        <v>41579</v>
      </c>
      <c r="L235" s="78">
        <v>0</v>
      </c>
      <c r="M235" s="76">
        <v>123</v>
      </c>
      <c r="N235" s="79">
        <v>7488</v>
      </c>
      <c r="O235" s="265">
        <v>357.5</v>
      </c>
      <c r="P235" s="81">
        <v>100</v>
      </c>
      <c r="Q235" s="81">
        <v>52.258000000000003</v>
      </c>
      <c r="R235" s="98">
        <v>5</v>
      </c>
    </row>
    <row r="236" spans="1:18" x14ac:dyDescent="0.2">
      <c r="A236" s="96" t="s">
        <v>183</v>
      </c>
      <c r="B236" s="97" t="s">
        <v>141</v>
      </c>
      <c r="C236" s="97" t="s">
        <v>143</v>
      </c>
      <c r="D236" s="150">
        <v>3030003</v>
      </c>
      <c r="E236" s="73">
        <v>4136</v>
      </c>
      <c r="F236" s="75" t="s">
        <v>2</v>
      </c>
      <c r="G236" s="76" t="s">
        <v>513</v>
      </c>
      <c r="H236" s="76" t="s">
        <v>514</v>
      </c>
      <c r="I236" s="76">
        <v>3105</v>
      </c>
      <c r="J236" s="77">
        <v>40238</v>
      </c>
      <c r="K236" s="77">
        <v>41334</v>
      </c>
      <c r="L236" s="78">
        <v>0</v>
      </c>
      <c r="M236" s="76">
        <v>264</v>
      </c>
      <c r="N236" s="79">
        <v>8885</v>
      </c>
      <c r="O236" s="265">
        <v>356.3</v>
      </c>
      <c r="P236" s="81">
        <v>100</v>
      </c>
      <c r="Q236" s="81">
        <v>49.485999999999997</v>
      </c>
      <c r="R236" s="98">
        <v>2</v>
      </c>
    </row>
    <row r="237" spans="1:18" x14ac:dyDescent="0.2">
      <c r="A237" s="96" t="s">
        <v>181</v>
      </c>
      <c r="B237" s="97" t="s">
        <v>141</v>
      </c>
      <c r="C237" s="97" t="s">
        <v>142</v>
      </c>
      <c r="D237" s="150">
        <v>570001</v>
      </c>
      <c r="E237" s="73">
        <v>3515</v>
      </c>
      <c r="F237" s="75">
        <v>90957</v>
      </c>
      <c r="G237" s="76" t="s">
        <v>88</v>
      </c>
      <c r="H237" s="76" t="s">
        <v>89</v>
      </c>
      <c r="I237" s="76">
        <v>75</v>
      </c>
      <c r="J237" s="77">
        <v>39114</v>
      </c>
      <c r="K237" s="77">
        <v>41699</v>
      </c>
      <c r="L237" s="78">
        <v>0.26</v>
      </c>
      <c r="M237" s="76">
        <v>188</v>
      </c>
      <c r="N237" s="79">
        <v>6201</v>
      </c>
      <c r="O237" s="265">
        <v>356.2</v>
      </c>
      <c r="P237" s="81">
        <v>100</v>
      </c>
      <c r="Q237" s="81">
        <v>56.808</v>
      </c>
      <c r="R237" s="98">
        <v>5</v>
      </c>
    </row>
    <row r="238" spans="1:18" x14ac:dyDescent="0.2">
      <c r="A238" s="96" t="s">
        <v>179</v>
      </c>
      <c r="B238" s="97" t="s">
        <v>141</v>
      </c>
      <c r="C238" s="97" t="s">
        <v>143</v>
      </c>
      <c r="D238" s="150">
        <v>610001</v>
      </c>
      <c r="E238" s="73">
        <v>1775</v>
      </c>
      <c r="F238" s="75" t="s">
        <v>2</v>
      </c>
      <c r="G238" s="76" t="s">
        <v>570</v>
      </c>
      <c r="H238" s="76" t="s">
        <v>571</v>
      </c>
      <c r="I238" s="76">
        <v>1014.01</v>
      </c>
      <c r="J238" s="77">
        <v>38292</v>
      </c>
      <c r="K238" s="77">
        <v>41518</v>
      </c>
      <c r="L238" s="78">
        <v>0</v>
      </c>
      <c r="M238" s="76">
        <v>141</v>
      </c>
      <c r="N238" s="79">
        <v>8765</v>
      </c>
      <c r="O238" s="265">
        <v>351.8</v>
      </c>
      <c r="P238" s="81">
        <v>100</v>
      </c>
      <c r="Q238" s="81">
        <v>50.985999999999997</v>
      </c>
      <c r="R238" s="98">
        <v>6</v>
      </c>
    </row>
    <row r="239" spans="1:18" x14ac:dyDescent="0.2">
      <c r="A239" s="96" t="s">
        <v>178</v>
      </c>
      <c r="B239" s="97" t="s">
        <v>141</v>
      </c>
      <c r="C239" s="97" t="s">
        <v>143</v>
      </c>
      <c r="D239" s="150">
        <v>1890034</v>
      </c>
      <c r="E239" s="73">
        <v>500</v>
      </c>
      <c r="F239" s="75" t="s">
        <v>2</v>
      </c>
      <c r="G239" s="76" t="s">
        <v>105</v>
      </c>
      <c r="H239" s="76" t="s">
        <v>106</v>
      </c>
      <c r="I239" s="76">
        <v>274</v>
      </c>
      <c r="J239" s="77">
        <v>38018</v>
      </c>
      <c r="K239" s="77">
        <v>41760</v>
      </c>
      <c r="L239" s="78">
        <v>0</v>
      </c>
      <c r="M239" s="76">
        <v>233</v>
      </c>
      <c r="N239" s="79">
        <v>6777</v>
      </c>
      <c r="O239" s="265">
        <v>349.8</v>
      </c>
      <c r="P239" s="81">
        <v>100</v>
      </c>
      <c r="Q239" s="81">
        <v>59.514000000000003</v>
      </c>
      <c r="R239" s="98">
        <v>8</v>
      </c>
    </row>
    <row r="240" spans="1:18" x14ac:dyDescent="0.2">
      <c r="A240" s="96" t="s">
        <v>183</v>
      </c>
      <c r="B240" s="97" t="s">
        <v>141</v>
      </c>
      <c r="C240" s="97" t="s">
        <v>143</v>
      </c>
      <c r="D240" s="150">
        <v>3030003</v>
      </c>
      <c r="E240" s="73">
        <v>4205</v>
      </c>
      <c r="F240" s="75" t="s">
        <v>2</v>
      </c>
      <c r="G240" s="76" t="s">
        <v>568</v>
      </c>
      <c r="H240" s="76" t="s">
        <v>569</v>
      </c>
      <c r="I240" s="76">
        <v>3238</v>
      </c>
      <c r="J240" s="77">
        <v>40360</v>
      </c>
      <c r="K240" s="77">
        <v>41426</v>
      </c>
      <c r="L240" s="78">
        <v>0</v>
      </c>
      <c r="M240" s="76">
        <v>180</v>
      </c>
      <c r="N240" s="79">
        <v>9126</v>
      </c>
      <c r="O240" s="265">
        <v>346.7</v>
      </c>
      <c r="P240" s="81">
        <v>100</v>
      </c>
      <c r="Q240" s="81">
        <v>46.817999999999998</v>
      </c>
      <c r="R240" s="98">
        <v>2</v>
      </c>
    </row>
    <row r="241" spans="1:18" x14ac:dyDescent="0.2">
      <c r="A241" s="96" t="s">
        <v>179</v>
      </c>
      <c r="B241" s="97" t="s">
        <v>141</v>
      </c>
      <c r="C241" s="97" t="s">
        <v>144</v>
      </c>
      <c r="D241" s="150">
        <v>106530001</v>
      </c>
      <c r="E241" s="73">
        <v>355</v>
      </c>
      <c r="F241" s="75" t="s">
        <v>2</v>
      </c>
      <c r="G241" s="76" t="s">
        <v>766</v>
      </c>
      <c r="H241" s="76" t="s">
        <v>767</v>
      </c>
      <c r="I241" s="76">
        <v>187</v>
      </c>
      <c r="J241" s="77">
        <v>40664</v>
      </c>
      <c r="K241" s="77">
        <v>41791</v>
      </c>
      <c r="L241" s="78">
        <v>0</v>
      </c>
      <c r="M241" s="76">
        <v>183</v>
      </c>
      <c r="N241" s="79">
        <v>8049</v>
      </c>
      <c r="O241" s="265">
        <v>345.1</v>
      </c>
      <c r="P241" s="81">
        <v>100</v>
      </c>
      <c r="Q241" s="81">
        <v>40.448999999999998</v>
      </c>
      <c r="R241" s="98">
        <v>2</v>
      </c>
    </row>
    <row r="242" spans="1:18" x14ac:dyDescent="0.2">
      <c r="A242" s="96" t="s">
        <v>182</v>
      </c>
      <c r="B242" s="97" t="s">
        <v>141</v>
      </c>
      <c r="C242" s="97" t="s">
        <v>142</v>
      </c>
      <c r="D242" s="150">
        <v>1890027</v>
      </c>
      <c r="E242" s="73">
        <v>898</v>
      </c>
      <c r="F242" s="75">
        <v>94638</v>
      </c>
      <c r="G242" s="76" t="s">
        <v>215</v>
      </c>
      <c r="H242" s="76" t="s">
        <v>216</v>
      </c>
      <c r="I242" s="76">
        <v>838</v>
      </c>
      <c r="J242" s="77">
        <v>39142</v>
      </c>
      <c r="K242" s="77">
        <v>41579</v>
      </c>
      <c r="L242" s="78">
        <v>1.22</v>
      </c>
      <c r="M242" s="76">
        <v>305</v>
      </c>
      <c r="N242" s="79">
        <v>6601</v>
      </c>
      <c r="O242" s="265">
        <v>343.6</v>
      </c>
      <c r="P242" s="81">
        <v>100</v>
      </c>
      <c r="Q242" s="81">
        <v>61.694000000000003</v>
      </c>
      <c r="R242" s="98">
        <v>5</v>
      </c>
    </row>
    <row r="243" spans="1:18" x14ac:dyDescent="0.2">
      <c r="A243" s="96" t="s">
        <v>183</v>
      </c>
      <c r="B243" s="97" t="s">
        <v>141</v>
      </c>
      <c r="C243" s="97" t="s">
        <v>143</v>
      </c>
      <c r="D243" s="150">
        <v>3030003</v>
      </c>
      <c r="E243" s="73">
        <v>3938</v>
      </c>
      <c r="F243" s="75" t="s">
        <v>2</v>
      </c>
      <c r="G243" s="76" t="s">
        <v>513</v>
      </c>
      <c r="H243" s="76" t="s">
        <v>514</v>
      </c>
      <c r="I243" s="76">
        <v>2716</v>
      </c>
      <c r="J243" s="77">
        <v>39845</v>
      </c>
      <c r="K243" s="77">
        <v>41153</v>
      </c>
      <c r="L243" s="78">
        <v>0</v>
      </c>
      <c r="M243" s="76">
        <v>305</v>
      </c>
      <c r="N243" s="79">
        <v>7625</v>
      </c>
      <c r="O243" s="265">
        <v>338.5</v>
      </c>
      <c r="P243" s="81">
        <v>100</v>
      </c>
      <c r="Q243" s="81">
        <v>52.14</v>
      </c>
      <c r="R243" s="98">
        <v>3</v>
      </c>
    </row>
    <row r="244" spans="1:18" x14ac:dyDescent="0.2">
      <c r="A244" s="96" t="s">
        <v>183</v>
      </c>
      <c r="B244" s="97" t="s">
        <v>141</v>
      </c>
      <c r="C244" s="97" t="s">
        <v>143</v>
      </c>
      <c r="D244" s="150">
        <v>3030003</v>
      </c>
      <c r="E244" s="73">
        <v>3945</v>
      </c>
      <c r="F244" s="75" t="s">
        <v>2</v>
      </c>
      <c r="G244" s="76">
        <v>2727</v>
      </c>
      <c r="H244" s="76" t="s">
        <v>2</v>
      </c>
      <c r="I244" s="76">
        <v>3579</v>
      </c>
      <c r="J244" s="77">
        <v>39873</v>
      </c>
      <c r="K244" s="77">
        <v>41244</v>
      </c>
      <c r="L244" s="78">
        <v>0</v>
      </c>
      <c r="M244" s="76">
        <v>305</v>
      </c>
      <c r="N244" s="79">
        <v>8918</v>
      </c>
      <c r="O244" s="265">
        <v>336.4</v>
      </c>
      <c r="P244" s="81">
        <v>100</v>
      </c>
      <c r="Q244" s="81">
        <v>45.670999999999999</v>
      </c>
      <c r="R244" s="98">
        <v>3</v>
      </c>
    </row>
    <row r="245" spans="1:18" x14ac:dyDescent="0.2">
      <c r="A245" s="96" t="s">
        <v>181</v>
      </c>
      <c r="B245" s="97" t="s">
        <v>141</v>
      </c>
      <c r="C245" s="97" t="s">
        <v>142</v>
      </c>
      <c r="D245" s="150">
        <v>560001</v>
      </c>
      <c r="E245" s="73">
        <v>3939.01</v>
      </c>
      <c r="F245" s="75" t="s">
        <v>2</v>
      </c>
      <c r="G245" s="76" t="s">
        <v>901</v>
      </c>
      <c r="H245" s="76" t="s">
        <v>2</v>
      </c>
      <c r="I245" s="76">
        <v>3167.01</v>
      </c>
      <c r="J245" s="77">
        <v>39417</v>
      </c>
      <c r="K245" s="77">
        <v>41548</v>
      </c>
      <c r="L245" s="78">
        <v>0</v>
      </c>
      <c r="M245" s="76">
        <v>305</v>
      </c>
      <c r="N245" s="79">
        <v>6177</v>
      </c>
      <c r="O245" s="265">
        <v>335.2</v>
      </c>
      <c r="P245" s="81">
        <v>100</v>
      </c>
      <c r="Q245" s="81">
        <v>45.252000000000002</v>
      </c>
      <c r="R245" s="98">
        <v>4</v>
      </c>
    </row>
    <row r="246" spans="1:18" x14ac:dyDescent="0.2">
      <c r="A246" s="96" t="s">
        <v>183</v>
      </c>
      <c r="B246" s="97" t="s">
        <v>141</v>
      </c>
      <c r="C246" s="97" t="s">
        <v>143</v>
      </c>
      <c r="D246" s="150">
        <v>3030003</v>
      </c>
      <c r="E246" s="73">
        <v>3905</v>
      </c>
      <c r="F246" s="75" t="s">
        <v>2</v>
      </c>
      <c r="G246" s="76" t="s">
        <v>513</v>
      </c>
      <c r="H246" s="76" t="s">
        <v>514</v>
      </c>
      <c r="I246" s="76">
        <v>2975</v>
      </c>
      <c r="J246" s="77">
        <v>39783</v>
      </c>
      <c r="K246" s="77">
        <v>41395</v>
      </c>
      <c r="L246" s="78">
        <v>0</v>
      </c>
      <c r="M246" s="76">
        <v>194</v>
      </c>
      <c r="N246" s="79">
        <v>8484</v>
      </c>
      <c r="O246" s="265">
        <v>333</v>
      </c>
      <c r="P246" s="81">
        <v>100</v>
      </c>
      <c r="Q246" s="81">
        <v>50.503999999999998</v>
      </c>
      <c r="R246" s="98">
        <v>3</v>
      </c>
    </row>
    <row r="247" spans="1:18" x14ac:dyDescent="0.2">
      <c r="A247" s="96" t="s">
        <v>179</v>
      </c>
      <c r="B247" s="97" t="s">
        <v>141</v>
      </c>
      <c r="C247" s="97" t="s">
        <v>144</v>
      </c>
      <c r="D247" s="150">
        <v>3450001</v>
      </c>
      <c r="E247" s="73">
        <v>65</v>
      </c>
      <c r="F247" s="75" t="s">
        <v>2</v>
      </c>
      <c r="G247" s="76" t="s">
        <v>633</v>
      </c>
      <c r="H247" s="76" t="s">
        <v>634</v>
      </c>
      <c r="I247" s="76">
        <v>837</v>
      </c>
      <c r="J247" s="77">
        <v>40664</v>
      </c>
      <c r="K247" s="77">
        <v>41487</v>
      </c>
      <c r="L247" s="78">
        <v>1.05</v>
      </c>
      <c r="M247" s="76">
        <v>305</v>
      </c>
      <c r="N247" s="79">
        <v>10709</v>
      </c>
      <c r="O247" s="265">
        <v>332.4</v>
      </c>
      <c r="P247" s="81">
        <v>100</v>
      </c>
      <c r="Q247" s="81">
        <v>46.97</v>
      </c>
      <c r="R247" s="98">
        <v>1</v>
      </c>
    </row>
    <row r="248" spans="1:18" x14ac:dyDescent="0.2">
      <c r="A248" s="96" t="s">
        <v>183</v>
      </c>
      <c r="B248" s="97" t="s">
        <v>141</v>
      </c>
      <c r="C248" s="97" t="s">
        <v>143</v>
      </c>
      <c r="D248" s="150">
        <v>3030003</v>
      </c>
      <c r="E248" s="73">
        <v>3463</v>
      </c>
      <c r="F248" s="75" t="s">
        <v>2</v>
      </c>
      <c r="G248" s="76" t="s">
        <v>95</v>
      </c>
      <c r="H248" s="76" t="s">
        <v>96</v>
      </c>
      <c r="I248" s="76">
        <v>3076</v>
      </c>
      <c r="J248" s="77">
        <v>38991</v>
      </c>
      <c r="K248" s="77">
        <v>41395</v>
      </c>
      <c r="L248" s="78">
        <v>0</v>
      </c>
      <c r="M248" s="76">
        <v>243</v>
      </c>
      <c r="N248" s="79">
        <v>8278</v>
      </c>
      <c r="O248" s="265">
        <v>327.10000000000002</v>
      </c>
      <c r="P248" s="81">
        <v>100</v>
      </c>
      <c r="Q248" s="81">
        <v>51.24</v>
      </c>
      <c r="R248" s="98">
        <v>6</v>
      </c>
    </row>
    <row r="249" spans="1:18" x14ac:dyDescent="0.2">
      <c r="A249" s="96" t="s">
        <v>183</v>
      </c>
      <c r="B249" s="97" t="s">
        <v>141</v>
      </c>
      <c r="C249" s="97" t="s">
        <v>210</v>
      </c>
      <c r="D249" s="150">
        <v>200001</v>
      </c>
      <c r="E249" s="73">
        <v>496.01</v>
      </c>
      <c r="F249" s="75" t="s">
        <v>2</v>
      </c>
      <c r="G249" s="76" t="s">
        <v>131</v>
      </c>
      <c r="H249" s="76" t="s">
        <v>132</v>
      </c>
      <c r="I249" s="76">
        <v>215</v>
      </c>
      <c r="J249" s="77">
        <v>39264</v>
      </c>
      <c r="K249" s="77">
        <v>41518</v>
      </c>
      <c r="L249" s="78">
        <v>2.09</v>
      </c>
      <c r="M249" s="76">
        <v>171</v>
      </c>
      <c r="N249" s="79">
        <v>7987</v>
      </c>
      <c r="O249" s="265">
        <v>325.125</v>
      </c>
      <c r="P249" s="81">
        <v>100</v>
      </c>
      <c r="Q249" s="81">
        <v>57.558</v>
      </c>
      <c r="R249" s="98">
        <v>4</v>
      </c>
    </row>
    <row r="250" spans="1:18" x14ac:dyDescent="0.2">
      <c r="A250" s="96" t="s">
        <v>181</v>
      </c>
      <c r="B250" s="97" t="s">
        <v>141</v>
      </c>
      <c r="C250" s="97" t="s">
        <v>143</v>
      </c>
      <c r="D250" s="150">
        <v>560002</v>
      </c>
      <c r="E250" s="73">
        <v>3604</v>
      </c>
      <c r="F250" s="75" t="s">
        <v>2</v>
      </c>
      <c r="G250" s="76" t="s">
        <v>229</v>
      </c>
      <c r="H250" s="76" t="s">
        <v>230</v>
      </c>
      <c r="I250" s="76">
        <v>1142</v>
      </c>
      <c r="J250" s="77">
        <v>39022</v>
      </c>
      <c r="K250" s="77">
        <v>40148</v>
      </c>
      <c r="L250" s="78">
        <v>0</v>
      </c>
      <c r="M250" s="76">
        <v>205</v>
      </c>
      <c r="N250" s="79">
        <v>7631</v>
      </c>
      <c r="O250" s="265">
        <v>324.3</v>
      </c>
      <c r="P250" s="81">
        <v>100</v>
      </c>
      <c r="Q250" s="81">
        <v>45.36</v>
      </c>
      <c r="R250" s="98">
        <v>2</v>
      </c>
    </row>
    <row r="251" spans="1:18" x14ac:dyDescent="0.2">
      <c r="A251" s="96" t="s">
        <v>180</v>
      </c>
      <c r="B251" s="97" t="s">
        <v>141</v>
      </c>
      <c r="C251" s="97" t="s">
        <v>143</v>
      </c>
      <c r="D251" s="150">
        <v>50001</v>
      </c>
      <c r="E251" s="73">
        <v>311201</v>
      </c>
      <c r="F251" s="75" t="s">
        <v>2</v>
      </c>
      <c r="G251" s="76">
        <v>2065</v>
      </c>
      <c r="H251" s="76" t="s">
        <v>2</v>
      </c>
      <c r="I251" s="76">
        <v>3178</v>
      </c>
      <c r="J251" s="77">
        <v>40513</v>
      </c>
      <c r="K251" s="77">
        <v>41671</v>
      </c>
      <c r="L251" s="78">
        <v>0</v>
      </c>
      <c r="M251" s="76">
        <v>305</v>
      </c>
      <c r="N251" s="79">
        <v>8725</v>
      </c>
      <c r="O251" s="265">
        <v>323.8</v>
      </c>
      <c r="P251" s="81">
        <v>100</v>
      </c>
      <c r="Q251" s="81">
        <v>32.229999999999997</v>
      </c>
      <c r="R251" s="98">
        <v>1</v>
      </c>
    </row>
    <row r="252" spans="1:18" x14ac:dyDescent="0.2">
      <c r="A252" s="96" t="s">
        <v>178</v>
      </c>
      <c r="B252" s="97" t="s">
        <v>141</v>
      </c>
      <c r="C252" s="97" t="s">
        <v>143</v>
      </c>
      <c r="D252" s="150">
        <v>109330001</v>
      </c>
      <c r="E252" s="73">
        <v>4301</v>
      </c>
      <c r="F252" s="75" t="s">
        <v>2</v>
      </c>
      <c r="G252" s="76">
        <v>300011</v>
      </c>
      <c r="H252" s="76" t="s">
        <v>2</v>
      </c>
      <c r="I252" s="76">
        <v>3706</v>
      </c>
      <c r="J252" s="77">
        <v>39083</v>
      </c>
      <c r="K252" s="77">
        <v>41334</v>
      </c>
      <c r="L252" s="78">
        <v>0</v>
      </c>
      <c r="M252" s="76">
        <v>304</v>
      </c>
      <c r="N252" s="79">
        <v>7976</v>
      </c>
      <c r="O252" s="265">
        <v>323.39999999999998</v>
      </c>
      <c r="P252" s="81">
        <v>100</v>
      </c>
      <c r="Q252" s="81">
        <v>54.67</v>
      </c>
      <c r="R252" s="98">
        <v>4</v>
      </c>
    </row>
    <row r="253" spans="1:18" x14ac:dyDescent="0.2">
      <c r="A253" s="96" t="s">
        <v>183</v>
      </c>
      <c r="B253" s="97" t="s">
        <v>141</v>
      </c>
      <c r="C253" s="97" t="s">
        <v>144</v>
      </c>
      <c r="D253" s="150">
        <v>200001</v>
      </c>
      <c r="E253" s="73">
        <v>391</v>
      </c>
      <c r="F253" s="75" t="s">
        <v>2</v>
      </c>
      <c r="G253" s="76" t="s">
        <v>86</v>
      </c>
      <c r="H253" s="76" t="s">
        <v>87</v>
      </c>
      <c r="I253" s="76">
        <v>2012</v>
      </c>
      <c r="J253" s="77">
        <v>38869</v>
      </c>
      <c r="K253" s="77">
        <v>41548</v>
      </c>
      <c r="L253" s="78">
        <v>0</v>
      </c>
      <c r="M253" s="76">
        <v>149</v>
      </c>
      <c r="N253" s="79">
        <v>6460</v>
      </c>
      <c r="O253" s="265">
        <v>322.5</v>
      </c>
      <c r="P253" s="81">
        <v>100</v>
      </c>
      <c r="Q253" s="81">
        <v>57.2</v>
      </c>
      <c r="R253" s="98">
        <v>5</v>
      </c>
    </row>
    <row r="254" spans="1:18" x14ac:dyDescent="0.2">
      <c r="A254" s="96" t="s">
        <v>183</v>
      </c>
      <c r="B254" s="97" t="s">
        <v>141</v>
      </c>
      <c r="C254" s="97" t="s">
        <v>143</v>
      </c>
      <c r="D254" s="150">
        <v>930001</v>
      </c>
      <c r="E254" s="73">
        <v>1308</v>
      </c>
      <c r="F254" s="75" t="s">
        <v>2</v>
      </c>
      <c r="G254" s="76" t="s">
        <v>902</v>
      </c>
      <c r="H254" s="76" t="s">
        <v>903</v>
      </c>
      <c r="I254" s="76">
        <v>1055</v>
      </c>
      <c r="J254" s="77">
        <v>40210</v>
      </c>
      <c r="K254" s="77">
        <v>41883</v>
      </c>
      <c r="L254" s="78">
        <v>0</v>
      </c>
      <c r="M254" s="76">
        <v>147</v>
      </c>
      <c r="N254" s="79">
        <v>8734</v>
      </c>
      <c r="O254" s="265">
        <v>321.39999999999998</v>
      </c>
      <c r="P254" s="81">
        <v>100</v>
      </c>
      <c r="Q254" s="81">
        <v>53.765999999999998</v>
      </c>
      <c r="R254" s="98">
        <v>3</v>
      </c>
    </row>
    <row r="255" spans="1:18" x14ac:dyDescent="0.2">
      <c r="A255" s="96" t="s">
        <v>181</v>
      </c>
      <c r="B255" s="97" t="s">
        <v>141</v>
      </c>
      <c r="C255" s="97" t="s">
        <v>143</v>
      </c>
      <c r="D255" s="150">
        <v>570001</v>
      </c>
      <c r="E255" s="73">
        <v>3789</v>
      </c>
      <c r="F255" s="75" t="s">
        <v>2</v>
      </c>
      <c r="G255" s="76" t="s">
        <v>244</v>
      </c>
      <c r="H255" s="76" t="s">
        <v>2</v>
      </c>
      <c r="I255" s="76">
        <v>3504</v>
      </c>
      <c r="J255" s="77">
        <v>39995</v>
      </c>
      <c r="K255" s="77">
        <v>41518</v>
      </c>
      <c r="L255" s="78">
        <v>0</v>
      </c>
      <c r="M255" s="76">
        <v>258</v>
      </c>
      <c r="N255" s="79">
        <v>5114</v>
      </c>
      <c r="O255" s="265">
        <v>321.3</v>
      </c>
      <c r="P255" s="81">
        <v>100</v>
      </c>
      <c r="Q255" s="81">
        <v>41.42</v>
      </c>
      <c r="R255" s="98">
        <v>1</v>
      </c>
    </row>
    <row r="256" spans="1:18" x14ac:dyDescent="0.2">
      <c r="A256" s="96" t="s">
        <v>181</v>
      </c>
      <c r="B256" s="97" t="s">
        <v>141</v>
      </c>
      <c r="C256" s="97" t="s">
        <v>144</v>
      </c>
      <c r="D256" s="150">
        <v>103060001</v>
      </c>
      <c r="E256" s="73">
        <v>273</v>
      </c>
      <c r="F256" s="75" t="s">
        <v>2</v>
      </c>
      <c r="G256" s="76" t="s">
        <v>287</v>
      </c>
      <c r="H256" s="76" t="s">
        <v>2</v>
      </c>
      <c r="I256" s="76">
        <v>581</v>
      </c>
      <c r="J256" s="77">
        <v>38443</v>
      </c>
      <c r="K256" s="77">
        <v>41579</v>
      </c>
      <c r="L256" s="78">
        <v>0</v>
      </c>
      <c r="M256" s="76">
        <v>109</v>
      </c>
      <c r="N256" s="79">
        <v>6820</v>
      </c>
      <c r="O256" s="265">
        <v>321.10000000000002</v>
      </c>
      <c r="P256" s="81">
        <v>100</v>
      </c>
      <c r="Q256" s="81">
        <v>45.884999999999998</v>
      </c>
      <c r="R256" s="98">
        <v>8</v>
      </c>
    </row>
    <row r="257" spans="1:18" x14ac:dyDescent="0.2">
      <c r="A257" s="96" t="s">
        <v>183</v>
      </c>
      <c r="B257" s="97" t="s">
        <v>141</v>
      </c>
      <c r="C257" s="97" t="s">
        <v>143</v>
      </c>
      <c r="D257" s="150">
        <v>3030003</v>
      </c>
      <c r="E257" s="73">
        <v>3972</v>
      </c>
      <c r="F257" s="75" t="s">
        <v>2</v>
      </c>
      <c r="G257" s="76" t="s">
        <v>513</v>
      </c>
      <c r="H257" s="76" t="s">
        <v>514</v>
      </c>
      <c r="I257" s="76">
        <v>3344</v>
      </c>
      <c r="J257" s="77">
        <v>39934</v>
      </c>
      <c r="K257" s="77">
        <v>41426</v>
      </c>
      <c r="L257" s="78">
        <v>0</v>
      </c>
      <c r="M257" s="76">
        <v>166</v>
      </c>
      <c r="N257" s="79">
        <v>8617</v>
      </c>
      <c r="O257" s="265">
        <v>319.2</v>
      </c>
      <c r="P257" s="81">
        <v>100</v>
      </c>
      <c r="Q257" s="81">
        <v>51.03</v>
      </c>
      <c r="R257" s="98">
        <v>3</v>
      </c>
    </row>
    <row r="258" spans="1:18" x14ac:dyDescent="0.2">
      <c r="A258" s="96" t="s">
        <v>179</v>
      </c>
      <c r="B258" s="97" t="s">
        <v>141</v>
      </c>
      <c r="C258" s="97" t="s">
        <v>142</v>
      </c>
      <c r="D258" s="150">
        <v>610001</v>
      </c>
      <c r="E258" s="73">
        <v>2662</v>
      </c>
      <c r="F258" s="75" t="s">
        <v>2</v>
      </c>
      <c r="G258" s="76" t="s">
        <v>607</v>
      </c>
      <c r="H258" s="76" t="s">
        <v>608</v>
      </c>
      <c r="I258" s="76">
        <v>2001</v>
      </c>
      <c r="J258" s="77">
        <v>40057</v>
      </c>
      <c r="K258" s="77">
        <v>41244</v>
      </c>
      <c r="L258" s="78">
        <v>0.61</v>
      </c>
      <c r="M258" s="76">
        <v>305</v>
      </c>
      <c r="N258" s="79">
        <v>6755</v>
      </c>
      <c r="O258" s="265">
        <v>319.2</v>
      </c>
      <c r="P258" s="81">
        <v>100</v>
      </c>
      <c r="Q258" s="81">
        <v>47.96</v>
      </c>
      <c r="R258" s="98">
        <v>2</v>
      </c>
    </row>
    <row r="259" spans="1:18" x14ac:dyDescent="0.2">
      <c r="A259" s="96" t="s">
        <v>181</v>
      </c>
      <c r="B259" s="97" t="s">
        <v>141</v>
      </c>
      <c r="C259" s="97" t="s">
        <v>143</v>
      </c>
      <c r="D259" s="150">
        <v>80001</v>
      </c>
      <c r="E259" s="73">
        <v>1572</v>
      </c>
      <c r="F259" s="75">
        <v>85148</v>
      </c>
      <c r="G259" s="76">
        <v>1139</v>
      </c>
      <c r="H259" s="76" t="s">
        <v>2</v>
      </c>
      <c r="I259" s="76">
        <v>633</v>
      </c>
      <c r="J259" s="77">
        <v>40695</v>
      </c>
      <c r="K259" s="77">
        <v>41913</v>
      </c>
      <c r="L259" s="78">
        <v>0</v>
      </c>
      <c r="M259" s="76">
        <v>83</v>
      </c>
      <c r="N259" s="79">
        <v>8155</v>
      </c>
      <c r="O259" s="265">
        <v>318.89999999999998</v>
      </c>
      <c r="P259" s="81">
        <v>100</v>
      </c>
      <c r="Q259" s="81">
        <v>34.353999999999999</v>
      </c>
      <c r="R259" s="98">
        <v>2</v>
      </c>
    </row>
    <row r="260" spans="1:18" x14ac:dyDescent="0.2">
      <c r="A260" s="96" t="s">
        <v>179</v>
      </c>
      <c r="B260" s="97" t="s">
        <v>141</v>
      </c>
      <c r="C260" s="97" t="s">
        <v>144</v>
      </c>
      <c r="D260" s="150">
        <v>490001</v>
      </c>
      <c r="E260" s="73">
        <v>497.01</v>
      </c>
      <c r="F260" s="75" t="s">
        <v>2</v>
      </c>
      <c r="G260" s="76" t="s">
        <v>317</v>
      </c>
      <c r="H260" s="76" t="s">
        <v>318</v>
      </c>
      <c r="I260" s="76">
        <v>1400</v>
      </c>
      <c r="J260" s="77">
        <v>39508</v>
      </c>
      <c r="K260" s="77">
        <v>41456</v>
      </c>
      <c r="L260" s="78">
        <v>0</v>
      </c>
      <c r="M260" s="76">
        <v>305</v>
      </c>
      <c r="N260" s="79">
        <v>7925</v>
      </c>
      <c r="O260" s="265">
        <v>318.8</v>
      </c>
      <c r="P260" s="81">
        <v>100</v>
      </c>
      <c r="Q260" s="81">
        <v>50.6</v>
      </c>
      <c r="R260" s="98">
        <v>2</v>
      </c>
    </row>
    <row r="261" spans="1:18" x14ac:dyDescent="0.2">
      <c r="A261" s="96" t="s">
        <v>183</v>
      </c>
      <c r="B261" s="97" t="s">
        <v>141</v>
      </c>
      <c r="C261" s="97" t="s">
        <v>143</v>
      </c>
      <c r="D261" s="150">
        <v>200001</v>
      </c>
      <c r="E261" s="73">
        <v>145.01</v>
      </c>
      <c r="F261" s="75" t="s">
        <v>2</v>
      </c>
      <c r="G261" s="76" t="s">
        <v>114</v>
      </c>
      <c r="H261" s="76" t="s">
        <v>115</v>
      </c>
      <c r="I261" s="76">
        <v>692</v>
      </c>
      <c r="J261" s="77">
        <v>37257</v>
      </c>
      <c r="K261" s="77">
        <v>41609</v>
      </c>
      <c r="L261" s="78">
        <v>0</v>
      </c>
      <c r="M261" s="76">
        <v>59</v>
      </c>
      <c r="N261" s="79">
        <v>8556</v>
      </c>
      <c r="O261" s="265">
        <v>318.7</v>
      </c>
      <c r="P261" s="81">
        <v>100</v>
      </c>
      <c r="Q261" s="81">
        <v>51.7</v>
      </c>
      <c r="R261" s="98">
        <v>5</v>
      </c>
    </row>
    <row r="262" spans="1:18" x14ac:dyDescent="0.2">
      <c r="A262" s="96" t="s">
        <v>185</v>
      </c>
      <c r="B262" s="97" t="s">
        <v>141</v>
      </c>
      <c r="C262" s="97" t="s">
        <v>150</v>
      </c>
      <c r="D262" s="150">
        <v>1890018</v>
      </c>
      <c r="E262" s="73">
        <v>286</v>
      </c>
      <c r="F262" s="75" t="s">
        <v>2</v>
      </c>
      <c r="G262" s="76">
        <v>657072</v>
      </c>
      <c r="H262" s="76" t="s">
        <v>2</v>
      </c>
      <c r="I262" s="76">
        <v>106</v>
      </c>
      <c r="J262" s="77">
        <v>39508</v>
      </c>
      <c r="K262" s="77">
        <v>41944</v>
      </c>
      <c r="L262" s="78">
        <v>0</v>
      </c>
      <c r="M262" s="76">
        <v>33</v>
      </c>
      <c r="N262" s="79">
        <v>7250</v>
      </c>
      <c r="O262" s="265">
        <v>318.41000000000003</v>
      </c>
      <c r="P262" s="81">
        <v>100</v>
      </c>
      <c r="Q262" s="81">
        <v>35.442</v>
      </c>
      <c r="R262" s="98">
        <v>5</v>
      </c>
    </row>
    <row r="263" spans="1:18" x14ac:dyDescent="0.2">
      <c r="A263" s="96" t="s">
        <v>183</v>
      </c>
      <c r="B263" s="97" t="s">
        <v>141</v>
      </c>
      <c r="C263" s="97" t="s">
        <v>144</v>
      </c>
      <c r="D263" s="150">
        <v>200001</v>
      </c>
      <c r="E263" s="73">
        <v>233</v>
      </c>
      <c r="F263" s="75" t="s">
        <v>2</v>
      </c>
      <c r="G263" s="76" t="s">
        <v>27</v>
      </c>
      <c r="H263" s="76" t="s">
        <v>28</v>
      </c>
      <c r="I263" s="76">
        <v>2071</v>
      </c>
      <c r="J263" s="77">
        <v>38261</v>
      </c>
      <c r="K263" s="77">
        <v>41153</v>
      </c>
      <c r="L263" s="78">
        <v>0</v>
      </c>
      <c r="M263" s="76">
        <v>124</v>
      </c>
      <c r="N263" s="79">
        <v>7895</v>
      </c>
      <c r="O263" s="265">
        <v>316.2</v>
      </c>
      <c r="P263" s="81">
        <v>100</v>
      </c>
      <c r="Q263" s="81">
        <v>53.46</v>
      </c>
      <c r="R263" s="98">
        <v>3</v>
      </c>
    </row>
    <row r="264" spans="1:18" x14ac:dyDescent="0.2">
      <c r="A264" s="96" t="s">
        <v>178</v>
      </c>
      <c r="B264" s="97" t="s">
        <v>141</v>
      </c>
      <c r="C264" s="97" t="s">
        <v>143</v>
      </c>
      <c r="D264" s="150">
        <v>1890034</v>
      </c>
      <c r="E264" s="73">
        <v>527</v>
      </c>
      <c r="F264" s="75" t="s">
        <v>2</v>
      </c>
      <c r="G264" s="76" t="s">
        <v>105</v>
      </c>
      <c r="H264" s="76" t="s">
        <v>106</v>
      </c>
      <c r="I264" s="76">
        <v>224</v>
      </c>
      <c r="J264" s="77">
        <v>38292</v>
      </c>
      <c r="K264" s="77">
        <v>41730</v>
      </c>
      <c r="L264" s="78">
        <v>0</v>
      </c>
      <c r="M264" s="76">
        <v>250</v>
      </c>
      <c r="N264" s="79">
        <v>6690</v>
      </c>
      <c r="O264" s="265">
        <v>313.3</v>
      </c>
      <c r="P264" s="81">
        <v>100</v>
      </c>
      <c r="Q264" s="81">
        <v>61.6</v>
      </c>
      <c r="R264" s="98">
        <v>7</v>
      </c>
    </row>
    <row r="265" spans="1:18" x14ac:dyDescent="0.2">
      <c r="A265" s="96" t="s">
        <v>184</v>
      </c>
      <c r="B265" s="97" t="s">
        <v>141</v>
      </c>
      <c r="C265" s="97" t="s">
        <v>143</v>
      </c>
      <c r="D265" s="150">
        <v>1430004</v>
      </c>
      <c r="E265" s="73">
        <v>673</v>
      </c>
      <c r="F265" s="75" t="s">
        <v>2</v>
      </c>
      <c r="G265" s="76">
        <v>10254789</v>
      </c>
      <c r="H265" s="76" t="s">
        <v>2</v>
      </c>
      <c r="I265" s="76">
        <v>293</v>
      </c>
      <c r="J265" s="77">
        <v>39295</v>
      </c>
      <c r="K265" s="77">
        <v>41579</v>
      </c>
      <c r="L265" s="78">
        <v>0</v>
      </c>
      <c r="M265" s="76">
        <v>132</v>
      </c>
      <c r="N265" s="79">
        <v>6847</v>
      </c>
      <c r="O265" s="265">
        <v>311.7</v>
      </c>
      <c r="P265" s="81">
        <v>100</v>
      </c>
      <c r="Q265" s="81">
        <v>42.84</v>
      </c>
      <c r="R265" s="98">
        <v>4</v>
      </c>
    </row>
    <row r="266" spans="1:18" x14ac:dyDescent="0.2">
      <c r="A266" s="96" t="s">
        <v>181</v>
      </c>
      <c r="B266" s="97" t="s">
        <v>141</v>
      </c>
      <c r="C266" s="97" t="s">
        <v>145</v>
      </c>
      <c r="D266" s="150">
        <v>1170041</v>
      </c>
      <c r="E266" s="73">
        <v>287</v>
      </c>
      <c r="F266" s="75" t="s">
        <v>2</v>
      </c>
      <c r="G266" s="76" t="s">
        <v>904</v>
      </c>
      <c r="H266" s="76" t="s">
        <v>2</v>
      </c>
      <c r="I266" s="76">
        <v>127</v>
      </c>
      <c r="J266" s="77">
        <v>39722</v>
      </c>
      <c r="K266" s="77">
        <v>41944</v>
      </c>
      <c r="L266" s="78">
        <v>0</v>
      </c>
      <c r="M266" s="76">
        <v>77</v>
      </c>
      <c r="N266" s="79">
        <v>6906</v>
      </c>
      <c r="O266" s="265">
        <v>311.60000000000002</v>
      </c>
      <c r="P266" s="81">
        <v>100</v>
      </c>
      <c r="Q266" s="81">
        <v>31.324000000000002</v>
      </c>
      <c r="R266" s="98">
        <v>4</v>
      </c>
    </row>
    <row r="267" spans="1:18" x14ac:dyDescent="0.2">
      <c r="A267" s="96" t="s">
        <v>179</v>
      </c>
      <c r="B267" s="97" t="s">
        <v>141</v>
      </c>
      <c r="C267" s="97" t="s">
        <v>143</v>
      </c>
      <c r="D267" s="150">
        <v>3450001</v>
      </c>
      <c r="E267" s="73">
        <v>108</v>
      </c>
      <c r="F267" s="75" t="s">
        <v>2</v>
      </c>
      <c r="G267" s="76" t="s">
        <v>551</v>
      </c>
      <c r="H267" s="76" t="s">
        <v>552</v>
      </c>
      <c r="I267" s="76">
        <v>954</v>
      </c>
      <c r="J267" s="77">
        <v>40940</v>
      </c>
      <c r="K267" s="77">
        <v>41791</v>
      </c>
      <c r="L267" s="78">
        <v>0</v>
      </c>
      <c r="M267" s="76">
        <v>218</v>
      </c>
      <c r="N267" s="79">
        <v>8807</v>
      </c>
      <c r="O267" s="265">
        <v>308.5</v>
      </c>
      <c r="P267" s="81">
        <v>100</v>
      </c>
      <c r="Q267" s="81">
        <v>46.957999999999998</v>
      </c>
      <c r="R267" s="98">
        <v>1</v>
      </c>
    </row>
    <row r="268" spans="1:18" x14ac:dyDescent="0.2">
      <c r="A268" s="96" t="s">
        <v>179</v>
      </c>
      <c r="B268" s="97" t="s">
        <v>141</v>
      </c>
      <c r="C268" s="97" t="s">
        <v>143</v>
      </c>
      <c r="D268" s="150">
        <v>490001</v>
      </c>
      <c r="E268" s="73">
        <v>374</v>
      </c>
      <c r="F268" s="75" t="s">
        <v>2</v>
      </c>
      <c r="G268" s="76" t="s">
        <v>55</v>
      </c>
      <c r="H268" s="76" t="s">
        <v>56</v>
      </c>
      <c r="I268" s="76">
        <v>174</v>
      </c>
      <c r="J268" s="77">
        <v>38899</v>
      </c>
      <c r="K268" s="77">
        <v>41640</v>
      </c>
      <c r="L268" s="78">
        <v>0</v>
      </c>
      <c r="M268" s="76">
        <v>230</v>
      </c>
      <c r="N268" s="79">
        <v>6751</v>
      </c>
      <c r="O268" s="265">
        <v>306.89999999999998</v>
      </c>
      <c r="P268" s="81">
        <v>100</v>
      </c>
      <c r="Q268" s="81">
        <v>50.591999999999999</v>
      </c>
      <c r="R268" s="98">
        <v>5</v>
      </c>
    </row>
    <row r="269" spans="1:18" x14ac:dyDescent="0.2">
      <c r="A269" s="96" t="s">
        <v>183</v>
      </c>
      <c r="B269" s="97" t="s">
        <v>141</v>
      </c>
      <c r="C269" s="97" t="s">
        <v>143</v>
      </c>
      <c r="D269" s="150">
        <v>3030003</v>
      </c>
      <c r="E269" s="73">
        <v>4098</v>
      </c>
      <c r="F269" s="75" t="s">
        <v>2</v>
      </c>
      <c r="G269" s="76" t="s">
        <v>513</v>
      </c>
      <c r="H269" s="76" t="s">
        <v>514</v>
      </c>
      <c r="I269" s="76">
        <v>3222</v>
      </c>
      <c r="J269" s="77">
        <v>40148</v>
      </c>
      <c r="K269" s="77">
        <v>41244</v>
      </c>
      <c r="L269" s="78">
        <v>0</v>
      </c>
      <c r="M269" s="76">
        <v>305</v>
      </c>
      <c r="N269" s="79">
        <v>8599</v>
      </c>
      <c r="O269" s="265">
        <v>306</v>
      </c>
      <c r="P269" s="81">
        <v>100</v>
      </c>
      <c r="Q269" s="81">
        <v>50.14</v>
      </c>
      <c r="R269" s="98">
        <v>2</v>
      </c>
    </row>
    <row r="270" spans="1:18" x14ac:dyDescent="0.2">
      <c r="A270" s="96" t="s">
        <v>183</v>
      </c>
      <c r="B270" s="97" t="s">
        <v>141</v>
      </c>
      <c r="C270" s="97" t="s">
        <v>143</v>
      </c>
      <c r="D270" s="150">
        <v>3030003</v>
      </c>
      <c r="E270" s="73">
        <v>4168</v>
      </c>
      <c r="F270" s="75" t="s">
        <v>2</v>
      </c>
      <c r="G270" s="76" t="s">
        <v>568</v>
      </c>
      <c r="H270" s="76" t="s">
        <v>569</v>
      </c>
      <c r="I270" s="76">
        <v>3543</v>
      </c>
      <c r="J270" s="77">
        <v>40299</v>
      </c>
      <c r="K270" s="77">
        <v>41365</v>
      </c>
      <c r="L270" s="78">
        <v>0</v>
      </c>
      <c r="M270" s="76">
        <v>260</v>
      </c>
      <c r="N270" s="79">
        <v>8317</v>
      </c>
      <c r="O270" s="265">
        <v>305.2</v>
      </c>
      <c r="P270" s="81">
        <v>100</v>
      </c>
      <c r="Q270" s="81">
        <v>47.96</v>
      </c>
      <c r="R270" s="98">
        <v>2</v>
      </c>
    </row>
    <row r="271" spans="1:18" x14ac:dyDescent="0.2">
      <c r="A271" s="96" t="s">
        <v>181</v>
      </c>
      <c r="B271" s="97" t="s">
        <v>141</v>
      </c>
      <c r="C271" s="97" t="s">
        <v>143</v>
      </c>
      <c r="D271" s="150">
        <v>103060001</v>
      </c>
      <c r="E271" s="73">
        <v>1037</v>
      </c>
      <c r="F271" s="75" t="s">
        <v>2</v>
      </c>
      <c r="G271" s="76" t="s">
        <v>206</v>
      </c>
      <c r="H271" s="76" t="s">
        <v>207</v>
      </c>
      <c r="I271" s="76">
        <v>604</v>
      </c>
      <c r="J271" s="77">
        <v>39052</v>
      </c>
      <c r="K271" s="77">
        <v>41426</v>
      </c>
      <c r="L271" s="78">
        <v>0</v>
      </c>
      <c r="M271" s="76">
        <v>266</v>
      </c>
      <c r="N271" s="79">
        <v>5840</v>
      </c>
      <c r="O271" s="265">
        <v>304.3</v>
      </c>
      <c r="P271" s="81">
        <v>100</v>
      </c>
      <c r="Q271" s="81">
        <v>52.25</v>
      </c>
      <c r="R271" s="98">
        <v>4</v>
      </c>
    </row>
    <row r="272" spans="1:18" x14ac:dyDescent="0.2">
      <c r="A272" s="96" t="s">
        <v>181</v>
      </c>
      <c r="B272" s="97" t="s">
        <v>141</v>
      </c>
      <c r="C272" s="97" t="s">
        <v>143</v>
      </c>
      <c r="D272" s="150">
        <v>540004</v>
      </c>
      <c r="E272" s="73">
        <v>1714</v>
      </c>
      <c r="F272" s="75" t="s">
        <v>2</v>
      </c>
      <c r="G272" s="76">
        <v>1491</v>
      </c>
      <c r="H272" s="76" t="s">
        <v>2</v>
      </c>
      <c r="I272" s="76">
        <v>1537</v>
      </c>
      <c r="J272" s="77">
        <v>40422</v>
      </c>
      <c r="K272" s="77">
        <v>41518</v>
      </c>
      <c r="L272" s="78">
        <v>0</v>
      </c>
      <c r="M272" s="76">
        <v>305</v>
      </c>
      <c r="N272" s="79">
        <v>7755</v>
      </c>
      <c r="O272" s="265">
        <v>302.39999999999998</v>
      </c>
      <c r="P272" s="81">
        <v>100</v>
      </c>
      <c r="Q272" s="81">
        <v>38.912999999999997</v>
      </c>
      <c r="R272" s="98">
        <v>2</v>
      </c>
    </row>
    <row r="273" spans="1:18" x14ac:dyDescent="0.2">
      <c r="A273" s="96" t="s">
        <v>183</v>
      </c>
      <c r="B273" s="97" t="s">
        <v>141</v>
      </c>
      <c r="C273" s="97" t="s">
        <v>143</v>
      </c>
      <c r="D273" s="150">
        <v>3030003</v>
      </c>
      <c r="E273" s="73">
        <v>3902</v>
      </c>
      <c r="F273" s="75" t="s">
        <v>2</v>
      </c>
      <c r="G273" s="76" t="s">
        <v>515</v>
      </c>
      <c r="H273" s="76" t="s">
        <v>516</v>
      </c>
      <c r="I273" s="76">
        <v>3441</v>
      </c>
      <c r="J273" s="77">
        <v>39783</v>
      </c>
      <c r="K273" s="77">
        <v>41518</v>
      </c>
      <c r="L273" s="78">
        <v>0</v>
      </c>
      <c r="M273" s="76">
        <v>114</v>
      </c>
      <c r="N273" s="79">
        <v>9263</v>
      </c>
      <c r="O273" s="265">
        <v>302.3</v>
      </c>
      <c r="P273" s="81">
        <v>100</v>
      </c>
      <c r="Q273" s="81">
        <v>44.55</v>
      </c>
      <c r="R273" s="98">
        <v>3</v>
      </c>
    </row>
    <row r="274" spans="1:18" x14ac:dyDescent="0.2">
      <c r="A274" s="96" t="s">
        <v>181</v>
      </c>
      <c r="B274" s="97" t="s">
        <v>141</v>
      </c>
      <c r="C274" s="97" t="s">
        <v>144</v>
      </c>
      <c r="D274" s="150">
        <v>570001</v>
      </c>
      <c r="E274" s="73">
        <v>3491</v>
      </c>
      <c r="F274" s="75">
        <v>90950</v>
      </c>
      <c r="G274" s="76" t="s">
        <v>146</v>
      </c>
      <c r="H274" s="76" t="s">
        <v>147</v>
      </c>
      <c r="I274" s="76">
        <v>1142.01</v>
      </c>
      <c r="J274" s="77">
        <v>39052</v>
      </c>
      <c r="K274" s="77">
        <v>41579</v>
      </c>
      <c r="L274" s="78">
        <v>0</v>
      </c>
      <c r="M274" s="76">
        <v>291</v>
      </c>
      <c r="N274" s="79">
        <v>6052</v>
      </c>
      <c r="O274" s="265">
        <v>296.8</v>
      </c>
      <c r="P274" s="81">
        <v>100</v>
      </c>
      <c r="Q274" s="81">
        <v>52.58</v>
      </c>
      <c r="R274" s="98">
        <v>3</v>
      </c>
    </row>
    <row r="275" spans="1:18" x14ac:dyDescent="0.2">
      <c r="A275" s="96" t="s">
        <v>183</v>
      </c>
      <c r="B275" s="97" t="s">
        <v>141</v>
      </c>
      <c r="C275" s="97" t="s">
        <v>143</v>
      </c>
      <c r="D275" s="150">
        <v>3030003</v>
      </c>
      <c r="E275" s="73">
        <v>4135</v>
      </c>
      <c r="F275" s="75" t="s">
        <v>2</v>
      </c>
      <c r="G275" s="76" t="s">
        <v>513</v>
      </c>
      <c r="H275" s="76" t="s">
        <v>514</v>
      </c>
      <c r="I275" s="76">
        <v>3591</v>
      </c>
      <c r="J275" s="77">
        <v>40238</v>
      </c>
      <c r="K275" s="77">
        <v>41334</v>
      </c>
      <c r="L275" s="78">
        <v>0</v>
      </c>
      <c r="M275" s="76">
        <v>305</v>
      </c>
      <c r="N275" s="79">
        <v>7350</v>
      </c>
      <c r="O275" s="265">
        <v>296.10000000000002</v>
      </c>
      <c r="P275" s="81">
        <v>100</v>
      </c>
      <c r="Q275" s="81">
        <v>49.72</v>
      </c>
      <c r="R275" s="98">
        <v>2</v>
      </c>
    </row>
    <row r="276" spans="1:18" x14ac:dyDescent="0.2">
      <c r="A276" s="96" t="s">
        <v>181</v>
      </c>
      <c r="B276" s="97" t="s">
        <v>141</v>
      </c>
      <c r="C276" s="97" t="s">
        <v>150</v>
      </c>
      <c r="D276" s="150">
        <v>80001</v>
      </c>
      <c r="E276" s="73">
        <v>795</v>
      </c>
      <c r="F276" s="75">
        <v>73364</v>
      </c>
      <c r="G276" s="76" t="s">
        <v>235</v>
      </c>
      <c r="H276" s="76" t="s">
        <v>236</v>
      </c>
      <c r="I276" s="76">
        <v>538</v>
      </c>
      <c r="J276" s="77">
        <v>39417</v>
      </c>
      <c r="K276" s="77">
        <v>41913</v>
      </c>
      <c r="L276" s="78">
        <v>0</v>
      </c>
      <c r="M276" s="76">
        <v>76</v>
      </c>
      <c r="N276" s="79">
        <v>7489</v>
      </c>
      <c r="O276" s="265">
        <v>295.45999999999998</v>
      </c>
      <c r="P276" s="81">
        <v>100</v>
      </c>
      <c r="Q276" s="81">
        <v>52.317999999999998</v>
      </c>
      <c r="R276" s="98">
        <v>5</v>
      </c>
    </row>
    <row r="277" spans="1:18" x14ac:dyDescent="0.2">
      <c r="A277" s="96" t="s">
        <v>178</v>
      </c>
      <c r="B277" s="97" t="s">
        <v>141</v>
      </c>
      <c r="C277" s="97" t="s">
        <v>143</v>
      </c>
      <c r="D277" s="150">
        <v>1850001</v>
      </c>
      <c r="E277" s="73">
        <v>438</v>
      </c>
      <c r="F277" s="75" t="s">
        <v>2</v>
      </c>
      <c r="G277" s="76" t="s">
        <v>5</v>
      </c>
      <c r="H277" s="76" t="s">
        <v>6</v>
      </c>
      <c r="I277" s="76">
        <v>147</v>
      </c>
      <c r="J277" s="77">
        <v>37408</v>
      </c>
      <c r="K277" s="77">
        <v>41306</v>
      </c>
      <c r="L277" s="78">
        <v>0</v>
      </c>
      <c r="M277" s="76">
        <v>294</v>
      </c>
      <c r="N277" s="79">
        <v>5241</v>
      </c>
      <c r="O277" s="265">
        <v>295.10000000000002</v>
      </c>
      <c r="P277" s="81">
        <v>100</v>
      </c>
      <c r="Q277" s="81">
        <v>58.212000000000003</v>
      </c>
      <c r="R277" s="98">
        <v>7</v>
      </c>
    </row>
    <row r="278" spans="1:18" x14ac:dyDescent="0.2">
      <c r="A278" s="96" t="s">
        <v>181</v>
      </c>
      <c r="B278" s="97" t="s">
        <v>141</v>
      </c>
      <c r="C278" s="97" t="s">
        <v>143</v>
      </c>
      <c r="D278" s="150">
        <v>1280001</v>
      </c>
      <c r="E278" s="73">
        <v>1958</v>
      </c>
      <c r="F278" s="75" t="s">
        <v>2</v>
      </c>
      <c r="G278" s="76">
        <v>5</v>
      </c>
      <c r="H278" s="76" t="s">
        <v>2</v>
      </c>
      <c r="I278" s="76">
        <v>53.01</v>
      </c>
      <c r="J278" s="77">
        <v>40452</v>
      </c>
      <c r="K278" s="77">
        <v>41760</v>
      </c>
      <c r="L278" s="78">
        <v>0</v>
      </c>
      <c r="M278" s="76">
        <v>105</v>
      </c>
      <c r="N278" s="79">
        <v>5644</v>
      </c>
      <c r="O278" s="265">
        <v>294.3</v>
      </c>
      <c r="P278" s="81">
        <v>100</v>
      </c>
      <c r="Q278" s="81">
        <v>35.155999999999999</v>
      </c>
      <c r="R278" s="98">
        <v>2</v>
      </c>
    </row>
    <row r="279" spans="1:18" x14ac:dyDescent="0.2">
      <c r="A279" s="96" t="s">
        <v>178</v>
      </c>
      <c r="B279" s="97" t="s">
        <v>141</v>
      </c>
      <c r="C279" s="97" t="s">
        <v>143</v>
      </c>
      <c r="D279" s="150">
        <v>102730003</v>
      </c>
      <c r="E279" s="73">
        <v>913</v>
      </c>
      <c r="F279" s="75" t="s">
        <v>2</v>
      </c>
      <c r="G279" s="76" t="s">
        <v>566</v>
      </c>
      <c r="H279" s="76" t="s">
        <v>567</v>
      </c>
      <c r="I279" s="76">
        <v>697</v>
      </c>
      <c r="J279" s="77">
        <v>40634</v>
      </c>
      <c r="K279" s="77">
        <v>41426</v>
      </c>
      <c r="L279" s="78">
        <v>0</v>
      </c>
      <c r="M279" s="76">
        <v>305</v>
      </c>
      <c r="N279" s="79">
        <v>10201</v>
      </c>
      <c r="O279" s="265">
        <v>294.2</v>
      </c>
      <c r="P279" s="81">
        <v>100</v>
      </c>
      <c r="Q279" s="81">
        <v>40.04</v>
      </c>
      <c r="R279" s="98">
        <v>1</v>
      </c>
    </row>
    <row r="280" spans="1:18" x14ac:dyDescent="0.2">
      <c r="A280" s="96" t="s">
        <v>181</v>
      </c>
      <c r="B280" s="97" t="s">
        <v>141</v>
      </c>
      <c r="C280" s="97" t="s">
        <v>142</v>
      </c>
      <c r="D280" s="150">
        <v>105290004</v>
      </c>
      <c r="E280" s="73">
        <v>546</v>
      </c>
      <c r="F280" s="75" t="s">
        <v>2</v>
      </c>
      <c r="G280" s="76" t="s">
        <v>40</v>
      </c>
      <c r="H280" s="76" t="s">
        <v>41</v>
      </c>
      <c r="I280" s="76">
        <v>413</v>
      </c>
      <c r="J280" s="77">
        <v>37803</v>
      </c>
      <c r="K280" s="77">
        <v>40603</v>
      </c>
      <c r="L280" s="78">
        <v>0.66</v>
      </c>
      <c r="M280" s="76">
        <v>305</v>
      </c>
      <c r="N280" s="79">
        <v>7769</v>
      </c>
      <c r="O280" s="265">
        <v>294.10000000000002</v>
      </c>
      <c r="P280" s="81">
        <v>100</v>
      </c>
      <c r="Q280" s="81">
        <v>50.127000000000002</v>
      </c>
      <c r="R280" s="98">
        <v>6</v>
      </c>
    </row>
    <row r="281" spans="1:18" x14ac:dyDescent="0.2">
      <c r="A281" s="96" t="s">
        <v>184</v>
      </c>
      <c r="B281" s="97" t="s">
        <v>141</v>
      </c>
      <c r="C281" s="97" t="s">
        <v>143</v>
      </c>
      <c r="D281" s="150">
        <v>1430004</v>
      </c>
      <c r="E281" s="73">
        <v>622</v>
      </c>
      <c r="F281" s="75" t="s">
        <v>2</v>
      </c>
      <c r="G281" s="76">
        <v>8</v>
      </c>
      <c r="H281" s="76" t="s">
        <v>2</v>
      </c>
      <c r="I281" s="76">
        <v>370</v>
      </c>
      <c r="J281" s="77">
        <v>38930</v>
      </c>
      <c r="K281" s="77">
        <v>41275</v>
      </c>
      <c r="L281" s="78">
        <v>0</v>
      </c>
      <c r="M281" s="76">
        <v>305</v>
      </c>
      <c r="N281" s="79">
        <v>7555</v>
      </c>
      <c r="O281" s="265">
        <v>292.3</v>
      </c>
      <c r="P281" s="81">
        <v>100</v>
      </c>
      <c r="Q281" s="81">
        <v>40.81</v>
      </c>
      <c r="R281" s="98">
        <v>1</v>
      </c>
    </row>
    <row r="282" spans="1:18" x14ac:dyDescent="0.2">
      <c r="A282" s="96" t="s">
        <v>183</v>
      </c>
      <c r="B282" s="97" t="s">
        <v>141</v>
      </c>
      <c r="C282" s="97" t="s">
        <v>143</v>
      </c>
      <c r="D282" s="150">
        <v>3030003</v>
      </c>
      <c r="E282" s="73">
        <v>3732</v>
      </c>
      <c r="F282" s="75" t="s">
        <v>2</v>
      </c>
      <c r="G282" s="76" t="s">
        <v>254</v>
      </c>
      <c r="H282" s="76" t="s">
        <v>255</v>
      </c>
      <c r="I282" s="76">
        <v>2907</v>
      </c>
      <c r="J282" s="77">
        <v>39508</v>
      </c>
      <c r="K282" s="77">
        <v>41456</v>
      </c>
      <c r="L282" s="78">
        <v>0</v>
      </c>
      <c r="M282" s="76">
        <v>132</v>
      </c>
      <c r="N282" s="79">
        <v>9393</v>
      </c>
      <c r="O282" s="265">
        <v>290.2</v>
      </c>
      <c r="P282" s="81">
        <v>100</v>
      </c>
      <c r="Q282" s="81">
        <v>47.25</v>
      </c>
      <c r="R282" s="98">
        <v>4</v>
      </c>
    </row>
    <row r="283" spans="1:18" x14ac:dyDescent="0.2">
      <c r="A283" s="96" t="s">
        <v>178</v>
      </c>
      <c r="B283" s="97" t="s">
        <v>141</v>
      </c>
      <c r="C283" s="97" t="s">
        <v>143</v>
      </c>
      <c r="D283" s="150">
        <v>1850001</v>
      </c>
      <c r="E283" s="73">
        <v>619</v>
      </c>
      <c r="F283" s="75" t="s">
        <v>2</v>
      </c>
      <c r="G283" s="76" t="s">
        <v>109</v>
      </c>
      <c r="H283" s="76" t="s">
        <v>201</v>
      </c>
      <c r="I283" s="76">
        <v>528</v>
      </c>
      <c r="J283" s="77">
        <v>39387</v>
      </c>
      <c r="K283" s="77">
        <v>41153</v>
      </c>
      <c r="L283" s="78">
        <v>0</v>
      </c>
      <c r="M283" s="76">
        <v>305</v>
      </c>
      <c r="N283" s="79">
        <v>4955</v>
      </c>
      <c r="O283" s="265">
        <v>289.2</v>
      </c>
      <c r="P283" s="81">
        <v>100</v>
      </c>
      <c r="Q283" s="81">
        <v>55.11</v>
      </c>
      <c r="R283" s="98">
        <v>3</v>
      </c>
    </row>
    <row r="284" spans="1:18" x14ac:dyDescent="0.2">
      <c r="A284" s="96" t="s">
        <v>181</v>
      </c>
      <c r="B284" s="97" t="s">
        <v>141</v>
      </c>
      <c r="C284" s="97" t="s">
        <v>143</v>
      </c>
      <c r="D284" s="150">
        <v>540004</v>
      </c>
      <c r="E284" s="73">
        <v>1551</v>
      </c>
      <c r="F284" s="75" t="s">
        <v>2</v>
      </c>
      <c r="G284" s="76">
        <v>1338</v>
      </c>
      <c r="H284" s="76" t="s">
        <v>2</v>
      </c>
      <c r="I284" s="76">
        <v>1390</v>
      </c>
      <c r="J284" s="77">
        <v>39600</v>
      </c>
      <c r="K284" s="77">
        <v>41974</v>
      </c>
      <c r="L284" s="78">
        <v>0.08</v>
      </c>
      <c r="M284" s="76">
        <v>60</v>
      </c>
      <c r="N284" s="79">
        <v>6569</v>
      </c>
      <c r="O284" s="265">
        <v>287.89999999999998</v>
      </c>
      <c r="P284" s="81">
        <v>100</v>
      </c>
      <c r="Q284" s="81">
        <v>42.874000000000002</v>
      </c>
      <c r="R284" s="98">
        <v>5</v>
      </c>
    </row>
    <row r="285" spans="1:18" x14ac:dyDescent="0.2">
      <c r="A285" s="96" t="s">
        <v>181</v>
      </c>
      <c r="B285" s="97" t="s">
        <v>141</v>
      </c>
      <c r="C285" s="97" t="s">
        <v>142</v>
      </c>
      <c r="D285" s="150">
        <v>80001</v>
      </c>
      <c r="E285" s="73">
        <v>659</v>
      </c>
      <c r="F285" s="75">
        <v>102683</v>
      </c>
      <c r="G285" s="76" t="s">
        <v>527</v>
      </c>
      <c r="H285" s="76" t="s">
        <v>528</v>
      </c>
      <c r="I285" s="76">
        <v>462.01</v>
      </c>
      <c r="J285" s="77">
        <v>40664</v>
      </c>
      <c r="K285" s="77">
        <v>41730</v>
      </c>
      <c r="L285" s="78">
        <v>2.3199999999999998</v>
      </c>
      <c r="M285" s="76">
        <v>269</v>
      </c>
      <c r="N285" s="79">
        <v>8225</v>
      </c>
      <c r="O285" s="265">
        <v>286.7</v>
      </c>
      <c r="P285" s="81">
        <v>100</v>
      </c>
      <c r="Q285" s="81">
        <v>50.357999999999997</v>
      </c>
      <c r="R285" s="98">
        <v>1</v>
      </c>
    </row>
    <row r="286" spans="1:18" x14ac:dyDescent="0.2">
      <c r="A286" s="96" t="s">
        <v>181</v>
      </c>
      <c r="B286" s="97" t="s">
        <v>141</v>
      </c>
      <c r="C286" s="97" t="s">
        <v>143</v>
      </c>
      <c r="D286" s="150">
        <v>103060001</v>
      </c>
      <c r="E286" s="73">
        <v>1004</v>
      </c>
      <c r="F286" s="75" t="s">
        <v>2</v>
      </c>
      <c r="G286" s="76" t="s">
        <v>86</v>
      </c>
      <c r="H286" s="76" t="s">
        <v>87</v>
      </c>
      <c r="I286" s="76">
        <v>524</v>
      </c>
      <c r="J286" s="77">
        <v>38749</v>
      </c>
      <c r="K286" s="77">
        <v>41548</v>
      </c>
      <c r="L286" s="78">
        <v>0</v>
      </c>
      <c r="M286" s="76">
        <v>150</v>
      </c>
      <c r="N286" s="79">
        <v>5687</v>
      </c>
      <c r="O286" s="265">
        <v>284.5</v>
      </c>
      <c r="P286" s="81">
        <v>100</v>
      </c>
      <c r="Q286" s="81">
        <v>54.18</v>
      </c>
      <c r="R286" s="98">
        <v>6</v>
      </c>
    </row>
    <row r="287" spans="1:18" x14ac:dyDescent="0.2">
      <c r="A287" s="96" t="s">
        <v>181</v>
      </c>
      <c r="B287" s="97" t="s">
        <v>141</v>
      </c>
      <c r="C287" s="97" t="s">
        <v>143</v>
      </c>
      <c r="D287" s="150">
        <v>2020001</v>
      </c>
      <c r="E287" s="73">
        <v>194</v>
      </c>
      <c r="F287" s="75">
        <v>74392</v>
      </c>
      <c r="G287" s="76" t="s">
        <v>283</v>
      </c>
      <c r="H287" s="76" t="s">
        <v>284</v>
      </c>
      <c r="I287" s="76">
        <v>12</v>
      </c>
      <c r="J287" s="77">
        <v>39661</v>
      </c>
      <c r="K287" s="77">
        <v>40664</v>
      </c>
      <c r="L287" s="78">
        <v>0</v>
      </c>
      <c r="M287" s="76">
        <v>266</v>
      </c>
      <c r="N287" s="79">
        <v>7444</v>
      </c>
      <c r="O287" s="265">
        <v>284.10000000000002</v>
      </c>
      <c r="P287" s="81">
        <v>100</v>
      </c>
      <c r="Q287" s="81">
        <v>35.207000000000001</v>
      </c>
      <c r="R287" s="98">
        <v>1</v>
      </c>
    </row>
    <row r="288" spans="1:18" x14ac:dyDescent="0.2">
      <c r="A288" s="96" t="s">
        <v>179</v>
      </c>
      <c r="B288" s="97" t="s">
        <v>141</v>
      </c>
      <c r="C288" s="97" t="s">
        <v>143</v>
      </c>
      <c r="D288" s="150">
        <v>1580001</v>
      </c>
      <c r="E288" s="73">
        <v>725</v>
      </c>
      <c r="F288" s="75" t="s">
        <v>2</v>
      </c>
      <c r="G288" s="76" t="s">
        <v>109</v>
      </c>
      <c r="H288" s="76" t="s">
        <v>201</v>
      </c>
      <c r="I288" s="76">
        <v>597</v>
      </c>
      <c r="J288" s="77">
        <v>38687</v>
      </c>
      <c r="K288" s="77">
        <v>39814</v>
      </c>
      <c r="L288" s="78">
        <v>0</v>
      </c>
      <c r="M288" s="76">
        <v>147</v>
      </c>
      <c r="N288" s="79">
        <v>7855</v>
      </c>
      <c r="O288" s="265">
        <v>283.5</v>
      </c>
      <c r="P288" s="81">
        <v>100</v>
      </c>
      <c r="Q288" s="81">
        <v>47.433</v>
      </c>
      <c r="R288" s="98">
        <v>2</v>
      </c>
    </row>
    <row r="289" spans="1:18" x14ac:dyDescent="0.2">
      <c r="A289" s="96" t="s">
        <v>185</v>
      </c>
      <c r="B289" s="97" t="s">
        <v>141</v>
      </c>
      <c r="C289" s="97" t="s">
        <v>143</v>
      </c>
      <c r="D289" s="150">
        <v>1890018</v>
      </c>
      <c r="E289" s="73">
        <v>272</v>
      </c>
      <c r="F289" s="75" t="s">
        <v>2</v>
      </c>
      <c r="G289" s="76">
        <v>300534</v>
      </c>
      <c r="H289" s="76" t="s">
        <v>2</v>
      </c>
      <c r="I289" s="76">
        <v>58</v>
      </c>
      <c r="J289" s="77">
        <v>39417</v>
      </c>
      <c r="K289" s="77">
        <v>41699</v>
      </c>
      <c r="L289" s="78">
        <v>0</v>
      </c>
      <c r="M289" s="76">
        <v>274</v>
      </c>
      <c r="N289" s="79">
        <v>6812</v>
      </c>
      <c r="O289" s="265">
        <v>283</v>
      </c>
      <c r="P289" s="81">
        <v>100</v>
      </c>
      <c r="Q289" s="81">
        <v>49.921999999999997</v>
      </c>
      <c r="R289" s="98">
        <v>5</v>
      </c>
    </row>
    <row r="290" spans="1:18" x14ac:dyDescent="0.2">
      <c r="A290" s="96" t="s">
        <v>181</v>
      </c>
      <c r="B290" s="97" t="s">
        <v>141</v>
      </c>
      <c r="C290" s="97" t="s">
        <v>142</v>
      </c>
      <c r="D290" s="150">
        <v>101980001</v>
      </c>
      <c r="E290" s="73">
        <v>178.02</v>
      </c>
      <c r="F290" s="75" t="s">
        <v>2</v>
      </c>
      <c r="G290" s="76" t="s">
        <v>574</v>
      </c>
      <c r="H290" s="76" t="s">
        <v>575</v>
      </c>
      <c r="I290" s="76">
        <v>32.020000000000003</v>
      </c>
      <c r="J290" s="77">
        <v>39845</v>
      </c>
      <c r="K290" s="77">
        <v>41244</v>
      </c>
      <c r="L290" s="78">
        <v>2.69</v>
      </c>
      <c r="M290" s="76">
        <v>52</v>
      </c>
      <c r="N290" s="79">
        <v>10284</v>
      </c>
      <c r="O290" s="265">
        <v>280.5</v>
      </c>
      <c r="P290" s="81">
        <v>100</v>
      </c>
      <c r="Q290" s="81">
        <v>30.257999999999999</v>
      </c>
      <c r="R290" s="98">
        <v>2</v>
      </c>
    </row>
    <row r="291" spans="1:18" x14ac:dyDescent="0.2">
      <c r="A291" s="96" t="s">
        <v>179</v>
      </c>
      <c r="B291" s="97" t="s">
        <v>141</v>
      </c>
      <c r="C291" s="97" t="s">
        <v>144</v>
      </c>
      <c r="D291" s="150">
        <v>610001</v>
      </c>
      <c r="E291" s="73">
        <v>2254</v>
      </c>
      <c r="F291" s="75" t="s">
        <v>2</v>
      </c>
      <c r="G291" s="76" t="s">
        <v>215</v>
      </c>
      <c r="H291" s="76" t="s">
        <v>216</v>
      </c>
      <c r="I291" s="76">
        <v>1812</v>
      </c>
      <c r="J291" s="77">
        <v>39114</v>
      </c>
      <c r="K291" s="77">
        <v>41122</v>
      </c>
      <c r="L291" s="78">
        <v>0</v>
      </c>
      <c r="M291" s="76">
        <v>305</v>
      </c>
      <c r="N291" s="79">
        <v>7419</v>
      </c>
      <c r="O291" s="265">
        <v>277.60000000000002</v>
      </c>
      <c r="P291" s="81">
        <v>100</v>
      </c>
      <c r="Q291" s="81">
        <v>53.24</v>
      </c>
      <c r="R291" s="98">
        <v>4</v>
      </c>
    </row>
    <row r="292" spans="1:18" x14ac:dyDescent="0.2">
      <c r="A292" s="96" t="s">
        <v>181</v>
      </c>
      <c r="B292" s="97" t="s">
        <v>141</v>
      </c>
      <c r="C292" s="97" t="s">
        <v>143</v>
      </c>
      <c r="D292" s="150">
        <v>105360002</v>
      </c>
      <c r="E292" s="73">
        <v>493</v>
      </c>
      <c r="F292" s="75" t="s">
        <v>2</v>
      </c>
      <c r="G292" s="76" t="s">
        <v>633</v>
      </c>
      <c r="H292" s="76" t="s">
        <v>634</v>
      </c>
      <c r="I292" s="76">
        <v>22</v>
      </c>
      <c r="J292" s="77">
        <v>40513</v>
      </c>
      <c r="K292" s="77">
        <v>41821</v>
      </c>
      <c r="L292" s="78">
        <v>0</v>
      </c>
      <c r="M292" s="76">
        <v>107</v>
      </c>
      <c r="N292" s="79">
        <v>9155</v>
      </c>
      <c r="O292" s="265">
        <v>277.10000000000002</v>
      </c>
      <c r="P292" s="81">
        <v>100</v>
      </c>
      <c r="Q292" s="81">
        <v>37.223999999999997</v>
      </c>
      <c r="R292" s="98">
        <v>2</v>
      </c>
    </row>
    <row r="293" spans="1:18" x14ac:dyDescent="0.2">
      <c r="A293" s="96" t="s">
        <v>181</v>
      </c>
      <c r="B293" s="97" t="s">
        <v>141</v>
      </c>
      <c r="C293" s="97" t="s">
        <v>145</v>
      </c>
      <c r="D293" s="150">
        <v>105290004</v>
      </c>
      <c r="E293" s="73">
        <v>542</v>
      </c>
      <c r="F293" s="75" t="s">
        <v>2</v>
      </c>
      <c r="G293" s="76" t="s">
        <v>40</v>
      </c>
      <c r="H293" s="76" t="s">
        <v>41</v>
      </c>
      <c r="I293" s="76">
        <v>83</v>
      </c>
      <c r="J293" s="77">
        <v>37773</v>
      </c>
      <c r="K293" s="77">
        <v>40940</v>
      </c>
      <c r="L293" s="78">
        <v>0</v>
      </c>
      <c r="M293" s="76">
        <v>55</v>
      </c>
      <c r="N293" s="79">
        <v>8199</v>
      </c>
      <c r="O293" s="265">
        <v>276.10000000000002</v>
      </c>
      <c r="P293" s="81">
        <v>100</v>
      </c>
      <c r="Q293" s="81">
        <v>47.414999999999999</v>
      </c>
      <c r="R293" s="98">
        <v>6</v>
      </c>
    </row>
    <row r="294" spans="1:18" x14ac:dyDescent="0.2">
      <c r="A294" s="96" t="s">
        <v>181</v>
      </c>
      <c r="B294" s="97" t="s">
        <v>141</v>
      </c>
      <c r="C294" s="97" t="s">
        <v>150</v>
      </c>
      <c r="D294" s="150">
        <v>1280001</v>
      </c>
      <c r="E294" s="73">
        <v>1559</v>
      </c>
      <c r="F294" s="75" t="s">
        <v>2</v>
      </c>
      <c r="G294" s="76">
        <v>1</v>
      </c>
      <c r="H294" s="76" t="s">
        <v>2</v>
      </c>
      <c r="I294" s="76">
        <v>439</v>
      </c>
      <c r="J294" s="77">
        <v>39114</v>
      </c>
      <c r="K294" s="77">
        <v>41791</v>
      </c>
      <c r="L294" s="78">
        <v>0</v>
      </c>
      <c r="M294" s="76">
        <v>63</v>
      </c>
      <c r="N294" s="79">
        <v>6262</v>
      </c>
      <c r="O294" s="265">
        <v>275.82499999999999</v>
      </c>
      <c r="P294" s="81">
        <v>100</v>
      </c>
      <c r="Q294" s="81">
        <v>44.945999999999998</v>
      </c>
      <c r="R294" s="98">
        <v>5</v>
      </c>
    </row>
    <row r="295" spans="1:18" x14ac:dyDescent="0.2">
      <c r="A295" s="96" t="s">
        <v>183</v>
      </c>
      <c r="B295" s="97" t="s">
        <v>141</v>
      </c>
      <c r="C295" s="97" t="s">
        <v>144</v>
      </c>
      <c r="D295" s="150">
        <v>200001</v>
      </c>
      <c r="E295" s="73">
        <v>310</v>
      </c>
      <c r="F295" s="75" t="s">
        <v>2</v>
      </c>
      <c r="G295" s="76" t="s">
        <v>27</v>
      </c>
      <c r="H295" s="76" t="s">
        <v>28</v>
      </c>
      <c r="I295" s="76">
        <v>2109</v>
      </c>
      <c r="J295" s="77">
        <v>38565</v>
      </c>
      <c r="K295" s="77">
        <v>41518</v>
      </c>
      <c r="L295" s="78">
        <v>0.93</v>
      </c>
      <c r="M295" s="76">
        <v>167</v>
      </c>
      <c r="N295" s="79">
        <v>7234</v>
      </c>
      <c r="O295" s="265">
        <v>275.60000000000002</v>
      </c>
      <c r="P295" s="81">
        <v>100</v>
      </c>
      <c r="Q295" s="81">
        <v>55.271999999999998</v>
      </c>
      <c r="R295" s="98">
        <v>6</v>
      </c>
    </row>
    <row r="296" spans="1:18" x14ac:dyDescent="0.2">
      <c r="A296" s="96" t="s">
        <v>183</v>
      </c>
      <c r="B296" s="97" t="s">
        <v>141</v>
      </c>
      <c r="C296" s="97" t="s">
        <v>143</v>
      </c>
      <c r="D296" s="150">
        <v>3030003</v>
      </c>
      <c r="E296" s="73">
        <v>4056</v>
      </c>
      <c r="F296" s="75" t="s">
        <v>2</v>
      </c>
      <c r="G296" s="76" t="s">
        <v>513</v>
      </c>
      <c r="H296" s="76" t="s">
        <v>514</v>
      </c>
      <c r="I296" s="76">
        <v>3487</v>
      </c>
      <c r="J296" s="77">
        <v>40087</v>
      </c>
      <c r="K296" s="77">
        <v>41365</v>
      </c>
      <c r="L296" s="78">
        <v>0</v>
      </c>
      <c r="M296" s="76">
        <v>248</v>
      </c>
      <c r="N296" s="79">
        <v>7646</v>
      </c>
      <c r="O296" s="265">
        <v>274</v>
      </c>
      <c r="P296" s="81">
        <v>100</v>
      </c>
      <c r="Q296" s="81">
        <v>50.249000000000002</v>
      </c>
      <c r="R296" s="98">
        <v>2</v>
      </c>
    </row>
    <row r="297" spans="1:18" x14ac:dyDescent="0.2">
      <c r="A297" s="96" t="s">
        <v>184</v>
      </c>
      <c r="B297" s="97" t="s">
        <v>141</v>
      </c>
      <c r="C297" s="97" t="s">
        <v>144</v>
      </c>
      <c r="D297" s="150">
        <v>1430004</v>
      </c>
      <c r="E297" s="73">
        <v>764</v>
      </c>
      <c r="F297" s="75" t="s">
        <v>2</v>
      </c>
      <c r="G297" s="76" t="s">
        <v>655</v>
      </c>
      <c r="H297" s="76" t="s">
        <v>656</v>
      </c>
      <c r="I297" s="76">
        <v>564</v>
      </c>
      <c r="J297" s="77">
        <v>39783</v>
      </c>
      <c r="K297" s="77">
        <v>41183</v>
      </c>
      <c r="L297" s="78">
        <v>0</v>
      </c>
      <c r="M297" s="76">
        <v>281</v>
      </c>
      <c r="N297" s="79">
        <v>6072</v>
      </c>
      <c r="O297" s="265">
        <v>274</v>
      </c>
      <c r="P297" s="81">
        <v>100</v>
      </c>
      <c r="Q297" s="81">
        <v>51.59</v>
      </c>
      <c r="R297" s="98">
        <v>2</v>
      </c>
    </row>
    <row r="298" spans="1:18" x14ac:dyDescent="0.2">
      <c r="A298" s="96" t="s">
        <v>181</v>
      </c>
      <c r="B298" s="97" t="s">
        <v>141</v>
      </c>
      <c r="C298" s="97" t="s">
        <v>143</v>
      </c>
      <c r="D298" s="150">
        <v>570001</v>
      </c>
      <c r="E298" s="73">
        <v>3846</v>
      </c>
      <c r="F298" s="75" t="s">
        <v>2</v>
      </c>
      <c r="G298" s="76" t="s">
        <v>129</v>
      </c>
      <c r="H298" s="76" t="s">
        <v>130</v>
      </c>
      <c r="I298" s="76">
        <v>3092</v>
      </c>
      <c r="J298" s="77">
        <v>40087</v>
      </c>
      <c r="K298" s="77">
        <v>41852</v>
      </c>
      <c r="L298" s="78">
        <v>0</v>
      </c>
      <c r="M298" s="76">
        <v>42</v>
      </c>
      <c r="N298" s="79">
        <v>6153</v>
      </c>
      <c r="O298" s="265">
        <v>273.7</v>
      </c>
      <c r="P298" s="81">
        <v>100</v>
      </c>
      <c r="Q298" s="81">
        <v>39.933999999999997</v>
      </c>
      <c r="R298" s="98">
        <v>2</v>
      </c>
    </row>
    <row r="299" spans="1:18" x14ac:dyDescent="0.2">
      <c r="A299" s="96" t="s">
        <v>178</v>
      </c>
      <c r="B299" s="97" t="s">
        <v>141</v>
      </c>
      <c r="C299" s="97" t="s">
        <v>143</v>
      </c>
      <c r="D299" s="150">
        <v>109330001</v>
      </c>
      <c r="E299" s="73">
        <v>4479</v>
      </c>
      <c r="F299" s="75" t="s">
        <v>2</v>
      </c>
      <c r="G299" s="76">
        <v>300527</v>
      </c>
      <c r="H299" s="76" t="s">
        <v>2</v>
      </c>
      <c r="I299" s="76">
        <v>4055</v>
      </c>
      <c r="J299" s="77">
        <v>39539</v>
      </c>
      <c r="K299" s="77">
        <v>41456</v>
      </c>
      <c r="L299" s="78">
        <v>0</v>
      </c>
      <c r="M299" s="76">
        <v>135</v>
      </c>
      <c r="N299" s="79">
        <v>7159</v>
      </c>
      <c r="O299" s="265">
        <v>271.89999999999998</v>
      </c>
      <c r="P299" s="81">
        <v>100</v>
      </c>
      <c r="Q299" s="81">
        <v>45.674999999999997</v>
      </c>
      <c r="R299" s="98">
        <v>4</v>
      </c>
    </row>
    <row r="300" spans="1:18" x14ac:dyDescent="0.2">
      <c r="A300" s="96" t="s">
        <v>183</v>
      </c>
      <c r="B300" s="97" t="s">
        <v>141</v>
      </c>
      <c r="C300" s="97" t="s">
        <v>210</v>
      </c>
      <c r="D300" s="150">
        <v>200001</v>
      </c>
      <c r="E300" s="73">
        <v>859</v>
      </c>
      <c r="F300" s="75" t="s">
        <v>2</v>
      </c>
      <c r="G300" s="76" t="s">
        <v>107</v>
      </c>
      <c r="H300" s="76" t="s">
        <v>108</v>
      </c>
      <c r="I300" s="76">
        <v>391</v>
      </c>
      <c r="J300" s="77">
        <v>40513</v>
      </c>
      <c r="K300" s="77">
        <v>41487</v>
      </c>
      <c r="L300" s="78">
        <v>0.2</v>
      </c>
      <c r="M300" s="76">
        <v>203</v>
      </c>
      <c r="N300" s="79">
        <v>8169</v>
      </c>
      <c r="O300" s="265">
        <v>270.55500000000001</v>
      </c>
      <c r="P300" s="81">
        <v>100</v>
      </c>
      <c r="Q300" s="81">
        <v>46.359000000000002</v>
      </c>
      <c r="R300" s="98">
        <v>1</v>
      </c>
    </row>
    <row r="301" spans="1:18" x14ac:dyDescent="0.2">
      <c r="A301" s="96" t="s">
        <v>183</v>
      </c>
      <c r="B301" s="97" t="s">
        <v>141</v>
      </c>
      <c r="C301" s="97" t="s">
        <v>143</v>
      </c>
      <c r="D301" s="150">
        <v>3030003</v>
      </c>
      <c r="E301" s="73">
        <v>4082</v>
      </c>
      <c r="F301" s="75" t="s">
        <v>2</v>
      </c>
      <c r="G301" s="76" t="s">
        <v>513</v>
      </c>
      <c r="H301" s="76" t="s">
        <v>514</v>
      </c>
      <c r="I301" s="76">
        <v>3415</v>
      </c>
      <c r="J301" s="77">
        <v>40118</v>
      </c>
      <c r="K301" s="77">
        <v>41579</v>
      </c>
      <c r="L301" s="78">
        <v>0</v>
      </c>
      <c r="M301" s="76">
        <v>40</v>
      </c>
      <c r="N301" s="79">
        <v>9108</v>
      </c>
      <c r="O301" s="265">
        <v>270.3</v>
      </c>
      <c r="P301" s="81">
        <v>100</v>
      </c>
      <c r="Q301" s="81">
        <v>37.31</v>
      </c>
      <c r="R301" s="98">
        <v>2</v>
      </c>
    </row>
    <row r="302" spans="1:18" x14ac:dyDescent="0.2">
      <c r="A302" s="96" t="s">
        <v>178</v>
      </c>
      <c r="B302" s="97" t="s">
        <v>141</v>
      </c>
      <c r="C302" s="97" t="s">
        <v>143</v>
      </c>
      <c r="D302" s="150">
        <v>1490001</v>
      </c>
      <c r="E302" s="73">
        <v>3800</v>
      </c>
      <c r="F302" s="75" t="s">
        <v>2</v>
      </c>
      <c r="G302" s="76" t="s">
        <v>513</v>
      </c>
      <c r="H302" s="76" t="s">
        <v>514</v>
      </c>
      <c r="I302" s="76">
        <v>3386</v>
      </c>
      <c r="J302" s="77">
        <v>39661</v>
      </c>
      <c r="K302" s="77">
        <v>40391</v>
      </c>
      <c r="L302" s="78">
        <v>0</v>
      </c>
      <c r="M302" s="76">
        <v>279</v>
      </c>
      <c r="N302" s="79">
        <v>5158</v>
      </c>
      <c r="O302" s="265">
        <v>270.2</v>
      </c>
      <c r="P302" s="81">
        <v>100</v>
      </c>
      <c r="Q302" s="81">
        <v>44.99</v>
      </c>
      <c r="R302" s="98">
        <v>1</v>
      </c>
    </row>
    <row r="303" spans="1:18" x14ac:dyDescent="0.2">
      <c r="A303" s="96" t="s">
        <v>183</v>
      </c>
      <c r="B303" s="97" t="s">
        <v>141</v>
      </c>
      <c r="C303" s="97" t="s">
        <v>143</v>
      </c>
      <c r="D303" s="150">
        <v>1960024</v>
      </c>
      <c r="E303" s="73">
        <v>289.01</v>
      </c>
      <c r="F303" s="75" t="s">
        <v>2</v>
      </c>
      <c r="G303" s="76" t="s">
        <v>631</v>
      </c>
      <c r="H303" s="76" t="s">
        <v>632</v>
      </c>
      <c r="I303" s="76">
        <v>251</v>
      </c>
      <c r="J303" s="77">
        <v>39173</v>
      </c>
      <c r="K303" s="77">
        <v>41760</v>
      </c>
      <c r="L303" s="78">
        <v>0</v>
      </c>
      <c r="M303" s="76">
        <v>229</v>
      </c>
      <c r="N303" s="79">
        <v>8526</v>
      </c>
      <c r="O303" s="265">
        <v>268.8</v>
      </c>
      <c r="P303" s="81">
        <v>100</v>
      </c>
      <c r="Q303" s="81">
        <v>54.496000000000002</v>
      </c>
      <c r="R303" s="98">
        <v>6</v>
      </c>
    </row>
    <row r="304" spans="1:18" x14ac:dyDescent="0.2">
      <c r="A304" s="96" t="s">
        <v>178</v>
      </c>
      <c r="B304" s="97" t="s">
        <v>141</v>
      </c>
      <c r="C304" s="97" t="s">
        <v>143</v>
      </c>
      <c r="D304" s="150">
        <v>1890034</v>
      </c>
      <c r="E304" s="73">
        <v>538</v>
      </c>
      <c r="F304" s="75" t="s">
        <v>2</v>
      </c>
      <c r="G304" s="76" t="s">
        <v>313</v>
      </c>
      <c r="H304" s="76" t="s">
        <v>314</v>
      </c>
      <c r="I304" s="76">
        <v>277</v>
      </c>
      <c r="J304" s="77">
        <v>38412</v>
      </c>
      <c r="K304" s="77">
        <v>41579</v>
      </c>
      <c r="L304" s="78">
        <v>0</v>
      </c>
      <c r="M304" s="76">
        <v>305</v>
      </c>
      <c r="N304" s="79">
        <v>5811</v>
      </c>
      <c r="O304" s="265">
        <v>267.89999999999998</v>
      </c>
      <c r="P304" s="81">
        <v>100</v>
      </c>
      <c r="Q304" s="81">
        <v>59.076000000000001</v>
      </c>
      <c r="R304" s="98">
        <v>7</v>
      </c>
    </row>
    <row r="305" spans="1:18" x14ac:dyDescent="0.2">
      <c r="A305" s="96" t="s">
        <v>183</v>
      </c>
      <c r="B305" s="97" t="s">
        <v>141</v>
      </c>
      <c r="C305" s="97" t="s">
        <v>143</v>
      </c>
      <c r="D305" s="150">
        <v>3030003</v>
      </c>
      <c r="E305" s="73">
        <v>3869</v>
      </c>
      <c r="F305" s="75" t="s">
        <v>2</v>
      </c>
      <c r="G305" s="76" t="s">
        <v>202</v>
      </c>
      <c r="H305" s="76" t="s">
        <v>203</v>
      </c>
      <c r="I305" s="76">
        <v>3478</v>
      </c>
      <c r="J305" s="77">
        <v>39722</v>
      </c>
      <c r="K305" s="77">
        <v>41518</v>
      </c>
      <c r="L305" s="78">
        <v>0</v>
      </c>
      <c r="M305" s="76">
        <v>95</v>
      </c>
      <c r="N305" s="79">
        <v>8463</v>
      </c>
      <c r="O305" s="265">
        <v>266.89999999999998</v>
      </c>
      <c r="P305" s="81">
        <v>100</v>
      </c>
      <c r="Q305" s="81">
        <v>51.816000000000003</v>
      </c>
      <c r="R305" s="98">
        <v>4</v>
      </c>
    </row>
    <row r="306" spans="1:18" x14ac:dyDescent="0.2">
      <c r="A306" s="96" t="s">
        <v>178</v>
      </c>
      <c r="B306" s="97" t="s">
        <v>141</v>
      </c>
      <c r="C306" s="97" t="s">
        <v>143</v>
      </c>
      <c r="D306" s="150">
        <v>1290004</v>
      </c>
      <c r="E306" s="73">
        <v>779</v>
      </c>
      <c r="F306" s="75" t="s">
        <v>2</v>
      </c>
      <c r="G306" s="76" t="s">
        <v>112</v>
      </c>
      <c r="H306" s="76" t="s">
        <v>113</v>
      </c>
      <c r="I306" s="76">
        <v>71</v>
      </c>
      <c r="J306" s="77">
        <v>38838</v>
      </c>
      <c r="K306" s="77">
        <v>41699</v>
      </c>
      <c r="L306" s="78">
        <v>0</v>
      </c>
      <c r="M306" s="76">
        <v>204</v>
      </c>
      <c r="N306" s="79">
        <v>8303</v>
      </c>
      <c r="O306" s="265">
        <v>266.7</v>
      </c>
      <c r="P306" s="81">
        <v>100</v>
      </c>
      <c r="Q306" s="81">
        <v>58.314999999999998</v>
      </c>
      <c r="R306" s="98">
        <v>6</v>
      </c>
    </row>
    <row r="307" spans="1:18" x14ac:dyDescent="0.2">
      <c r="A307" s="96" t="s">
        <v>181</v>
      </c>
      <c r="B307" s="97" t="s">
        <v>141</v>
      </c>
      <c r="C307" s="97" t="s">
        <v>145</v>
      </c>
      <c r="D307" s="150">
        <v>570001</v>
      </c>
      <c r="E307" s="73">
        <v>3683</v>
      </c>
      <c r="F307" s="75">
        <v>93187</v>
      </c>
      <c r="G307" s="76" t="s">
        <v>288</v>
      </c>
      <c r="H307" s="76" t="s">
        <v>289</v>
      </c>
      <c r="I307" s="76">
        <v>59</v>
      </c>
      <c r="J307" s="77">
        <v>39661</v>
      </c>
      <c r="K307" s="77">
        <v>41609</v>
      </c>
      <c r="L307" s="78">
        <v>0</v>
      </c>
      <c r="M307" s="76">
        <v>287</v>
      </c>
      <c r="N307" s="79">
        <v>5407</v>
      </c>
      <c r="O307" s="265">
        <v>266.10000000000002</v>
      </c>
      <c r="P307" s="81">
        <v>100</v>
      </c>
      <c r="Q307" s="81">
        <v>54.5</v>
      </c>
      <c r="R307" s="98">
        <v>4</v>
      </c>
    </row>
    <row r="308" spans="1:18" x14ac:dyDescent="0.2">
      <c r="A308" s="96" t="s">
        <v>179</v>
      </c>
      <c r="B308" s="97" t="s">
        <v>141</v>
      </c>
      <c r="C308" s="97" t="s">
        <v>150</v>
      </c>
      <c r="D308" s="150">
        <v>1640002</v>
      </c>
      <c r="E308" s="73">
        <v>695</v>
      </c>
      <c r="F308" s="75" t="s">
        <v>2</v>
      </c>
      <c r="G308" s="76">
        <v>300534</v>
      </c>
      <c r="H308" s="76" t="s">
        <v>2</v>
      </c>
      <c r="I308" s="76">
        <v>606</v>
      </c>
      <c r="J308" s="77">
        <v>38899</v>
      </c>
      <c r="K308" s="77">
        <v>41091</v>
      </c>
      <c r="L308" s="78">
        <v>0</v>
      </c>
      <c r="M308" s="76">
        <v>305</v>
      </c>
      <c r="N308" s="79">
        <v>7334</v>
      </c>
      <c r="O308" s="265">
        <v>265.02999999999997</v>
      </c>
      <c r="P308" s="81">
        <v>100</v>
      </c>
      <c r="Q308" s="81">
        <v>37.619999999999997</v>
      </c>
      <c r="R308" s="98">
        <v>4</v>
      </c>
    </row>
    <row r="309" spans="1:18" x14ac:dyDescent="0.2">
      <c r="A309" s="96" t="s">
        <v>180</v>
      </c>
      <c r="B309" s="97" t="s">
        <v>141</v>
      </c>
      <c r="C309" s="97" t="s">
        <v>143</v>
      </c>
      <c r="D309" s="150">
        <v>50001</v>
      </c>
      <c r="E309" s="73">
        <v>5099</v>
      </c>
      <c r="F309" s="75" t="s">
        <v>2</v>
      </c>
      <c r="G309" s="76">
        <v>2065</v>
      </c>
      <c r="H309" s="76" t="s">
        <v>2</v>
      </c>
      <c r="I309" s="76">
        <v>5027</v>
      </c>
      <c r="J309" s="77">
        <v>40057</v>
      </c>
      <c r="K309" s="77">
        <v>41760</v>
      </c>
      <c r="L309" s="78">
        <v>0</v>
      </c>
      <c r="M309" s="76">
        <v>231</v>
      </c>
      <c r="N309" s="79">
        <v>8006</v>
      </c>
      <c r="O309" s="265">
        <v>263.89999999999998</v>
      </c>
      <c r="P309" s="81">
        <v>100</v>
      </c>
      <c r="Q309" s="81">
        <v>43.709000000000003</v>
      </c>
      <c r="R309" s="98">
        <v>3</v>
      </c>
    </row>
    <row r="310" spans="1:18" x14ac:dyDescent="0.2">
      <c r="A310" s="96" t="s">
        <v>181</v>
      </c>
      <c r="B310" s="97" t="s">
        <v>141</v>
      </c>
      <c r="C310" s="97" t="s">
        <v>143</v>
      </c>
      <c r="D310" s="150">
        <v>106730001</v>
      </c>
      <c r="E310" s="73">
        <v>1956</v>
      </c>
      <c r="F310" s="75" t="s">
        <v>2</v>
      </c>
      <c r="G310" s="76">
        <v>1447</v>
      </c>
      <c r="H310" s="76" t="s">
        <v>2</v>
      </c>
      <c r="I310" s="76">
        <v>1360</v>
      </c>
      <c r="J310" s="77">
        <v>38626</v>
      </c>
      <c r="K310" s="77">
        <v>41671</v>
      </c>
      <c r="L310" s="78">
        <v>0</v>
      </c>
      <c r="M310" s="76">
        <v>31</v>
      </c>
      <c r="N310" s="79">
        <v>7248</v>
      </c>
      <c r="O310" s="265">
        <v>262.39999999999998</v>
      </c>
      <c r="P310" s="81">
        <v>100</v>
      </c>
      <c r="Q310" s="81">
        <v>52.52</v>
      </c>
      <c r="R310" s="98">
        <v>6</v>
      </c>
    </row>
    <row r="311" spans="1:18" x14ac:dyDescent="0.2">
      <c r="A311" s="96" t="s">
        <v>179</v>
      </c>
      <c r="B311" s="97" t="s">
        <v>141</v>
      </c>
      <c r="C311" s="97" t="s">
        <v>210</v>
      </c>
      <c r="D311" s="150">
        <v>610001</v>
      </c>
      <c r="E311" s="73">
        <v>2028</v>
      </c>
      <c r="F311" s="75" t="s">
        <v>2</v>
      </c>
      <c r="G311" s="76" t="s">
        <v>249</v>
      </c>
      <c r="H311" s="76" t="s">
        <v>2</v>
      </c>
      <c r="I311" s="76">
        <v>1428</v>
      </c>
      <c r="J311" s="77">
        <v>38534</v>
      </c>
      <c r="K311" s="77">
        <v>41153</v>
      </c>
      <c r="L311" s="78">
        <v>0</v>
      </c>
      <c r="M311" s="76">
        <v>305</v>
      </c>
      <c r="N311" s="79">
        <v>7801</v>
      </c>
      <c r="O311" s="265">
        <v>258.995</v>
      </c>
      <c r="P311" s="81">
        <v>100</v>
      </c>
      <c r="Q311" s="81">
        <v>46.542999999999999</v>
      </c>
      <c r="R311" s="98">
        <v>6</v>
      </c>
    </row>
    <row r="312" spans="1:18" x14ac:dyDescent="0.2">
      <c r="A312" s="96" t="s">
        <v>181</v>
      </c>
      <c r="B312" s="97" t="s">
        <v>26</v>
      </c>
      <c r="C312" s="97" t="s">
        <v>26</v>
      </c>
      <c r="D312" s="150">
        <v>106730001</v>
      </c>
      <c r="E312" s="73">
        <v>337</v>
      </c>
      <c r="F312" s="75">
        <v>92261</v>
      </c>
      <c r="G312" s="76" t="s">
        <v>227</v>
      </c>
      <c r="H312" s="76" t="s">
        <v>228</v>
      </c>
      <c r="I312" s="76">
        <v>1777</v>
      </c>
      <c r="J312" s="77">
        <v>39203</v>
      </c>
      <c r="K312" s="77">
        <v>41640</v>
      </c>
      <c r="L312" s="78">
        <v>1.05</v>
      </c>
      <c r="M312" s="76">
        <v>55</v>
      </c>
      <c r="N312" s="79">
        <v>8741</v>
      </c>
      <c r="O312" s="265">
        <v>764.4</v>
      </c>
      <c r="P312" s="81">
        <v>100</v>
      </c>
      <c r="Q312" s="81">
        <v>48.48</v>
      </c>
      <c r="R312" s="98">
        <v>4</v>
      </c>
    </row>
    <row r="313" spans="1:18" x14ac:dyDescent="0.2">
      <c r="A313" s="96" t="s">
        <v>178</v>
      </c>
      <c r="B313" s="97" t="s">
        <v>26</v>
      </c>
      <c r="C313" s="97" t="s">
        <v>26</v>
      </c>
      <c r="D313" s="150">
        <v>1130001</v>
      </c>
      <c r="E313" s="73">
        <v>596</v>
      </c>
      <c r="F313" s="75">
        <v>98463</v>
      </c>
      <c r="G313" s="76" t="s">
        <v>257</v>
      </c>
      <c r="H313" s="76" t="s">
        <v>258</v>
      </c>
      <c r="I313" s="76">
        <v>449</v>
      </c>
      <c r="J313" s="77">
        <v>39264</v>
      </c>
      <c r="K313" s="77">
        <v>41334</v>
      </c>
      <c r="L313" s="78">
        <v>0.36</v>
      </c>
      <c r="M313" s="76">
        <v>293</v>
      </c>
      <c r="N313" s="79">
        <v>10917</v>
      </c>
      <c r="O313" s="265">
        <v>762.7</v>
      </c>
      <c r="P313" s="81">
        <v>100</v>
      </c>
      <c r="Q313" s="81">
        <v>55.44</v>
      </c>
      <c r="R313" s="98">
        <v>4</v>
      </c>
    </row>
    <row r="314" spans="1:18" x14ac:dyDescent="0.2">
      <c r="A314" s="96" t="s">
        <v>178</v>
      </c>
      <c r="B314" s="97" t="s">
        <v>26</v>
      </c>
      <c r="C314" s="97" t="s">
        <v>26</v>
      </c>
      <c r="D314" s="150">
        <v>700001</v>
      </c>
      <c r="E314" s="73">
        <v>568</v>
      </c>
      <c r="F314" s="75" t="s">
        <v>2</v>
      </c>
      <c r="G314" s="76" t="s">
        <v>215</v>
      </c>
      <c r="H314" s="76" t="s">
        <v>216</v>
      </c>
      <c r="I314" s="76">
        <v>381</v>
      </c>
      <c r="J314" s="77">
        <v>39173</v>
      </c>
      <c r="K314" s="77">
        <v>40360</v>
      </c>
      <c r="L314" s="78">
        <v>2.1800000000000002</v>
      </c>
      <c r="M314" s="76">
        <v>55</v>
      </c>
      <c r="N314" s="79">
        <v>8577</v>
      </c>
      <c r="O314" s="265">
        <v>735</v>
      </c>
      <c r="P314" s="81">
        <v>100</v>
      </c>
      <c r="Q314" s="81">
        <v>37.473999999999997</v>
      </c>
      <c r="R314" s="98">
        <v>2</v>
      </c>
    </row>
    <row r="315" spans="1:18" x14ac:dyDescent="0.2">
      <c r="A315" s="96" t="s">
        <v>183</v>
      </c>
      <c r="B315" s="97" t="s">
        <v>26</v>
      </c>
      <c r="C315" s="97" t="s">
        <v>26</v>
      </c>
      <c r="D315" s="150">
        <v>180001</v>
      </c>
      <c r="E315" s="73">
        <v>21708</v>
      </c>
      <c r="F315" s="75">
        <v>101045</v>
      </c>
      <c r="G315" s="76">
        <v>2047</v>
      </c>
      <c r="H315" s="76" t="s">
        <v>2</v>
      </c>
      <c r="I315" s="76">
        <v>21390</v>
      </c>
      <c r="J315" s="77">
        <v>40575</v>
      </c>
      <c r="K315" s="77">
        <v>41913</v>
      </c>
      <c r="L315" s="78">
        <v>1.56</v>
      </c>
      <c r="M315" s="76">
        <v>146</v>
      </c>
      <c r="N315" s="79">
        <v>8886</v>
      </c>
      <c r="O315" s="265">
        <v>703.3</v>
      </c>
      <c r="P315" s="81">
        <v>100</v>
      </c>
      <c r="Q315" s="81">
        <v>44.945999999999998</v>
      </c>
      <c r="R315" s="98">
        <v>2</v>
      </c>
    </row>
    <row r="316" spans="1:18" x14ac:dyDescent="0.2">
      <c r="A316" s="96" t="s">
        <v>181</v>
      </c>
      <c r="B316" s="97" t="s">
        <v>26</v>
      </c>
      <c r="C316" s="97" t="s">
        <v>26</v>
      </c>
      <c r="D316" s="150">
        <v>106730001</v>
      </c>
      <c r="E316" s="73">
        <v>537</v>
      </c>
      <c r="F316" s="75">
        <v>92273</v>
      </c>
      <c r="G316" s="76" t="s">
        <v>521</v>
      </c>
      <c r="H316" s="76" t="s">
        <v>522</v>
      </c>
      <c r="I316" s="76">
        <v>1901</v>
      </c>
      <c r="J316" s="77">
        <v>39295</v>
      </c>
      <c r="K316" s="77">
        <v>41487</v>
      </c>
      <c r="L316" s="78">
        <v>2.5499999999999998</v>
      </c>
      <c r="M316" s="76">
        <v>186</v>
      </c>
      <c r="N316" s="79">
        <v>8579</v>
      </c>
      <c r="O316" s="265">
        <v>681.1</v>
      </c>
      <c r="P316" s="81">
        <v>100</v>
      </c>
      <c r="Q316" s="81">
        <v>48.167999999999999</v>
      </c>
      <c r="R316" s="98">
        <v>4</v>
      </c>
    </row>
    <row r="317" spans="1:18" x14ac:dyDescent="0.2">
      <c r="A317" s="96" t="s">
        <v>183</v>
      </c>
      <c r="B317" s="97" t="s">
        <v>26</v>
      </c>
      <c r="C317" s="97" t="s">
        <v>26</v>
      </c>
      <c r="D317" s="150">
        <v>2850001</v>
      </c>
      <c r="E317" s="73">
        <v>513</v>
      </c>
      <c r="F317" s="75" t="s">
        <v>2</v>
      </c>
      <c r="G317" s="76" t="s">
        <v>768</v>
      </c>
      <c r="H317" s="76" t="s">
        <v>769</v>
      </c>
      <c r="I317" s="76">
        <v>340</v>
      </c>
      <c r="J317" s="77">
        <v>40634</v>
      </c>
      <c r="K317" s="77">
        <v>41760</v>
      </c>
      <c r="L317" s="78">
        <v>0.76</v>
      </c>
      <c r="M317" s="76">
        <v>182</v>
      </c>
      <c r="N317" s="79">
        <v>10837</v>
      </c>
      <c r="O317" s="265">
        <v>680.7</v>
      </c>
      <c r="P317" s="81">
        <v>100</v>
      </c>
      <c r="Q317" s="81">
        <v>43.878</v>
      </c>
      <c r="R317" s="98">
        <v>2</v>
      </c>
    </row>
    <row r="318" spans="1:18" x14ac:dyDescent="0.2">
      <c r="A318" s="96" t="s">
        <v>178</v>
      </c>
      <c r="B318" s="97" t="s">
        <v>26</v>
      </c>
      <c r="C318" s="97" t="s">
        <v>26</v>
      </c>
      <c r="D318" s="150">
        <v>3600001</v>
      </c>
      <c r="E318" s="73">
        <v>435</v>
      </c>
      <c r="F318" s="75">
        <v>101201</v>
      </c>
      <c r="G318" s="76" t="s">
        <v>766</v>
      </c>
      <c r="H318" s="76" t="s">
        <v>767</v>
      </c>
      <c r="I318" s="76">
        <v>333</v>
      </c>
      <c r="J318" s="77">
        <v>40725</v>
      </c>
      <c r="K318" s="77">
        <v>41852</v>
      </c>
      <c r="L318" s="78">
        <v>1.75</v>
      </c>
      <c r="M318" s="76">
        <v>131</v>
      </c>
      <c r="N318" s="79">
        <v>9335</v>
      </c>
      <c r="O318" s="265">
        <v>659.8</v>
      </c>
      <c r="P318" s="81">
        <v>100</v>
      </c>
      <c r="Q318" s="81">
        <v>43.56</v>
      </c>
      <c r="R318" s="98">
        <v>2</v>
      </c>
    </row>
    <row r="319" spans="1:18" x14ac:dyDescent="0.2">
      <c r="A319" s="96" t="s">
        <v>183</v>
      </c>
      <c r="B319" s="97" t="s">
        <v>26</v>
      </c>
      <c r="C319" s="97" t="s">
        <v>26</v>
      </c>
      <c r="D319" s="150">
        <v>180001</v>
      </c>
      <c r="E319" s="73">
        <v>679</v>
      </c>
      <c r="F319" s="75">
        <v>98053</v>
      </c>
      <c r="G319" s="76">
        <v>2018</v>
      </c>
      <c r="H319" s="76" t="s">
        <v>2</v>
      </c>
      <c r="I319" s="76">
        <v>498</v>
      </c>
      <c r="J319" s="77">
        <v>40299</v>
      </c>
      <c r="K319" s="77">
        <v>41760</v>
      </c>
      <c r="L319" s="78">
        <v>3.13</v>
      </c>
      <c r="M319" s="76">
        <v>275</v>
      </c>
      <c r="N319" s="79">
        <v>9166</v>
      </c>
      <c r="O319" s="265">
        <v>641.6</v>
      </c>
      <c r="P319" s="81">
        <v>100</v>
      </c>
      <c r="Q319" s="81">
        <v>47.41</v>
      </c>
      <c r="R319" s="98">
        <v>2</v>
      </c>
    </row>
    <row r="320" spans="1:18" x14ac:dyDescent="0.2">
      <c r="A320" s="96" t="s">
        <v>180</v>
      </c>
      <c r="B320" s="97" t="s">
        <v>26</v>
      </c>
      <c r="C320" s="97" t="s">
        <v>26</v>
      </c>
      <c r="D320" s="150">
        <v>102960001</v>
      </c>
      <c r="E320" s="73">
        <v>2846</v>
      </c>
      <c r="F320" s="75">
        <v>96714</v>
      </c>
      <c r="G320" s="76" t="s">
        <v>215</v>
      </c>
      <c r="H320" s="76" t="s">
        <v>216</v>
      </c>
      <c r="I320" s="76">
        <v>2461</v>
      </c>
      <c r="J320" s="77">
        <v>40148</v>
      </c>
      <c r="K320" s="77">
        <v>41852</v>
      </c>
      <c r="L320" s="78">
        <v>1.81</v>
      </c>
      <c r="M320" s="76">
        <v>171</v>
      </c>
      <c r="N320" s="79">
        <v>11505</v>
      </c>
      <c r="O320" s="265">
        <v>636.70000000000005</v>
      </c>
      <c r="P320" s="81">
        <v>100</v>
      </c>
      <c r="Q320" s="81">
        <v>55.23</v>
      </c>
      <c r="R320" s="98">
        <v>3</v>
      </c>
    </row>
    <row r="321" spans="1:18" x14ac:dyDescent="0.2">
      <c r="A321" s="96" t="s">
        <v>180</v>
      </c>
      <c r="B321" s="97" t="s">
        <v>26</v>
      </c>
      <c r="C321" s="97" t="s">
        <v>26</v>
      </c>
      <c r="D321" s="150">
        <v>990082</v>
      </c>
      <c r="E321" s="73">
        <v>89</v>
      </c>
      <c r="F321" s="75">
        <v>92243</v>
      </c>
      <c r="G321" s="76" t="s">
        <v>146</v>
      </c>
      <c r="H321" s="76" t="s">
        <v>147</v>
      </c>
      <c r="I321" s="76">
        <v>489</v>
      </c>
      <c r="J321" s="77">
        <v>39448</v>
      </c>
      <c r="K321" s="77">
        <v>41699</v>
      </c>
      <c r="L321" s="78">
        <v>2.19</v>
      </c>
      <c r="M321" s="76">
        <v>266</v>
      </c>
      <c r="N321" s="79">
        <v>11823</v>
      </c>
      <c r="O321" s="265">
        <v>635.6</v>
      </c>
      <c r="P321" s="81">
        <v>100</v>
      </c>
      <c r="Q321" s="81">
        <v>57.31</v>
      </c>
      <c r="R321" s="98">
        <v>5</v>
      </c>
    </row>
    <row r="322" spans="1:18" x14ac:dyDescent="0.2">
      <c r="A322" s="96" t="s">
        <v>184</v>
      </c>
      <c r="B322" s="97" t="s">
        <v>26</v>
      </c>
      <c r="C322" s="97" t="s">
        <v>26</v>
      </c>
      <c r="D322" s="150">
        <v>1430004</v>
      </c>
      <c r="E322" s="73">
        <v>575</v>
      </c>
      <c r="F322" s="75" t="s">
        <v>2</v>
      </c>
      <c r="G322" s="76">
        <v>8</v>
      </c>
      <c r="H322" s="76" t="s">
        <v>2</v>
      </c>
      <c r="I322" s="76">
        <v>194.01</v>
      </c>
      <c r="J322" s="77">
        <v>38565</v>
      </c>
      <c r="K322" s="77">
        <v>41456</v>
      </c>
      <c r="L322" s="78">
        <v>0</v>
      </c>
      <c r="M322" s="76">
        <v>233</v>
      </c>
      <c r="N322" s="79">
        <v>8723</v>
      </c>
      <c r="O322" s="265">
        <v>631.70000000000005</v>
      </c>
      <c r="P322" s="81">
        <v>100</v>
      </c>
      <c r="Q322" s="81">
        <v>53.954999999999998</v>
      </c>
      <c r="R322" s="98">
        <v>5</v>
      </c>
    </row>
    <row r="323" spans="1:18" x14ac:dyDescent="0.2">
      <c r="A323" s="96" t="s">
        <v>180</v>
      </c>
      <c r="B323" s="97" t="s">
        <v>26</v>
      </c>
      <c r="C323" s="97" t="s">
        <v>26</v>
      </c>
      <c r="D323" s="150">
        <v>102960001</v>
      </c>
      <c r="E323" s="73">
        <v>2959</v>
      </c>
      <c r="F323" s="75">
        <v>103351</v>
      </c>
      <c r="G323" s="76" t="s">
        <v>848</v>
      </c>
      <c r="H323" s="76" t="s">
        <v>849</v>
      </c>
      <c r="I323" s="76">
        <v>2846</v>
      </c>
      <c r="J323" s="77">
        <v>40969</v>
      </c>
      <c r="K323" s="77">
        <v>41699</v>
      </c>
      <c r="L323" s="78">
        <v>2.0499999999999998</v>
      </c>
      <c r="M323" s="76">
        <v>305</v>
      </c>
      <c r="N323" s="79">
        <v>13446</v>
      </c>
      <c r="O323" s="265">
        <v>628.70000000000005</v>
      </c>
      <c r="P323" s="81">
        <v>100</v>
      </c>
      <c r="Q323" s="81">
        <v>35.42</v>
      </c>
      <c r="R323" s="98">
        <v>1</v>
      </c>
    </row>
    <row r="324" spans="1:18" x14ac:dyDescent="0.2">
      <c r="A324" s="96" t="s">
        <v>179</v>
      </c>
      <c r="B324" s="97" t="s">
        <v>26</v>
      </c>
      <c r="C324" s="97" t="s">
        <v>26</v>
      </c>
      <c r="D324" s="150">
        <v>1260001</v>
      </c>
      <c r="E324" s="73">
        <v>1085</v>
      </c>
      <c r="F324" s="75" t="s">
        <v>2</v>
      </c>
      <c r="G324" s="76" t="s">
        <v>146</v>
      </c>
      <c r="H324" s="76" t="s">
        <v>147</v>
      </c>
      <c r="I324" s="76">
        <v>781</v>
      </c>
      <c r="J324" s="77">
        <v>39448</v>
      </c>
      <c r="K324" s="77">
        <v>41699</v>
      </c>
      <c r="L324" s="78">
        <v>1.29</v>
      </c>
      <c r="M324" s="76">
        <v>270</v>
      </c>
      <c r="N324" s="79">
        <v>7564</v>
      </c>
      <c r="O324" s="265">
        <v>626.6</v>
      </c>
      <c r="P324" s="81">
        <v>100</v>
      </c>
      <c r="Q324" s="81">
        <v>59.295999999999999</v>
      </c>
      <c r="R324" s="98">
        <v>4</v>
      </c>
    </row>
    <row r="325" spans="1:18" x14ac:dyDescent="0.2">
      <c r="A325" s="96" t="s">
        <v>183</v>
      </c>
      <c r="B325" s="97" t="s">
        <v>26</v>
      </c>
      <c r="C325" s="97" t="s">
        <v>26</v>
      </c>
      <c r="D325" s="150">
        <v>2850001</v>
      </c>
      <c r="E325" s="73">
        <v>477</v>
      </c>
      <c r="F325" s="75" t="s">
        <v>2</v>
      </c>
      <c r="G325" s="76" t="s">
        <v>527</v>
      </c>
      <c r="H325" s="76" t="s">
        <v>528</v>
      </c>
      <c r="I325" s="76">
        <v>393</v>
      </c>
      <c r="J325" s="77">
        <v>40148</v>
      </c>
      <c r="K325" s="77">
        <v>41699</v>
      </c>
      <c r="L325" s="78">
        <v>3.35</v>
      </c>
      <c r="M325" s="76">
        <v>247</v>
      </c>
      <c r="N325" s="79">
        <v>10625</v>
      </c>
      <c r="O325" s="265">
        <v>619.9</v>
      </c>
      <c r="P325" s="81">
        <v>100</v>
      </c>
      <c r="Q325" s="81">
        <v>55.481000000000002</v>
      </c>
      <c r="R325" s="98">
        <v>3</v>
      </c>
    </row>
    <row r="326" spans="1:18" x14ac:dyDescent="0.2">
      <c r="A326" s="96" t="s">
        <v>183</v>
      </c>
      <c r="B326" s="97" t="s">
        <v>26</v>
      </c>
      <c r="C326" s="97" t="s">
        <v>26</v>
      </c>
      <c r="D326" s="150">
        <v>2120006</v>
      </c>
      <c r="E326" s="73">
        <v>7307</v>
      </c>
      <c r="F326" s="75" t="s">
        <v>2</v>
      </c>
      <c r="G326" s="76" t="s">
        <v>217</v>
      </c>
      <c r="H326" s="76" t="s">
        <v>218</v>
      </c>
      <c r="I326" s="76">
        <v>74</v>
      </c>
      <c r="J326" s="77">
        <v>39142</v>
      </c>
      <c r="K326" s="77">
        <v>41974</v>
      </c>
      <c r="L326" s="78">
        <v>1.59</v>
      </c>
      <c r="M326" s="76">
        <v>62</v>
      </c>
      <c r="N326" s="79">
        <v>8107</v>
      </c>
      <c r="O326" s="265">
        <v>619</v>
      </c>
      <c r="P326" s="81">
        <v>100</v>
      </c>
      <c r="Q326" s="81">
        <v>50.904000000000003</v>
      </c>
      <c r="R326" s="98">
        <v>5</v>
      </c>
    </row>
    <row r="327" spans="1:18" x14ac:dyDescent="0.2">
      <c r="A327" s="96" t="s">
        <v>181</v>
      </c>
      <c r="B327" s="97" t="s">
        <v>26</v>
      </c>
      <c r="C327" s="97" t="s">
        <v>26</v>
      </c>
      <c r="D327" s="150">
        <v>560001</v>
      </c>
      <c r="E327" s="73">
        <v>5241.01</v>
      </c>
      <c r="F327" s="75" t="s">
        <v>2</v>
      </c>
      <c r="G327" s="76" t="s">
        <v>900</v>
      </c>
      <c r="H327" s="76" t="s">
        <v>2</v>
      </c>
      <c r="I327" s="76">
        <v>3939.01</v>
      </c>
      <c r="J327" s="77">
        <v>40848</v>
      </c>
      <c r="K327" s="77">
        <v>41791</v>
      </c>
      <c r="L327" s="78">
        <v>0</v>
      </c>
      <c r="M327" s="76">
        <v>245</v>
      </c>
      <c r="N327" s="79">
        <v>8540</v>
      </c>
      <c r="O327" s="265">
        <v>617.9</v>
      </c>
      <c r="P327" s="81">
        <v>100</v>
      </c>
      <c r="Q327" s="81">
        <v>33.027000000000001</v>
      </c>
      <c r="R327" s="98">
        <v>1</v>
      </c>
    </row>
    <row r="328" spans="1:18" x14ac:dyDescent="0.2">
      <c r="A328" s="96" t="s">
        <v>183</v>
      </c>
      <c r="B328" s="97" t="s">
        <v>26</v>
      </c>
      <c r="C328" s="97" t="s">
        <v>26</v>
      </c>
      <c r="D328" s="150">
        <v>180001</v>
      </c>
      <c r="E328" s="73">
        <v>21710</v>
      </c>
      <c r="F328" s="75">
        <v>101047</v>
      </c>
      <c r="G328" s="76">
        <v>2047</v>
      </c>
      <c r="H328" s="76" t="s">
        <v>2</v>
      </c>
      <c r="I328" s="76">
        <v>21319</v>
      </c>
      <c r="J328" s="77">
        <v>40603</v>
      </c>
      <c r="K328" s="77">
        <v>41913</v>
      </c>
      <c r="L328" s="78">
        <v>1.56</v>
      </c>
      <c r="M328" s="76">
        <v>131</v>
      </c>
      <c r="N328" s="79">
        <v>7844</v>
      </c>
      <c r="O328" s="265">
        <v>616.4</v>
      </c>
      <c r="P328" s="81">
        <v>100</v>
      </c>
      <c r="Q328" s="81">
        <v>44.945999999999998</v>
      </c>
      <c r="R328" s="98">
        <v>2</v>
      </c>
    </row>
    <row r="329" spans="1:18" x14ac:dyDescent="0.2">
      <c r="A329" s="96" t="s">
        <v>179</v>
      </c>
      <c r="B329" s="97" t="s">
        <v>26</v>
      </c>
      <c r="C329" s="97" t="s">
        <v>26</v>
      </c>
      <c r="D329" s="150">
        <v>1260001</v>
      </c>
      <c r="E329" s="73">
        <v>1127</v>
      </c>
      <c r="F329" s="75" t="s">
        <v>2</v>
      </c>
      <c r="G329" s="76" t="s">
        <v>290</v>
      </c>
      <c r="H329" s="76" t="s">
        <v>291</v>
      </c>
      <c r="I329" s="76">
        <v>991</v>
      </c>
      <c r="J329" s="77">
        <v>39845</v>
      </c>
      <c r="K329" s="77">
        <v>41913</v>
      </c>
      <c r="L329" s="78">
        <v>4.32</v>
      </c>
      <c r="M329" s="76">
        <v>54</v>
      </c>
      <c r="N329" s="79">
        <v>8338</v>
      </c>
      <c r="O329" s="265">
        <v>613.29999999999995</v>
      </c>
      <c r="P329" s="81">
        <v>100</v>
      </c>
      <c r="Q329" s="81">
        <v>47.774999999999999</v>
      </c>
      <c r="R329" s="98">
        <v>3</v>
      </c>
    </row>
    <row r="330" spans="1:18" x14ac:dyDescent="0.2">
      <c r="A330" s="96" t="s">
        <v>183</v>
      </c>
      <c r="B330" s="97" t="s">
        <v>26</v>
      </c>
      <c r="C330" s="97" t="s">
        <v>26</v>
      </c>
      <c r="D330" s="150">
        <v>550003</v>
      </c>
      <c r="E330" s="73">
        <v>470</v>
      </c>
      <c r="F330" s="75">
        <v>86609</v>
      </c>
      <c r="G330" s="76" t="s">
        <v>213</v>
      </c>
      <c r="H330" s="76" t="s">
        <v>214</v>
      </c>
      <c r="I330" s="76">
        <v>387</v>
      </c>
      <c r="J330" s="77">
        <v>38930</v>
      </c>
      <c r="K330" s="77">
        <v>41214</v>
      </c>
      <c r="L330" s="78">
        <v>2.99</v>
      </c>
      <c r="M330" s="76">
        <v>161</v>
      </c>
      <c r="N330" s="79">
        <v>9806</v>
      </c>
      <c r="O330" s="265">
        <v>612.4</v>
      </c>
      <c r="P330" s="81">
        <v>100</v>
      </c>
      <c r="Q330" s="81">
        <v>53.927999999999997</v>
      </c>
      <c r="R330" s="98">
        <v>5</v>
      </c>
    </row>
    <row r="331" spans="1:18" x14ac:dyDescent="0.2">
      <c r="A331" s="96" t="s">
        <v>178</v>
      </c>
      <c r="B331" s="97" t="s">
        <v>26</v>
      </c>
      <c r="C331" s="97" t="s">
        <v>26</v>
      </c>
      <c r="D331" s="150">
        <v>760001</v>
      </c>
      <c r="E331" s="73">
        <v>709</v>
      </c>
      <c r="F331" s="75">
        <v>100209</v>
      </c>
      <c r="G331" s="76" t="s">
        <v>633</v>
      </c>
      <c r="H331" s="76" t="s">
        <v>634</v>
      </c>
      <c r="I331" s="76">
        <v>516</v>
      </c>
      <c r="J331" s="77">
        <v>40603</v>
      </c>
      <c r="K331" s="77">
        <v>41456</v>
      </c>
      <c r="L331" s="78">
        <v>4.87</v>
      </c>
      <c r="M331" s="76">
        <v>305</v>
      </c>
      <c r="N331" s="79">
        <v>15549</v>
      </c>
      <c r="O331" s="265">
        <v>611.9</v>
      </c>
      <c r="P331" s="81">
        <v>100</v>
      </c>
      <c r="Q331" s="81">
        <v>45.98</v>
      </c>
      <c r="R331" s="98">
        <v>1</v>
      </c>
    </row>
    <row r="332" spans="1:18" x14ac:dyDescent="0.2">
      <c r="A332" s="96" t="s">
        <v>181</v>
      </c>
      <c r="B332" s="97" t="s">
        <v>26</v>
      </c>
      <c r="C332" s="97" t="s">
        <v>26</v>
      </c>
      <c r="D332" s="150">
        <v>570001</v>
      </c>
      <c r="E332" s="73">
        <v>3504</v>
      </c>
      <c r="F332" s="75" t="s">
        <v>2</v>
      </c>
      <c r="G332" s="76" t="s">
        <v>146</v>
      </c>
      <c r="H332" s="76" t="s">
        <v>147</v>
      </c>
      <c r="I332" s="76">
        <v>2872</v>
      </c>
      <c r="J332" s="77">
        <v>39083</v>
      </c>
      <c r="K332" s="77">
        <v>41579</v>
      </c>
      <c r="L332" s="78">
        <v>0.31</v>
      </c>
      <c r="M332" s="76">
        <v>305</v>
      </c>
      <c r="N332" s="79">
        <v>7235</v>
      </c>
      <c r="O332" s="265">
        <v>611.4</v>
      </c>
      <c r="P332" s="81">
        <v>100</v>
      </c>
      <c r="Q332" s="81">
        <v>58.41</v>
      </c>
      <c r="R332" s="98">
        <v>4</v>
      </c>
    </row>
    <row r="333" spans="1:18" x14ac:dyDescent="0.2">
      <c r="A333" s="96" t="s">
        <v>178</v>
      </c>
      <c r="B333" s="97" t="s">
        <v>26</v>
      </c>
      <c r="C333" s="97" t="s">
        <v>26</v>
      </c>
      <c r="D333" s="150">
        <v>1130001</v>
      </c>
      <c r="E333" s="73">
        <v>623</v>
      </c>
      <c r="F333" s="75">
        <v>98481</v>
      </c>
      <c r="G333" s="76" t="s">
        <v>523</v>
      </c>
      <c r="H333" s="76" t="s">
        <v>524</v>
      </c>
      <c r="I333" s="76">
        <v>478</v>
      </c>
      <c r="J333" s="77">
        <v>39569</v>
      </c>
      <c r="K333" s="77">
        <v>41518</v>
      </c>
      <c r="L333" s="78">
        <v>3.96</v>
      </c>
      <c r="M333" s="76">
        <v>174</v>
      </c>
      <c r="N333" s="79">
        <v>10617</v>
      </c>
      <c r="O333" s="265">
        <v>610.70000000000005</v>
      </c>
      <c r="P333" s="81">
        <v>100</v>
      </c>
      <c r="Q333" s="81">
        <v>47.145000000000003</v>
      </c>
      <c r="R333" s="98">
        <v>3</v>
      </c>
    </row>
    <row r="334" spans="1:18" x14ac:dyDescent="0.2">
      <c r="A334" s="96" t="s">
        <v>180</v>
      </c>
      <c r="B334" s="97" t="s">
        <v>26</v>
      </c>
      <c r="C334" s="97" t="s">
        <v>26</v>
      </c>
      <c r="D334" s="150">
        <v>102960001</v>
      </c>
      <c r="E334" s="73">
        <v>2762</v>
      </c>
      <c r="F334" s="75">
        <v>92045</v>
      </c>
      <c r="G334" s="76" t="s">
        <v>263</v>
      </c>
      <c r="H334" s="76" t="s">
        <v>264</v>
      </c>
      <c r="I334" s="76">
        <v>2319</v>
      </c>
      <c r="J334" s="77">
        <v>39569</v>
      </c>
      <c r="K334" s="77">
        <v>41913</v>
      </c>
      <c r="L334" s="78">
        <v>2.62</v>
      </c>
      <c r="M334" s="76">
        <v>125</v>
      </c>
      <c r="N334" s="79">
        <v>11066</v>
      </c>
      <c r="O334" s="265">
        <v>608.20000000000005</v>
      </c>
      <c r="P334" s="81">
        <v>100</v>
      </c>
      <c r="Q334" s="81">
        <v>59.89</v>
      </c>
      <c r="R334" s="98">
        <v>5</v>
      </c>
    </row>
    <row r="335" spans="1:18" x14ac:dyDescent="0.2">
      <c r="A335" s="96" t="s">
        <v>183</v>
      </c>
      <c r="B335" s="97" t="s">
        <v>26</v>
      </c>
      <c r="C335" s="97" t="s">
        <v>26</v>
      </c>
      <c r="D335" s="150">
        <v>180001</v>
      </c>
      <c r="E335" s="73">
        <v>748</v>
      </c>
      <c r="F335" s="75">
        <v>101630</v>
      </c>
      <c r="G335" s="76">
        <v>2047</v>
      </c>
      <c r="H335" s="76" t="s">
        <v>2</v>
      </c>
      <c r="I335" s="76">
        <v>535</v>
      </c>
      <c r="J335" s="77">
        <v>40725</v>
      </c>
      <c r="K335" s="77">
        <v>41671</v>
      </c>
      <c r="L335" s="78">
        <v>6.46</v>
      </c>
      <c r="M335" s="76">
        <v>305</v>
      </c>
      <c r="N335" s="79">
        <v>8694</v>
      </c>
      <c r="O335" s="265">
        <v>596.5</v>
      </c>
      <c r="P335" s="81">
        <v>100</v>
      </c>
      <c r="Q335" s="81">
        <v>44</v>
      </c>
      <c r="R335" s="98">
        <v>1</v>
      </c>
    </row>
    <row r="336" spans="1:18" x14ac:dyDescent="0.2">
      <c r="A336" s="96" t="s">
        <v>180</v>
      </c>
      <c r="B336" s="97" t="s">
        <v>26</v>
      </c>
      <c r="C336" s="97" t="s">
        <v>26</v>
      </c>
      <c r="D336" s="150">
        <v>960001</v>
      </c>
      <c r="E336" s="73">
        <v>715</v>
      </c>
      <c r="F336" s="75" t="s">
        <v>2</v>
      </c>
      <c r="G336" s="76" t="s">
        <v>633</v>
      </c>
      <c r="H336" s="76" t="s">
        <v>634</v>
      </c>
      <c r="I336" s="76">
        <v>651</v>
      </c>
      <c r="J336" s="77">
        <v>39173</v>
      </c>
      <c r="K336" s="77">
        <v>41671</v>
      </c>
      <c r="L336" s="78">
        <v>2.2400000000000002</v>
      </c>
      <c r="M336" s="76">
        <v>55</v>
      </c>
      <c r="N336" s="79">
        <v>10097</v>
      </c>
      <c r="O336" s="265">
        <v>594.70000000000005</v>
      </c>
      <c r="P336" s="81">
        <v>100</v>
      </c>
      <c r="Q336" s="81">
        <v>45.63</v>
      </c>
      <c r="R336" s="98">
        <v>5</v>
      </c>
    </row>
    <row r="337" spans="1:18" x14ac:dyDescent="0.2">
      <c r="A337" s="96" t="s">
        <v>182</v>
      </c>
      <c r="B337" s="97" t="s">
        <v>26</v>
      </c>
      <c r="C337" s="97" t="s">
        <v>26</v>
      </c>
      <c r="D337" s="150">
        <v>2580001</v>
      </c>
      <c r="E337" s="73">
        <v>1004</v>
      </c>
      <c r="F337" s="75">
        <v>80476</v>
      </c>
      <c r="G337" s="76" t="s">
        <v>5</v>
      </c>
      <c r="H337" s="76" t="s">
        <v>6</v>
      </c>
      <c r="I337" s="76">
        <v>512</v>
      </c>
      <c r="J337" s="77">
        <v>37803</v>
      </c>
      <c r="K337" s="77">
        <v>41791</v>
      </c>
      <c r="L337" s="78">
        <v>0</v>
      </c>
      <c r="M337" s="76">
        <v>211</v>
      </c>
      <c r="N337" s="79">
        <v>9010</v>
      </c>
      <c r="O337" s="265">
        <v>591</v>
      </c>
      <c r="P337" s="81">
        <v>100</v>
      </c>
      <c r="Q337" s="81">
        <v>61.374000000000002</v>
      </c>
      <c r="R337" s="98">
        <v>7</v>
      </c>
    </row>
    <row r="338" spans="1:18" x14ac:dyDescent="0.2">
      <c r="A338" s="96" t="s">
        <v>178</v>
      </c>
      <c r="B338" s="97" t="s">
        <v>26</v>
      </c>
      <c r="C338" s="97" t="s">
        <v>26</v>
      </c>
      <c r="D338" s="150">
        <v>1490001</v>
      </c>
      <c r="E338" s="73">
        <v>3258</v>
      </c>
      <c r="F338" s="75" t="s">
        <v>2</v>
      </c>
      <c r="G338" s="76" t="s">
        <v>34</v>
      </c>
      <c r="H338" s="76" t="s">
        <v>35</v>
      </c>
      <c r="I338" s="76">
        <v>2543</v>
      </c>
      <c r="J338" s="77">
        <v>38322</v>
      </c>
      <c r="K338" s="77">
        <v>40483</v>
      </c>
      <c r="L338" s="78">
        <v>3.56</v>
      </c>
      <c r="M338" s="76">
        <v>177</v>
      </c>
      <c r="N338" s="79">
        <v>6657</v>
      </c>
      <c r="O338" s="265">
        <v>590.20000000000005</v>
      </c>
      <c r="P338" s="81">
        <v>100</v>
      </c>
      <c r="Q338" s="81">
        <v>50.667999999999999</v>
      </c>
      <c r="R338" s="98">
        <v>4</v>
      </c>
    </row>
    <row r="339" spans="1:18" x14ac:dyDescent="0.2">
      <c r="A339" s="96" t="s">
        <v>183</v>
      </c>
      <c r="B339" s="97" t="s">
        <v>26</v>
      </c>
      <c r="C339" s="97" t="s">
        <v>26</v>
      </c>
      <c r="D339" s="150">
        <v>2850001</v>
      </c>
      <c r="E339" s="73">
        <v>426</v>
      </c>
      <c r="F339" s="75" t="s">
        <v>2</v>
      </c>
      <c r="G339" s="76" t="s">
        <v>593</v>
      </c>
      <c r="H339" s="76" t="s">
        <v>594</v>
      </c>
      <c r="I339" s="76">
        <v>376</v>
      </c>
      <c r="J339" s="77">
        <v>39264</v>
      </c>
      <c r="K339" s="77">
        <v>41913</v>
      </c>
      <c r="L339" s="78">
        <v>1.42</v>
      </c>
      <c r="M339" s="76">
        <v>50</v>
      </c>
      <c r="N339" s="79">
        <v>9820</v>
      </c>
      <c r="O339" s="265">
        <v>588.70000000000005</v>
      </c>
      <c r="P339" s="81">
        <v>100</v>
      </c>
      <c r="Q339" s="81">
        <v>55.2</v>
      </c>
      <c r="R339" s="98">
        <v>6</v>
      </c>
    </row>
    <row r="340" spans="1:18" x14ac:dyDescent="0.2">
      <c r="A340" s="96" t="s">
        <v>183</v>
      </c>
      <c r="B340" s="97" t="s">
        <v>26</v>
      </c>
      <c r="C340" s="97" t="s">
        <v>26</v>
      </c>
      <c r="D340" s="150">
        <v>3030003</v>
      </c>
      <c r="E340" s="73">
        <v>2985</v>
      </c>
      <c r="F340" s="75" t="s">
        <v>2</v>
      </c>
      <c r="G340" s="76" t="s">
        <v>32</v>
      </c>
      <c r="H340" s="76" t="s">
        <v>33</v>
      </c>
      <c r="I340" s="76">
        <v>2644</v>
      </c>
      <c r="J340" s="77">
        <v>38018</v>
      </c>
      <c r="K340" s="77">
        <v>41334</v>
      </c>
      <c r="L340" s="78">
        <v>0.82</v>
      </c>
      <c r="M340" s="76">
        <v>280</v>
      </c>
      <c r="N340" s="79">
        <v>8979</v>
      </c>
      <c r="O340" s="265">
        <v>588</v>
      </c>
      <c r="P340" s="81">
        <v>100</v>
      </c>
      <c r="Q340" s="81">
        <v>60.83</v>
      </c>
      <c r="R340" s="98">
        <v>5</v>
      </c>
    </row>
    <row r="341" spans="1:18" x14ac:dyDescent="0.2">
      <c r="A341" s="96" t="s">
        <v>179</v>
      </c>
      <c r="B341" s="97" t="s">
        <v>26</v>
      </c>
      <c r="C341" s="97" t="s">
        <v>26</v>
      </c>
      <c r="D341" s="150">
        <v>3450001</v>
      </c>
      <c r="E341" s="73">
        <v>90</v>
      </c>
      <c r="F341" s="75" t="s">
        <v>2</v>
      </c>
      <c r="G341" s="76" t="s">
        <v>633</v>
      </c>
      <c r="H341" s="76" t="s">
        <v>634</v>
      </c>
      <c r="I341" s="76">
        <v>991</v>
      </c>
      <c r="J341" s="77">
        <v>40848</v>
      </c>
      <c r="K341" s="77">
        <v>41609</v>
      </c>
      <c r="L341" s="78">
        <v>2.58</v>
      </c>
      <c r="M341" s="76">
        <v>305</v>
      </c>
      <c r="N341" s="79">
        <v>10831</v>
      </c>
      <c r="O341" s="265">
        <v>585.6</v>
      </c>
      <c r="P341" s="81">
        <v>100</v>
      </c>
      <c r="Q341" s="81">
        <v>44.77</v>
      </c>
      <c r="R341" s="98">
        <v>1</v>
      </c>
    </row>
    <row r="342" spans="1:18" x14ac:dyDescent="0.2">
      <c r="A342" s="96" t="s">
        <v>179</v>
      </c>
      <c r="B342" s="97" t="s">
        <v>26</v>
      </c>
      <c r="C342" s="97" t="s">
        <v>26</v>
      </c>
      <c r="D342" s="150">
        <v>3450001</v>
      </c>
      <c r="E342" s="73">
        <v>66</v>
      </c>
      <c r="F342" s="75" t="s">
        <v>2</v>
      </c>
      <c r="G342" s="76" t="s">
        <v>633</v>
      </c>
      <c r="H342" s="76" t="s">
        <v>634</v>
      </c>
      <c r="I342" s="76">
        <v>901</v>
      </c>
      <c r="J342" s="77">
        <v>40695</v>
      </c>
      <c r="K342" s="77">
        <v>41883</v>
      </c>
      <c r="L342" s="78">
        <v>1.45</v>
      </c>
      <c r="M342" s="76">
        <v>143</v>
      </c>
      <c r="N342" s="79">
        <v>10773</v>
      </c>
      <c r="O342" s="265">
        <v>583.9</v>
      </c>
      <c r="P342" s="81">
        <v>100</v>
      </c>
      <c r="Q342" s="81">
        <v>44.747999999999998</v>
      </c>
      <c r="R342" s="98">
        <v>2</v>
      </c>
    </row>
    <row r="343" spans="1:18" x14ac:dyDescent="0.2">
      <c r="A343" s="96" t="s">
        <v>178</v>
      </c>
      <c r="B343" s="97" t="s">
        <v>26</v>
      </c>
      <c r="C343" s="97" t="s">
        <v>26</v>
      </c>
      <c r="D343" s="150">
        <v>2840001</v>
      </c>
      <c r="E343" s="73">
        <v>1282</v>
      </c>
      <c r="F343" s="75">
        <v>97921</v>
      </c>
      <c r="G343" s="76" t="s">
        <v>639</v>
      </c>
      <c r="H343" s="76" t="s">
        <v>640</v>
      </c>
      <c r="I343" s="76">
        <v>1088</v>
      </c>
      <c r="J343" s="77">
        <v>40360</v>
      </c>
      <c r="K343" s="77">
        <v>41944</v>
      </c>
      <c r="L343" s="78">
        <v>1.82</v>
      </c>
      <c r="M343" s="76">
        <v>72</v>
      </c>
      <c r="N343" s="79">
        <v>9781</v>
      </c>
      <c r="O343" s="265">
        <v>583.79999999999995</v>
      </c>
      <c r="P343" s="81">
        <v>100</v>
      </c>
      <c r="Q343" s="81">
        <v>43.795000000000002</v>
      </c>
      <c r="R343" s="98">
        <v>3</v>
      </c>
    </row>
    <row r="344" spans="1:18" x14ac:dyDescent="0.2">
      <c r="A344" s="96" t="s">
        <v>178</v>
      </c>
      <c r="B344" s="97" t="s">
        <v>26</v>
      </c>
      <c r="C344" s="97" t="s">
        <v>26</v>
      </c>
      <c r="D344" s="150">
        <v>260106</v>
      </c>
      <c r="E344" s="73">
        <v>395</v>
      </c>
      <c r="F344" s="75" t="s">
        <v>2</v>
      </c>
      <c r="G344" s="76" t="s">
        <v>633</v>
      </c>
      <c r="H344" s="76" t="s">
        <v>634</v>
      </c>
      <c r="I344" s="76">
        <v>200</v>
      </c>
      <c r="J344" s="77">
        <v>40513</v>
      </c>
      <c r="K344" s="77">
        <v>41791</v>
      </c>
      <c r="L344" s="78">
        <v>1.93</v>
      </c>
      <c r="M344" s="76">
        <v>170</v>
      </c>
      <c r="N344" s="79">
        <v>8399</v>
      </c>
      <c r="O344" s="265">
        <v>578.29999999999995</v>
      </c>
      <c r="P344" s="81">
        <v>100</v>
      </c>
      <c r="Q344" s="81">
        <v>47.070999999999998</v>
      </c>
      <c r="R344" s="98">
        <v>2</v>
      </c>
    </row>
    <row r="345" spans="1:18" x14ac:dyDescent="0.2">
      <c r="A345" s="96" t="s">
        <v>183</v>
      </c>
      <c r="B345" s="97" t="s">
        <v>26</v>
      </c>
      <c r="C345" s="97" t="s">
        <v>26</v>
      </c>
      <c r="D345" s="150">
        <v>2850001</v>
      </c>
      <c r="E345" s="73">
        <v>431</v>
      </c>
      <c r="F345" s="75" t="s">
        <v>2</v>
      </c>
      <c r="G345" s="76" t="s">
        <v>151</v>
      </c>
      <c r="H345" s="76" t="s">
        <v>152</v>
      </c>
      <c r="I345" s="76">
        <v>321</v>
      </c>
      <c r="J345" s="77">
        <v>39326</v>
      </c>
      <c r="K345" s="77">
        <v>41730</v>
      </c>
      <c r="L345" s="78">
        <v>2.0299999999999998</v>
      </c>
      <c r="M345" s="76">
        <v>237</v>
      </c>
      <c r="N345" s="79">
        <v>10464</v>
      </c>
      <c r="O345" s="265">
        <v>577.5</v>
      </c>
      <c r="P345" s="81">
        <v>100</v>
      </c>
      <c r="Q345" s="81">
        <v>59.95</v>
      </c>
      <c r="R345" s="98">
        <v>5</v>
      </c>
    </row>
    <row r="346" spans="1:18" x14ac:dyDescent="0.2">
      <c r="A346" s="96" t="s">
        <v>178</v>
      </c>
      <c r="B346" s="97" t="s">
        <v>26</v>
      </c>
      <c r="C346" s="97" t="s">
        <v>26</v>
      </c>
      <c r="D346" s="150">
        <v>2250001</v>
      </c>
      <c r="E346" s="73">
        <v>715</v>
      </c>
      <c r="F346" s="75">
        <v>81411</v>
      </c>
      <c r="G346" s="76" t="s">
        <v>38</v>
      </c>
      <c r="H346" s="76" t="s">
        <v>39</v>
      </c>
      <c r="I346" s="76">
        <v>517</v>
      </c>
      <c r="J346" s="77">
        <v>37803</v>
      </c>
      <c r="K346" s="77">
        <v>40087</v>
      </c>
      <c r="L346" s="78">
        <v>2.17</v>
      </c>
      <c r="M346" s="76">
        <v>305</v>
      </c>
      <c r="N346" s="79">
        <v>10543</v>
      </c>
      <c r="O346" s="265">
        <v>575</v>
      </c>
      <c r="P346" s="81">
        <v>100</v>
      </c>
      <c r="Q346" s="81">
        <v>54.494999999999997</v>
      </c>
      <c r="R346" s="98">
        <v>4</v>
      </c>
    </row>
    <row r="347" spans="1:18" x14ac:dyDescent="0.2">
      <c r="A347" s="96" t="s">
        <v>183</v>
      </c>
      <c r="B347" s="97" t="s">
        <v>26</v>
      </c>
      <c r="C347" s="97" t="s">
        <v>26</v>
      </c>
      <c r="D347" s="150">
        <v>550003</v>
      </c>
      <c r="E347" s="73">
        <v>397</v>
      </c>
      <c r="F347" s="75">
        <v>83266</v>
      </c>
      <c r="G347" s="76" t="s">
        <v>208</v>
      </c>
      <c r="H347" s="76" t="s">
        <v>209</v>
      </c>
      <c r="I347" s="76">
        <v>799</v>
      </c>
      <c r="J347" s="77">
        <v>38322</v>
      </c>
      <c r="K347" s="77">
        <v>41244</v>
      </c>
      <c r="L347" s="78">
        <v>0.7</v>
      </c>
      <c r="M347" s="76">
        <v>133</v>
      </c>
      <c r="N347" s="79">
        <v>10269</v>
      </c>
      <c r="O347" s="265">
        <v>572.9</v>
      </c>
      <c r="P347" s="81">
        <v>100</v>
      </c>
      <c r="Q347" s="81">
        <v>53.53</v>
      </c>
      <c r="R347" s="98">
        <v>5</v>
      </c>
    </row>
    <row r="348" spans="1:18" x14ac:dyDescent="0.2">
      <c r="A348" s="96" t="s">
        <v>180</v>
      </c>
      <c r="B348" s="97" t="s">
        <v>26</v>
      </c>
      <c r="C348" s="97" t="s">
        <v>26</v>
      </c>
      <c r="D348" s="150">
        <v>990082</v>
      </c>
      <c r="E348" s="73">
        <v>142</v>
      </c>
      <c r="F348" s="75" t="s">
        <v>2</v>
      </c>
      <c r="G348" s="76" t="s">
        <v>227</v>
      </c>
      <c r="H348" s="76" t="s">
        <v>228</v>
      </c>
      <c r="I348" s="76">
        <v>500</v>
      </c>
      <c r="J348" s="77">
        <v>39873</v>
      </c>
      <c r="K348" s="77">
        <v>41791</v>
      </c>
      <c r="L348" s="78">
        <v>2.73</v>
      </c>
      <c r="M348" s="76">
        <v>174</v>
      </c>
      <c r="N348" s="79">
        <v>10649</v>
      </c>
      <c r="O348" s="265">
        <v>572</v>
      </c>
      <c r="P348" s="81">
        <v>100</v>
      </c>
      <c r="Q348" s="81">
        <v>53.56</v>
      </c>
      <c r="R348" s="98">
        <v>4</v>
      </c>
    </row>
    <row r="349" spans="1:18" x14ac:dyDescent="0.2">
      <c r="A349" s="96" t="s">
        <v>179</v>
      </c>
      <c r="B349" s="97" t="s">
        <v>26</v>
      </c>
      <c r="C349" s="97" t="s">
        <v>26</v>
      </c>
      <c r="D349" s="150">
        <v>610001</v>
      </c>
      <c r="E349" s="73">
        <v>2301</v>
      </c>
      <c r="F349" s="75" t="s">
        <v>2</v>
      </c>
      <c r="G349" s="76" t="s">
        <v>215</v>
      </c>
      <c r="H349" s="76" t="s">
        <v>216</v>
      </c>
      <c r="I349" s="76">
        <v>1055</v>
      </c>
      <c r="J349" s="77">
        <v>39295</v>
      </c>
      <c r="K349" s="77">
        <v>41548</v>
      </c>
      <c r="L349" s="78">
        <v>0</v>
      </c>
      <c r="M349" s="76">
        <v>107</v>
      </c>
      <c r="N349" s="79">
        <v>8100</v>
      </c>
      <c r="O349" s="265">
        <v>571.79999999999995</v>
      </c>
      <c r="P349" s="81">
        <v>100</v>
      </c>
      <c r="Q349" s="81">
        <v>49.98</v>
      </c>
      <c r="R349" s="98">
        <v>4</v>
      </c>
    </row>
    <row r="350" spans="1:18" x14ac:dyDescent="0.2">
      <c r="A350" s="96" t="s">
        <v>179</v>
      </c>
      <c r="B350" s="97" t="s">
        <v>26</v>
      </c>
      <c r="C350" s="97" t="s">
        <v>26</v>
      </c>
      <c r="D350" s="150">
        <v>3450001</v>
      </c>
      <c r="E350" s="73">
        <v>62</v>
      </c>
      <c r="F350" s="75" t="s">
        <v>2</v>
      </c>
      <c r="G350" s="76" t="s">
        <v>633</v>
      </c>
      <c r="H350" s="76" t="s">
        <v>634</v>
      </c>
      <c r="I350" s="76">
        <v>895</v>
      </c>
      <c r="J350" s="77">
        <v>40664</v>
      </c>
      <c r="K350" s="77">
        <v>41487</v>
      </c>
      <c r="L350" s="78">
        <v>1.41</v>
      </c>
      <c r="M350" s="76">
        <v>305</v>
      </c>
      <c r="N350" s="79">
        <v>10859</v>
      </c>
      <c r="O350" s="265">
        <v>570.20000000000005</v>
      </c>
      <c r="P350" s="81">
        <v>100</v>
      </c>
      <c r="Q350" s="81">
        <v>45.65</v>
      </c>
      <c r="R350" s="98">
        <v>1</v>
      </c>
    </row>
    <row r="351" spans="1:18" x14ac:dyDescent="0.2">
      <c r="A351" s="96" t="s">
        <v>183</v>
      </c>
      <c r="B351" s="97" t="s">
        <v>26</v>
      </c>
      <c r="C351" s="97" t="s">
        <v>26</v>
      </c>
      <c r="D351" s="150">
        <v>180001</v>
      </c>
      <c r="E351" s="73">
        <v>755</v>
      </c>
      <c r="F351" s="75">
        <v>102156</v>
      </c>
      <c r="G351" s="76">
        <v>2047</v>
      </c>
      <c r="H351" s="76" t="s">
        <v>2</v>
      </c>
      <c r="I351" s="76">
        <v>628</v>
      </c>
      <c r="J351" s="77">
        <v>40787</v>
      </c>
      <c r="K351" s="77">
        <v>41640</v>
      </c>
      <c r="L351" s="78">
        <v>2.2400000000000002</v>
      </c>
      <c r="M351" s="76">
        <v>305</v>
      </c>
      <c r="N351" s="79">
        <v>8407</v>
      </c>
      <c r="O351" s="265">
        <v>569.5</v>
      </c>
      <c r="P351" s="81">
        <v>100</v>
      </c>
      <c r="Q351" s="81">
        <v>44.11</v>
      </c>
      <c r="R351" s="98">
        <v>1</v>
      </c>
    </row>
    <row r="352" spans="1:18" x14ac:dyDescent="0.2">
      <c r="A352" s="96" t="s">
        <v>178</v>
      </c>
      <c r="B352" s="97" t="s">
        <v>26</v>
      </c>
      <c r="C352" s="97" t="s">
        <v>26</v>
      </c>
      <c r="D352" s="150">
        <v>3600001</v>
      </c>
      <c r="E352" s="73">
        <v>395</v>
      </c>
      <c r="F352" s="75">
        <v>99547</v>
      </c>
      <c r="G352" s="76" t="s">
        <v>635</v>
      </c>
      <c r="H352" s="76" t="s">
        <v>636</v>
      </c>
      <c r="I352" s="76">
        <v>53</v>
      </c>
      <c r="J352" s="77">
        <v>40452</v>
      </c>
      <c r="K352" s="77">
        <v>41730</v>
      </c>
      <c r="L352" s="78">
        <v>0.36</v>
      </c>
      <c r="M352" s="76">
        <v>282</v>
      </c>
      <c r="N352" s="79">
        <v>9461</v>
      </c>
      <c r="O352" s="265">
        <v>563</v>
      </c>
      <c r="P352" s="81">
        <v>100</v>
      </c>
      <c r="Q352" s="81">
        <v>50.05</v>
      </c>
      <c r="R352" s="98">
        <v>2</v>
      </c>
    </row>
    <row r="353" spans="1:18" x14ac:dyDescent="0.2">
      <c r="A353" s="96" t="s">
        <v>180</v>
      </c>
      <c r="B353" s="97" t="s">
        <v>26</v>
      </c>
      <c r="C353" s="97" t="s">
        <v>26</v>
      </c>
      <c r="D353" s="150">
        <v>102960001</v>
      </c>
      <c r="E353" s="73">
        <v>2938</v>
      </c>
      <c r="F353" s="75">
        <v>102505</v>
      </c>
      <c r="G353" s="76" t="s">
        <v>848</v>
      </c>
      <c r="H353" s="76" t="s">
        <v>849</v>
      </c>
      <c r="I353" s="76">
        <v>2605</v>
      </c>
      <c r="J353" s="77">
        <v>40848</v>
      </c>
      <c r="K353" s="77">
        <v>41640</v>
      </c>
      <c r="L353" s="78">
        <v>2.94</v>
      </c>
      <c r="M353" s="76">
        <v>305</v>
      </c>
      <c r="N353" s="79">
        <v>14525</v>
      </c>
      <c r="O353" s="265">
        <v>562.6</v>
      </c>
      <c r="P353" s="81">
        <v>100</v>
      </c>
      <c r="Q353" s="81">
        <v>36.520000000000003</v>
      </c>
      <c r="R353" s="98">
        <v>1</v>
      </c>
    </row>
    <row r="354" spans="1:18" x14ac:dyDescent="0.2">
      <c r="A354" s="96" t="s">
        <v>183</v>
      </c>
      <c r="B354" s="97" t="s">
        <v>26</v>
      </c>
      <c r="C354" s="97" t="s">
        <v>26</v>
      </c>
      <c r="D354" s="150">
        <v>180001</v>
      </c>
      <c r="E354" s="73">
        <v>21702</v>
      </c>
      <c r="F354" s="75">
        <v>100675</v>
      </c>
      <c r="G354" s="76">
        <v>2047</v>
      </c>
      <c r="H354" s="76" t="s">
        <v>2</v>
      </c>
      <c r="I354" s="76">
        <v>21427</v>
      </c>
      <c r="J354" s="77">
        <v>40544</v>
      </c>
      <c r="K354" s="77">
        <v>41548</v>
      </c>
      <c r="L354" s="78">
        <v>0</v>
      </c>
      <c r="M354" s="76">
        <v>305</v>
      </c>
      <c r="N354" s="79">
        <v>8386</v>
      </c>
      <c r="O354" s="265">
        <v>558.79999999999995</v>
      </c>
      <c r="P354" s="81">
        <v>100</v>
      </c>
      <c r="Q354" s="81">
        <v>44.88</v>
      </c>
      <c r="R354" s="98">
        <v>1</v>
      </c>
    </row>
    <row r="355" spans="1:18" x14ac:dyDescent="0.2">
      <c r="A355" s="96" t="s">
        <v>180</v>
      </c>
      <c r="B355" s="97" t="s">
        <v>26</v>
      </c>
      <c r="C355" s="97" t="s">
        <v>26</v>
      </c>
      <c r="D355" s="150">
        <v>990082</v>
      </c>
      <c r="E355" s="73">
        <v>41</v>
      </c>
      <c r="F355" s="75">
        <v>88120</v>
      </c>
      <c r="G355" s="76" t="s">
        <v>211</v>
      </c>
      <c r="H355" s="76" t="s">
        <v>212</v>
      </c>
      <c r="I355" s="76">
        <v>455</v>
      </c>
      <c r="J355" s="77">
        <v>39083</v>
      </c>
      <c r="K355" s="77">
        <v>41640</v>
      </c>
      <c r="L355" s="78">
        <v>2.25</v>
      </c>
      <c r="M355" s="76">
        <v>305</v>
      </c>
      <c r="N355" s="79">
        <v>9978</v>
      </c>
      <c r="O355" s="265">
        <v>558.29999999999995</v>
      </c>
      <c r="P355" s="81">
        <v>100</v>
      </c>
      <c r="Q355" s="81">
        <v>52.58</v>
      </c>
      <c r="R355" s="98">
        <v>5</v>
      </c>
    </row>
    <row r="356" spans="1:18" x14ac:dyDescent="0.2">
      <c r="A356" s="96" t="s">
        <v>181</v>
      </c>
      <c r="B356" s="97" t="s">
        <v>26</v>
      </c>
      <c r="C356" s="97" t="s">
        <v>26</v>
      </c>
      <c r="D356" s="150">
        <v>106730001</v>
      </c>
      <c r="E356" s="73">
        <v>1006.01</v>
      </c>
      <c r="F356" s="75">
        <v>88803</v>
      </c>
      <c r="G356" s="76" t="s">
        <v>227</v>
      </c>
      <c r="H356" s="76" t="s">
        <v>228</v>
      </c>
      <c r="I356" s="76">
        <v>1747</v>
      </c>
      <c r="J356" s="77">
        <v>39022</v>
      </c>
      <c r="K356" s="77">
        <v>41183</v>
      </c>
      <c r="L356" s="78">
        <v>1.07</v>
      </c>
      <c r="M356" s="76">
        <v>305</v>
      </c>
      <c r="N356" s="79">
        <v>7849</v>
      </c>
      <c r="O356" s="265">
        <v>557.6</v>
      </c>
      <c r="P356" s="81">
        <v>100</v>
      </c>
      <c r="Q356" s="81">
        <v>56.54</v>
      </c>
      <c r="R356" s="98">
        <v>3</v>
      </c>
    </row>
    <row r="357" spans="1:18" x14ac:dyDescent="0.2">
      <c r="A357" s="96" t="s">
        <v>183</v>
      </c>
      <c r="B357" s="97" t="s">
        <v>26</v>
      </c>
      <c r="C357" s="97" t="s">
        <v>26</v>
      </c>
      <c r="D357" s="150">
        <v>2750001</v>
      </c>
      <c r="E357" s="73">
        <v>5366</v>
      </c>
      <c r="F357" s="75">
        <v>96929</v>
      </c>
      <c r="G357" s="76" t="s">
        <v>850</v>
      </c>
      <c r="H357" s="76" t="s">
        <v>851</v>
      </c>
      <c r="I357" s="76">
        <v>4870</v>
      </c>
      <c r="J357" s="77">
        <v>40087</v>
      </c>
      <c r="K357" s="77">
        <v>41791</v>
      </c>
      <c r="L357" s="78">
        <v>0.54</v>
      </c>
      <c r="M357" s="76">
        <v>57</v>
      </c>
      <c r="N357" s="79">
        <v>9067</v>
      </c>
      <c r="O357" s="265">
        <v>556.4</v>
      </c>
      <c r="P357" s="81">
        <v>100</v>
      </c>
      <c r="Q357" s="81">
        <v>38.313000000000002</v>
      </c>
      <c r="R357" s="98">
        <v>3</v>
      </c>
    </row>
    <row r="358" spans="1:18" x14ac:dyDescent="0.2">
      <c r="A358" s="96" t="s">
        <v>182</v>
      </c>
      <c r="B358" s="97" t="s">
        <v>26</v>
      </c>
      <c r="C358" s="97" t="s">
        <v>26</v>
      </c>
      <c r="D358" s="150">
        <v>106500002</v>
      </c>
      <c r="E358" s="73">
        <v>553.01</v>
      </c>
      <c r="F358" s="75">
        <v>89074</v>
      </c>
      <c r="G358" s="76" t="s">
        <v>231</v>
      </c>
      <c r="H358" s="76" t="s">
        <v>232</v>
      </c>
      <c r="I358" s="76">
        <v>463.01</v>
      </c>
      <c r="J358" s="77">
        <v>38991</v>
      </c>
      <c r="K358" s="77">
        <v>41395</v>
      </c>
      <c r="L358" s="78">
        <v>7.0000000000000007E-2</v>
      </c>
      <c r="M358" s="76">
        <v>305</v>
      </c>
      <c r="N358" s="79">
        <v>11057</v>
      </c>
      <c r="O358" s="265">
        <v>555</v>
      </c>
      <c r="P358" s="81">
        <v>100</v>
      </c>
      <c r="Q358" s="81">
        <v>63.36</v>
      </c>
      <c r="R358" s="98">
        <v>5</v>
      </c>
    </row>
    <row r="359" spans="1:18" x14ac:dyDescent="0.2">
      <c r="A359" s="96" t="s">
        <v>183</v>
      </c>
      <c r="B359" s="97" t="s">
        <v>26</v>
      </c>
      <c r="C359" s="97" t="s">
        <v>26</v>
      </c>
      <c r="D359" s="150">
        <v>200001</v>
      </c>
      <c r="E359" s="73">
        <v>531.01</v>
      </c>
      <c r="F359" s="75" t="s">
        <v>2</v>
      </c>
      <c r="G359" s="76" t="s">
        <v>155</v>
      </c>
      <c r="H359" s="76" t="s">
        <v>156</v>
      </c>
      <c r="I359" s="76">
        <v>280.01</v>
      </c>
      <c r="J359" s="77">
        <v>39295</v>
      </c>
      <c r="K359" s="77">
        <v>41579</v>
      </c>
      <c r="L359" s="78">
        <v>1.76</v>
      </c>
      <c r="M359" s="76">
        <v>106</v>
      </c>
      <c r="N359" s="79">
        <v>8815</v>
      </c>
      <c r="O359" s="265">
        <v>553.9</v>
      </c>
      <c r="P359" s="81">
        <v>100</v>
      </c>
      <c r="Q359" s="81">
        <v>47.222999999999999</v>
      </c>
      <c r="R359" s="98">
        <v>3</v>
      </c>
    </row>
    <row r="360" spans="1:18" x14ac:dyDescent="0.2">
      <c r="A360" s="96" t="s">
        <v>178</v>
      </c>
      <c r="B360" s="97" t="s">
        <v>26</v>
      </c>
      <c r="C360" s="97" t="s">
        <v>26</v>
      </c>
      <c r="D360" s="150">
        <v>2840001</v>
      </c>
      <c r="E360" s="73">
        <v>1234</v>
      </c>
      <c r="F360" s="75">
        <v>93869</v>
      </c>
      <c r="G360" s="76" t="s">
        <v>315</v>
      </c>
      <c r="H360" s="76" t="s">
        <v>316</v>
      </c>
      <c r="I360" s="76">
        <v>855</v>
      </c>
      <c r="J360" s="77">
        <v>39873</v>
      </c>
      <c r="K360" s="77">
        <v>41426</v>
      </c>
      <c r="L360" s="78">
        <v>1.06</v>
      </c>
      <c r="M360" s="76">
        <v>305</v>
      </c>
      <c r="N360" s="79">
        <v>9945</v>
      </c>
      <c r="O360" s="265">
        <v>552.1</v>
      </c>
      <c r="P360" s="81">
        <v>100</v>
      </c>
      <c r="Q360" s="81">
        <v>53.57</v>
      </c>
      <c r="R360" s="98">
        <v>3</v>
      </c>
    </row>
    <row r="361" spans="1:18" x14ac:dyDescent="0.2">
      <c r="A361" s="96" t="s">
        <v>178</v>
      </c>
      <c r="B361" s="97" t="s">
        <v>26</v>
      </c>
      <c r="C361" s="97" t="s">
        <v>26</v>
      </c>
      <c r="D361" s="150">
        <v>3600001</v>
      </c>
      <c r="E361" s="73">
        <v>444</v>
      </c>
      <c r="F361" s="75">
        <v>101940</v>
      </c>
      <c r="G361" s="76" t="s">
        <v>766</v>
      </c>
      <c r="H361" s="76" t="s">
        <v>767</v>
      </c>
      <c r="I361" s="76">
        <v>211</v>
      </c>
      <c r="J361" s="77">
        <v>40817</v>
      </c>
      <c r="K361" s="77">
        <v>41944</v>
      </c>
      <c r="L361" s="78">
        <v>2.38</v>
      </c>
      <c r="M361" s="76">
        <v>40</v>
      </c>
      <c r="N361" s="79">
        <v>7877</v>
      </c>
      <c r="O361" s="265">
        <v>549.29999999999995</v>
      </c>
      <c r="P361" s="81">
        <v>100</v>
      </c>
      <c r="Q361" s="81">
        <v>37.064</v>
      </c>
      <c r="R361" s="98">
        <v>2</v>
      </c>
    </row>
    <row r="362" spans="1:18" x14ac:dyDescent="0.2">
      <c r="A362" s="96" t="s">
        <v>182</v>
      </c>
      <c r="B362" s="97" t="s">
        <v>26</v>
      </c>
      <c r="C362" s="97" t="s">
        <v>26</v>
      </c>
      <c r="D362" s="150">
        <v>100820001</v>
      </c>
      <c r="E362" s="73">
        <v>502</v>
      </c>
      <c r="F362" s="75" t="s">
        <v>2</v>
      </c>
      <c r="G362" s="76" t="s">
        <v>292</v>
      </c>
      <c r="H362" s="76" t="s">
        <v>2</v>
      </c>
      <c r="I362" s="76">
        <v>282</v>
      </c>
      <c r="J362" s="77">
        <v>39845</v>
      </c>
      <c r="K362" s="77">
        <v>41852</v>
      </c>
      <c r="L362" s="78">
        <v>0</v>
      </c>
      <c r="M362" s="76">
        <v>168</v>
      </c>
      <c r="N362" s="79">
        <v>9258</v>
      </c>
      <c r="O362" s="265">
        <v>547.1</v>
      </c>
      <c r="P362" s="81">
        <v>100</v>
      </c>
      <c r="Q362" s="81">
        <v>52.258000000000003</v>
      </c>
      <c r="R362" s="98">
        <v>4</v>
      </c>
    </row>
    <row r="363" spans="1:18" x14ac:dyDescent="0.2">
      <c r="A363" s="96" t="s">
        <v>183</v>
      </c>
      <c r="B363" s="97" t="s">
        <v>26</v>
      </c>
      <c r="C363" s="97" t="s">
        <v>26</v>
      </c>
      <c r="D363" s="150">
        <v>930001</v>
      </c>
      <c r="E363" s="73">
        <v>1157</v>
      </c>
      <c r="F363" s="75" t="s">
        <v>2</v>
      </c>
      <c r="G363" s="76" t="s">
        <v>905</v>
      </c>
      <c r="H363" s="76" t="s">
        <v>906</v>
      </c>
      <c r="I363" s="76">
        <v>816</v>
      </c>
      <c r="J363" s="77">
        <v>39326</v>
      </c>
      <c r="K363" s="77">
        <v>41760</v>
      </c>
      <c r="L363" s="78">
        <v>1.62</v>
      </c>
      <c r="M363" s="76">
        <v>255</v>
      </c>
      <c r="N363" s="79">
        <v>10541</v>
      </c>
      <c r="O363" s="265">
        <v>545.6</v>
      </c>
      <c r="P363" s="81">
        <v>100</v>
      </c>
      <c r="Q363" s="81">
        <v>59.4</v>
      </c>
      <c r="R363" s="98">
        <v>5</v>
      </c>
    </row>
    <row r="364" spans="1:18" x14ac:dyDescent="0.2">
      <c r="A364" s="96" t="s">
        <v>180</v>
      </c>
      <c r="B364" s="97" t="s">
        <v>26</v>
      </c>
      <c r="C364" s="97" t="s">
        <v>26</v>
      </c>
      <c r="D364" s="150">
        <v>990082</v>
      </c>
      <c r="E364" s="73">
        <v>35</v>
      </c>
      <c r="F364" s="75">
        <v>88116</v>
      </c>
      <c r="G364" s="76" t="s">
        <v>211</v>
      </c>
      <c r="H364" s="76" t="s">
        <v>212</v>
      </c>
      <c r="I364" s="76">
        <v>474</v>
      </c>
      <c r="J364" s="77">
        <v>39052</v>
      </c>
      <c r="K364" s="77">
        <v>41671</v>
      </c>
      <c r="L364" s="78">
        <v>1.95</v>
      </c>
      <c r="M364" s="76">
        <v>296</v>
      </c>
      <c r="N364" s="79">
        <v>10147</v>
      </c>
      <c r="O364" s="265">
        <v>545.29999999999995</v>
      </c>
      <c r="P364" s="81">
        <v>100</v>
      </c>
      <c r="Q364" s="81">
        <v>53.68</v>
      </c>
      <c r="R364" s="98">
        <v>5</v>
      </c>
    </row>
    <row r="365" spans="1:18" x14ac:dyDescent="0.2">
      <c r="A365" s="96" t="s">
        <v>183</v>
      </c>
      <c r="B365" s="97" t="s">
        <v>26</v>
      </c>
      <c r="C365" s="97" t="s">
        <v>26</v>
      </c>
      <c r="D365" s="150">
        <v>2750001</v>
      </c>
      <c r="E365" s="73">
        <v>5243</v>
      </c>
      <c r="F365" s="75">
        <v>92356</v>
      </c>
      <c r="G365" s="76" t="s">
        <v>855</v>
      </c>
      <c r="H365" s="76" t="s">
        <v>2</v>
      </c>
      <c r="I365" s="76">
        <v>4814</v>
      </c>
      <c r="J365" s="77">
        <v>39417</v>
      </c>
      <c r="K365" s="77">
        <v>41609</v>
      </c>
      <c r="L365" s="78">
        <v>0</v>
      </c>
      <c r="M365" s="76">
        <v>227</v>
      </c>
      <c r="N365" s="79">
        <v>8891</v>
      </c>
      <c r="O365" s="265">
        <v>544.6</v>
      </c>
      <c r="P365" s="81">
        <v>100</v>
      </c>
      <c r="Q365" s="81">
        <v>48.905999999999999</v>
      </c>
      <c r="R365" s="98">
        <v>4</v>
      </c>
    </row>
    <row r="366" spans="1:18" x14ac:dyDescent="0.2">
      <c r="A366" s="96" t="s">
        <v>183</v>
      </c>
      <c r="B366" s="97" t="s">
        <v>26</v>
      </c>
      <c r="C366" s="97" t="s">
        <v>26</v>
      </c>
      <c r="D366" s="150">
        <v>180001</v>
      </c>
      <c r="E366" s="73">
        <v>21744</v>
      </c>
      <c r="F366" s="75">
        <v>102628</v>
      </c>
      <c r="G366" s="76">
        <v>2047</v>
      </c>
      <c r="H366" s="76" t="s">
        <v>2</v>
      </c>
      <c r="I366" s="76">
        <v>21528</v>
      </c>
      <c r="J366" s="77">
        <v>40848</v>
      </c>
      <c r="K366" s="77">
        <v>41760</v>
      </c>
      <c r="L366" s="78">
        <v>0.78</v>
      </c>
      <c r="M366" s="76">
        <v>295</v>
      </c>
      <c r="N366" s="79">
        <v>8374</v>
      </c>
      <c r="O366" s="265">
        <v>544.5</v>
      </c>
      <c r="P366" s="81">
        <v>100</v>
      </c>
      <c r="Q366" s="81">
        <v>44.11</v>
      </c>
      <c r="R366" s="98">
        <v>1</v>
      </c>
    </row>
    <row r="367" spans="1:18" x14ac:dyDescent="0.2">
      <c r="A367" s="96" t="s">
        <v>183</v>
      </c>
      <c r="B367" s="97" t="s">
        <v>26</v>
      </c>
      <c r="C367" s="97" t="s">
        <v>26</v>
      </c>
      <c r="D367" s="150">
        <v>180001</v>
      </c>
      <c r="E367" s="73">
        <v>21678</v>
      </c>
      <c r="F367" s="75">
        <v>99440</v>
      </c>
      <c r="G367" s="76">
        <v>2018</v>
      </c>
      <c r="H367" s="76" t="s">
        <v>2</v>
      </c>
      <c r="I367" s="76">
        <v>21421</v>
      </c>
      <c r="J367" s="77">
        <v>40391</v>
      </c>
      <c r="K367" s="77">
        <v>41791</v>
      </c>
      <c r="L367" s="78">
        <v>1.1100000000000001</v>
      </c>
      <c r="M367" s="76">
        <v>244</v>
      </c>
      <c r="N367" s="79">
        <v>9187</v>
      </c>
      <c r="O367" s="265">
        <v>543.79999999999995</v>
      </c>
      <c r="P367" s="81">
        <v>100</v>
      </c>
      <c r="Q367" s="81">
        <v>46.548000000000002</v>
      </c>
      <c r="R367" s="98">
        <v>2</v>
      </c>
    </row>
    <row r="368" spans="1:18" x14ac:dyDescent="0.2">
      <c r="A368" s="96" t="s">
        <v>182</v>
      </c>
      <c r="B368" s="97" t="s">
        <v>26</v>
      </c>
      <c r="C368" s="97" t="s">
        <v>26</v>
      </c>
      <c r="D368" s="150">
        <v>106500002</v>
      </c>
      <c r="E368" s="73">
        <v>613</v>
      </c>
      <c r="F368" s="75">
        <v>93421</v>
      </c>
      <c r="G368" s="76" t="s">
        <v>582</v>
      </c>
      <c r="H368" s="76" t="s">
        <v>583</v>
      </c>
      <c r="I368" s="76">
        <v>363</v>
      </c>
      <c r="J368" s="77">
        <v>39569</v>
      </c>
      <c r="K368" s="77">
        <v>41183</v>
      </c>
      <c r="L368" s="78">
        <v>0.66</v>
      </c>
      <c r="M368" s="76">
        <v>305</v>
      </c>
      <c r="N368" s="79">
        <v>11281</v>
      </c>
      <c r="O368" s="265">
        <v>540.6</v>
      </c>
      <c r="P368" s="81">
        <v>100</v>
      </c>
      <c r="Q368" s="81">
        <v>59.18</v>
      </c>
      <c r="R368" s="98">
        <v>3</v>
      </c>
    </row>
    <row r="369" spans="1:18" x14ac:dyDescent="0.2">
      <c r="A369" s="96" t="s">
        <v>179</v>
      </c>
      <c r="B369" s="97" t="s">
        <v>26</v>
      </c>
      <c r="C369" s="97" t="s">
        <v>26</v>
      </c>
      <c r="D369" s="150">
        <v>1820001</v>
      </c>
      <c r="E369" s="73">
        <v>1067</v>
      </c>
      <c r="F369" s="75" t="s">
        <v>2</v>
      </c>
      <c r="G369" s="76" t="s">
        <v>300</v>
      </c>
      <c r="H369" s="76" t="s">
        <v>301</v>
      </c>
      <c r="I369" s="76">
        <v>657</v>
      </c>
      <c r="J369" s="77">
        <v>39539</v>
      </c>
      <c r="K369" s="77">
        <v>41640</v>
      </c>
      <c r="L369" s="78">
        <v>0</v>
      </c>
      <c r="M369" s="76">
        <v>89</v>
      </c>
      <c r="N369" s="79">
        <v>11087</v>
      </c>
      <c r="O369" s="265">
        <v>540.29999999999995</v>
      </c>
      <c r="P369" s="81">
        <v>100</v>
      </c>
      <c r="Q369" s="81">
        <v>49.103999999999999</v>
      </c>
      <c r="R369" s="98">
        <v>4</v>
      </c>
    </row>
    <row r="370" spans="1:18" x14ac:dyDescent="0.2">
      <c r="A370" s="96" t="s">
        <v>178</v>
      </c>
      <c r="B370" s="97" t="s">
        <v>26</v>
      </c>
      <c r="C370" s="97" t="s">
        <v>26</v>
      </c>
      <c r="D370" s="150">
        <v>3600001</v>
      </c>
      <c r="E370" s="73">
        <v>408</v>
      </c>
      <c r="F370" s="75">
        <v>99533</v>
      </c>
      <c r="G370" s="76" t="s">
        <v>860</v>
      </c>
      <c r="H370" s="76" t="s">
        <v>861</v>
      </c>
      <c r="I370" s="76">
        <v>221</v>
      </c>
      <c r="J370" s="77">
        <v>40513</v>
      </c>
      <c r="K370" s="77">
        <v>41913</v>
      </c>
      <c r="L370" s="78">
        <v>0.98</v>
      </c>
      <c r="M370" s="76">
        <v>83</v>
      </c>
      <c r="N370" s="79">
        <v>10069</v>
      </c>
      <c r="O370" s="265">
        <v>539.20000000000005</v>
      </c>
      <c r="P370" s="81">
        <v>100</v>
      </c>
      <c r="Q370" s="81">
        <v>38.448</v>
      </c>
      <c r="R370" s="98">
        <v>2</v>
      </c>
    </row>
    <row r="371" spans="1:18" x14ac:dyDescent="0.2">
      <c r="A371" s="96" t="s">
        <v>182</v>
      </c>
      <c r="B371" s="97" t="s">
        <v>26</v>
      </c>
      <c r="C371" s="97" t="s">
        <v>26</v>
      </c>
      <c r="D371" s="150">
        <v>106500002</v>
      </c>
      <c r="E371" s="73">
        <v>737</v>
      </c>
      <c r="F371" s="75">
        <v>100042</v>
      </c>
      <c r="G371" s="76" t="s">
        <v>612</v>
      </c>
      <c r="H371" s="76" t="s">
        <v>613</v>
      </c>
      <c r="I371" s="76">
        <v>489</v>
      </c>
      <c r="J371" s="77">
        <v>40483</v>
      </c>
      <c r="K371" s="77">
        <v>41699</v>
      </c>
      <c r="L371" s="78">
        <v>1.62</v>
      </c>
      <c r="M371" s="76">
        <v>205</v>
      </c>
      <c r="N371" s="79">
        <v>10333</v>
      </c>
      <c r="O371" s="265">
        <v>537.4</v>
      </c>
      <c r="P371" s="81">
        <v>100</v>
      </c>
      <c r="Q371" s="81">
        <v>44.201999999999998</v>
      </c>
      <c r="R371" s="98">
        <v>2</v>
      </c>
    </row>
    <row r="372" spans="1:18" x14ac:dyDescent="0.2">
      <c r="A372" s="96" t="s">
        <v>178</v>
      </c>
      <c r="B372" s="97" t="s">
        <v>26</v>
      </c>
      <c r="C372" s="97" t="s">
        <v>26</v>
      </c>
      <c r="D372" s="150">
        <v>2840001</v>
      </c>
      <c r="E372" s="73">
        <v>1268</v>
      </c>
      <c r="F372" s="75">
        <v>96585</v>
      </c>
      <c r="G372" s="76" t="s">
        <v>578</v>
      </c>
      <c r="H372" s="76" t="s">
        <v>579</v>
      </c>
      <c r="I372" s="76">
        <v>1112</v>
      </c>
      <c r="J372" s="77">
        <v>40210</v>
      </c>
      <c r="K372" s="77">
        <v>41974</v>
      </c>
      <c r="L372" s="78">
        <v>2.33</v>
      </c>
      <c r="M372" s="76">
        <v>33</v>
      </c>
      <c r="N372" s="79">
        <v>10128</v>
      </c>
      <c r="O372" s="265">
        <v>536.5</v>
      </c>
      <c r="P372" s="81">
        <v>100</v>
      </c>
      <c r="Q372" s="81">
        <v>48.866999999999997</v>
      </c>
      <c r="R372" s="98">
        <v>3</v>
      </c>
    </row>
    <row r="373" spans="1:18" x14ac:dyDescent="0.2">
      <c r="A373" s="96" t="s">
        <v>183</v>
      </c>
      <c r="B373" s="97" t="s">
        <v>26</v>
      </c>
      <c r="C373" s="97" t="s">
        <v>26</v>
      </c>
      <c r="D373" s="150">
        <v>180001</v>
      </c>
      <c r="E373" s="73">
        <v>650</v>
      </c>
      <c r="F373" s="75">
        <v>96244</v>
      </c>
      <c r="G373" s="76">
        <v>2042</v>
      </c>
      <c r="H373" s="76" t="s">
        <v>2</v>
      </c>
      <c r="I373" s="76">
        <v>444</v>
      </c>
      <c r="J373" s="77">
        <v>40087</v>
      </c>
      <c r="K373" s="77">
        <v>41974</v>
      </c>
      <c r="L373" s="78">
        <v>3.15</v>
      </c>
      <c r="M373" s="76">
        <v>70</v>
      </c>
      <c r="N373" s="79">
        <v>8154</v>
      </c>
      <c r="O373" s="265">
        <v>535</v>
      </c>
      <c r="P373" s="81">
        <v>100</v>
      </c>
      <c r="Q373" s="81">
        <v>47.718000000000004</v>
      </c>
      <c r="R373" s="98">
        <v>4</v>
      </c>
    </row>
    <row r="374" spans="1:18" x14ac:dyDescent="0.2">
      <c r="A374" s="96" t="s">
        <v>182</v>
      </c>
      <c r="B374" s="97" t="s">
        <v>26</v>
      </c>
      <c r="C374" s="97" t="s">
        <v>26</v>
      </c>
      <c r="D374" s="150">
        <v>100820001</v>
      </c>
      <c r="E374" s="73">
        <v>539</v>
      </c>
      <c r="F374" s="75" t="s">
        <v>2</v>
      </c>
      <c r="G374" s="76" t="s">
        <v>292</v>
      </c>
      <c r="H374" s="76" t="s">
        <v>2</v>
      </c>
      <c r="I374" s="76">
        <v>351</v>
      </c>
      <c r="J374" s="77">
        <v>40179</v>
      </c>
      <c r="K374" s="77">
        <v>41730</v>
      </c>
      <c r="L374" s="78">
        <v>25</v>
      </c>
      <c r="M374" s="76">
        <v>276</v>
      </c>
      <c r="N374" s="79">
        <v>9230</v>
      </c>
      <c r="O374" s="265">
        <v>533.1</v>
      </c>
      <c r="P374" s="81">
        <v>100</v>
      </c>
      <c r="Q374" s="81">
        <v>51.37</v>
      </c>
      <c r="R374" s="98">
        <v>3</v>
      </c>
    </row>
    <row r="375" spans="1:18" x14ac:dyDescent="0.2">
      <c r="A375" s="96" t="s">
        <v>181</v>
      </c>
      <c r="B375" s="97" t="s">
        <v>26</v>
      </c>
      <c r="C375" s="97" t="s">
        <v>26</v>
      </c>
      <c r="D375" s="150">
        <v>106730001</v>
      </c>
      <c r="E375" s="73">
        <v>2051</v>
      </c>
      <c r="F375" s="75">
        <v>93164</v>
      </c>
      <c r="G375" s="76" t="s">
        <v>521</v>
      </c>
      <c r="H375" s="76" t="s">
        <v>522</v>
      </c>
      <c r="I375" s="76">
        <v>1777</v>
      </c>
      <c r="J375" s="77">
        <v>39600</v>
      </c>
      <c r="K375" s="77">
        <v>41609</v>
      </c>
      <c r="L375" s="78">
        <v>1.9</v>
      </c>
      <c r="M375" s="76">
        <v>92</v>
      </c>
      <c r="N375" s="79">
        <v>7547</v>
      </c>
      <c r="O375" s="265">
        <v>529.9</v>
      </c>
      <c r="P375" s="81">
        <v>100</v>
      </c>
      <c r="Q375" s="81">
        <v>44.44</v>
      </c>
      <c r="R375" s="98">
        <v>4</v>
      </c>
    </row>
    <row r="376" spans="1:18" x14ac:dyDescent="0.2">
      <c r="A376" s="96" t="s">
        <v>183</v>
      </c>
      <c r="B376" s="97" t="s">
        <v>26</v>
      </c>
      <c r="C376" s="97" t="s">
        <v>26</v>
      </c>
      <c r="D376" s="150">
        <v>180001</v>
      </c>
      <c r="E376" s="73">
        <v>21734</v>
      </c>
      <c r="F376" s="75">
        <v>102164</v>
      </c>
      <c r="G376" s="76">
        <v>2047</v>
      </c>
      <c r="H376" s="76" t="s">
        <v>2</v>
      </c>
      <c r="I376" s="76">
        <v>21310</v>
      </c>
      <c r="J376" s="77">
        <v>40756</v>
      </c>
      <c r="K376" s="77">
        <v>41791</v>
      </c>
      <c r="L376" s="78">
        <v>0</v>
      </c>
      <c r="M376" s="76">
        <v>241</v>
      </c>
      <c r="N376" s="79">
        <v>8209</v>
      </c>
      <c r="O376" s="265">
        <v>529</v>
      </c>
      <c r="P376" s="81">
        <v>100</v>
      </c>
      <c r="Q376" s="81">
        <v>44.731999999999999</v>
      </c>
      <c r="R376" s="98">
        <v>1</v>
      </c>
    </row>
    <row r="377" spans="1:18" x14ac:dyDescent="0.2">
      <c r="A377" s="96" t="s">
        <v>180</v>
      </c>
      <c r="B377" s="97" t="s">
        <v>26</v>
      </c>
      <c r="C377" s="97" t="s">
        <v>26</v>
      </c>
      <c r="D377" s="150">
        <v>102960001</v>
      </c>
      <c r="E377" s="73">
        <v>2692</v>
      </c>
      <c r="F377" s="75">
        <v>86899</v>
      </c>
      <c r="G377" s="76" t="s">
        <v>44</v>
      </c>
      <c r="H377" s="76" t="s">
        <v>45</v>
      </c>
      <c r="I377" s="76">
        <v>2078</v>
      </c>
      <c r="J377" s="77">
        <v>39022</v>
      </c>
      <c r="K377" s="77">
        <v>41944</v>
      </c>
      <c r="L377" s="78">
        <v>1.43</v>
      </c>
      <c r="M377" s="76">
        <v>93</v>
      </c>
      <c r="N377" s="79">
        <v>10705</v>
      </c>
      <c r="O377" s="265">
        <v>528.6</v>
      </c>
      <c r="P377" s="81">
        <v>100</v>
      </c>
      <c r="Q377" s="81">
        <v>62.685000000000002</v>
      </c>
      <c r="R377" s="98">
        <v>6</v>
      </c>
    </row>
    <row r="378" spans="1:18" x14ac:dyDescent="0.2">
      <c r="A378" s="96" t="s">
        <v>183</v>
      </c>
      <c r="B378" s="97" t="s">
        <v>26</v>
      </c>
      <c r="C378" s="97" t="s">
        <v>26</v>
      </c>
      <c r="D378" s="150">
        <v>2850001</v>
      </c>
      <c r="E378" s="73">
        <v>411</v>
      </c>
      <c r="F378" s="75" t="s">
        <v>2</v>
      </c>
      <c r="G378" s="76" t="s">
        <v>217</v>
      </c>
      <c r="H378" s="76" t="s">
        <v>218</v>
      </c>
      <c r="I378" s="76">
        <v>278</v>
      </c>
      <c r="J378" s="77">
        <v>38991</v>
      </c>
      <c r="K378" s="77">
        <v>41640</v>
      </c>
      <c r="L378" s="78">
        <v>1.61</v>
      </c>
      <c r="M378" s="76">
        <v>281</v>
      </c>
      <c r="N378" s="79">
        <v>10347</v>
      </c>
      <c r="O378" s="265">
        <v>524.79999999999995</v>
      </c>
      <c r="P378" s="81">
        <v>100</v>
      </c>
      <c r="Q378" s="81">
        <v>61.49</v>
      </c>
      <c r="R378" s="98">
        <v>6</v>
      </c>
    </row>
    <row r="379" spans="1:18" x14ac:dyDescent="0.2">
      <c r="A379" s="96" t="s">
        <v>179</v>
      </c>
      <c r="B379" s="97" t="s">
        <v>26</v>
      </c>
      <c r="C379" s="97" t="s">
        <v>26</v>
      </c>
      <c r="D379" s="150">
        <v>1260001</v>
      </c>
      <c r="E379" s="73">
        <v>1036</v>
      </c>
      <c r="F379" s="75">
        <v>85738</v>
      </c>
      <c r="G379" s="76" t="s">
        <v>95</v>
      </c>
      <c r="H379" s="76" t="s">
        <v>96</v>
      </c>
      <c r="I379" s="76">
        <v>908</v>
      </c>
      <c r="J379" s="77">
        <v>38899</v>
      </c>
      <c r="K379" s="77">
        <v>41730</v>
      </c>
      <c r="L379" s="78">
        <v>1.1499999999999999</v>
      </c>
      <c r="M379" s="76">
        <v>237</v>
      </c>
      <c r="N379" s="79">
        <v>8121</v>
      </c>
      <c r="O379" s="265">
        <v>524.4</v>
      </c>
      <c r="P379" s="81">
        <v>100</v>
      </c>
      <c r="Q379" s="81">
        <v>60.386000000000003</v>
      </c>
      <c r="R379" s="98">
        <v>5</v>
      </c>
    </row>
    <row r="380" spans="1:18" x14ac:dyDescent="0.2">
      <c r="A380" s="96" t="s">
        <v>181</v>
      </c>
      <c r="B380" s="97" t="s">
        <v>26</v>
      </c>
      <c r="C380" s="97" t="s">
        <v>26</v>
      </c>
      <c r="D380" s="150">
        <v>1700033</v>
      </c>
      <c r="E380" s="73">
        <v>1170</v>
      </c>
      <c r="F380" s="75" t="s">
        <v>2</v>
      </c>
      <c r="G380" s="76" t="s">
        <v>853</v>
      </c>
      <c r="H380" s="76" t="s">
        <v>854</v>
      </c>
      <c r="I380" s="76">
        <v>1070</v>
      </c>
      <c r="J380" s="77">
        <v>40848</v>
      </c>
      <c r="K380" s="77">
        <v>41609</v>
      </c>
      <c r="L380" s="78">
        <v>1.04</v>
      </c>
      <c r="M380" s="76">
        <v>280</v>
      </c>
      <c r="N380" s="79">
        <v>10758</v>
      </c>
      <c r="O380" s="265">
        <v>522.4</v>
      </c>
      <c r="P380" s="81">
        <v>100</v>
      </c>
      <c r="Q380" s="81">
        <v>41.47</v>
      </c>
      <c r="R380" s="98">
        <v>1</v>
      </c>
    </row>
    <row r="381" spans="1:18" x14ac:dyDescent="0.2">
      <c r="A381" s="96" t="s">
        <v>179</v>
      </c>
      <c r="B381" s="97" t="s">
        <v>26</v>
      </c>
      <c r="C381" s="97" t="s">
        <v>26</v>
      </c>
      <c r="D381" s="150">
        <v>106530001</v>
      </c>
      <c r="E381" s="73">
        <v>279</v>
      </c>
      <c r="F381" s="75" t="s">
        <v>2</v>
      </c>
      <c r="G381" s="76" t="s">
        <v>217</v>
      </c>
      <c r="H381" s="76" t="s">
        <v>218</v>
      </c>
      <c r="I381" s="76">
        <v>141</v>
      </c>
      <c r="J381" s="77">
        <v>39569</v>
      </c>
      <c r="K381" s="77">
        <v>41883</v>
      </c>
      <c r="L381" s="78">
        <v>1.93</v>
      </c>
      <c r="M381" s="76">
        <v>116</v>
      </c>
      <c r="N381" s="79">
        <v>8363</v>
      </c>
      <c r="O381" s="265">
        <v>521.6</v>
      </c>
      <c r="P381" s="81">
        <v>100</v>
      </c>
      <c r="Q381" s="81">
        <v>51.777000000000001</v>
      </c>
      <c r="R381" s="98">
        <v>5</v>
      </c>
    </row>
    <row r="382" spans="1:18" x14ac:dyDescent="0.2">
      <c r="A382" s="96" t="s">
        <v>178</v>
      </c>
      <c r="B382" s="97" t="s">
        <v>26</v>
      </c>
      <c r="C382" s="97" t="s">
        <v>26</v>
      </c>
      <c r="D382" s="150">
        <v>2890001</v>
      </c>
      <c r="E382" s="73">
        <v>2216</v>
      </c>
      <c r="F382" s="75" t="s">
        <v>2</v>
      </c>
      <c r="G382" s="76" t="s">
        <v>227</v>
      </c>
      <c r="H382" s="76" t="s">
        <v>228</v>
      </c>
      <c r="I382" s="76">
        <v>96.02</v>
      </c>
      <c r="J382" s="77">
        <v>40603</v>
      </c>
      <c r="K382" s="77">
        <v>41487</v>
      </c>
      <c r="L382" s="78">
        <v>0.28999999999999998</v>
      </c>
      <c r="M382" s="76">
        <v>305</v>
      </c>
      <c r="N382" s="79">
        <v>10212</v>
      </c>
      <c r="O382" s="265">
        <v>521.5</v>
      </c>
      <c r="P382" s="81">
        <v>100</v>
      </c>
      <c r="Q382" s="81">
        <v>48.84</v>
      </c>
      <c r="R382" s="98">
        <v>1</v>
      </c>
    </row>
    <row r="383" spans="1:18" x14ac:dyDescent="0.2">
      <c r="A383" s="96" t="s">
        <v>179</v>
      </c>
      <c r="B383" s="97" t="s">
        <v>26</v>
      </c>
      <c r="C383" s="97" t="s">
        <v>26</v>
      </c>
      <c r="D383" s="150">
        <v>1580001</v>
      </c>
      <c r="E383" s="73">
        <v>691</v>
      </c>
      <c r="F383" s="75" t="s">
        <v>2</v>
      </c>
      <c r="G383" s="76" t="s">
        <v>40</v>
      </c>
      <c r="H383" s="76" t="s">
        <v>41</v>
      </c>
      <c r="I383" s="76">
        <v>523</v>
      </c>
      <c r="J383" s="77">
        <v>38384</v>
      </c>
      <c r="K383" s="77">
        <v>39934</v>
      </c>
      <c r="L383" s="78">
        <v>3.04</v>
      </c>
      <c r="M383" s="76">
        <v>41</v>
      </c>
      <c r="N383" s="79">
        <v>10091</v>
      </c>
      <c r="O383" s="265">
        <v>521.29999999999995</v>
      </c>
      <c r="P383" s="81">
        <v>100</v>
      </c>
      <c r="Q383" s="81">
        <v>45.954999999999998</v>
      </c>
      <c r="R383" s="98">
        <v>3</v>
      </c>
    </row>
    <row r="384" spans="1:18" x14ac:dyDescent="0.2">
      <c r="A384" s="96" t="s">
        <v>183</v>
      </c>
      <c r="B384" s="97" t="s">
        <v>26</v>
      </c>
      <c r="C384" s="97" t="s">
        <v>26</v>
      </c>
      <c r="D384" s="150">
        <v>180001</v>
      </c>
      <c r="E384" s="73">
        <v>21701</v>
      </c>
      <c r="F384" s="75">
        <v>100674</v>
      </c>
      <c r="G384" s="76">
        <v>2047</v>
      </c>
      <c r="H384" s="76" t="s">
        <v>2</v>
      </c>
      <c r="I384" s="76">
        <v>21476</v>
      </c>
      <c r="J384" s="77">
        <v>40513</v>
      </c>
      <c r="K384" s="77">
        <v>41821</v>
      </c>
      <c r="L384" s="78">
        <v>0</v>
      </c>
      <c r="M384" s="76">
        <v>221</v>
      </c>
      <c r="N384" s="79">
        <v>8068</v>
      </c>
      <c r="O384" s="265">
        <v>521.1</v>
      </c>
      <c r="P384" s="81">
        <v>100</v>
      </c>
      <c r="Q384" s="81">
        <v>47.844000000000001</v>
      </c>
      <c r="R384" s="98">
        <v>2</v>
      </c>
    </row>
    <row r="385" spans="1:18" x14ac:dyDescent="0.2">
      <c r="A385" s="96" t="s">
        <v>182</v>
      </c>
      <c r="B385" s="97" t="s">
        <v>26</v>
      </c>
      <c r="C385" s="97" t="s">
        <v>26</v>
      </c>
      <c r="D385" s="150">
        <v>106500002</v>
      </c>
      <c r="E385" s="73">
        <v>655</v>
      </c>
      <c r="F385" s="75">
        <v>94066</v>
      </c>
      <c r="G385" s="76" t="s">
        <v>541</v>
      </c>
      <c r="H385" s="76" t="s">
        <v>542</v>
      </c>
      <c r="I385" s="76">
        <v>516</v>
      </c>
      <c r="J385" s="77">
        <v>39904</v>
      </c>
      <c r="K385" s="77">
        <v>41456</v>
      </c>
      <c r="L385" s="78">
        <v>1.05</v>
      </c>
      <c r="M385" s="76">
        <v>305</v>
      </c>
      <c r="N385" s="79">
        <v>11296</v>
      </c>
      <c r="O385" s="265">
        <v>520.5</v>
      </c>
      <c r="P385" s="81">
        <v>100</v>
      </c>
      <c r="Q385" s="81">
        <v>53.68</v>
      </c>
      <c r="R385" s="98">
        <v>2</v>
      </c>
    </row>
    <row r="386" spans="1:18" x14ac:dyDescent="0.2">
      <c r="A386" s="96" t="s">
        <v>183</v>
      </c>
      <c r="B386" s="97" t="s">
        <v>26</v>
      </c>
      <c r="C386" s="97" t="s">
        <v>26</v>
      </c>
      <c r="D386" s="150">
        <v>1980001</v>
      </c>
      <c r="E386" s="73">
        <v>566</v>
      </c>
      <c r="F386" s="75" t="s">
        <v>2</v>
      </c>
      <c r="G386" s="76" t="s">
        <v>907</v>
      </c>
      <c r="H386" s="76" t="s">
        <v>908</v>
      </c>
      <c r="I386" s="76">
        <v>187</v>
      </c>
      <c r="J386" s="77">
        <v>39904</v>
      </c>
      <c r="K386" s="77">
        <v>41640</v>
      </c>
      <c r="L386" s="78">
        <v>0.6</v>
      </c>
      <c r="M386" s="76">
        <v>90</v>
      </c>
      <c r="N386" s="79">
        <v>10579</v>
      </c>
      <c r="O386" s="265">
        <v>519.4</v>
      </c>
      <c r="P386" s="81">
        <v>100</v>
      </c>
      <c r="Q386" s="81">
        <v>31.5</v>
      </c>
      <c r="R386" s="98">
        <v>2</v>
      </c>
    </row>
    <row r="387" spans="1:18" x14ac:dyDescent="0.2">
      <c r="A387" s="96" t="s">
        <v>181</v>
      </c>
      <c r="B387" s="97" t="s">
        <v>26</v>
      </c>
      <c r="C387" s="97" t="s">
        <v>26</v>
      </c>
      <c r="D387" s="150">
        <v>102490001</v>
      </c>
      <c r="E387" s="73">
        <v>526</v>
      </c>
      <c r="F387" s="75" t="s">
        <v>2</v>
      </c>
      <c r="G387" s="76" t="s">
        <v>227</v>
      </c>
      <c r="H387" s="76" t="s">
        <v>228</v>
      </c>
      <c r="I387" s="76">
        <v>371</v>
      </c>
      <c r="J387" s="77">
        <v>40087</v>
      </c>
      <c r="K387" s="77">
        <v>41913</v>
      </c>
      <c r="L387" s="78">
        <v>0</v>
      </c>
      <c r="M387" s="76">
        <v>82</v>
      </c>
      <c r="N387" s="79">
        <v>6197</v>
      </c>
      <c r="O387" s="265">
        <v>518.6</v>
      </c>
      <c r="P387" s="81">
        <v>100</v>
      </c>
      <c r="Q387" s="81">
        <v>41.83</v>
      </c>
      <c r="R387" s="98">
        <v>3</v>
      </c>
    </row>
    <row r="388" spans="1:18" x14ac:dyDescent="0.2">
      <c r="A388" s="96" t="s">
        <v>178</v>
      </c>
      <c r="B388" s="97" t="s">
        <v>26</v>
      </c>
      <c r="C388" s="97" t="s">
        <v>26</v>
      </c>
      <c r="D388" s="150">
        <v>1960035</v>
      </c>
      <c r="E388" s="73">
        <v>1004</v>
      </c>
      <c r="F388" s="75">
        <v>83872</v>
      </c>
      <c r="G388" s="76" t="s">
        <v>5</v>
      </c>
      <c r="H388" s="76" t="s">
        <v>6</v>
      </c>
      <c r="I388" s="76">
        <v>761</v>
      </c>
      <c r="J388" s="77">
        <v>38534</v>
      </c>
      <c r="K388" s="77">
        <v>41091</v>
      </c>
      <c r="L388" s="78">
        <v>2.48</v>
      </c>
      <c r="M388" s="76">
        <v>288</v>
      </c>
      <c r="N388" s="79">
        <v>11216</v>
      </c>
      <c r="O388" s="265">
        <v>518.5</v>
      </c>
      <c r="P388" s="81">
        <v>100</v>
      </c>
      <c r="Q388" s="81">
        <v>56.898000000000003</v>
      </c>
      <c r="R388" s="98">
        <v>6</v>
      </c>
    </row>
    <row r="389" spans="1:18" x14ac:dyDescent="0.2">
      <c r="A389" s="96" t="s">
        <v>183</v>
      </c>
      <c r="B389" s="97" t="s">
        <v>26</v>
      </c>
      <c r="C389" s="97" t="s">
        <v>26</v>
      </c>
      <c r="D389" s="150">
        <v>550003</v>
      </c>
      <c r="E389" s="73">
        <v>618</v>
      </c>
      <c r="F389" s="75">
        <v>96844</v>
      </c>
      <c r="G389" s="76" t="s">
        <v>276</v>
      </c>
      <c r="H389" s="76" t="s">
        <v>277</v>
      </c>
      <c r="I389" s="76">
        <v>470</v>
      </c>
      <c r="J389" s="77">
        <v>40087</v>
      </c>
      <c r="K389" s="77">
        <v>41306</v>
      </c>
      <c r="L389" s="78">
        <v>1.37</v>
      </c>
      <c r="M389" s="76">
        <v>67</v>
      </c>
      <c r="N389" s="79">
        <v>10674</v>
      </c>
      <c r="O389" s="265">
        <v>517.5</v>
      </c>
      <c r="P389" s="81">
        <v>100</v>
      </c>
      <c r="Q389" s="81">
        <v>41.295999999999999</v>
      </c>
      <c r="R389" s="98">
        <v>2</v>
      </c>
    </row>
    <row r="390" spans="1:18" x14ac:dyDescent="0.2">
      <c r="A390" s="96" t="s">
        <v>183</v>
      </c>
      <c r="B390" s="97" t="s">
        <v>26</v>
      </c>
      <c r="C390" s="97" t="s">
        <v>26</v>
      </c>
      <c r="D390" s="150">
        <v>200001</v>
      </c>
      <c r="E390" s="73">
        <v>706</v>
      </c>
      <c r="F390" s="75" t="s">
        <v>2</v>
      </c>
      <c r="G390" s="76" t="s">
        <v>852</v>
      </c>
      <c r="H390" s="76" t="s">
        <v>851</v>
      </c>
      <c r="I390" s="76">
        <v>17</v>
      </c>
      <c r="J390" s="77">
        <v>39995</v>
      </c>
      <c r="K390" s="77">
        <v>41426</v>
      </c>
      <c r="L390" s="78">
        <v>0.31</v>
      </c>
      <c r="M390" s="76">
        <v>263</v>
      </c>
      <c r="N390" s="79">
        <v>8081</v>
      </c>
      <c r="O390" s="265">
        <v>515.9</v>
      </c>
      <c r="P390" s="81">
        <v>100</v>
      </c>
      <c r="Q390" s="81">
        <v>50.249000000000002</v>
      </c>
      <c r="R390" s="98">
        <v>2</v>
      </c>
    </row>
    <row r="391" spans="1:18" x14ac:dyDescent="0.2">
      <c r="A391" s="96" t="s">
        <v>179</v>
      </c>
      <c r="B391" s="97" t="s">
        <v>26</v>
      </c>
      <c r="C391" s="97" t="s">
        <v>26</v>
      </c>
      <c r="D391" s="150">
        <v>1260001</v>
      </c>
      <c r="E391" s="73">
        <v>991</v>
      </c>
      <c r="F391" s="75">
        <v>82012</v>
      </c>
      <c r="G391" s="76" t="s">
        <v>42</v>
      </c>
      <c r="H391" s="76" t="s">
        <v>43</v>
      </c>
      <c r="I391" s="76">
        <v>900</v>
      </c>
      <c r="J391" s="77">
        <v>38292</v>
      </c>
      <c r="K391" s="77">
        <v>41913</v>
      </c>
      <c r="L391" s="78">
        <v>2.2999999999999998</v>
      </c>
      <c r="M391" s="76">
        <v>67</v>
      </c>
      <c r="N391" s="79">
        <v>8304</v>
      </c>
      <c r="O391" s="265">
        <v>515.79999999999995</v>
      </c>
      <c r="P391" s="135">
        <v>100</v>
      </c>
      <c r="Q391" s="81">
        <v>59.67</v>
      </c>
      <c r="R391" s="98">
        <v>7</v>
      </c>
    </row>
    <row r="392" spans="1:18" x14ac:dyDescent="0.2">
      <c r="A392" s="96" t="s">
        <v>180</v>
      </c>
      <c r="B392" s="97" t="s">
        <v>26</v>
      </c>
      <c r="C392" s="97" t="s">
        <v>26</v>
      </c>
      <c r="D392" s="150">
        <v>102960001</v>
      </c>
      <c r="E392" s="73">
        <v>2869</v>
      </c>
      <c r="F392" s="75">
        <v>97826</v>
      </c>
      <c r="G392" s="76" t="s">
        <v>519</v>
      </c>
      <c r="H392" s="76" t="s">
        <v>520</v>
      </c>
      <c r="I392" s="76">
        <v>2762</v>
      </c>
      <c r="J392" s="77">
        <v>40269</v>
      </c>
      <c r="K392" s="77">
        <v>41671</v>
      </c>
      <c r="L392" s="78">
        <v>1.51</v>
      </c>
      <c r="M392" s="76">
        <v>304</v>
      </c>
      <c r="N392" s="79">
        <v>12179</v>
      </c>
      <c r="O392" s="265">
        <v>510.2</v>
      </c>
      <c r="P392" s="81">
        <v>100</v>
      </c>
      <c r="Q392" s="81">
        <v>55.88</v>
      </c>
      <c r="R392" s="98">
        <v>3</v>
      </c>
    </row>
    <row r="393" spans="1:18" x14ac:dyDescent="0.2">
      <c r="A393" s="96" t="s">
        <v>183</v>
      </c>
      <c r="B393" s="97" t="s">
        <v>26</v>
      </c>
      <c r="C393" s="97" t="s">
        <v>26</v>
      </c>
      <c r="D393" s="150">
        <v>180001</v>
      </c>
      <c r="E393" s="73">
        <v>752</v>
      </c>
      <c r="F393" s="75">
        <v>102005</v>
      </c>
      <c r="G393" s="76">
        <v>2047</v>
      </c>
      <c r="H393" s="76" t="s">
        <v>2</v>
      </c>
      <c r="I393" s="76">
        <v>620</v>
      </c>
      <c r="J393" s="77">
        <v>40756</v>
      </c>
      <c r="K393" s="77">
        <v>42005</v>
      </c>
      <c r="L393" s="78">
        <v>1.41</v>
      </c>
      <c r="M393" s="76">
        <v>47</v>
      </c>
      <c r="N393" s="79">
        <v>8592</v>
      </c>
      <c r="O393" s="265">
        <v>509.7</v>
      </c>
      <c r="P393" s="81">
        <v>100</v>
      </c>
      <c r="Q393" s="81">
        <v>35.915999999999997</v>
      </c>
      <c r="R393" s="98">
        <v>2</v>
      </c>
    </row>
    <row r="394" spans="1:18" x14ac:dyDescent="0.2">
      <c r="A394" s="96" t="s">
        <v>179</v>
      </c>
      <c r="B394" s="97" t="s">
        <v>26</v>
      </c>
      <c r="C394" s="97" t="s">
        <v>26</v>
      </c>
      <c r="D394" s="150">
        <v>1830001</v>
      </c>
      <c r="E394" s="73">
        <v>964</v>
      </c>
      <c r="F394" s="75" t="s">
        <v>2</v>
      </c>
      <c r="G394" s="76" t="s">
        <v>588</v>
      </c>
      <c r="H394" s="76" t="s">
        <v>228</v>
      </c>
      <c r="I394" s="76">
        <v>719</v>
      </c>
      <c r="J394" s="77">
        <v>40360</v>
      </c>
      <c r="K394" s="77">
        <v>41122</v>
      </c>
      <c r="L394" s="78">
        <v>0</v>
      </c>
      <c r="M394" s="76">
        <v>305</v>
      </c>
      <c r="N394" s="79">
        <v>9214</v>
      </c>
      <c r="O394" s="265">
        <v>508.7</v>
      </c>
      <c r="P394" s="81">
        <v>100</v>
      </c>
      <c r="Q394" s="81">
        <v>46.31</v>
      </c>
      <c r="R394" s="98">
        <v>1</v>
      </c>
    </row>
    <row r="395" spans="1:18" x14ac:dyDescent="0.2">
      <c r="A395" s="96" t="s">
        <v>185</v>
      </c>
      <c r="B395" s="97" t="s">
        <v>26</v>
      </c>
      <c r="C395" s="97" t="s">
        <v>26</v>
      </c>
      <c r="D395" s="150">
        <v>1710002</v>
      </c>
      <c r="E395" s="73">
        <v>2514</v>
      </c>
      <c r="F395" s="75" t="s">
        <v>2</v>
      </c>
      <c r="G395" s="76" t="s">
        <v>3</v>
      </c>
      <c r="H395" s="76" t="s">
        <v>4</v>
      </c>
      <c r="I395" s="76">
        <v>2262</v>
      </c>
      <c r="J395" s="77">
        <v>37622</v>
      </c>
      <c r="K395" s="77">
        <v>38838</v>
      </c>
      <c r="L395" s="78">
        <v>25.05</v>
      </c>
      <c r="M395" s="76">
        <v>76</v>
      </c>
      <c r="N395" s="79">
        <v>7757</v>
      </c>
      <c r="O395" s="265">
        <v>508.3</v>
      </c>
      <c r="P395" s="81">
        <v>100</v>
      </c>
      <c r="Q395" s="81">
        <v>42.152000000000001</v>
      </c>
      <c r="R395" s="98">
        <v>2</v>
      </c>
    </row>
    <row r="396" spans="1:18" x14ac:dyDescent="0.2">
      <c r="A396" s="96" t="s">
        <v>182</v>
      </c>
      <c r="B396" s="97" t="s">
        <v>26</v>
      </c>
      <c r="C396" s="97" t="s">
        <v>26</v>
      </c>
      <c r="D396" s="150">
        <v>100820001</v>
      </c>
      <c r="E396" s="73">
        <v>637</v>
      </c>
      <c r="F396" s="75" t="s">
        <v>2</v>
      </c>
      <c r="G396" s="76" t="s">
        <v>853</v>
      </c>
      <c r="H396" s="76" t="s">
        <v>854</v>
      </c>
      <c r="I396" s="76">
        <v>539</v>
      </c>
      <c r="J396" s="77">
        <v>40969</v>
      </c>
      <c r="K396" s="77">
        <v>41974</v>
      </c>
      <c r="L396" s="78">
        <v>0</v>
      </c>
      <c r="M396" s="76">
        <v>40</v>
      </c>
      <c r="N396" s="79">
        <v>9286</v>
      </c>
      <c r="O396" s="265">
        <v>508.1</v>
      </c>
      <c r="P396" s="81">
        <v>100</v>
      </c>
      <c r="Q396" s="81">
        <v>33.948</v>
      </c>
      <c r="R396" s="98">
        <v>2</v>
      </c>
    </row>
    <row r="397" spans="1:18" x14ac:dyDescent="0.2">
      <c r="A397" s="96" t="s">
        <v>179</v>
      </c>
      <c r="B397" s="97" t="s">
        <v>26</v>
      </c>
      <c r="C397" s="97" t="s">
        <v>26</v>
      </c>
      <c r="D397" s="150">
        <v>3450001</v>
      </c>
      <c r="E397" s="73">
        <v>96</v>
      </c>
      <c r="F397" s="75" t="s">
        <v>2</v>
      </c>
      <c r="G397" s="76" t="s">
        <v>633</v>
      </c>
      <c r="H397" s="76" t="s">
        <v>634</v>
      </c>
      <c r="I397" s="76">
        <v>876</v>
      </c>
      <c r="J397" s="77">
        <v>40878</v>
      </c>
      <c r="K397" s="77">
        <v>41699</v>
      </c>
      <c r="L397" s="78">
        <v>0.5</v>
      </c>
      <c r="M397" s="76">
        <v>305</v>
      </c>
      <c r="N397" s="79">
        <v>10452</v>
      </c>
      <c r="O397" s="265">
        <v>508.1</v>
      </c>
      <c r="P397" s="81">
        <v>100</v>
      </c>
      <c r="Q397" s="81">
        <v>45.98</v>
      </c>
      <c r="R397" s="98">
        <v>1</v>
      </c>
    </row>
    <row r="398" spans="1:18" x14ac:dyDescent="0.2">
      <c r="A398" s="96" t="s">
        <v>185</v>
      </c>
      <c r="B398" s="97" t="s">
        <v>26</v>
      </c>
      <c r="C398" s="97" t="s">
        <v>26</v>
      </c>
      <c r="D398" s="150">
        <v>1710002</v>
      </c>
      <c r="E398" s="73">
        <v>2581</v>
      </c>
      <c r="F398" s="75" t="s">
        <v>2</v>
      </c>
      <c r="G398" s="76" t="s">
        <v>148</v>
      </c>
      <c r="H398" s="76" t="s">
        <v>149</v>
      </c>
      <c r="I398" s="76">
        <v>2145</v>
      </c>
      <c r="J398" s="77">
        <v>37803</v>
      </c>
      <c r="K398" s="77">
        <v>38534</v>
      </c>
      <c r="L398" s="78">
        <v>1.17</v>
      </c>
      <c r="M398" s="76">
        <v>305</v>
      </c>
      <c r="N398" s="79">
        <v>9206</v>
      </c>
      <c r="O398" s="265">
        <v>507.8</v>
      </c>
      <c r="P398" s="81">
        <v>100</v>
      </c>
      <c r="Q398" s="81">
        <v>46.75</v>
      </c>
      <c r="R398" s="98">
        <v>1</v>
      </c>
    </row>
    <row r="399" spans="1:18" x14ac:dyDescent="0.2">
      <c r="A399" s="96" t="s">
        <v>183</v>
      </c>
      <c r="B399" s="97" t="s">
        <v>26</v>
      </c>
      <c r="C399" s="97" t="s">
        <v>26</v>
      </c>
      <c r="D399" s="150">
        <v>410002</v>
      </c>
      <c r="E399" s="73">
        <v>2652</v>
      </c>
      <c r="F399" s="75" t="s">
        <v>2</v>
      </c>
      <c r="G399" s="76" t="s">
        <v>227</v>
      </c>
      <c r="H399" s="76" t="s">
        <v>228</v>
      </c>
      <c r="I399" s="76">
        <v>2279</v>
      </c>
      <c r="J399" s="77">
        <v>39173</v>
      </c>
      <c r="K399" s="77">
        <v>41579</v>
      </c>
      <c r="L399" s="78">
        <v>2.0099999999999998</v>
      </c>
      <c r="M399" s="76">
        <v>272</v>
      </c>
      <c r="N399" s="79">
        <v>9993</v>
      </c>
      <c r="O399" s="265">
        <v>507.6</v>
      </c>
      <c r="P399" s="81">
        <v>100</v>
      </c>
      <c r="Q399" s="81">
        <v>56.98</v>
      </c>
      <c r="R399" s="98">
        <v>5</v>
      </c>
    </row>
    <row r="400" spans="1:18" x14ac:dyDescent="0.2">
      <c r="A400" s="96" t="s">
        <v>183</v>
      </c>
      <c r="B400" s="97" t="s">
        <v>26</v>
      </c>
      <c r="C400" s="97" t="s">
        <v>26</v>
      </c>
      <c r="D400" s="150">
        <v>2850001</v>
      </c>
      <c r="E400" s="73">
        <v>512</v>
      </c>
      <c r="F400" s="75" t="s">
        <v>2</v>
      </c>
      <c r="G400" s="76" t="s">
        <v>768</v>
      </c>
      <c r="H400" s="76" t="s">
        <v>769</v>
      </c>
      <c r="I400" s="76">
        <v>448</v>
      </c>
      <c r="J400" s="77">
        <v>40634</v>
      </c>
      <c r="K400" s="77">
        <v>41791</v>
      </c>
      <c r="L400" s="78">
        <v>5.2</v>
      </c>
      <c r="M400" s="76">
        <v>163</v>
      </c>
      <c r="N400" s="79">
        <v>10928</v>
      </c>
      <c r="O400" s="265">
        <v>507</v>
      </c>
      <c r="P400" s="81">
        <v>100</v>
      </c>
      <c r="Q400" s="81">
        <v>43.26</v>
      </c>
      <c r="R400" s="98">
        <v>2</v>
      </c>
    </row>
    <row r="401" spans="1:18" x14ac:dyDescent="0.2">
      <c r="A401" s="96" t="s">
        <v>181</v>
      </c>
      <c r="B401" s="97" t="s">
        <v>26</v>
      </c>
      <c r="C401" s="97" t="s">
        <v>26</v>
      </c>
      <c r="D401" s="150">
        <v>103010001</v>
      </c>
      <c r="E401" s="73">
        <v>835</v>
      </c>
      <c r="F401" s="75" t="s">
        <v>2</v>
      </c>
      <c r="G401" s="76" t="s">
        <v>146</v>
      </c>
      <c r="H401" s="76" t="s">
        <v>147</v>
      </c>
      <c r="I401" s="76">
        <v>524</v>
      </c>
      <c r="J401" s="77">
        <v>39387</v>
      </c>
      <c r="K401" s="77">
        <v>41913</v>
      </c>
      <c r="L401" s="78">
        <v>3.24</v>
      </c>
      <c r="M401" s="76">
        <v>102</v>
      </c>
      <c r="N401" s="79">
        <v>8558</v>
      </c>
      <c r="O401" s="265">
        <v>506.6</v>
      </c>
      <c r="P401" s="81">
        <v>100</v>
      </c>
      <c r="Q401" s="81">
        <v>44.283000000000001</v>
      </c>
      <c r="R401" s="98">
        <v>4</v>
      </c>
    </row>
    <row r="402" spans="1:18" x14ac:dyDescent="0.2">
      <c r="A402" s="96" t="s">
        <v>181</v>
      </c>
      <c r="B402" s="97" t="s">
        <v>26</v>
      </c>
      <c r="C402" s="97" t="s">
        <v>26</v>
      </c>
      <c r="D402" s="150">
        <v>560001</v>
      </c>
      <c r="E402" s="73">
        <v>5058.01</v>
      </c>
      <c r="F402" s="75" t="s">
        <v>2</v>
      </c>
      <c r="G402" s="76" t="s">
        <v>146</v>
      </c>
      <c r="H402" s="76" t="s">
        <v>147</v>
      </c>
      <c r="I402" s="76">
        <v>3674.01</v>
      </c>
      <c r="J402" s="77">
        <v>40634</v>
      </c>
      <c r="K402" s="77">
        <v>41518</v>
      </c>
      <c r="L402" s="78">
        <v>1.64</v>
      </c>
      <c r="M402" s="76">
        <v>305</v>
      </c>
      <c r="N402" s="79">
        <v>7203</v>
      </c>
      <c r="O402" s="265">
        <v>506.3</v>
      </c>
      <c r="P402" s="81">
        <v>100</v>
      </c>
      <c r="Q402" s="81">
        <v>46.75</v>
      </c>
      <c r="R402" s="98">
        <v>1</v>
      </c>
    </row>
    <row r="403" spans="1:18" x14ac:dyDescent="0.2">
      <c r="A403" s="96" t="s">
        <v>181</v>
      </c>
      <c r="B403" s="97" t="s">
        <v>26</v>
      </c>
      <c r="C403" s="97" t="s">
        <v>26</v>
      </c>
      <c r="D403" s="150">
        <v>106730001</v>
      </c>
      <c r="E403" s="73">
        <v>317</v>
      </c>
      <c r="F403" s="75">
        <v>92259</v>
      </c>
      <c r="G403" s="76">
        <v>1447</v>
      </c>
      <c r="H403" s="76" t="s">
        <v>2</v>
      </c>
      <c r="I403" s="76">
        <v>1767</v>
      </c>
      <c r="J403" s="77">
        <v>39173</v>
      </c>
      <c r="K403" s="77">
        <v>41456</v>
      </c>
      <c r="L403" s="78">
        <v>0</v>
      </c>
      <c r="M403" s="76">
        <v>230</v>
      </c>
      <c r="N403" s="79">
        <v>8662</v>
      </c>
      <c r="O403" s="265">
        <v>506.2</v>
      </c>
      <c r="P403" s="81">
        <v>100</v>
      </c>
      <c r="Q403" s="81">
        <v>52.537999999999997</v>
      </c>
      <c r="R403" s="98">
        <v>4</v>
      </c>
    </row>
    <row r="404" spans="1:18" x14ac:dyDescent="0.2">
      <c r="A404" s="96" t="s">
        <v>178</v>
      </c>
      <c r="B404" s="97" t="s">
        <v>26</v>
      </c>
      <c r="C404" s="97" t="s">
        <v>26</v>
      </c>
      <c r="D404" s="150">
        <v>760001</v>
      </c>
      <c r="E404" s="73">
        <v>489.01</v>
      </c>
      <c r="F404" s="75">
        <v>85264</v>
      </c>
      <c r="G404" s="76" t="s">
        <v>293</v>
      </c>
      <c r="H404" s="76" t="s">
        <v>294</v>
      </c>
      <c r="I404" s="76">
        <v>397</v>
      </c>
      <c r="J404" s="77">
        <v>38808</v>
      </c>
      <c r="K404" s="77">
        <v>41640</v>
      </c>
      <c r="L404" s="78">
        <v>0.33</v>
      </c>
      <c r="M404" s="76">
        <v>163</v>
      </c>
      <c r="N404" s="79">
        <v>11613</v>
      </c>
      <c r="O404" s="265">
        <v>505.6</v>
      </c>
      <c r="P404" s="81">
        <v>100</v>
      </c>
      <c r="Q404" s="81">
        <v>40.74</v>
      </c>
      <c r="R404" s="98">
        <v>4</v>
      </c>
    </row>
    <row r="405" spans="1:18" x14ac:dyDescent="0.2">
      <c r="A405" s="96" t="s">
        <v>181</v>
      </c>
      <c r="B405" s="97" t="s">
        <v>26</v>
      </c>
      <c r="C405" s="97" t="s">
        <v>26</v>
      </c>
      <c r="D405" s="150">
        <v>106730001</v>
      </c>
      <c r="E405" s="73">
        <v>2059</v>
      </c>
      <c r="F405" s="75">
        <v>93190</v>
      </c>
      <c r="G405" s="76" t="s">
        <v>527</v>
      </c>
      <c r="H405" s="76" t="s">
        <v>528</v>
      </c>
      <c r="I405" s="76">
        <v>1901</v>
      </c>
      <c r="J405" s="77">
        <v>39661</v>
      </c>
      <c r="K405" s="77">
        <v>41487</v>
      </c>
      <c r="L405" s="78">
        <v>2.5499999999999998</v>
      </c>
      <c r="M405" s="76">
        <v>196</v>
      </c>
      <c r="N405" s="79">
        <v>7632</v>
      </c>
      <c r="O405" s="265">
        <v>504.8</v>
      </c>
      <c r="P405" s="81">
        <v>100</v>
      </c>
      <c r="Q405" s="81">
        <v>55.533000000000001</v>
      </c>
      <c r="R405" s="98">
        <v>3</v>
      </c>
    </row>
    <row r="406" spans="1:18" x14ac:dyDescent="0.2">
      <c r="A406" s="96" t="s">
        <v>183</v>
      </c>
      <c r="B406" s="97" t="s">
        <v>26</v>
      </c>
      <c r="C406" s="97" t="s">
        <v>26</v>
      </c>
      <c r="D406" s="150">
        <v>550003</v>
      </c>
      <c r="E406" s="73">
        <v>664</v>
      </c>
      <c r="F406" s="75">
        <v>98798</v>
      </c>
      <c r="G406" s="76" t="s">
        <v>770</v>
      </c>
      <c r="H406" s="76" t="s">
        <v>771</v>
      </c>
      <c r="I406" s="76">
        <v>470</v>
      </c>
      <c r="J406" s="77">
        <v>40422</v>
      </c>
      <c r="K406" s="77">
        <v>41153</v>
      </c>
      <c r="L406" s="78">
        <v>1.96</v>
      </c>
      <c r="M406" s="76">
        <v>226</v>
      </c>
      <c r="N406" s="79">
        <v>10132</v>
      </c>
      <c r="O406" s="265">
        <v>504.6</v>
      </c>
      <c r="P406" s="81">
        <v>100</v>
      </c>
      <c r="Q406" s="81">
        <v>43.884</v>
      </c>
      <c r="R406" s="98">
        <v>1</v>
      </c>
    </row>
    <row r="407" spans="1:18" x14ac:dyDescent="0.2">
      <c r="A407" s="96" t="s">
        <v>178</v>
      </c>
      <c r="B407" s="97" t="s">
        <v>26</v>
      </c>
      <c r="C407" s="97" t="s">
        <v>26</v>
      </c>
      <c r="D407" s="150">
        <v>440001</v>
      </c>
      <c r="E407" s="73">
        <v>414</v>
      </c>
      <c r="F407" s="75" t="s">
        <v>2</v>
      </c>
      <c r="G407" s="76" t="s">
        <v>633</v>
      </c>
      <c r="H407" s="76" t="s">
        <v>634</v>
      </c>
      <c r="I407" s="76">
        <v>324</v>
      </c>
      <c r="J407" s="77">
        <v>40452</v>
      </c>
      <c r="K407" s="77">
        <v>41760</v>
      </c>
      <c r="L407" s="78">
        <v>8.5500000000000007</v>
      </c>
      <c r="M407" s="76">
        <v>299</v>
      </c>
      <c r="N407" s="79">
        <v>6093</v>
      </c>
      <c r="O407" s="265">
        <v>504.4</v>
      </c>
      <c r="P407" s="81">
        <v>100</v>
      </c>
      <c r="Q407" s="81">
        <v>44.33</v>
      </c>
      <c r="R407" s="98">
        <v>1</v>
      </c>
    </row>
    <row r="408" spans="1:18" x14ac:dyDescent="0.2">
      <c r="A408" s="96" t="s">
        <v>183</v>
      </c>
      <c r="B408" s="97" t="s">
        <v>26</v>
      </c>
      <c r="C408" s="97" t="s">
        <v>26</v>
      </c>
      <c r="D408" s="150">
        <v>2750001</v>
      </c>
      <c r="E408" s="73">
        <v>5400</v>
      </c>
      <c r="F408" s="75">
        <v>97925</v>
      </c>
      <c r="G408" s="76">
        <v>973318</v>
      </c>
      <c r="H408" s="76" t="s">
        <v>2</v>
      </c>
      <c r="I408" s="76">
        <v>5070</v>
      </c>
      <c r="J408" s="77">
        <v>40238</v>
      </c>
      <c r="K408" s="77">
        <v>41760</v>
      </c>
      <c r="L408" s="78">
        <v>0</v>
      </c>
      <c r="M408" s="76">
        <v>59</v>
      </c>
      <c r="N408" s="79">
        <v>9859</v>
      </c>
      <c r="O408" s="265">
        <v>503.9</v>
      </c>
      <c r="P408" s="81">
        <v>100</v>
      </c>
      <c r="Q408" s="81">
        <v>33.494999999999997</v>
      </c>
      <c r="R408" s="98">
        <v>2</v>
      </c>
    </row>
    <row r="409" spans="1:18" x14ac:dyDescent="0.2">
      <c r="A409" s="96" t="s">
        <v>179</v>
      </c>
      <c r="B409" s="97" t="s">
        <v>26</v>
      </c>
      <c r="C409" s="97" t="s">
        <v>26</v>
      </c>
      <c r="D409" s="150">
        <v>3450001</v>
      </c>
      <c r="E409" s="73">
        <v>11</v>
      </c>
      <c r="F409" s="75" t="s">
        <v>2</v>
      </c>
      <c r="G409" s="76" t="s">
        <v>584</v>
      </c>
      <c r="H409" s="76" t="s">
        <v>585</v>
      </c>
      <c r="I409" s="76">
        <v>929</v>
      </c>
      <c r="J409" s="77">
        <v>40179</v>
      </c>
      <c r="K409" s="77">
        <v>41944</v>
      </c>
      <c r="L409" s="78">
        <v>1.18</v>
      </c>
      <c r="M409" s="76">
        <v>66</v>
      </c>
      <c r="N409" s="79">
        <v>11250</v>
      </c>
      <c r="O409" s="265">
        <v>502.6</v>
      </c>
      <c r="P409" s="81">
        <v>100</v>
      </c>
      <c r="Q409" s="81">
        <v>46.271999999999998</v>
      </c>
      <c r="R409" s="98">
        <v>3</v>
      </c>
    </row>
    <row r="410" spans="1:18" x14ac:dyDescent="0.2">
      <c r="A410" s="96" t="s">
        <v>183</v>
      </c>
      <c r="B410" s="97" t="s">
        <v>26</v>
      </c>
      <c r="C410" s="97" t="s">
        <v>26</v>
      </c>
      <c r="D410" s="150">
        <v>180001</v>
      </c>
      <c r="E410" s="73">
        <v>720</v>
      </c>
      <c r="F410" s="75">
        <v>100671</v>
      </c>
      <c r="G410" s="76">
        <v>2046</v>
      </c>
      <c r="H410" s="76" t="s">
        <v>2</v>
      </c>
      <c r="I410" s="76">
        <v>553</v>
      </c>
      <c r="J410" s="77">
        <v>40544</v>
      </c>
      <c r="K410" s="77">
        <v>41365</v>
      </c>
      <c r="L410" s="78">
        <v>0.1</v>
      </c>
      <c r="M410" s="76">
        <v>305</v>
      </c>
      <c r="N410" s="79">
        <v>9398</v>
      </c>
      <c r="O410" s="265">
        <v>502.4</v>
      </c>
      <c r="P410" s="81">
        <v>100</v>
      </c>
      <c r="Q410" s="81">
        <v>43.56</v>
      </c>
      <c r="R410" s="98">
        <v>1</v>
      </c>
    </row>
    <row r="411" spans="1:18" x14ac:dyDescent="0.2">
      <c r="A411" s="96" t="s">
        <v>182</v>
      </c>
      <c r="B411" s="97" t="s">
        <v>26</v>
      </c>
      <c r="C411" s="97" t="s">
        <v>26</v>
      </c>
      <c r="D411" s="150">
        <v>1890027</v>
      </c>
      <c r="E411" s="73">
        <v>924</v>
      </c>
      <c r="F411" s="75">
        <v>94676</v>
      </c>
      <c r="G411" s="76" t="s">
        <v>295</v>
      </c>
      <c r="H411" s="76" t="s">
        <v>2</v>
      </c>
      <c r="I411" s="76">
        <v>882</v>
      </c>
      <c r="J411" s="77">
        <v>39661</v>
      </c>
      <c r="K411" s="77">
        <v>41579</v>
      </c>
      <c r="L411" s="78">
        <v>0</v>
      </c>
      <c r="M411" s="76">
        <v>305</v>
      </c>
      <c r="N411" s="79">
        <v>9568</v>
      </c>
      <c r="O411" s="265">
        <v>498.7</v>
      </c>
      <c r="P411" s="81">
        <v>100</v>
      </c>
      <c r="Q411" s="81">
        <v>44</v>
      </c>
      <c r="R411" s="98">
        <v>3</v>
      </c>
    </row>
    <row r="412" spans="1:18" x14ac:dyDescent="0.2">
      <c r="A412" s="96" t="s">
        <v>178</v>
      </c>
      <c r="B412" s="97" t="s">
        <v>26</v>
      </c>
      <c r="C412" s="97" t="s">
        <v>26</v>
      </c>
      <c r="D412" s="150">
        <v>2640001</v>
      </c>
      <c r="E412" s="73">
        <v>149</v>
      </c>
      <c r="F412" s="75">
        <v>97182</v>
      </c>
      <c r="G412" s="76">
        <v>2315</v>
      </c>
      <c r="H412" s="76" t="s">
        <v>2</v>
      </c>
      <c r="I412" s="76">
        <v>19</v>
      </c>
      <c r="J412" s="77">
        <v>37622</v>
      </c>
      <c r="K412" s="77">
        <v>40969</v>
      </c>
      <c r="L412" s="78">
        <v>0</v>
      </c>
      <c r="M412" s="76">
        <v>305</v>
      </c>
      <c r="N412" s="79">
        <v>9282</v>
      </c>
      <c r="O412" s="265">
        <v>497.2</v>
      </c>
      <c r="P412" s="81">
        <v>100</v>
      </c>
      <c r="Q412" s="81">
        <v>47.508000000000003</v>
      </c>
      <c r="R412" s="98">
        <v>5</v>
      </c>
    </row>
    <row r="413" spans="1:18" x14ac:dyDescent="0.2">
      <c r="A413" s="96" t="s">
        <v>178</v>
      </c>
      <c r="B413" s="97" t="s">
        <v>26</v>
      </c>
      <c r="C413" s="97" t="s">
        <v>26</v>
      </c>
      <c r="D413" s="150">
        <v>3600001</v>
      </c>
      <c r="E413" s="73">
        <v>382</v>
      </c>
      <c r="F413" s="75">
        <v>98131</v>
      </c>
      <c r="G413" s="76" t="s">
        <v>315</v>
      </c>
      <c r="H413" s="76" t="s">
        <v>316</v>
      </c>
      <c r="I413" s="76">
        <v>228</v>
      </c>
      <c r="J413" s="77">
        <v>40330</v>
      </c>
      <c r="K413" s="77">
        <v>41852</v>
      </c>
      <c r="L413" s="78">
        <v>2.52</v>
      </c>
      <c r="M413" s="76">
        <v>133</v>
      </c>
      <c r="N413" s="79">
        <v>8905</v>
      </c>
      <c r="O413" s="265">
        <v>496.5</v>
      </c>
      <c r="P413" s="81">
        <v>100</v>
      </c>
      <c r="Q413" s="81">
        <v>49.646000000000001</v>
      </c>
      <c r="R413" s="98">
        <v>3</v>
      </c>
    </row>
    <row r="414" spans="1:18" x14ac:dyDescent="0.2">
      <c r="A414" s="96" t="s">
        <v>180</v>
      </c>
      <c r="B414" s="97" t="s">
        <v>26</v>
      </c>
      <c r="C414" s="97" t="s">
        <v>26</v>
      </c>
      <c r="D414" s="150">
        <v>3180001</v>
      </c>
      <c r="E414" s="73">
        <v>579</v>
      </c>
      <c r="F414" s="75">
        <v>97708</v>
      </c>
      <c r="G414" s="76" t="s">
        <v>53</v>
      </c>
      <c r="H414" s="76" t="s">
        <v>54</v>
      </c>
      <c r="I414" s="76">
        <v>519</v>
      </c>
      <c r="J414" s="77">
        <v>38749</v>
      </c>
      <c r="K414" s="77">
        <v>41579</v>
      </c>
      <c r="L414" s="78">
        <v>0</v>
      </c>
      <c r="M414" s="76">
        <v>305</v>
      </c>
      <c r="N414" s="79">
        <v>9362</v>
      </c>
      <c r="O414" s="265">
        <v>493.8</v>
      </c>
      <c r="P414" s="81">
        <v>100</v>
      </c>
      <c r="Q414" s="81">
        <v>59.29</v>
      </c>
      <c r="R414" s="98">
        <v>6</v>
      </c>
    </row>
    <row r="415" spans="1:18" x14ac:dyDescent="0.2">
      <c r="A415" s="96" t="s">
        <v>180</v>
      </c>
      <c r="B415" s="97" t="s">
        <v>26</v>
      </c>
      <c r="C415" s="97" t="s">
        <v>26</v>
      </c>
      <c r="D415" s="150">
        <v>102960001</v>
      </c>
      <c r="E415" s="73">
        <v>2862</v>
      </c>
      <c r="F415" s="75">
        <v>96728</v>
      </c>
      <c r="G415" s="76" t="s">
        <v>580</v>
      </c>
      <c r="H415" s="76" t="s">
        <v>581</v>
      </c>
      <c r="I415" s="76">
        <v>2631</v>
      </c>
      <c r="J415" s="77">
        <v>40238</v>
      </c>
      <c r="K415" s="77">
        <v>41730</v>
      </c>
      <c r="L415" s="78">
        <v>2.23</v>
      </c>
      <c r="M415" s="76">
        <v>299</v>
      </c>
      <c r="N415" s="79">
        <v>12371</v>
      </c>
      <c r="O415" s="265">
        <v>493.5</v>
      </c>
      <c r="P415" s="81">
        <v>100</v>
      </c>
      <c r="Q415" s="81">
        <v>50.93</v>
      </c>
      <c r="R415" s="98">
        <v>3</v>
      </c>
    </row>
    <row r="416" spans="1:18" x14ac:dyDescent="0.2">
      <c r="A416" s="96" t="s">
        <v>183</v>
      </c>
      <c r="B416" s="97" t="s">
        <v>26</v>
      </c>
      <c r="C416" s="97" t="s">
        <v>26</v>
      </c>
      <c r="D416" s="150">
        <v>2850001</v>
      </c>
      <c r="E416" s="73">
        <v>405</v>
      </c>
      <c r="F416" s="75" t="s">
        <v>2</v>
      </c>
      <c r="G416" s="76" t="s">
        <v>155</v>
      </c>
      <c r="H416" s="76" t="s">
        <v>156</v>
      </c>
      <c r="I416" s="76">
        <v>312</v>
      </c>
      <c r="J416" s="77">
        <v>38899</v>
      </c>
      <c r="K416" s="77">
        <v>41609</v>
      </c>
      <c r="L416" s="78">
        <v>3.55</v>
      </c>
      <c r="M416" s="76">
        <v>305</v>
      </c>
      <c r="N416" s="79">
        <v>10846</v>
      </c>
      <c r="O416" s="265">
        <v>493.4</v>
      </c>
      <c r="P416" s="81">
        <v>100</v>
      </c>
      <c r="Q416" s="81">
        <v>62.7</v>
      </c>
      <c r="R416" s="98">
        <v>6</v>
      </c>
    </row>
    <row r="417" spans="1:18" x14ac:dyDescent="0.2">
      <c r="A417" s="96" t="s">
        <v>181</v>
      </c>
      <c r="B417" s="97" t="s">
        <v>26</v>
      </c>
      <c r="C417" s="97" t="s">
        <v>26</v>
      </c>
      <c r="D417" s="150">
        <v>1800001</v>
      </c>
      <c r="E417" s="73">
        <v>285</v>
      </c>
      <c r="F417" s="75">
        <v>85878</v>
      </c>
      <c r="G417" s="76" t="s">
        <v>570</v>
      </c>
      <c r="H417" s="76" t="s">
        <v>571</v>
      </c>
      <c r="I417" s="76">
        <v>183</v>
      </c>
      <c r="J417" s="77">
        <v>38534</v>
      </c>
      <c r="K417" s="77">
        <v>41487</v>
      </c>
      <c r="L417" s="78">
        <v>2.34</v>
      </c>
      <c r="M417" s="76">
        <v>305</v>
      </c>
      <c r="N417" s="79">
        <v>9876</v>
      </c>
      <c r="O417" s="265">
        <v>493</v>
      </c>
      <c r="P417" s="81">
        <v>100</v>
      </c>
      <c r="Q417" s="81">
        <v>47.142000000000003</v>
      </c>
      <c r="R417" s="98">
        <v>4</v>
      </c>
    </row>
    <row r="418" spans="1:18" x14ac:dyDescent="0.2">
      <c r="A418" s="96" t="s">
        <v>179</v>
      </c>
      <c r="B418" s="97" t="s">
        <v>26</v>
      </c>
      <c r="C418" s="97" t="s">
        <v>26</v>
      </c>
      <c r="D418" s="150">
        <v>1890100</v>
      </c>
      <c r="E418" s="73">
        <v>200</v>
      </c>
      <c r="F418" s="75" t="s">
        <v>2</v>
      </c>
      <c r="G418" s="76" t="s">
        <v>206</v>
      </c>
      <c r="H418" s="76" t="s">
        <v>207</v>
      </c>
      <c r="I418" s="76">
        <v>123</v>
      </c>
      <c r="J418" s="77">
        <v>39052</v>
      </c>
      <c r="K418" s="77">
        <v>41365</v>
      </c>
      <c r="L418" s="78">
        <v>0</v>
      </c>
      <c r="M418" s="76">
        <v>293</v>
      </c>
      <c r="N418" s="79">
        <v>7778</v>
      </c>
      <c r="O418" s="265">
        <v>492.8</v>
      </c>
      <c r="P418" s="81">
        <v>100</v>
      </c>
      <c r="Q418" s="81">
        <v>47.67</v>
      </c>
      <c r="R418" s="98">
        <v>4</v>
      </c>
    </row>
    <row r="419" spans="1:18" x14ac:dyDescent="0.2">
      <c r="A419" s="96" t="s">
        <v>180</v>
      </c>
      <c r="B419" s="97" t="s">
        <v>26</v>
      </c>
      <c r="C419" s="97" t="s">
        <v>26</v>
      </c>
      <c r="D419" s="150">
        <v>102960001</v>
      </c>
      <c r="E419" s="73">
        <v>2861</v>
      </c>
      <c r="F419" s="75">
        <v>96727</v>
      </c>
      <c r="G419" s="76" t="s">
        <v>580</v>
      </c>
      <c r="H419" s="76" t="s">
        <v>581</v>
      </c>
      <c r="I419" s="76">
        <v>2647</v>
      </c>
      <c r="J419" s="77">
        <v>40238</v>
      </c>
      <c r="K419" s="77">
        <v>41974</v>
      </c>
      <c r="L419" s="78">
        <v>1.17</v>
      </c>
      <c r="M419" s="76">
        <v>39</v>
      </c>
      <c r="N419" s="79">
        <v>12385</v>
      </c>
      <c r="O419" s="265">
        <v>492.6</v>
      </c>
      <c r="P419" s="81">
        <v>100</v>
      </c>
      <c r="Q419" s="81">
        <v>42.223999999999997</v>
      </c>
      <c r="R419" s="98">
        <v>3</v>
      </c>
    </row>
    <row r="420" spans="1:18" x14ac:dyDescent="0.2">
      <c r="A420" s="96" t="s">
        <v>178</v>
      </c>
      <c r="B420" s="97" t="s">
        <v>26</v>
      </c>
      <c r="C420" s="97" t="s">
        <v>26</v>
      </c>
      <c r="D420" s="150">
        <v>3600001</v>
      </c>
      <c r="E420" s="73">
        <v>125</v>
      </c>
      <c r="F420" s="75">
        <v>82314</v>
      </c>
      <c r="G420" s="76" t="s">
        <v>0</v>
      </c>
      <c r="H420" s="76" t="s">
        <v>1</v>
      </c>
      <c r="I420" s="76">
        <v>1665</v>
      </c>
      <c r="J420" s="77">
        <v>38139</v>
      </c>
      <c r="K420" s="77">
        <v>41730</v>
      </c>
      <c r="L420" s="78">
        <v>0.34</v>
      </c>
      <c r="M420" s="76">
        <v>257</v>
      </c>
      <c r="N420" s="79">
        <v>8867</v>
      </c>
      <c r="O420" s="265">
        <v>488.8</v>
      </c>
      <c r="P420" s="81">
        <v>100</v>
      </c>
      <c r="Q420" s="81">
        <v>60.494999999999997</v>
      </c>
      <c r="R420" s="98">
        <v>8</v>
      </c>
    </row>
    <row r="421" spans="1:18" x14ac:dyDescent="0.2">
      <c r="A421" s="96" t="s">
        <v>183</v>
      </c>
      <c r="B421" s="97" t="s">
        <v>26</v>
      </c>
      <c r="C421" s="97" t="s">
        <v>26</v>
      </c>
      <c r="D421" s="150">
        <v>930001</v>
      </c>
      <c r="E421" s="73">
        <v>1091</v>
      </c>
      <c r="F421" s="75" t="s">
        <v>2</v>
      </c>
      <c r="G421" s="76" t="s">
        <v>91</v>
      </c>
      <c r="H421" s="76" t="s">
        <v>92</v>
      </c>
      <c r="I421" s="76">
        <v>739</v>
      </c>
      <c r="J421" s="77">
        <v>38869</v>
      </c>
      <c r="K421" s="77">
        <v>41671</v>
      </c>
      <c r="L421" s="78">
        <v>2.08</v>
      </c>
      <c r="M421" s="76">
        <v>305</v>
      </c>
      <c r="N421" s="79">
        <v>9919</v>
      </c>
      <c r="O421" s="265">
        <v>488.2</v>
      </c>
      <c r="P421" s="81">
        <v>100</v>
      </c>
      <c r="Q421" s="81">
        <v>58.96</v>
      </c>
      <c r="R421" s="98">
        <v>6</v>
      </c>
    </row>
    <row r="422" spans="1:18" x14ac:dyDescent="0.2">
      <c r="A422" s="96" t="s">
        <v>183</v>
      </c>
      <c r="B422" s="97" t="s">
        <v>26</v>
      </c>
      <c r="C422" s="97" t="s">
        <v>26</v>
      </c>
      <c r="D422" s="150">
        <v>2850001</v>
      </c>
      <c r="E422" s="73">
        <v>347</v>
      </c>
      <c r="F422" s="75" t="s">
        <v>2</v>
      </c>
      <c r="G422" s="76" t="s">
        <v>55</v>
      </c>
      <c r="H422" s="76" t="s">
        <v>56</v>
      </c>
      <c r="I422" s="76">
        <v>183</v>
      </c>
      <c r="J422" s="77">
        <v>38139</v>
      </c>
      <c r="K422" s="77">
        <v>41579</v>
      </c>
      <c r="L422" s="78">
        <v>1.49</v>
      </c>
      <c r="M422" s="76">
        <v>278</v>
      </c>
      <c r="N422" s="79">
        <v>10453</v>
      </c>
      <c r="O422" s="265">
        <v>488.1</v>
      </c>
      <c r="P422" s="81">
        <v>100</v>
      </c>
      <c r="Q422" s="81">
        <v>62.021000000000001</v>
      </c>
      <c r="R422" s="98">
        <v>8</v>
      </c>
    </row>
    <row r="423" spans="1:18" x14ac:dyDescent="0.2">
      <c r="A423" s="96" t="s">
        <v>178</v>
      </c>
      <c r="B423" s="97" t="s">
        <v>26</v>
      </c>
      <c r="C423" s="97" t="s">
        <v>26</v>
      </c>
      <c r="D423" s="150">
        <v>2840001</v>
      </c>
      <c r="E423" s="73">
        <v>1199</v>
      </c>
      <c r="F423" s="75">
        <v>91247</v>
      </c>
      <c r="G423" s="76" t="s">
        <v>261</v>
      </c>
      <c r="H423" s="76" t="s">
        <v>262</v>
      </c>
      <c r="I423" s="76">
        <v>1040</v>
      </c>
      <c r="J423" s="77">
        <v>39539</v>
      </c>
      <c r="K423" s="77">
        <v>41699</v>
      </c>
      <c r="L423" s="78">
        <v>1.85</v>
      </c>
      <c r="M423" s="76">
        <v>290</v>
      </c>
      <c r="N423" s="79">
        <v>9880</v>
      </c>
      <c r="O423" s="265">
        <v>488.1</v>
      </c>
      <c r="P423" s="81">
        <v>100</v>
      </c>
      <c r="Q423" s="81">
        <v>57.42</v>
      </c>
      <c r="R423" s="98">
        <v>4</v>
      </c>
    </row>
    <row r="424" spans="1:18" x14ac:dyDescent="0.2">
      <c r="A424" s="96" t="s">
        <v>182</v>
      </c>
      <c r="B424" s="97" t="s">
        <v>26</v>
      </c>
      <c r="C424" s="97" t="s">
        <v>26</v>
      </c>
      <c r="D424" s="150">
        <v>100820001</v>
      </c>
      <c r="E424" s="73">
        <v>578</v>
      </c>
      <c r="F424" s="75" t="s">
        <v>2</v>
      </c>
      <c r="G424" s="76" t="s">
        <v>292</v>
      </c>
      <c r="H424" s="76" t="s">
        <v>2</v>
      </c>
      <c r="I424" s="76">
        <v>484</v>
      </c>
      <c r="J424" s="77">
        <v>40452</v>
      </c>
      <c r="K424" s="77">
        <v>41671</v>
      </c>
      <c r="L424" s="78">
        <v>12.5</v>
      </c>
      <c r="M424" s="76">
        <v>305</v>
      </c>
      <c r="N424" s="79">
        <v>8056</v>
      </c>
      <c r="O424" s="265">
        <v>487.8</v>
      </c>
      <c r="P424" s="81">
        <v>100</v>
      </c>
      <c r="Q424" s="81">
        <v>46.2</v>
      </c>
      <c r="R424" s="98">
        <v>2</v>
      </c>
    </row>
    <row r="425" spans="1:18" x14ac:dyDescent="0.2">
      <c r="A425" s="96" t="s">
        <v>182</v>
      </c>
      <c r="B425" s="97" t="s">
        <v>26</v>
      </c>
      <c r="C425" s="97" t="s">
        <v>26</v>
      </c>
      <c r="D425" s="150">
        <v>1890027</v>
      </c>
      <c r="E425" s="73">
        <v>878</v>
      </c>
      <c r="F425" s="75">
        <v>94639</v>
      </c>
      <c r="G425" s="76" t="s">
        <v>256</v>
      </c>
      <c r="H425" s="76" t="s">
        <v>2</v>
      </c>
      <c r="I425" s="76">
        <v>837</v>
      </c>
      <c r="J425" s="77">
        <v>38838</v>
      </c>
      <c r="K425" s="77">
        <v>41214</v>
      </c>
      <c r="L425" s="78">
        <v>0</v>
      </c>
      <c r="M425" s="76">
        <v>305</v>
      </c>
      <c r="N425" s="79">
        <v>9118</v>
      </c>
      <c r="O425" s="265">
        <v>486.1</v>
      </c>
      <c r="P425" s="81">
        <v>100</v>
      </c>
      <c r="Q425" s="81">
        <v>52.91</v>
      </c>
      <c r="R425" s="98">
        <v>5</v>
      </c>
    </row>
    <row r="426" spans="1:18" x14ac:dyDescent="0.2">
      <c r="A426" s="96" t="s">
        <v>178</v>
      </c>
      <c r="B426" s="97" t="s">
        <v>26</v>
      </c>
      <c r="C426" s="97" t="s">
        <v>26</v>
      </c>
      <c r="D426" s="150">
        <v>2250001</v>
      </c>
      <c r="E426" s="73">
        <v>3152</v>
      </c>
      <c r="F426" s="75">
        <v>97400</v>
      </c>
      <c r="G426" s="76" t="s">
        <v>852</v>
      </c>
      <c r="H426" s="76" t="s">
        <v>851</v>
      </c>
      <c r="I426" s="76">
        <v>1631</v>
      </c>
      <c r="J426" s="77">
        <v>40269</v>
      </c>
      <c r="K426" s="77">
        <v>41030</v>
      </c>
      <c r="L426" s="78">
        <v>0</v>
      </c>
      <c r="M426" s="76">
        <v>261</v>
      </c>
      <c r="N426" s="79">
        <v>10683</v>
      </c>
      <c r="O426" s="265">
        <v>485.4</v>
      </c>
      <c r="P426" s="81">
        <v>100</v>
      </c>
      <c r="Q426" s="81">
        <v>40.765999999999998</v>
      </c>
      <c r="R426" s="98">
        <v>1</v>
      </c>
    </row>
    <row r="427" spans="1:18" x14ac:dyDescent="0.2">
      <c r="A427" s="96" t="s">
        <v>178</v>
      </c>
      <c r="B427" s="97" t="s">
        <v>26</v>
      </c>
      <c r="C427" s="97" t="s">
        <v>26</v>
      </c>
      <c r="D427" s="150">
        <v>2250001</v>
      </c>
      <c r="E427" s="73">
        <v>3184</v>
      </c>
      <c r="F427" s="75">
        <v>100110</v>
      </c>
      <c r="G427" s="76" t="s">
        <v>576</v>
      </c>
      <c r="H427" s="76" t="s">
        <v>577</v>
      </c>
      <c r="I427" s="76">
        <v>2873</v>
      </c>
      <c r="J427" s="77">
        <v>40452</v>
      </c>
      <c r="K427" s="77">
        <v>41791</v>
      </c>
      <c r="L427" s="78">
        <v>0.82</v>
      </c>
      <c r="M427" s="76">
        <v>137</v>
      </c>
      <c r="N427" s="79">
        <v>11114</v>
      </c>
      <c r="O427" s="265">
        <v>484.9</v>
      </c>
      <c r="P427" s="81">
        <v>100</v>
      </c>
      <c r="Q427" s="81">
        <v>35.904000000000003</v>
      </c>
      <c r="R427" s="98">
        <v>1</v>
      </c>
    </row>
    <row r="428" spans="1:18" x14ac:dyDescent="0.2">
      <c r="A428" s="96" t="s">
        <v>183</v>
      </c>
      <c r="B428" s="97" t="s">
        <v>26</v>
      </c>
      <c r="C428" s="97" t="s">
        <v>26</v>
      </c>
      <c r="D428" s="150">
        <v>180001</v>
      </c>
      <c r="E428" s="73">
        <v>21739</v>
      </c>
      <c r="F428" s="75">
        <v>102169</v>
      </c>
      <c r="G428" s="76">
        <v>2047</v>
      </c>
      <c r="H428" s="76" t="s">
        <v>2</v>
      </c>
      <c r="I428" s="76">
        <v>21568</v>
      </c>
      <c r="J428" s="77">
        <v>40787</v>
      </c>
      <c r="K428" s="77">
        <v>41671</v>
      </c>
      <c r="L428" s="78">
        <v>0.78</v>
      </c>
      <c r="M428" s="76">
        <v>305</v>
      </c>
      <c r="N428" s="79">
        <v>8589</v>
      </c>
      <c r="O428" s="265">
        <v>484.8</v>
      </c>
      <c r="P428" s="81">
        <v>100</v>
      </c>
      <c r="Q428" s="81">
        <v>42.46</v>
      </c>
      <c r="R428" s="98">
        <v>1</v>
      </c>
    </row>
    <row r="429" spans="1:18" x14ac:dyDescent="0.2">
      <c r="A429" s="96" t="s">
        <v>183</v>
      </c>
      <c r="B429" s="97" t="s">
        <v>26</v>
      </c>
      <c r="C429" s="97" t="s">
        <v>26</v>
      </c>
      <c r="D429" s="150">
        <v>2750001</v>
      </c>
      <c r="E429" s="73">
        <v>5313</v>
      </c>
      <c r="F429" s="75">
        <v>94923</v>
      </c>
      <c r="G429" s="76" t="s">
        <v>285</v>
      </c>
      <c r="H429" s="76" t="s">
        <v>286</v>
      </c>
      <c r="I429" s="76">
        <v>4726</v>
      </c>
      <c r="J429" s="77">
        <v>39814</v>
      </c>
      <c r="K429" s="77">
        <v>41609</v>
      </c>
      <c r="L429" s="78">
        <v>1.93</v>
      </c>
      <c r="M429" s="76">
        <v>230</v>
      </c>
      <c r="N429" s="79">
        <v>8450</v>
      </c>
      <c r="O429" s="265">
        <v>484.6</v>
      </c>
      <c r="P429" s="81">
        <v>100</v>
      </c>
      <c r="Q429" s="81">
        <v>51.612000000000002</v>
      </c>
      <c r="R429" s="98">
        <v>3</v>
      </c>
    </row>
    <row r="430" spans="1:18" x14ac:dyDescent="0.2">
      <c r="A430" s="96" t="s">
        <v>179</v>
      </c>
      <c r="B430" s="97" t="s">
        <v>26</v>
      </c>
      <c r="C430" s="97" t="s">
        <v>26</v>
      </c>
      <c r="D430" s="150">
        <v>106530001</v>
      </c>
      <c r="E430" s="73">
        <v>359</v>
      </c>
      <c r="F430" s="75" t="s">
        <v>2</v>
      </c>
      <c r="G430" s="76" t="s">
        <v>766</v>
      </c>
      <c r="H430" s="76" t="s">
        <v>767</v>
      </c>
      <c r="I430" s="76">
        <v>152</v>
      </c>
      <c r="J430" s="77">
        <v>40695</v>
      </c>
      <c r="K430" s="77">
        <v>41883</v>
      </c>
      <c r="L430" s="78">
        <v>1.94</v>
      </c>
      <c r="M430" s="76">
        <v>114</v>
      </c>
      <c r="N430" s="79">
        <v>8604</v>
      </c>
      <c r="O430" s="265">
        <v>484.5</v>
      </c>
      <c r="P430" s="81">
        <v>100</v>
      </c>
      <c r="Q430" s="81">
        <v>37.113</v>
      </c>
      <c r="R430" s="98">
        <v>2</v>
      </c>
    </row>
    <row r="431" spans="1:18" x14ac:dyDescent="0.2">
      <c r="A431" s="96" t="s">
        <v>181</v>
      </c>
      <c r="B431" s="97" t="s">
        <v>26</v>
      </c>
      <c r="C431" s="97" t="s">
        <v>26</v>
      </c>
      <c r="D431" s="150">
        <v>560001</v>
      </c>
      <c r="E431" s="73">
        <v>3809.01</v>
      </c>
      <c r="F431" s="75" t="s">
        <v>2</v>
      </c>
      <c r="G431" s="76" t="s">
        <v>146</v>
      </c>
      <c r="H431" s="76" t="s">
        <v>147</v>
      </c>
      <c r="I431" s="76">
        <v>2309</v>
      </c>
      <c r="J431" s="77">
        <v>39295</v>
      </c>
      <c r="K431" s="77">
        <v>41579</v>
      </c>
      <c r="L431" s="78">
        <v>2.04</v>
      </c>
      <c r="M431" s="76">
        <v>305</v>
      </c>
      <c r="N431" s="79">
        <v>7364</v>
      </c>
      <c r="O431" s="265">
        <v>484.4</v>
      </c>
      <c r="P431" s="81">
        <v>100</v>
      </c>
      <c r="Q431" s="81">
        <v>56.65</v>
      </c>
      <c r="R431" s="98">
        <v>5</v>
      </c>
    </row>
    <row r="432" spans="1:18" x14ac:dyDescent="0.2">
      <c r="A432" s="96" t="s">
        <v>178</v>
      </c>
      <c r="B432" s="97" t="s">
        <v>26</v>
      </c>
      <c r="C432" s="97" t="s">
        <v>26</v>
      </c>
      <c r="D432" s="150">
        <v>2840001</v>
      </c>
      <c r="E432" s="73">
        <v>1162</v>
      </c>
      <c r="F432" s="75">
        <v>88193</v>
      </c>
      <c r="G432" s="76" t="s">
        <v>93</v>
      </c>
      <c r="H432" s="76" t="s">
        <v>94</v>
      </c>
      <c r="I432" s="76">
        <v>1072</v>
      </c>
      <c r="J432" s="77">
        <v>39173</v>
      </c>
      <c r="K432" s="77">
        <v>41640</v>
      </c>
      <c r="L432" s="78">
        <v>1.1399999999999999</v>
      </c>
      <c r="M432" s="76">
        <v>305</v>
      </c>
      <c r="N432" s="79">
        <v>10203</v>
      </c>
      <c r="O432" s="265">
        <v>484.2</v>
      </c>
      <c r="P432" s="81">
        <v>100</v>
      </c>
      <c r="Q432" s="81">
        <v>61.49</v>
      </c>
      <c r="R432" s="98">
        <v>5</v>
      </c>
    </row>
    <row r="433" spans="1:18" x14ac:dyDescent="0.2">
      <c r="A433" s="96" t="s">
        <v>181</v>
      </c>
      <c r="B433" s="97" t="s">
        <v>26</v>
      </c>
      <c r="C433" s="97" t="s">
        <v>26</v>
      </c>
      <c r="D433" s="150">
        <v>570001</v>
      </c>
      <c r="E433" s="73">
        <v>3947</v>
      </c>
      <c r="F433" s="75" t="s">
        <v>2</v>
      </c>
      <c r="G433" s="76" t="s">
        <v>852</v>
      </c>
      <c r="H433" s="76" t="s">
        <v>851</v>
      </c>
      <c r="I433" s="76">
        <v>3515</v>
      </c>
      <c r="J433" s="77">
        <v>40360</v>
      </c>
      <c r="K433" s="77">
        <v>41365</v>
      </c>
      <c r="L433" s="78">
        <v>0.44</v>
      </c>
      <c r="M433" s="76">
        <v>305</v>
      </c>
      <c r="N433" s="79">
        <v>5409</v>
      </c>
      <c r="O433" s="265">
        <v>483.6</v>
      </c>
      <c r="P433" s="81">
        <v>100</v>
      </c>
      <c r="Q433" s="81">
        <v>44.88</v>
      </c>
      <c r="R433" s="98">
        <v>1</v>
      </c>
    </row>
    <row r="434" spans="1:18" x14ac:dyDescent="0.2">
      <c r="A434" s="96" t="s">
        <v>183</v>
      </c>
      <c r="B434" s="97" t="s">
        <v>26</v>
      </c>
      <c r="C434" s="97" t="s">
        <v>26</v>
      </c>
      <c r="D434" s="150">
        <v>180001</v>
      </c>
      <c r="E434" s="73">
        <v>21657</v>
      </c>
      <c r="F434" s="75">
        <v>97915</v>
      </c>
      <c r="G434" s="76">
        <v>2018</v>
      </c>
      <c r="H434" s="76" t="s">
        <v>2</v>
      </c>
      <c r="I434" s="76">
        <v>21334</v>
      </c>
      <c r="J434" s="77">
        <v>40269</v>
      </c>
      <c r="K434" s="77">
        <v>41974</v>
      </c>
      <c r="L434" s="78">
        <v>0.1</v>
      </c>
      <c r="M434" s="76">
        <v>79</v>
      </c>
      <c r="N434" s="79">
        <v>7768</v>
      </c>
      <c r="O434" s="265">
        <v>483.4</v>
      </c>
      <c r="P434" s="81">
        <v>100</v>
      </c>
      <c r="Q434" s="81">
        <v>44.64</v>
      </c>
      <c r="R434" s="98">
        <v>3</v>
      </c>
    </row>
    <row r="435" spans="1:18" x14ac:dyDescent="0.2">
      <c r="A435" s="96" t="s">
        <v>180</v>
      </c>
      <c r="B435" s="97" t="s">
        <v>26</v>
      </c>
      <c r="C435" s="97" t="s">
        <v>26</v>
      </c>
      <c r="D435" s="150">
        <v>102960001</v>
      </c>
      <c r="E435" s="73">
        <v>2796</v>
      </c>
      <c r="F435" s="75">
        <v>93824</v>
      </c>
      <c r="G435" s="76" t="s">
        <v>276</v>
      </c>
      <c r="H435" s="76" t="s">
        <v>277</v>
      </c>
      <c r="I435" s="76">
        <v>2557</v>
      </c>
      <c r="J435" s="77">
        <v>39783</v>
      </c>
      <c r="K435" s="77">
        <v>41671</v>
      </c>
      <c r="L435" s="78">
        <v>1.56</v>
      </c>
      <c r="M435" s="76">
        <v>305</v>
      </c>
      <c r="N435" s="79">
        <v>11474</v>
      </c>
      <c r="O435" s="265">
        <v>482.3</v>
      </c>
      <c r="P435" s="81">
        <v>100</v>
      </c>
      <c r="Q435" s="81">
        <v>58.96</v>
      </c>
      <c r="R435" s="98">
        <v>3</v>
      </c>
    </row>
    <row r="436" spans="1:18" x14ac:dyDescent="0.2">
      <c r="A436" s="96" t="s">
        <v>183</v>
      </c>
      <c r="B436" s="97" t="s">
        <v>26</v>
      </c>
      <c r="C436" s="97" t="s">
        <v>26</v>
      </c>
      <c r="D436" s="150">
        <v>180001</v>
      </c>
      <c r="E436" s="73">
        <v>744</v>
      </c>
      <c r="F436" s="75">
        <v>102001</v>
      </c>
      <c r="G436" s="76">
        <v>2047</v>
      </c>
      <c r="H436" s="76" t="s">
        <v>2</v>
      </c>
      <c r="I436" s="76">
        <v>554</v>
      </c>
      <c r="J436" s="77">
        <v>40695</v>
      </c>
      <c r="K436" s="77">
        <v>42005</v>
      </c>
      <c r="L436" s="78">
        <v>0.75</v>
      </c>
      <c r="M436" s="76">
        <v>49</v>
      </c>
      <c r="N436" s="79">
        <v>8068</v>
      </c>
      <c r="O436" s="265">
        <v>480.1</v>
      </c>
      <c r="P436" s="81">
        <v>100</v>
      </c>
      <c r="Q436" s="81">
        <v>36.9</v>
      </c>
      <c r="R436" s="98">
        <v>2</v>
      </c>
    </row>
    <row r="437" spans="1:18" x14ac:dyDescent="0.2">
      <c r="A437" s="96" t="s">
        <v>180</v>
      </c>
      <c r="B437" s="97" t="s">
        <v>26</v>
      </c>
      <c r="C437" s="97" t="s">
        <v>26</v>
      </c>
      <c r="D437" s="150">
        <v>102960001</v>
      </c>
      <c r="E437" s="73">
        <v>2700</v>
      </c>
      <c r="F437" s="75">
        <v>86906</v>
      </c>
      <c r="G437" s="76" t="s">
        <v>646</v>
      </c>
      <c r="H437" s="76" t="s">
        <v>647</v>
      </c>
      <c r="I437" s="76">
        <v>2268</v>
      </c>
      <c r="J437" s="77">
        <v>39052</v>
      </c>
      <c r="K437" s="77">
        <v>41913</v>
      </c>
      <c r="L437" s="78">
        <v>1.7</v>
      </c>
      <c r="M437" s="76">
        <v>132</v>
      </c>
      <c r="N437" s="79">
        <v>12381</v>
      </c>
      <c r="O437" s="265">
        <v>480.1</v>
      </c>
      <c r="P437" s="81">
        <v>100</v>
      </c>
      <c r="Q437" s="81">
        <v>57.664000000000001</v>
      </c>
      <c r="R437" s="98">
        <v>6</v>
      </c>
    </row>
    <row r="438" spans="1:18" x14ac:dyDescent="0.2">
      <c r="A438" s="96" t="s">
        <v>180</v>
      </c>
      <c r="B438" s="97" t="s">
        <v>26</v>
      </c>
      <c r="C438" s="97" t="s">
        <v>26</v>
      </c>
      <c r="D438" s="150">
        <v>960001</v>
      </c>
      <c r="E438" s="73">
        <v>634</v>
      </c>
      <c r="F438" s="75" t="s">
        <v>2</v>
      </c>
      <c r="G438" s="76" t="s">
        <v>645</v>
      </c>
      <c r="H438" s="76" t="s">
        <v>2</v>
      </c>
      <c r="I438" s="76">
        <v>534</v>
      </c>
      <c r="J438" s="77">
        <v>38139</v>
      </c>
      <c r="K438" s="77">
        <v>41244</v>
      </c>
      <c r="L438" s="78">
        <v>0</v>
      </c>
      <c r="M438" s="76">
        <v>305</v>
      </c>
      <c r="N438" s="79">
        <v>11063</v>
      </c>
      <c r="O438" s="265">
        <v>479.3</v>
      </c>
      <c r="P438" s="81">
        <v>100</v>
      </c>
      <c r="Q438" s="81">
        <v>45.08</v>
      </c>
      <c r="R438" s="98">
        <v>4</v>
      </c>
    </row>
    <row r="439" spans="1:18" x14ac:dyDescent="0.2">
      <c r="A439" s="96" t="s">
        <v>178</v>
      </c>
      <c r="B439" s="97" t="s">
        <v>26</v>
      </c>
      <c r="C439" s="97" t="s">
        <v>26</v>
      </c>
      <c r="D439" s="150">
        <v>2840001</v>
      </c>
      <c r="E439" s="73">
        <v>1157</v>
      </c>
      <c r="F439" s="75">
        <v>87908</v>
      </c>
      <c r="G439" s="76" t="s">
        <v>259</v>
      </c>
      <c r="H439" s="76" t="s">
        <v>260</v>
      </c>
      <c r="I439" s="76">
        <v>1016</v>
      </c>
      <c r="J439" s="77">
        <v>39142</v>
      </c>
      <c r="K439" s="77">
        <v>41821</v>
      </c>
      <c r="L439" s="78">
        <v>4.5999999999999996</v>
      </c>
      <c r="M439" s="76">
        <v>186</v>
      </c>
      <c r="N439" s="79">
        <v>9470</v>
      </c>
      <c r="O439" s="265">
        <v>479</v>
      </c>
      <c r="P439" s="81">
        <v>100</v>
      </c>
      <c r="Q439" s="81">
        <v>55.835999999999999</v>
      </c>
      <c r="R439" s="98">
        <v>5</v>
      </c>
    </row>
    <row r="440" spans="1:18" x14ac:dyDescent="0.2">
      <c r="A440" s="96" t="s">
        <v>183</v>
      </c>
      <c r="B440" s="97" t="s">
        <v>26</v>
      </c>
      <c r="C440" s="97" t="s">
        <v>26</v>
      </c>
      <c r="D440" s="150">
        <v>550003</v>
      </c>
      <c r="E440" s="73">
        <v>534</v>
      </c>
      <c r="F440" s="75">
        <v>90654</v>
      </c>
      <c r="G440" s="76" t="s">
        <v>215</v>
      </c>
      <c r="H440" s="76" t="s">
        <v>216</v>
      </c>
      <c r="I440" s="76">
        <v>322</v>
      </c>
      <c r="J440" s="77">
        <v>39448</v>
      </c>
      <c r="K440" s="77">
        <v>41122</v>
      </c>
      <c r="L440" s="78">
        <v>1.75</v>
      </c>
      <c r="M440" s="76">
        <v>271</v>
      </c>
      <c r="N440" s="79">
        <v>8153</v>
      </c>
      <c r="O440" s="265">
        <v>478.6</v>
      </c>
      <c r="P440" s="81">
        <v>100</v>
      </c>
      <c r="Q440" s="81">
        <v>56.54</v>
      </c>
      <c r="R440" s="98">
        <v>3</v>
      </c>
    </row>
    <row r="441" spans="1:18" x14ac:dyDescent="0.2">
      <c r="A441" s="96" t="s">
        <v>183</v>
      </c>
      <c r="B441" s="97" t="s">
        <v>26</v>
      </c>
      <c r="C441" s="97" t="s">
        <v>26</v>
      </c>
      <c r="D441" s="150">
        <v>180001</v>
      </c>
      <c r="E441" s="73">
        <v>21690</v>
      </c>
      <c r="F441" s="75">
        <v>99937</v>
      </c>
      <c r="G441" s="76">
        <v>2018</v>
      </c>
      <c r="H441" s="76" t="s">
        <v>2</v>
      </c>
      <c r="I441" s="76">
        <v>21436</v>
      </c>
      <c r="J441" s="77">
        <v>40483</v>
      </c>
      <c r="K441" s="77">
        <v>41671</v>
      </c>
      <c r="L441" s="78">
        <v>2.15</v>
      </c>
      <c r="M441" s="76">
        <v>305</v>
      </c>
      <c r="N441" s="79">
        <v>8399</v>
      </c>
      <c r="O441" s="265">
        <v>477.7</v>
      </c>
      <c r="P441" s="81">
        <v>100</v>
      </c>
      <c r="Q441" s="81">
        <v>43.45</v>
      </c>
      <c r="R441" s="98">
        <v>1</v>
      </c>
    </row>
    <row r="442" spans="1:18" x14ac:dyDescent="0.2">
      <c r="A442" s="96" t="s">
        <v>183</v>
      </c>
      <c r="B442" s="97" t="s">
        <v>26</v>
      </c>
      <c r="C442" s="97" t="s">
        <v>26</v>
      </c>
      <c r="D442" s="150">
        <v>180001</v>
      </c>
      <c r="E442" s="73">
        <v>770.01</v>
      </c>
      <c r="F442" s="75">
        <v>102625</v>
      </c>
      <c r="G442" s="76">
        <v>2047</v>
      </c>
      <c r="H442" s="76" t="s">
        <v>2</v>
      </c>
      <c r="I442" s="76">
        <v>444</v>
      </c>
      <c r="J442" s="77">
        <v>40848</v>
      </c>
      <c r="K442" s="77">
        <v>41791</v>
      </c>
      <c r="L442" s="78">
        <v>0.21</v>
      </c>
      <c r="M442" s="76">
        <v>247</v>
      </c>
      <c r="N442" s="79">
        <v>6696</v>
      </c>
      <c r="O442" s="265">
        <v>477.2</v>
      </c>
      <c r="P442" s="81">
        <v>100</v>
      </c>
      <c r="Q442" s="81">
        <v>45.017000000000003</v>
      </c>
      <c r="R442" s="98">
        <v>1</v>
      </c>
    </row>
    <row r="443" spans="1:18" x14ac:dyDescent="0.2">
      <c r="A443" s="96" t="s">
        <v>183</v>
      </c>
      <c r="B443" s="97" t="s">
        <v>26</v>
      </c>
      <c r="C443" s="97" t="s">
        <v>26</v>
      </c>
      <c r="D443" s="150">
        <v>180001</v>
      </c>
      <c r="E443" s="73">
        <v>721</v>
      </c>
      <c r="F443" s="75">
        <v>100672</v>
      </c>
      <c r="G443" s="76">
        <v>2046</v>
      </c>
      <c r="H443" s="76" t="s">
        <v>2</v>
      </c>
      <c r="I443" s="76">
        <v>468</v>
      </c>
      <c r="J443" s="77">
        <v>40544</v>
      </c>
      <c r="K443" s="77">
        <v>41944</v>
      </c>
      <c r="L443" s="78">
        <v>0.18</v>
      </c>
      <c r="M443" s="76">
        <v>111</v>
      </c>
      <c r="N443" s="79">
        <v>8636</v>
      </c>
      <c r="O443" s="265">
        <v>476.9</v>
      </c>
      <c r="P443" s="81">
        <v>100</v>
      </c>
      <c r="Q443" s="81">
        <v>42.112000000000002</v>
      </c>
      <c r="R443" s="98">
        <v>2</v>
      </c>
    </row>
    <row r="444" spans="1:18" x14ac:dyDescent="0.2">
      <c r="A444" s="96" t="s">
        <v>180</v>
      </c>
      <c r="B444" s="97" t="s">
        <v>26</v>
      </c>
      <c r="C444" s="97" t="s">
        <v>26</v>
      </c>
      <c r="D444" s="150">
        <v>109370001</v>
      </c>
      <c r="E444" s="73">
        <v>796</v>
      </c>
      <c r="F444" s="75" t="s">
        <v>2</v>
      </c>
      <c r="G444" s="76" t="s">
        <v>215</v>
      </c>
      <c r="H444" s="76" t="s">
        <v>216</v>
      </c>
      <c r="I444" s="76">
        <v>542</v>
      </c>
      <c r="J444" s="77">
        <v>39264</v>
      </c>
      <c r="K444" s="77">
        <v>41395</v>
      </c>
      <c r="L444" s="78">
        <v>0.49</v>
      </c>
      <c r="M444" s="76">
        <v>305</v>
      </c>
      <c r="N444" s="79">
        <v>9360</v>
      </c>
      <c r="O444" s="265">
        <v>476.9</v>
      </c>
      <c r="P444" s="81">
        <v>100</v>
      </c>
      <c r="Q444" s="81">
        <v>53.46</v>
      </c>
      <c r="R444" s="98">
        <v>3</v>
      </c>
    </row>
    <row r="445" spans="1:18" x14ac:dyDescent="0.2">
      <c r="A445" s="96" t="s">
        <v>182</v>
      </c>
      <c r="B445" s="97" t="s">
        <v>26</v>
      </c>
      <c r="C445" s="97" t="s">
        <v>26</v>
      </c>
      <c r="D445" s="150">
        <v>100820001</v>
      </c>
      <c r="E445" s="73">
        <v>611</v>
      </c>
      <c r="F445" s="75" t="s">
        <v>2</v>
      </c>
      <c r="G445" s="76" t="s">
        <v>541</v>
      </c>
      <c r="H445" s="76" t="s">
        <v>542</v>
      </c>
      <c r="I445" s="76">
        <v>413</v>
      </c>
      <c r="J445" s="77">
        <v>40664</v>
      </c>
      <c r="K445" s="77">
        <v>41456</v>
      </c>
      <c r="L445" s="78">
        <v>0</v>
      </c>
      <c r="M445" s="76">
        <v>305</v>
      </c>
      <c r="N445" s="79">
        <v>10832</v>
      </c>
      <c r="O445" s="265">
        <v>476.7</v>
      </c>
      <c r="P445" s="81">
        <v>100</v>
      </c>
      <c r="Q445" s="81">
        <v>44.99</v>
      </c>
      <c r="R445" s="98">
        <v>1</v>
      </c>
    </row>
    <row r="446" spans="1:18" x14ac:dyDescent="0.2">
      <c r="A446" s="96" t="s">
        <v>183</v>
      </c>
      <c r="B446" s="97" t="s">
        <v>26</v>
      </c>
      <c r="C446" s="97" t="s">
        <v>26</v>
      </c>
      <c r="D446" s="150">
        <v>180001</v>
      </c>
      <c r="E446" s="73">
        <v>772</v>
      </c>
      <c r="F446" s="75">
        <v>102670</v>
      </c>
      <c r="G446" s="76">
        <v>2047</v>
      </c>
      <c r="H446" s="76" t="s">
        <v>2</v>
      </c>
      <c r="I446" s="76">
        <v>573</v>
      </c>
      <c r="J446" s="77">
        <v>40878</v>
      </c>
      <c r="K446" s="77">
        <v>41821</v>
      </c>
      <c r="L446" s="78">
        <v>0.78</v>
      </c>
      <c r="M446" s="76">
        <v>228</v>
      </c>
      <c r="N446" s="79">
        <v>7092</v>
      </c>
      <c r="O446" s="265">
        <v>475.8</v>
      </c>
      <c r="P446" s="81">
        <v>100</v>
      </c>
      <c r="Q446" s="81">
        <v>41.87</v>
      </c>
      <c r="R446" s="98">
        <v>1</v>
      </c>
    </row>
    <row r="447" spans="1:18" x14ac:dyDescent="0.2">
      <c r="A447" s="96" t="s">
        <v>183</v>
      </c>
      <c r="B447" s="97" t="s">
        <v>26</v>
      </c>
      <c r="C447" s="97" t="s">
        <v>26</v>
      </c>
      <c r="D447" s="150">
        <v>550003</v>
      </c>
      <c r="E447" s="73">
        <v>390</v>
      </c>
      <c r="F447" s="75">
        <v>83263</v>
      </c>
      <c r="G447" s="76" t="s">
        <v>5</v>
      </c>
      <c r="H447" s="76" t="s">
        <v>6</v>
      </c>
      <c r="I447" s="76">
        <v>316</v>
      </c>
      <c r="J447" s="77">
        <v>38261</v>
      </c>
      <c r="K447" s="77">
        <v>41244</v>
      </c>
      <c r="L447" s="78">
        <v>2.7</v>
      </c>
      <c r="M447" s="76">
        <v>139</v>
      </c>
      <c r="N447" s="79">
        <v>10770</v>
      </c>
      <c r="O447" s="265">
        <v>475.6</v>
      </c>
      <c r="P447" s="81">
        <v>100</v>
      </c>
      <c r="Q447" s="81">
        <v>55.12</v>
      </c>
      <c r="R447" s="98">
        <v>6</v>
      </c>
    </row>
    <row r="448" spans="1:18" x14ac:dyDescent="0.2">
      <c r="A448" s="96" t="s">
        <v>178</v>
      </c>
      <c r="B448" s="97" t="s">
        <v>26</v>
      </c>
      <c r="C448" s="97" t="s">
        <v>26</v>
      </c>
      <c r="D448" s="150">
        <v>2840001</v>
      </c>
      <c r="E448" s="73">
        <v>1143</v>
      </c>
      <c r="F448" s="75">
        <v>86813</v>
      </c>
      <c r="G448" s="76" t="s">
        <v>259</v>
      </c>
      <c r="H448" s="76" t="s">
        <v>260</v>
      </c>
      <c r="I448" s="76">
        <v>1022</v>
      </c>
      <c r="J448" s="77">
        <v>38991</v>
      </c>
      <c r="K448" s="77">
        <v>41913</v>
      </c>
      <c r="L448" s="78">
        <v>1.61</v>
      </c>
      <c r="M448" s="76">
        <v>89</v>
      </c>
      <c r="N448" s="79">
        <v>9939</v>
      </c>
      <c r="O448" s="265">
        <v>475</v>
      </c>
      <c r="P448" s="81">
        <v>100</v>
      </c>
      <c r="Q448" s="81">
        <v>52.118000000000002</v>
      </c>
      <c r="R448" s="98">
        <v>6</v>
      </c>
    </row>
    <row r="449" spans="1:18" x14ac:dyDescent="0.2">
      <c r="A449" s="96" t="s">
        <v>180</v>
      </c>
      <c r="B449" s="97" t="s">
        <v>26</v>
      </c>
      <c r="C449" s="97" t="s">
        <v>26</v>
      </c>
      <c r="D449" s="150">
        <v>3180001</v>
      </c>
      <c r="E449" s="73">
        <v>654</v>
      </c>
      <c r="F449" s="75">
        <v>97761</v>
      </c>
      <c r="G449" s="76" t="s">
        <v>909</v>
      </c>
      <c r="H449" s="76" t="s">
        <v>910</v>
      </c>
      <c r="I449" s="76">
        <v>579</v>
      </c>
      <c r="J449" s="77">
        <v>39965</v>
      </c>
      <c r="K449" s="77">
        <v>41699</v>
      </c>
      <c r="L449" s="78">
        <v>1.48</v>
      </c>
      <c r="M449" s="76">
        <v>305</v>
      </c>
      <c r="N449" s="79">
        <v>9379</v>
      </c>
      <c r="O449" s="265">
        <v>474.2</v>
      </c>
      <c r="P449" s="81">
        <v>100</v>
      </c>
      <c r="Q449" s="81">
        <v>49.39</v>
      </c>
      <c r="R449" s="98">
        <v>3</v>
      </c>
    </row>
    <row r="450" spans="1:18" x14ac:dyDescent="0.2">
      <c r="A450" s="96" t="s">
        <v>181</v>
      </c>
      <c r="B450" s="97" t="s">
        <v>26</v>
      </c>
      <c r="C450" s="97" t="s">
        <v>26</v>
      </c>
      <c r="D450" s="150">
        <v>80001</v>
      </c>
      <c r="E450" s="73">
        <v>624</v>
      </c>
      <c r="F450" s="75">
        <v>91821</v>
      </c>
      <c r="G450" s="76" t="s">
        <v>206</v>
      </c>
      <c r="H450" s="76" t="s">
        <v>207</v>
      </c>
      <c r="I450" s="76">
        <v>406</v>
      </c>
      <c r="J450" s="77">
        <v>39326</v>
      </c>
      <c r="K450" s="77">
        <v>41974</v>
      </c>
      <c r="L450" s="78">
        <v>2.95</v>
      </c>
      <c r="M450" s="76">
        <v>43</v>
      </c>
      <c r="N450" s="79">
        <v>7623</v>
      </c>
      <c r="O450" s="265">
        <v>474</v>
      </c>
      <c r="P450" s="81">
        <v>100</v>
      </c>
      <c r="Q450" s="81">
        <v>50.015999999999998</v>
      </c>
      <c r="R450" s="98">
        <v>4</v>
      </c>
    </row>
    <row r="451" spans="1:18" x14ac:dyDescent="0.2">
      <c r="A451" s="96" t="s">
        <v>178</v>
      </c>
      <c r="B451" s="97" t="s">
        <v>26</v>
      </c>
      <c r="C451" s="97" t="s">
        <v>26</v>
      </c>
      <c r="D451" s="150">
        <v>3600001</v>
      </c>
      <c r="E451" s="73">
        <v>453</v>
      </c>
      <c r="F451" s="75">
        <v>102340</v>
      </c>
      <c r="G451" s="76" t="s">
        <v>766</v>
      </c>
      <c r="H451" s="76" t="s">
        <v>767</v>
      </c>
      <c r="I451" s="76">
        <v>69</v>
      </c>
      <c r="J451" s="77">
        <v>40878</v>
      </c>
      <c r="K451" s="77">
        <v>41671</v>
      </c>
      <c r="L451" s="78">
        <v>1.59</v>
      </c>
      <c r="M451" s="76">
        <v>273</v>
      </c>
      <c r="N451" s="79">
        <v>8220</v>
      </c>
      <c r="O451" s="265">
        <v>473.3</v>
      </c>
      <c r="P451" s="81">
        <v>100</v>
      </c>
      <c r="Q451" s="81">
        <v>43.709000000000003</v>
      </c>
      <c r="R451" s="98">
        <v>1</v>
      </c>
    </row>
    <row r="452" spans="1:18" x14ac:dyDescent="0.2">
      <c r="A452" s="96" t="s">
        <v>183</v>
      </c>
      <c r="B452" s="97" t="s">
        <v>26</v>
      </c>
      <c r="C452" s="97" t="s">
        <v>26</v>
      </c>
      <c r="D452" s="150">
        <v>930001</v>
      </c>
      <c r="E452" s="73">
        <v>1240</v>
      </c>
      <c r="F452" s="75" t="s">
        <v>2</v>
      </c>
      <c r="G452" s="76" t="s">
        <v>911</v>
      </c>
      <c r="H452" s="76" t="s">
        <v>152</v>
      </c>
      <c r="I452" s="76">
        <v>1056</v>
      </c>
      <c r="J452" s="77">
        <v>39814</v>
      </c>
      <c r="K452" s="77">
        <v>41791</v>
      </c>
      <c r="L452" s="78">
        <v>1.23</v>
      </c>
      <c r="M452" s="76">
        <v>223</v>
      </c>
      <c r="N452" s="79">
        <v>10165</v>
      </c>
      <c r="O452" s="265">
        <v>473</v>
      </c>
      <c r="P452" s="81">
        <v>100</v>
      </c>
      <c r="Q452" s="81">
        <v>58.097000000000001</v>
      </c>
      <c r="R452" s="98">
        <v>4</v>
      </c>
    </row>
    <row r="453" spans="1:18" x14ac:dyDescent="0.2">
      <c r="A453" s="96" t="s">
        <v>180</v>
      </c>
      <c r="B453" s="97" t="s">
        <v>26</v>
      </c>
      <c r="C453" s="97" t="s">
        <v>26</v>
      </c>
      <c r="D453" s="150">
        <v>102960001</v>
      </c>
      <c r="E453" s="73">
        <v>2934</v>
      </c>
      <c r="F453" s="75">
        <v>102332</v>
      </c>
      <c r="G453" s="76" t="s">
        <v>848</v>
      </c>
      <c r="H453" s="76" t="s">
        <v>849</v>
      </c>
      <c r="I453" s="76">
        <v>2730</v>
      </c>
      <c r="J453" s="77">
        <v>40787</v>
      </c>
      <c r="K453" s="77">
        <v>41640</v>
      </c>
      <c r="L453" s="78">
        <v>1.4</v>
      </c>
      <c r="M453" s="76">
        <v>294</v>
      </c>
      <c r="N453" s="79">
        <v>12209</v>
      </c>
      <c r="O453" s="265">
        <v>472.4</v>
      </c>
      <c r="P453" s="81">
        <v>100</v>
      </c>
      <c r="Q453" s="81">
        <v>36.409999999999997</v>
      </c>
      <c r="R453" s="98">
        <v>1</v>
      </c>
    </row>
    <row r="454" spans="1:18" x14ac:dyDescent="0.2">
      <c r="A454" s="96" t="s">
        <v>182</v>
      </c>
      <c r="B454" s="97" t="s">
        <v>26</v>
      </c>
      <c r="C454" s="97" t="s">
        <v>26</v>
      </c>
      <c r="D454" s="150">
        <v>1890027</v>
      </c>
      <c r="E454" s="73">
        <v>942</v>
      </c>
      <c r="F454" s="75" t="s">
        <v>2</v>
      </c>
      <c r="G454" s="76" t="s">
        <v>288</v>
      </c>
      <c r="H454" s="76" t="s">
        <v>289</v>
      </c>
      <c r="I454" s="76">
        <v>904</v>
      </c>
      <c r="J454" s="77">
        <v>40057</v>
      </c>
      <c r="K454" s="77">
        <v>41244</v>
      </c>
      <c r="L454" s="78">
        <v>8.51</v>
      </c>
      <c r="M454" s="76">
        <v>305</v>
      </c>
      <c r="N454" s="79">
        <v>8186</v>
      </c>
      <c r="O454" s="265">
        <v>472.3</v>
      </c>
      <c r="P454" s="81">
        <v>100</v>
      </c>
      <c r="Q454" s="81">
        <v>52.91</v>
      </c>
      <c r="R454" s="98">
        <v>2</v>
      </c>
    </row>
    <row r="455" spans="1:18" x14ac:dyDescent="0.2">
      <c r="A455" s="96" t="s">
        <v>181</v>
      </c>
      <c r="B455" s="97" t="s">
        <v>26</v>
      </c>
      <c r="C455" s="97" t="s">
        <v>26</v>
      </c>
      <c r="D455" s="150">
        <v>106730001</v>
      </c>
      <c r="E455" s="73">
        <v>2029</v>
      </c>
      <c r="F455" s="75">
        <v>92307</v>
      </c>
      <c r="G455" s="76" t="s">
        <v>527</v>
      </c>
      <c r="H455" s="76" t="s">
        <v>528</v>
      </c>
      <c r="I455" s="76">
        <v>1573</v>
      </c>
      <c r="J455" s="77">
        <v>39508</v>
      </c>
      <c r="K455" s="77">
        <v>41395</v>
      </c>
      <c r="L455" s="78">
        <v>0.8</v>
      </c>
      <c r="M455" s="76">
        <v>283</v>
      </c>
      <c r="N455" s="79">
        <v>7828</v>
      </c>
      <c r="O455" s="265">
        <v>468.8</v>
      </c>
      <c r="P455" s="81">
        <v>100</v>
      </c>
      <c r="Q455" s="81">
        <v>54.67</v>
      </c>
      <c r="R455" s="98">
        <v>3</v>
      </c>
    </row>
    <row r="456" spans="1:18" x14ac:dyDescent="0.2">
      <c r="A456" s="96" t="s">
        <v>183</v>
      </c>
      <c r="B456" s="97" t="s">
        <v>26</v>
      </c>
      <c r="C456" s="97" t="s">
        <v>26</v>
      </c>
      <c r="D456" s="150">
        <v>2750001</v>
      </c>
      <c r="E456" s="73">
        <v>5354</v>
      </c>
      <c r="F456" s="75">
        <v>96258</v>
      </c>
      <c r="G456" s="76">
        <v>973318</v>
      </c>
      <c r="H456" s="76" t="s">
        <v>2</v>
      </c>
      <c r="I456" s="76">
        <v>4839</v>
      </c>
      <c r="J456" s="77">
        <v>40026</v>
      </c>
      <c r="K456" s="77">
        <v>41760</v>
      </c>
      <c r="L456" s="78">
        <v>0</v>
      </c>
      <c r="M456" s="76">
        <v>66</v>
      </c>
      <c r="N456" s="79">
        <v>8377</v>
      </c>
      <c r="O456" s="265">
        <v>468</v>
      </c>
      <c r="P456" s="81">
        <v>100</v>
      </c>
      <c r="Q456" s="81">
        <v>40.076000000000001</v>
      </c>
      <c r="R456" s="98">
        <v>3</v>
      </c>
    </row>
    <row r="457" spans="1:18" x14ac:dyDescent="0.2">
      <c r="A457" s="96" t="s">
        <v>183</v>
      </c>
      <c r="B457" s="97" t="s">
        <v>26</v>
      </c>
      <c r="C457" s="97" t="s">
        <v>26</v>
      </c>
      <c r="D457" s="150">
        <v>180001</v>
      </c>
      <c r="E457" s="73">
        <v>696</v>
      </c>
      <c r="F457" s="75">
        <v>99425</v>
      </c>
      <c r="G457" s="76">
        <v>2018</v>
      </c>
      <c r="H457" s="76" t="s">
        <v>2</v>
      </c>
      <c r="I457" s="76">
        <v>456</v>
      </c>
      <c r="J457" s="77">
        <v>40391</v>
      </c>
      <c r="K457" s="77">
        <v>41791</v>
      </c>
      <c r="L457" s="78">
        <v>1.07</v>
      </c>
      <c r="M457" s="76">
        <v>267</v>
      </c>
      <c r="N457" s="79">
        <v>8147</v>
      </c>
      <c r="O457" s="265">
        <v>467</v>
      </c>
      <c r="P457" s="81">
        <v>100</v>
      </c>
      <c r="Q457" s="81">
        <v>48.286999999999999</v>
      </c>
      <c r="R457" s="98">
        <v>2</v>
      </c>
    </row>
    <row r="458" spans="1:18" x14ac:dyDescent="0.2">
      <c r="A458" s="96" t="s">
        <v>183</v>
      </c>
      <c r="B458" s="97" t="s">
        <v>26</v>
      </c>
      <c r="C458" s="97" t="s">
        <v>26</v>
      </c>
      <c r="D458" s="150">
        <v>550003</v>
      </c>
      <c r="E458" s="73">
        <v>601</v>
      </c>
      <c r="F458" s="75">
        <v>96830</v>
      </c>
      <c r="G458" s="76" t="s">
        <v>517</v>
      </c>
      <c r="H458" s="76" t="s">
        <v>518</v>
      </c>
      <c r="I458" s="76">
        <v>396</v>
      </c>
      <c r="J458" s="77">
        <v>39934</v>
      </c>
      <c r="K458" s="77">
        <v>41091</v>
      </c>
      <c r="L458" s="78">
        <v>2.15</v>
      </c>
      <c r="M458" s="76">
        <v>301</v>
      </c>
      <c r="N458" s="79">
        <v>10982</v>
      </c>
      <c r="O458" s="265">
        <v>466.2</v>
      </c>
      <c r="P458" s="81">
        <v>100</v>
      </c>
      <c r="Q458" s="81">
        <v>48.18</v>
      </c>
      <c r="R458" s="98">
        <v>2</v>
      </c>
    </row>
    <row r="459" spans="1:18" x14ac:dyDescent="0.2">
      <c r="A459" s="96" t="s">
        <v>178</v>
      </c>
      <c r="B459" s="97" t="s">
        <v>26</v>
      </c>
      <c r="C459" s="97" t="s">
        <v>26</v>
      </c>
      <c r="D459" s="150">
        <v>700001</v>
      </c>
      <c r="E459" s="73">
        <v>381</v>
      </c>
      <c r="F459" s="75">
        <v>84948</v>
      </c>
      <c r="G459" s="76" t="s">
        <v>529</v>
      </c>
      <c r="H459" s="76" t="s">
        <v>530</v>
      </c>
      <c r="I459" s="76">
        <v>148</v>
      </c>
      <c r="J459" s="77">
        <v>37500</v>
      </c>
      <c r="K459" s="77">
        <v>40057</v>
      </c>
      <c r="L459" s="78">
        <v>1.03</v>
      </c>
      <c r="M459" s="76">
        <v>268</v>
      </c>
      <c r="N459" s="79">
        <v>9758</v>
      </c>
      <c r="O459" s="265">
        <v>466.2</v>
      </c>
      <c r="P459" s="81">
        <v>100</v>
      </c>
      <c r="Q459" s="81">
        <v>56.68</v>
      </c>
      <c r="R459" s="98">
        <v>4</v>
      </c>
    </row>
    <row r="460" spans="1:18" x14ac:dyDescent="0.2">
      <c r="A460" s="96" t="s">
        <v>183</v>
      </c>
      <c r="B460" s="97" t="s">
        <v>26</v>
      </c>
      <c r="C460" s="97" t="s">
        <v>26</v>
      </c>
      <c r="D460" s="150">
        <v>180001</v>
      </c>
      <c r="E460" s="73">
        <v>21733</v>
      </c>
      <c r="F460" s="75">
        <v>102163</v>
      </c>
      <c r="G460" s="76">
        <v>2047</v>
      </c>
      <c r="H460" s="76" t="s">
        <v>2</v>
      </c>
      <c r="I460" s="76">
        <v>21577</v>
      </c>
      <c r="J460" s="77">
        <v>40756</v>
      </c>
      <c r="K460" s="77">
        <v>41760</v>
      </c>
      <c r="L460" s="78">
        <v>0.7</v>
      </c>
      <c r="M460" s="76">
        <v>288</v>
      </c>
      <c r="N460" s="79">
        <v>7921</v>
      </c>
      <c r="O460" s="265">
        <v>465.8</v>
      </c>
      <c r="P460" s="81">
        <v>100</v>
      </c>
      <c r="Q460" s="81">
        <v>43.56</v>
      </c>
      <c r="R460" s="98">
        <v>1</v>
      </c>
    </row>
    <row r="461" spans="1:18" x14ac:dyDescent="0.2">
      <c r="A461" s="96" t="s">
        <v>182</v>
      </c>
      <c r="B461" s="97" t="s">
        <v>26</v>
      </c>
      <c r="C461" s="97" t="s">
        <v>26</v>
      </c>
      <c r="D461" s="150">
        <v>490016</v>
      </c>
      <c r="E461" s="73">
        <v>4635</v>
      </c>
      <c r="F461" s="75">
        <v>91656</v>
      </c>
      <c r="G461" s="76" t="s">
        <v>298</v>
      </c>
      <c r="H461" s="76" t="s">
        <v>299</v>
      </c>
      <c r="I461" s="76">
        <v>4175</v>
      </c>
      <c r="J461" s="77">
        <v>39479</v>
      </c>
      <c r="K461" s="77">
        <v>41791</v>
      </c>
      <c r="L461" s="78">
        <v>0.63</v>
      </c>
      <c r="M461" s="76">
        <v>107</v>
      </c>
      <c r="N461" s="79">
        <v>10757</v>
      </c>
      <c r="O461" s="265">
        <v>465.5</v>
      </c>
      <c r="P461" s="81">
        <v>100</v>
      </c>
      <c r="Q461" s="81">
        <v>44.65</v>
      </c>
      <c r="R461" s="98">
        <v>4</v>
      </c>
    </row>
    <row r="462" spans="1:18" x14ac:dyDescent="0.2">
      <c r="A462" s="96" t="s">
        <v>178</v>
      </c>
      <c r="B462" s="97" t="s">
        <v>26</v>
      </c>
      <c r="C462" s="97" t="s">
        <v>26</v>
      </c>
      <c r="D462" s="150">
        <v>3600001</v>
      </c>
      <c r="E462" s="73">
        <v>458</v>
      </c>
      <c r="F462" s="75">
        <v>102345</v>
      </c>
      <c r="G462" s="76" t="s">
        <v>766</v>
      </c>
      <c r="H462" s="76" t="s">
        <v>767</v>
      </c>
      <c r="I462" s="76">
        <v>117</v>
      </c>
      <c r="J462" s="77">
        <v>40878</v>
      </c>
      <c r="K462" s="77">
        <v>41640</v>
      </c>
      <c r="L462" s="78">
        <v>1.39</v>
      </c>
      <c r="M462" s="76">
        <v>305</v>
      </c>
      <c r="N462" s="79">
        <v>7424</v>
      </c>
      <c r="O462" s="265">
        <v>464.4</v>
      </c>
      <c r="P462" s="81">
        <v>100</v>
      </c>
      <c r="Q462" s="81">
        <v>43.78</v>
      </c>
      <c r="R462" s="98">
        <v>1</v>
      </c>
    </row>
    <row r="463" spans="1:18" x14ac:dyDescent="0.2">
      <c r="A463" s="96" t="s">
        <v>183</v>
      </c>
      <c r="B463" s="97" t="s">
        <v>26</v>
      </c>
      <c r="C463" s="97" t="s">
        <v>26</v>
      </c>
      <c r="D463" s="150">
        <v>180001</v>
      </c>
      <c r="E463" s="73">
        <v>714</v>
      </c>
      <c r="F463" s="75">
        <v>99931</v>
      </c>
      <c r="G463" s="76">
        <v>2018</v>
      </c>
      <c r="H463" s="76" t="s">
        <v>2</v>
      </c>
      <c r="I463" s="76">
        <v>382</v>
      </c>
      <c r="J463" s="77">
        <v>40483</v>
      </c>
      <c r="K463" s="77">
        <v>41791</v>
      </c>
      <c r="L463" s="78">
        <v>0</v>
      </c>
      <c r="M463" s="76">
        <v>263</v>
      </c>
      <c r="N463" s="79">
        <v>7273</v>
      </c>
      <c r="O463" s="265">
        <v>463.9</v>
      </c>
      <c r="P463" s="81">
        <v>100</v>
      </c>
      <c r="Q463" s="81">
        <v>47.96</v>
      </c>
      <c r="R463" s="98">
        <v>2</v>
      </c>
    </row>
    <row r="464" spans="1:18" x14ac:dyDescent="0.2">
      <c r="A464" s="96" t="s">
        <v>178</v>
      </c>
      <c r="B464" s="97" t="s">
        <v>26</v>
      </c>
      <c r="C464" s="97" t="s">
        <v>26</v>
      </c>
      <c r="D464" s="150">
        <v>1960107</v>
      </c>
      <c r="E464" s="73">
        <v>713</v>
      </c>
      <c r="F464" s="75" t="s">
        <v>2</v>
      </c>
      <c r="G464" s="76" t="s">
        <v>912</v>
      </c>
      <c r="H464" s="76" t="s">
        <v>913</v>
      </c>
      <c r="I464" s="76">
        <v>556</v>
      </c>
      <c r="J464" s="77">
        <v>40603</v>
      </c>
      <c r="K464" s="77">
        <v>41548</v>
      </c>
      <c r="L464" s="78">
        <v>1.8</v>
      </c>
      <c r="M464" s="76">
        <v>305</v>
      </c>
      <c r="N464" s="79">
        <v>10850</v>
      </c>
      <c r="O464" s="265">
        <v>463.6</v>
      </c>
      <c r="P464" s="81">
        <v>100</v>
      </c>
      <c r="Q464" s="81">
        <v>42.24</v>
      </c>
      <c r="R464" s="98">
        <v>1</v>
      </c>
    </row>
    <row r="465" spans="1:18" x14ac:dyDescent="0.2">
      <c r="A465" s="96" t="s">
        <v>179</v>
      </c>
      <c r="B465" s="97" t="s">
        <v>26</v>
      </c>
      <c r="C465" s="97" t="s">
        <v>26</v>
      </c>
      <c r="D465" s="150">
        <v>3450001</v>
      </c>
      <c r="E465" s="73">
        <v>88</v>
      </c>
      <c r="F465" s="75" t="s">
        <v>2</v>
      </c>
      <c r="G465" s="76" t="s">
        <v>633</v>
      </c>
      <c r="H465" s="76" t="s">
        <v>634</v>
      </c>
      <c r="I465" s="76">
        <v>844</v>
      </c>
      <c r="J465" s="77">
        <v>40817</v>
      </c>
      <c r="K465" s="77">
        <v>41640</v>
      </c>
      <c r="L465" s="78">
        <v>0.9</v>
      </c>
      <c r="M465" s="76">
        <v>305</v>
      </c>
      <c r="N465" s="79">
        <v>9193</v>
      </c>
      <c r="O465" s="265">
        <v>462.1</v>
      </c>
      <c r="P465" s="81">
        <v>100</v>
      </c>
      <c r="Q465" s="81">
        <v>46.53</v>
      </c>
      <c r="R465" s="98">
        <v>1</v>
      </c>
    </row>
    <row r="466" spans="1:18" x14ac:dyDescent="0.2">
      <c r="A466" s="96" t="s">
        <v>178</v>
      </c>
      <c r="B466" s="97" t="s">
        <v>26</v>
      </c>
      <c r="C466" s="97" t="s">
        <v>26</v>
      </c>
      <c r="D466" s="150">
        <v>2760001</v>
      </c>
      <c r="E466" s="73">
        <v>279</v>
      </c>
      <c r="F466" s="75">
        <v>88521</v>
      </c>
      <c r="G466" s="76" t="s">
        <v>914</v>
      </c>
      <c r="H466" s="76" t="s">
        <v>915</v>
      </c>
      <c r="I466" s="76">
        <v>35</v>
      </c>
      <c r="J466" s="77">
        <v>39173</v>
      </c>
      <c r="K466" s="77">
        <v>41760</v>
      </c>
      <c r="L466" s="78">
        <v>0</v>
      </c>
      <c r="M466" s="76">
        <v>152</v>
      </c>
      <c r="N466" s="79">
        <v>9250</v>
      </c>
      <c r="O466" s="265">
        <v>462</v>
      </c>
      <c r="P466" s="81">
        <v>100</v>
      </c>
      <c r="Q466" s="81">
        <v>57.24</v>
      </c>
      <c r="R466" s="98">
        <v>5</v>
      </c>
    </row>
    <row r="467" spans="1:18" x14ac:dyDescent="0.2">
      <c r="A467" s="96" t="s">
        <v>182</v>
      </c>
      <c r="B467" s="97" t="s">
        <v>26</v>
      </c>
      <c r="C467" s="97" t="s">
        <v>26</v>
      </c>
      <c r="D467" s="150">
        <v>2580001</v>
      </c>
      <c r="E467" s="73">
        <v>1341</v>
      </c>
      <c r="F467" s="75">
        <v>95419</v>
      </c>
      <c r="G467" s="76" t="s">
        <v>252</v>
      </c>
      <c r="H467" s="76" t="s">
        <v>253</v>
      </c>
      <c r="I467" s="76">
        <v>1019</v>
      </c>
      <c r="J467" s="77">
        <v>39965</v>
      </c>
      <c r="K467" s="77">
        <v>41791</v>
      </c>
      <c r="L467" s="78">
        <v>0.16</v>
      </c>
      <c r="M467" s="76">
        <v>217</v>
      </c>
      <c r="N467" s="79">
        <v>8762</v>
      </c>
      <c r="O467" s="265">
        <v>461.7</v>
      </c>
      <c r="P467" s="81">
        <v>100</v>
      </c>
      <c r="Q467" s="81">
        <v>51.167999999999999</v>
      </c>
      <c r="R467" s="98">
        <v>4</v>
      </c>
    </row>
    <row r="468" spans="1:18" x14ac:dyDescent="0.2">
      <c r="A468" s="96" t="s">
        <v>182</v>
      </c>
      <c r="B468" s="97" t="s">
        <v>26</v>
      </c>
      <c r="C468" s="97" t="s">
        <v>26</v>
      </c>
      <c r="D468" s="150">
        <v>490007</v>
      </c>
      <c r="E468" s="73">
        <v>4030</v>
      </c>
      <c r="F468" s="75" t="s">
        <v>2</v>
      </c>
      <c r="G468" s="76" t="s">
        <v>5</v>
      </c>
      <c r="H468" s="76" t="s">
        <v>6</v>
      </c>
      <c r="I468" s="76">
        <v>3720</v>
      </c>
      <c r="J468" s="77">
        <v>37956</v>
      </c>
      <c r="K468" s="77">
        <v>41609</v>
      </c>
      <c r="L468" s="78">
        <v>0</v>
      </c>
      <c r="M468" s="76">
        <v>269</v>
      </c>
      <c r="N468" s="79">
        <v>10223</v>
      </c>
      <c r="O468" s="265">
        <v>461.5</v>
      </c>
      <c r="P468" s="81">
        <v>100</v>
      </c>
      <c r="Q468" s="81">
        <v>54.741999999999997</v>
      </c>
      <c r="R468" s="98">
        <v>8</v>
      </c>
    </row>
    <row r="469" spans="1:18" x14ac:dyDescent="0.2">
      <c r="A469" s="96" t="s">
        <v>178</v>
      </c>
      <c r="B469" s="97" t="s">
        <v>26</v>
      </c>
      <c r="C469" s="97" t="s">
        <v>26</v>
      </c>
      <c r="D469" s="150">
        <v>2840001</v>
      </c>
      <c r="E469" s="73">
        <v>1260</v>
      </c>
      <c r="F469" s="75">
        <v>96075</v>
      </c>
      <c r="G469" s="76" t="s">
        <v>298</v>
      </c>
      <c r="H469" s="76" t="s">
        <v>299</v>
      </c>
      <c r="I469" s="76">
        <v>984</v>
      </c>
      <c r="J469" s="77">
        <v>40148</v>
      </c>
      <c r="K469" s="77">
        <v>41730</v>
      </c>
      <c r="L469" s="78">
        <v>1.63</v>
      </c>
      <c r="M469" s="76">
        <v>278</v>
      </c>
      <c r="N469" s="79">
        <v>9820</v>
      </c>
      <c r="O469" s="265">
        <v>461.4</v>
      </c>
      <c r="P469" s="81">
        <v>100</v>
      </c>
      <c r="Q469" s="81">
        <v>59.29</v>
      </c>
      <c r="R469" s="98">
        <v>3</v>
      </c>
    </row>
    <row r="470" spans="1:18" x14ac:dyDescent="0.2">
      <c r="A470" s="96" t="s">
        <v>183</v>
      </c>
      <c r="B470" s="97" t="s">
        <v>26</v>
      </c>
      <c r="C470" s="97" t="s">
        <v>26</v>
      </c>
      <c r="D470" s="150">
        <v>1100002</v>
      </c>
      <c r="E470" s="73">
        <v>1211.01</v>
      </c>
      <c r="F470" s="75">
        <v>100093</v>
      </c>
      <c r="G470" s="76" t="s">
        <v>916</v>
      </c>
      <c r="H470" s="76" t="s">
        <v>917</v>
      </c>
      <c r="I470" s="76">
        <v>706.01</v>
      </c>
      <c r="J470" s="77">
        <v>40603</v>
      </c>
      <c r="K470" s="77">
        <v>41821</v>
      </c>
      <c r="L470" s="78">
        <v>1.48</v>
      </c>
      <c r="M470" s="76">
        <v>59</v>
      </c>
      <c r="N470" s="79">
        <v>12402</v>
      </c>
      <c r="O470" s="265">
        <v>461.3</v>
      </c>
      <c r="P470" s="81">
        <v>100</v>
      </c>
      <c r="Q470" s="81">
        <v>32.39</v>
      </c>
      <c r="R470" s="98">
        <v>2</v>
      </c>
    </row>
    <row r="471" spans="1:18" x14ac:dyDescent="0.2">
      <c r="A471" s="96" t="s">
        <v>178</v>
      </c>
      <c r="B471" s="97" t="s">
        <v>26</v>
      </c>
      <c r="C471" s="97" t="s">
        <v>26</v>
      </c>
      <c r="D471" s="150">
        <v>3600001</v>
      </c>
      <c r="E471" s="73">
        <v>393</v>
      </c>
      <c r="F471" s="75">
        <v>99545</v>
      </c>
      <c r="G471" s="76" t="s">
        <v>860</v>
      </c>
      <c r="H471" s="76" t="s">
        <v>861</v>
      </c>
      <c r="I471" s="76">
        <v>151</v>
      </c>
      <c r="J471" s="77">
        <v>40422</v>
      </c>
      <c r="K471" s="77">
        <v>41640</v>
      </c>
      <c r="L471" s="78">
        <v>0.88</v>
      </c>
      <c r="M471" s="76">
        <v>305</v>
      </c>
      <c r="N471" s="79">
        <v>9196</v>
      </c>
      <c r="O471" s="265">
        <v>460.7</v>
      </c>
      <c r="P471" s="81">
        <v>100</v>
      </c>
      <c r="Q471" s="81">
        <v>48.62</v>
      </c>
      <c r="R471" s="98">
        <v>2</v>
      </c>
    </row>
    <row r="472" spans="1:18" x14ac:dyDescent="0.2">
      <c r="A472" s="96" t="s">
        <v>185</v>
      </c>
      <c r="B472" s="97" t="s">
        <v>26</v>
      </c>
      <c r="C472" s="97" t="s">
        <v>26</v>
      </c>
      <c r="D472" s="150">
        <v>106520001</v>
      </c>
      <c r="E472" s="73">
        <v>170</v>
      </c>
      <c r="F472" s="75" t="s">
        <v>2</v>
      </c>
      <c r="G472" s="76" t="s">
        <v>572</v>
      </c>
      <c r="H472" s="76" t="s">
        <v>573</v>
      </c>
      <c r="I472" s="76">
        <v>433</v>
      </c>
      <c r="J472" s="77">
        <v>38899</v>
      </c>
      <c r="K472" s="77">
        <v>41487</v>
      </c>
      <c r="L472" s="78">
        <v>0</v>
      </c>
      <c r="M472" s="76">
        <v>305</v>
      </c>
      <c r="N472" s="79">
        <v>10749</v>
      </c>
      <c r="O472" s="265">
        <v>459.5</v>
      </c>
      <c r="P472" s="81">
        <v>100</v>
      </c>
      <c r="Q472" s="81">
        <v>42.84</v>
      </c>
      <c r="R472" s="98">
        <v>2</v>
      </c>
    </row>
    <row r="473" spans="1:18" x14ac:dyDescent="0.2">
      <c r="A473" s="96" t="s">
        <v>181</v>
      </c>
      <c r="B473" s="97" t="s">
        <v>26</v>
      </c>
      <c r="C473" s="97" t="s">
        <v>26</v>
      </c>
      <c r="D473" s="150">
        <v>106730001</v>
      </c>
      <c r="E473" s="73">
        <v>2244</v>
      </c>
      <c r="F473" s="75">
        <v>99365</v>
      </c>
      <c r="G473" s="76" t="s">
        <v>798</v>
      </c>
      <c r="H473" s="76" t="s">
        <v>799</v>
      </c>
      <c r="I473" s="76">
        <v>1485</v>
      </c>
      <c r="J473" s="77">
        <v>40422</v>
      </c>
      <c r="K473" s="77">
        <v>41334</v>
      </c>
      <c r="L473" s="78">
        <v>3.9</v>
      </c>
      <c r="M473" s="76">
        <v>305</v>
      </c>
      <c r="N473" s="79">
        <v>7951</v>
      </c>
      <c r="O473" s="265">
        <v>459.3</v>
      </c>
      <c r="P473" s="81">
        <v>100</v>
      </c>
      <c r="Q473" s="81">
        <v>41.47</v>
      </c>
      <c r="R473" s="98">
        <v>1</v>
      </c>
    </row>
    <row r="474" spans="1:18" x14ac:dyDescent="0.2">
      <c r="A474" s="96" t="s">
        <v>183</v>
      </c>
      <c r="B474" s="97" t="s">
        <v>26</v>
      </c>
      <c r="C474" s="97" t="s">
        <v>26</v>
      </c>
      <c r="D474" s="150">
        <v>200001</v>
      </c>
      <c r="E474" s="73">
        <v>751</v>
      </c>
      <c r="F474" s="75" t="s">
        <v>2</v>
      </c>
      <c r="G474" s="76" t="s">
        <v>852</v>
      </c>
      <c r="H474" s="76" t="s">
        <v>851</v>
      </c>
      <c r="I474" s="76">
        <v>329.01</v>
      </c>
      <c r="J474" s="77">
        <v>40148</v>
      </c>
      <c r="K474" s="77">
        <v>41426</v>
      </c>
      <c r="L474" s="78">
        <v>1.49</v>
      </c>
      <c r="M474" s="76">
        <v>269</v>
      </c>
      <c r="N474" s="79">
        <v>7951</v>
      </c>
      <c r="O474" s="265">
        <v>457.3</v>
      </c>
      <c r="P474" s="81">
        <v>100</v>
      </c>
      <c r="Q474" s="81">
        <v>50.793999999999997</v>
      </c>
      <c r="R474" s="98">
        <v>2</v>
      </c>
    </row>
    <row r="475" spans="1:18" x14ac:dyDescent="0.2">
      <c r="A475" s="96" t="s">
        <v>182</v>
      </c>
      <c r="B475" s="97" t="s">
        <v>26</v>
      </c>
      <c r="C475" s="97" t="s">
        <v>26</v>
      </c>
      <c r="D475" s="150">
        <v>2580001</v>
      </c>
      <c r="E475" s="73">
        <v>1439</v>
      </c>
      <c r="F475" s="75" t="s">
        <v>2</v>
      </c>
      <c r="G475" s="76" t="s">
        <v>918</v>
      </c>
      <c r="H475" s="76" t="s">
        <v>919</v>
      </c>
      <c r="I475" s="76">
        <v>1004</v>
      </c>
      <c r="J475" s="77">
        <v>40544</v>
      </c>
      <c r="K475" s="77">
        <v>41852</v>
      </c>
      <c r="L475" s="78">
        <v>0.45</v>
      </c>
      <c r="M475" s="76">
        <v>153</v>
      </c>
      <c r="N475" s="79">
        <v>7686</v>
      </c>
      <c r="O475" s="265">
        <v>456.7</v>
      </c>
      <c r="P475" s="81">
        <v>100</v>
      </c>
      <c r="Q475" s="81">
        <v>49.131</v>
      </c>
      <c r="R475" s="98">
        <v>2</v>
      </c>
    </row>
    <row r="476" spans="1:18" x14ac:dyDescent="0.2">
      <c r="A476" s="96" t="s">
        <v>183</v>
      </c>
      <c r="B476" s="97" t="s">
        <v>26</v>
      </c>
      <c r="C476" s="97" t="s">
        <v>26</v>
      </c>
      <c r="D476" s="150">
        <v>180001</v>
      </c>
      <c r="E476" s="73">
        <v>710</v>
      </c>
      <c r="F476" s="75">
        <v>99927</v>
      </c>
      <c r="G476" s="76">
        <v>2042</v>
      </c>
      <c r="H476" s="76" t="s">
        <v>2</v>
      </c>
      <c r="I476" s="76">
        <v>583</v>
      </c>
      <c r="J476" s="77">
        <v>40483</v>
      </c>
      <c r="K476" s="77">
        <v>41791</v>
      </c>
      <c r="L476" s="78">
        <v>3.13</v>
      </c>
      <c r="M476" s="76">
        <v>250</v>
      </c>
      <c r="N476" s="79">
        <v>8512</v>
      </c>
      <c r="O476" s="265">
        <v>454.4</v>
      </c>
      <c r="P476" s="81">
        <v>100</v>
      </c>
      <c r="Q476" s="81">
        <v>46.87</v>
      </c>
      <c r="R476" s="98">
        <v>2</v>
      </c>
    </row>
    <row r="477" spans="1:18" x14ac:dyDescent="0.2">
      <c r="A477" s="96" t="s">
        <v>179</v>
      </c>
      <c r="B477" s="97" t="s">
        <v>26</v>
      </c>
      <c r="C477" s="97" t="s">
        <v>26</v>
      </c>
      <c r="D477" s="150">
        <v>1890100</v>
      </c>
      <c r="E477" s="73">
        <v>279</v>
      </c>
      <c r="F477" s="75" t="s">
        <v>2</v>
      </c>
      <c r="G477" s="76" t="s">
        <v>231</v>
      </c>
      <c r="H477" s="76" t="s">
        <v>232</v>
      </c>
      <c r="I477" s="76">
        <v>205</v>
      </c>
      <c r="J477" s="77">
        <v>40544</v>
      </c>
      <c r="K477" s="77">
        <v>41395</v>
      </c>
      <c r="L477" s="78">
        <v>0.25</v>
      </c>
      <c r="M477" s="76">
        <v>266</v>
      </c>
      <c r="N477" s="79">
        <v>6685</v>
      </c>
      <c r="O477" s="265">
        <v>453.3</v>
      </c>
      <c r="P477" s="81">
        <v>100</v>
      </c>
      <c r="Q477" s="81">
        <v>46.542999999999999</v>
      </c>
      <c r="R477" s="98">
        <v>1</v>
      </c>
    </row>
    <row r="478" spans="1:18" x14ac:dyDescent="0.2">
      <c r="A478" s="96" t="s">
        <v>183</v>
      </c>
      <c r="B478" s="97" t="s">
        <v>26</v>
      </c>
      <c r="C478" s="97" t="s">
        <v>26</v>
      </c>
      <c r="D478" s="150">
        <v>180001</v>
      </c>
      <c r="E478" s="73">
        <v>21753</v>
      </c>
      <c r="F478" s="75">
        <v>102992</v>
      </c>
      <c r="G478" s="76">
        <v>2047</v>
      </c>
      <c r="H478" s="76" t="s">
        <v>2</v>
      </c>
      <c r="I478" s="76">
        <v>21521</v>
      </c>
      <c r="J478" s="77">
        <v>40909</v>
      </c>
      <c r="K478" s="77">
        <v>41760</v>
      </c>
      <c r="L478" s="78">
        <v>0.78</v>
      </c>
      <c r="M478" s="76">
        <v>299</v>
      </c>
      <c r="N478" s="79">
        <v>8108</v>
      </c>
      <c r="O478" s="265">
        <v>453</v>
      </c>
      <c r="P478" s="81">
        <v>100</v>
      </c>
      <c r="Q478" s="81">
        <v>43.34</v>
      </c>
      <c r="R478" s="98">
        <v>1</v>
      </c>
    </row>
    <row r="479" spans="1:18" x14ac:dyDescent="0.2">
      <c r="A479" s="96" t="s">
        <v>183</v>
      </c>
      <c r="B479" s="97" t="s">
        <v>26</v>
      </c>
      <c r="C479" s="97" t="s">
        <v>26</v>
      </c>
      <c r="D479" s="150">
        <v>180001</v>
      </c>
      <c r="E479" s="73">
        <v>21740</v>
      </c>
      <c r="F479" s="75">
        <v>102170</v>
      </c>
      <c r="G479" s="76">
        <v>2047</v>
      </c>
      <c r="H479" s="76" t="s">
        <v>2</v>
      </c>
      <c r="I479" s="76">
        <v>21466</v>
      </c>
      <c r="J479" s="77">
        <v>40817</v>
      </c>
      <c r="K479" s="77">
        <v>41671</v>
      </c>
      <c r="L479" s="78">
        <v>0.99</v>
      </c>
      <c r="M479" s="76">
        <v>305</v>
      </c>
      <c r="N479" s="79">
        <v>7276</v>
      </c>
      <c r="O479" s="265">
        <v>452.9</v>
      </c>
      <c r="P479" s="81">
        <v>100</v>
      </c>
      <c r="Q479" s="81">
        <v>44.55</v>
      </c>
      <c r="R479" s="98">
        <v>1</v>
      </c>
    </row>
    <row r="480" spans="1:18" x14ac:dyDescent="0.2">
      <c r="A480" s="96" t="s">
        <v>181</v>
      </c>
      <c r="B480" s="97" t="s">
        <v>26</v>
      </c>
      <c r="C480" s="97" t="s">
        <v>26</v>
      </c>
      <c r="D480" s="150">
        <v>106730001</v>
      </c>
      <c r="E480" s="73">
        <v>1944</v>
      </c>
      <c r="F480" s="75">
        <v>88794</v>
      </c>
      <c r="G480" s="76">
        <v>1447</v>
      </c>
      <c r="H480" s="76" t="s">
        <v>2</v>
      </c>
      <c r="I480" s="76">
        <v>1562</v>
      </c>
      <c r="J480" s="77">
        <v>38596</v>
      </c>
      <c r="K480" s="77">
        <v>41548</v>
      </c>
      <c r="L480" s="78">
        <v>0</v>
      </c>
      <c r="M480" s="76">
        <v>129</v>
      </c>
      <c r="N480" s="79">
        <v>8836</v>
      </c>
      <c r="O480" s="265">
        <v>452.7</v>
      </c>
      <c r="P480" s="81">
        <v>100</v>
      </c>
      <c r="Q480" s="81">
        <v>55.65</v>
      </c>
      <c r="R480" s="98">
        <v>6</v>
      </c>
    </row>
    <row r="481" spans="1:18" x14ac:dyDescent="0.2">
      <c r="A481" s="96" t="s">
        <v>178</v>
      </c>
      <c r="B481" s="97" t="s">
        <v>26</v>
      </c>
      <c r="C481" s="97" t="s">
        <v>26</v>
      </c>
      <c r="D481" s="150">
        <v>2250001</v>
      </c>
      <c r="E481" s="73">
        <v>3101</v>
      </c>
      <c r="F481" s="75">
        <v>97383</v>
      </c>
      <c r="G481" s="76" t="s">
        <v>215</v>
      </c>
      <c r="H481" s="76" t="s">
        <v>216</v>
      </c>
      <c r="I481" s="76">
        <v>2765</v>
      </c>
      <c r="J481" s="77">
        <v>39995</v>
      </c>
      <c r="K481" s="77">
        <v>41183</v>
      </c>
      <c r="L481" s="78">
        <v>2.2799999999999998</v>
      </c>
      <c r="M481" s="76">
        <v>104</v>
      </c>
      <c r="N481" s="79">
        <v>10547</v>
      </c>
      <c r="O481" s="265">
        <v>451.6</v>
      </c>
      <c r="P481" s="81">
        <v>100</v>
      </c>
      <c r="Q481" s="81">
        <v>30.576000000000001</v>
      </c>
      <c r="R481" s="98">
        <v>1</v>
      </c>
    </row>
    <row r="482" spans="1:18" x14ac:dyDescent="0.2">
      <c r="A482" s="96" t="s">
        <v>183</v>
      </c>
      <c r="B482" s="97" t="s">
        <v>26</v>
      </c>
      <c r="C482" s="97" t="s">
        <v>26</v>
      </c>
      <c r="D482" s="150">
        <v>550003</v>
      </c>
      <c r="E482" s="73">
        <v>524</v>
      </c>
      <c r="F482" s="75">
        <v>90647</v>
      </c>
      <c r="G482" s="76" t="s">
        <v>237</v>
      </c>
      <c r="H482" s="76" t="s">
        <v>238</v>
      </c>
      <c r="I482" s="76">
        <v>387</v>
      </c>
      <c r="J482" s="77">
        <v>39295</v>
      </c>
      <c r="K482" s="77">
        <v>41153</v>
      </c>
      <c r="L482" s="78">
        <v>1.73</v>
      </c>
      <c r="M482" s="76">
        <v>237</v>
      </c>
      <c r="N482" s="79">
        <v>8873</v>
      </c>
      <c r="O482" s="265">
        <v>448.7</v>
      </c>
      <c r="P482" s="81">
        <v>100</v>
      </c>
      <c r="Q482" s="81">
        <v>59.731999999999999</v>
      </c>
      <c r="R482" s="98">
        <v>4</v>
      </c>
    </row>
    <row r="483" spans="1:18" x14ac:dyDescent="0.2">
      <c r="A483" s="96" t="s">
        <v>182</v>
      </c>
      <c r="B483" s="97" t="s">
        <v>26</v>
      </c>
      <c r="C483" s="97" t="s">
        <v>26</v>
      </c>
      <c r="D483" s="150">
        <v>100820001</v>
      </c>
      <c r="E483" s="73">
        <v>419</v>
      </c>
      <c r="F483" s="75" t="s">
        <v>2</v>
      </c>
      <c r="G483" s="76" t="s">
        <v>292</v>
      </c>
      <c r="H483" s="76" t="s">
        <v>2</v>
      </c>
      <c r="I483" s="76">
        <v>149</v>
      </c>
      <c r="J483" s="77">
        <v>39022</v>
      </c>
      <c r="K483" s="77">
        <v>41671</v>
      </c>
      <c r="L483" s="78">
        <v>0</v>
      </c>
      <c r="M483" s="76">
        <v>305</v>
      </c>
      <c r="N483" s="79">
        <v>9154</v>
      </c>
      <c r="O483" s="265">
        <v>448.6</v>
      </c>
      <c r="P483" s="81">
        <v>100</v>
      </c>
      <c r="Q483" s="81">
        <v>57.31</v>
      </c>
      <c r="R483" s="98">
        <v>5</v>
      </c>
    </row>
    <row r="484" spans="1:18" x14ac:dyDescent="0.2">
      <c r="A484" s="96" t="s">
        <v>180</v>
      </c>
      <c r="B484" s="97" t="s">
        <v>26</v>
      </c>
      <c r="C484" s="97" t="s">
        <v>26</v>
      </c>
      <c r="D484" s="150">
        <v>50001</v>
      </c>
      <c r="E484" s="73">
        <v>49117</v>
      </c>
      <c r="F484" s="75" t="s">
        <v>2</v>
      </c>
      <c r="G484" s="76" t="s">
        <v>589</v>
      </c>
      <c r="H484" s="76" t="s">
        <v>590</v>
      </c>
      <c r="I484" s="76">
        <v>4938</v>
      </c>
      <c r="J484" s="77">
        <v>39387</v>
      </c>
      <c r="K484" s="77">
        <v>41579</v>
      </c>
      <c r="L484" s="78">
        <v>0.74</v>
      </c>
      <c r="M484" s="76">
        <v>305</v>
      </c>
      <c r="N484" s="79">
        <v>10142</v>
      </c>
      <c r="O484" s="265">
        <v>448.1</v>
      </c>
      <c r="P484" s="81">
        <v>100</v>
      </c>
      <c r="Q484" s="81">
        <v>53.9</v>
      </c>
      <c r="R484" s="98">
        <v>4</v>
      </c>
    </row>
    <row r="485" spans="1:18" x14ac:dyDescent="0.2">
      <c r="A485" s="96" t="s">
        <v>179</v>
      </c>
      <c r="B485" s="97" t="s">
        <v>26</v>
      </c>
      <c r="C485" s="97" t="s">
        <v>26</v>
      </c>
      <c r="D485" s="150">
        <v>1260001</v>
      </c>
      <c r="E485" s="73">
        <v>1048</v>
      </c>
      <c r="F485" s="75">
        <v>86628</v>
      </c>
      <c r="G485" s="76" t="s">
        <v>95</v>
      </c>
      <c r="H485" s="76" t="s">
        <v>96</v>
      </c>
      <c r="I485" s="76">
        <v>971</v>
      </c>
      <c r="J485" s="77">
        <v>39052</v>
      </c>
      <c r="K485" s="77">
        <v>41579</v>
      </c>
      <c r="L485" s="78">
        <v>3.8</v>
      </c>
      <c r="M485" s="76">
        <v>305</v>
      </c>
      <c r="N485" s="79">
        <v>7392</v>
      </c>
      <c r="O485" s="265">
        <v>447.8</v>
      </c>
      <c r="P485" s="81">
        <v>100</v>
      </c>
      <c r="Q485" s="81">
        <v>58.41</v>
      </c>
      <c r="R485" s="98">
        <v>4</v>
      </c>
    </row>
    <row r="486" spans="1:18" x14ac:dyDescent="0.2">
      <c r="A486" s="96" t="s">
        <v>178</v>
      </c>
      <c r="B486" s="97" t="s">
        <v>26</v>
      </c>
      <c r="C486" s="97" t="s">
        <v>26</v>
      </c>
      <c r="D486" s="150">
        <v>1490001</v>
      </c>
      <c r="E486" s="73">
        <v>3158</v>
      </c>
      <c r="F486" s="75" t="s">
        <v>2</v>
      </c>
      <c r="G486" s="76" t="s">
        <v>153</v>
      </c>
      <c r="H486" s="76" t="s">
        <v>154</v>
      </c>
      <c r="I486" s="76">
        <v>2755</v>
      </c>
      <c r="J486" s="77">
        <v>38078</v>
      </c>
      <c r="K486" s="77">
        <v>40544</v>
      </c>
      <c r="L486" s="78">
        <v>3.01</v>
      </c>
      <c r="M486" s="76">
        <v>129</v>
      </c>
      <c r="N486" s="79">
        <v>7353</v>
      </c>
      <c r="O486" s="265">
        <v>447.8</v>
      </c>
      <c r="P486" s="81">
        <v>100</v>
      </c>
      <c r="Q486" s="81">
        <v>43.363</v>
      </c>
      <c r="R486" s="98">
        <v>3</v>
      </c>
    </row>
    <row r="487" spans="1:18" x14ac:dyDescent="0.2">
      <c r="A487" s="96" t="s">
        <v>185</v>
      </c>
      <c r="B487" s="97" t="s">
        <v>26</v>
      </c>
      <c r="C487" s="97" t="s">
        <v>26</v>
      </c>
      <c r="D487" s="150">
        <v>1710002</v>
      </c>
      <c r="E487" s="73">
        <v>2379</v>
      </c>
      <c r="F487" s="75" t="s">
        <v>2</v>
      </c>
      <c r="G487" s="76" t="s">
        <v>3</v>
      </c>
      <c r="H487" s="76" t="s">
        <v>4</v>
      </c>
      <c r="I487" s="76">
        <v>2149</v>
      </c>
      <c r="J487" s="77">
        <v>37257</v>
      </c>
      <c r="K487" s="77">
        <v>38749</v>
      </c>
      <c r="L487" s="78">
        <v>0.32</v>
      </c>
      <c r="M487" s="76">
        <v>179</v>
      </c>
      <c r="N487" s="79">
        <v>9510</v>
      </c>
      <c r="O487" s="265">
        <v>447.5</v>
      </c>
      <c r="P487" s="81">
        <v>100</v>
      </c>
      <c r="Q487" s="81">
        <v>50.47</v>
      </c>
      <c r="R487" s="98">
        <v>2</v>
      </c>
    </row>
    <row r="488" spans="1:18" x14ac:dyDescent="0.2">
      <c r="A488" s="96" t="s">
        <v>183</v>
      </c>
      <c r="B488" s="97" t="s">
        <v>26</v>
      </c>
      <c r="C488" s="97" t="s">
        <v>26</v>
      </c>
      <c r="D488" s="150">
        <v>180001</v>
      </c>
      <c r="E488" s="73">
        <v>672</v>
      </c>
      <c r="F488" s="75">
        <v>96805</v>
      </c>
      <c r="G488" s="76">
        <v>2018</v>
      </c>
      <c r="H488" s="76" t="s">
        <v>2</v>
      </c>
      <c r="I488" s="76">
        <v>359</v>
      </c>
      <c r="J488" s="77">
        <v>40179</v>
      </c>
      <c r="K488" s="77">
        <v>41579</v>
      </c>
      <c r="L488" s="78">
        <v>0</v>
      </c>
      <c r="M488" s="76">
        <v>305</v>
      </c>
      <c r="N488" s="79">
        <v>7709</v>
      </c>
      <c r="O488" s="265">
        <v>447.4</v>
      </c>
      <c r="P488" s="81">
        <v>100</v>
      </c>
      <c r="Q488" s="81">
        <v>50.93</v>
      </c>
      <c r="R488" s="98">
        <v>2</v>
      </c>
    </row>
    <row r="489" spans="1:18" x14ac:dyDescent="0.2">
      <c r="A489" s="96" t="s">
        <v>178</v>
      </c>
      <c r="B489" s="97" t="s">
        <v>26</v>
      </c>
      <c r="C489" s="97" t="s">
        <v>26</v>
      </c>
      <c r="D489" s="150">
        <v>102870001</v>
      </c>
      <c r="E489" s="73">
        <v>1.01</v>
      </c>
      <c r="F489" s="75" t="s">
        <v>2</v>
      </c>
      <c r="G489" s="76" t="s">
        <v>231</v>
      </c>
      <c r="H489" s="76" t="s">
        <v>232</v>
      </c>
      <c r="I489" s="76">
        <v>84</v>
      </c>
      <c r="J489" s="77">
        <v>39508</v>
      </c>
      <c r="K489" s="77">
        <v>41671</v>
      </c>
      <c r="L489" s="78">
        <v>0</v>
      </c>
      <c r="M489" s="76">
        <v>170</v>
      </c>
      <c r="N489" s="79">
        <v>8902</v>
      </c>
      <c r="O489" s="265">
        <v>446.9</v>
      </c>
      <c r="P489" s="81">
        <v>100</v>
      </c>
      <c r="Q489" s="81">
        <v>48.776000000000003</v>
      </c>
      <c r="R489" s="98">
        <v>4</v>
      </c>
    </row>
    <row r="490" spans="1:18" x14ac:dyDescent="0.2">
      <c r="A490" s="96" t="s">
        <v>178</v>
      </c>
      <c r="B490" s="97" t="s">
        <v>26</v>
      </c>
      <c r="C490" s="97" t="s">
        <v>26</v>
      </c>
      <c r="D490" s="150">
        <v>1960035</v>
      </c>
      <c r="E490" s="73">
        <v>1092</v>
      </c>
      <c r="F490" s="75">
        <v>91156</v>
      </c>
      <c r="G490" s="76" t="s">
        <v>643</v>
      </c>
      <c r="H490" s="76" t="s">
        <v>644</v>
      </c>
      <c r="I490" s="76">
        <v>807</v>
      </c>
      <c r="J490" s="77">
        <v>39083</v>
      </c>
      <c r="K490" s="77">
        <v>41365</v>
      </c>
      <c r="L490" s="78">
        <v>4.12</v>
      </c>
      <c r="M490" s="76">
        <v>42</v>
      </c>
      <c r="N490" s="79">
        <v>10693</v>
      </c>
      <c r="O490" s="265">
        <v>446.5</v>
      </c>
      <c r="P490" s="81">
        <v>100</v>
      </c>
      <c r="Q490" s="81">
        <v>49.103999999999999</v>
      </c>
      <c r="R490" s="98">
        <v>5</v>
      </c>
    </row>
    <row r="491" spans="1:18" x14ac:dyDescent="0.2">
      <c r="A491" s="96" t="s">
        <v>178</v>
      </c>
      <c r="B491" s="97" t="s">
        <v>26</v>
      </c>
      <c r="C491" s="97" t="s">
        <v>26</v>
      </c>
      <c r="D491" s="150">
        <v>2840001</v>
      </c>
      <c r="E491" s="73">
        <v>1064</v>
      </c>
      <c r="F491" s="75">
        <v>81810</v>
      </c>
      <c r="G491" s="76" t="s">
        <v>40</v>
      </c>
      <c r="H491" s="76" t="s">
        <v>41</v>
      </c>
      <c r="I491" s="76">
        <v>941</v>
      </c>
      <c r="J491" s="77">
        <v>38200</v>
      </c>
      <c r="K491" s="77">
        <v>41609</v>
      </c>
      <c r="L491" s="78">
        <v>4.88</v>
      </c>
      <c r="M491" s="76">
        <v>305</v>
      </c>
      <c r="N491" s="79">
        <v>10048</v>
      </c>
      <c r="O491" s="265">
        <v>445.1</v>
      </c>
      <c r="P491" s="81">
        <v>100</v>
      </c>
      <c r="Q491" s="81">
        <v>66.77</v>
      </c>
      <c r="R491" s="98">
        <v>7</v>
      </c>
    </row>
    <row r="492" spans="1:18" x14ac:dyDescent="0.2">
      <c r="A492" s="96" t="s">
        <v>182</v>
      </c>
      <c r="B492" s="97" t="s">
        <v>26</v>
      </c>
      <c r="C492" s="97" t="s">
        <v>26</v>
      </c>
      <c r="D492" s="150">
        <v>1890027</v>
      </c>
      <c r="E492" s="73">
        <v>927</v>
      </c>
      <c r="F492" s="75">
        <v>94670</v>
      </c>
      <c r="G492" s="76" t="s">
        <v>591</v>
      </c>
      <c r="H492" s="76" t="s">
        <v>592</v>
      </c>
      <c r="I492" s="76">
        <v>870</v>
      </c>
      <c r="J492" s="77">
        <v>39661</v>
      </c>
      <c r="K492" s="77">
        <v>41852</v>
      </c>
      <c r="L492" s="78">
        <v>1.58</v>
      </c>
      <c r="M492" s="76">
        <v>96</v>
      </c>
      <c r="N492" s="79">
        <v>7780</v>
      </c>
      <c r="O492" s="265">
        <v>444.6</v>
      </c>
      <c r="P492" s="81">
        <v>100</v>
      </c>
      <c r="Q492" s="81">
        <v>53.04</v>
      </c>
      <c r="R492" s="98">
        <v>4</v>
      </c>
    </row>
    <row r="493" spans="1:18" x14ac:dyDescent="0.2">
      <c r="A493" s="96" t="s">
        <v>179</v>
      </c>
      <c r="B493" s="97" t="s">
        <v>26</v>
      </c>
      <c r="C493" s="97" t="s">
        <v>26</v>
      </c>
      <c r="D493" s="150">
        <v>1830001</v>
      </c>
      <c r="E493" s="73">
        <v>947</v>
      </c>
      <c r="F493" s="75" t="s">
        <v>2</v>
      </c>
      <c r="G493" s="76" t="s">
        <v>588</v>
      </c>
      <c r="H493" s="76" t="s">
        <v>228</v>
      </c>
      <c r="I493" s="76">
        <v>643</v>
      </c>
      <c r="J493" s="77">
        <v>40238</v>
      </c>
      <c r="K493" s="77">
        <v>41030</v>
      </c>
      <c r="L493" s="78">
        <v>1.19</v>
      </c>
      <c r="M493" s="76">
        <v>305</v>
      </c>
      <c r="N493" s="79">
        <v>7334</v>
      </c>
      <c r="O493" s="265">
        <v>444.6</v>
      </c>
      <c r="P493" s="81">
        <v>100</v>
      </c>
      <c r="Q493" s="81">
        <v>46.09</v>
      </c>
      <c r="R493" s="98">
        <v>1</v>
      </c>
    </row>
    <row r="494" spans="1:18" x14ac:dyDescent="0.2">
      <c r="A494" s="96" t="s">
        <v>178</v>
      </c>
      <c r="B494" s="97" t="s">
        <v>26</v>
      </c>
      <c r="C494" s="97" t="s">
        <v>26</v>
      </c>
      <c r="D494" s="150">
        <v>1960107</v>
      </c>
      <c r="E494" s="73">
        <v>704</v>
      </c>
      <c r="F494" s="75" t="s">
        <v>2</v>
      </c>
      <c r="G494" s="76" t="s">
        <v>32</v>
      </c>
      <c r="H494" s="76" t="s">
        <v>33</v>
      </c>
      <c r="I494" s="76">
        <v>599</v>
      </c>
      <c r="J494" s="77">
        <v>40544</v>
      </c>
      <c r="K494" s="77">
        <v>41944</v>
      </c>
      <c r="L494" s="78">
        <v>1.05</v>
      </c>
      <c r="M494" s="76">
        <v>43</v>
      </c>
      <c r="N494" s="79">
        <v>9666</v>
      </c>
      <c r="O494" s="265">
        <v>443.6</v>
      </c>
      <c r="P494" s="81">
        <v>100</v>
      </c>
      <c r="Q494" s="81">
        <v>38.950000000000003</v>
      </c>
      <c r="R494" s="98">
        <v>2</v>
      </c>
    </row>
    <row r="495" spans="1:18" x14ac:dyDescent="0.2">
      <c r="A495" s="96" t="s">
        <v>183</v>
      </c>
      <c r="B495" s="97" t="s">
        <v>26</v>
      </c>
      <c r="C495" s="97" t="s">
        <v>26</v>
      </c>
      <c r="D495" s="150">
        <v>180001</v>
      </c>
      <c r="E495" s="73">
        <v>774</v>
      </c>
      <c r="F495" s="75">
        <v>102672</v>
      </c>
      <c r="G495" s="76">
        <v>2047</v>
      </c>
      <c r="H495" s="76" t="s">
        <v>2</v>
      </c>
      <c r="I495" s="76">
        <v>455</v>
      </c>
      <c r="J495" s="77">
        <v>40878</v>
      </c>
      <c r="K495" s="77">
        <v>41821</v>
      </c>
      <c r="L495" s="78">
        <v>1.56</v>
      </c>
      <c r="M495" s="76">
        <v>231</v>
      </c>
      <c r="N495" s="79">
        <v>7138</v>
      </c>
      <c r="O495" s="265">
        <v>443.5</v>
      </c>
      <c r="P495" s="81">
        <v>100</v>
      </c>
      <c r="Q495" s="81">
        <v>42.823999999999998</v>
      </c>
      <c r="R495" s="98">
        <v>1</v>
      </c>
    </row>
    <row r="496" spans="1:18" x14ac:dyDescent="0.2">
      <c r="A496" s="96" t="s">
        <v>182</v>
      </c>
      <c r="B496" s="97" t="s">
        <v>26</v>
      </c>
      <c r="C496" s="97" t="s">
        <v>26</v>
      </c>
      <c r="D496" s="150">
        <v>106500002</v>
      </c>
      <c r="E496" s="73">
        <v>735</v>
      </c>
      <c r="F496" s="75">
        <v>100040</v>
      </c>
      <c r="G496" s="76" t="s">
        <v>612</v>
      </c>
      <c r="H496" s="76" t="s">
        <v>613</v>
      </c>
      <c r="I496" s="76">
        <v>576</v>
      </c>
      <c r="J496" s="77">
        <v>40483</v>
      </c>
      <c r="K496" s="77">
        <v>41730</v>
      </c>
      <c r="L496" s="78">
        <v>1.92</v>
      </c>
      <c r="M496" s="76">
        <v>169</v>
      </c>
      <c r="N496" s="79">
        <v>11411</v>
      </c>
      <c r="O496" s="265">
        <v>442.4</v>
      </c>
      <c r="P496" s="81">
        <v>100</v>
      </c>
      <c r="Q496" s="81">
        <v>42.436</v>
      </c>
      <c r="R496" s="98">
        <v>2</v>
      </c>
    </row>
    <row r="497" spans="1:18" x14ac:dyDescent="0.2">
      <c r="A497" s="96" t="s">
        <v>183</v>
      </c>
      <c r="B497" s="97" t="s">
        <v>26</v>
      </c>
      <c r="C497" s="97" t="s">
        <v>26</v>
      </c>
      <c r="D497" s="150">
        <v>2750001</v>
      </c>
      <c r="E497" s="73">
        <v>5324</v>
      </c>
      <c r="F497" s="75">
        <v>94933</v>
      </c>
      <c r="G497" s="76" t="s">
        <v>855</v>
      </c>
      <c r="H497" s="76" t="s">
        <v>2</v>
      </c>
      <c r="I497" s="76">
        <v>5106</v>
      </c>
      <c r="J497" s="77">
        <v>39845</v>
      </c>
      <c r="K497" s="77">
        <v>41640</v>
      </c>
      <c r="L497" s="78">
        <v>0</v>
      </c>
      <c r="M497" s="76">
        <v>206</v>
      </c>
      <c r="N497" s="79">
        <v>8505</v>
      </c>
      <c r="O497" s="265">
        <v>442.3</v>
      </c>
      <c r="P497" s="81">
        <v>100</v>
      </c>
      <c r="Q497" s="81">
        <v>45.201999999999998</v>
      </c>
      <c r="R497" s="98">
        <v>3</v>
      </c>
    </row>
    <row r="498" spans="1:18" x14ac:dyDescent="0.2">
      <c r="A498" s="96" t="s">
        <v>178</v>
      </c>
      <c r="B498" s="97" t="s">
        <v>26</v>
      </c>
      <c r="C498" s="97" t="s">
        <v>26</v>
      </c>
      <c r="D498" s="150">
        <v>2250001</v>
      </c>
      <c r="E498" s="73">
        <v>3118</v>
      </c>
      <c r="F498" s="75">
        <v>97388</v>
      </c>
      <c r="G498" s="76" t="s">
        <v>850</v>
      </c>
      <c r="H498" s="76" t="s">
        <v>851</v>
      </c>
      <c r="I498" s="76">
        <v>2817</v>
      </c>
      <c r="J498" s="77">
        <v>40148</v>
      </c>
      <c r="K498" s="77">
        <v>41883</v>
      </c>
      <c r="L498" s="78">
        <v>2.5099999999999998</v>
      </c>
      <c r="M498" s="76">
        <v>51</v>
      </c>
      <c r="N498" s="79">
        <v>9648</v>
      </c>
      <c r="O498" s="265">
        <v>442</v>
      </c>
      <c r="P498" s="81">
        <v>100</v>
      </c>
      <c r="Q498" s="81">
        <v>36.045000000000002</v>
      </c>
      <c r="R498" s="98">
        <v>2</v>
      </c>
    </row>
    <row r="499" spans="1:18" x14ac:dyDescent="0.2">
      <c r="A499" s="96" t="s">
        <v>179</v>
      </c>
      <c r="B499" s="97" t="s">
        <v>26</v>
      </c>
      <c r="C499" s="97" t="s">
        <v>26</v>
      </c>
      <c r="D499" s="150">
        <v>610001</v>
      </c>
      <c r="E499" s="73">
        <v>2034</v>
      </c>
      <c r="F499" s="75" t="s">
        <v>2</v>
      </c>
      <c r="G499" s="76" t="s">
        <v>570</v>
      </c>
      <c r="H499" s="76" t="s">
        <v>571</v>
      </c>
      <c r="I499" s="76">
        <v>538.01</v>
      </c>
      <c r="J499" s="77">
        <v>38565</v>
      </c>
      <c r="K499" s="77">
        <v>41518</v>
      </c>
      <c r="L499" s="78">
        <v>2.71</v>
      </c>
      <c r="M499" s="76">
        <v>144</v>
      </c>
      <c r="N499" s="79">
        <v>7426</v>
      </c>
      <c r="O499" s="265">
        <v>441.5</v>
      </c>
      <c r="P499" s="81">
        <v>100</v>
      </c>
      <c r="Q499" s="81">
        <v>50.561999999999998</v>
      </c>
      <c r="R499" s="98">
        <v>6</v>
      </c>
    </row>
    <row r="500" spans="1:18" x14ac:dyDescent="0.2">
      <c r="A500" s="96" t="s">
        <v>180</v>
      </c>
      <c r="B500" s="97" t="s">
        <v>26</v>
      </c>
      <c r="C500" s="97" t="s">
        <v>26</v>
      </c>
      <c r="D500" s="150">
        <v>102960001</v>
      </c>
      <c r="E500" s="73">
        <v>2898</v>
      </c>
      <c r="F500" s="75">
        <v>100068</v>
      </c>
      <c r="G500" s="76" t="s">
        <v>764</v>
      </c>
      <c r="H500" s="76" t="s">
        <v>765</v>
      </c>
      <c r="I500" s="76">
        <v>2581</v>
      </c>
      <c r="J500" s="77">
        <v>40483</v>
      </c>
      <c r="K500" s="77">
        <v>41944</v>
      </c>
      <c r="L500" s="78">
        <v>4.3</v>
      </c>
      <c r="M500" s="76">
        <v>77</v>
      </c>
      <c r="N500" s="79">
        <v>10485</v>
      </c>
      <c r="O500" s="265">
        <v>441.5</v>
      </c>
      <c r="P500" s="81">
        <v>100</v>
      </c>
      <c r="Q500" s="81">
        <v>47.904000000000003</v>
      </c>
      <c r="R500" s="98">
        <v>3</v>
      </c>
    </row>
    <row r="501" spans="1:18" x14ac:dyDescent="0.2">
      <c r="A501" s="96" t="s">
        <v>182</v>
      </c>
      <c r="B501" s="97" t="s">
        <v>26</v>
      </c>
      <c r="C501" s="97" t="s">
        <v>26</v>
      </c>
      <c r="D501" s="150">
        <v>106500002</v>
      </c>
      <c r="E501" s="73">
        <v>614</v>
      </c>
      <c r="F501" s="75">
        <v>93422</v>
      </c>
      <c r="G501" s="76" t="s">
        <v>541</v>
      </c>
      <c r="H501" s="76" t="s">
        <v>542</v>
      </c>
      <c r="I501" s="76">
        <v>391</v>
      </c>
      <c r="J501" s="77">
        <v>39600</v>
      </c>
      <c r="K501" s="77">
        <v>41760</v>
      </c>
      <c r="L501" s="78">
        <v>1.37</v>
      </c>
      <c r="M501" s="76">
        <v>152</v>
      </c>
      <c r="N501" s="79">
        <v>9694</v>
      </c>
      <c r="O501" s="265">
        <v>441.3</v>
      </c>
      <c r="P501" s="81">
        <v>100</v>
      </c>
      <c r="Q501" s="81">
        <v>52.942</v>
      </c>
      <c r="R501" s="98">
        <v>3</v>
      </c>
    </row>
    <row r="502" spans="1:18" x14ac:dyDescent="0.2">
      <c r="A502" s="96" t="s">
        <v>180</v>
      </c>
      <c r="B502" s="97" t="s">
        <v>26</v>
      </c>
      <c r="C502" s="97" t="s">
        <v>26</v>
      </c>
      <c r="D502" s="150">
        <v>102960001</v>
      </c>
      <c r="E502" s="73">
        <v>2839</v>
      </c>
      <c r="F502" s="75">
        <v>96094</v>
      </c>
      <c r="G502" s="76" t="s">
        <v>276</v>
      </c>
      <c r="H502" s="76" t="s">
        <v>277</v>
      </c>
      <c r="I502" s="76">
        <v>2692</v>
      </c>
      <c r="J502" s="77">
        <v>40087</v>
      </c>
      <c r="K502" s="77">
        <v>41760</v>
      </c>
      <c r="L502" s="78">
        <v>1.44</v>
      </c>
      <c r="M502" s="76">
        <v>274</v>
      </c>
      <c r="N502" s="79">
        <v>10760</v>
      </c>
      <c r="O502" s="265">
        <v>441.3</v>
      </c>
      <c r="P502" s="81">
        <v>100</v>
      </c>
      <c r="Q502" s="81">
        <v>57.75</v>
      </c>
      <c r="R502" s="98">
        <v>3</v>
      </c>
    </row>
    <row r="503" spans="1:18" x14ac:dyDescent="0.2">
      <c r="A503" s="96" t="s">
        <v>182</v>
      </c>
      <c r="B503" s="97" t="s">
        <v>26</v>
      </c>
      <c r="C503" s="97" t="s">
        <v>26</v>
      </c>
      <c r="D503" s="73">
        <v>106500002</v>
      </c>
      <c r="E503" s="73">
        <v>559</v>
      </c>
      <c r="F503" s="75">
        <v>86767</v>
      </c>
      <c r="G503" s="76" t="s">
        <v>231</v>
      </c>
      <c r="H503" s="76" t="s">
        <v>232</v>
      </c>
      <c r="I503" s="76">
        <v>367</v>
      </c>
      <c r="J503" s="77">
        <v>39052</v>
      </c>
      <c r="K503" s="77">
        <v>41548</v>
      </c>
      <c r="L503" s="78">
        <v>0.53</v>
      </c>
      <c r="M503" s="76">
        <v>305</v>
      </c>
      <c r="N503" s="79">
        <v>9545</v>
      </c>
      <c r="O503" s="265">
        <v>441</v>
      </c>
      <c r="P503" s="81">
        <v>100</v>
      </c>
      <c r="Q503" s="81">
        <v>64.569999999999993</v>
      </c>
      <c r="R503" s="98">
        <v>5</v>
      </c>
    </row>
    <row r="504" spans="1:18" x14ac:dyDescent="0.2">
      <c r="A504" s="96" t="s">
        <v>183</v>
      </c>
      <c r="B504" s="97" t="s">
        <v>26</v>
      </c>
      <c r="C504" s="97" t="s">
        <v>26</v>
      </c>
      <c r="D504" s="73">
        <v>180001</v>
      </c>
      <c r="E504" s="73">
        <v>731</v>
      </c>
      <c r="F504" s="75">
        <v>101270</v>
      </c>
      <c r="G504" s="76">
        <v>2047</v>
      </c>
      <c r="H504" s="76" t="s">
        <v>2</v>
      </c>
      <c r="I504" s="76">
        <v>399</v>
      </c>
      <c r="J504" s="77">
        <v>40603</v>
      </c>
      <c r="K504" s="77">
        <v>41821</v>
      </c>
      <c r="L504" s="78">
        <v>0.21</v>
      </c>
      <c r="M504" s="76">
        <v>218</v>
      </c>
      <c r="N504" s="79">
        <v>7750</v>
      </c>
      <c r="O504" s="265">
        <v>440.3</v>
      </c>
      <c r="P504" s="81">
        <v>100</v>
      </c>
      <c r="Q504" s="81">
        <v>49.68</v>
      </c>
      <c r="R504" s="98">
        <v>2</v>
      </c>
    </row>
    <row r="505" spans="1:18" x14ac:dyDescent="0.2">
      <c r="A505" s="96" t="s">
        <v>180</v>
      </c>
      <c r="B505" s="97" t="s">
        <v>26</v>
      </c>
      <c r="C505" s="97" t="s">
        <v>26</v>
      </c>
      <c r="D505" s="73">
        <v>3180001</v>
      </c>
      <c r="E505" s="73">
        <v>712</v>
      </c>
      <c r="F505" s="75">
        <v>100606</v>
      </c>
      <c r="G505" s="76" t="s">
        <v>764</v>
      </c>
      <c r="H505" s="76" t="s">
        <v>765</v>
      </c>
      <c r="I505" s="76">
        <v>579</v>
      </c>
      <c r="J505" s="77">
        <v>40664</v>
      </c>
      <c r="K505" s="77">
        <v>41609</v>
      </c>
      <c r="L505" s="78">
        <v>0.45</v>
      </c>
      <c r="M505" s="76">
        <v>305</v>
      </c>
      <c r="N505" s="79">
        <v>6034</v>
      </c>
      <c r="O505" s="265">
        <v>440.1</v>
      </c>
      <c r="P505" s="81">
        <v>100</v>
      </c>
      <c r="Q505" s="81">
        <v>42.79</v>
      </c>
      <c r="R505" s="98">
        <v>1</v>
      </c>
    </row>
    <row r="506" spans="1:18" x14ac:dyDescent="0.2">
      <c r="A506" s="96" t="s">
        <v>183</v>
      </c>
      <c r="B506" s="97" t="s">
        <v>26</v>
      </c>
      <c r="C506" s="97" t="s">
        <v>26</v>
      </c>
      <c r="D506" s="73">
        <v>2850001</v>
      </c>
      <c r="E506" s="73">
        <v>444</v>
      </c>
      <c r="F506" s="75" t="s">
        <v>2</v>
      </c>
      <c r="G506" s="76" t="s">
        <v>527</v>
      </c>
      <c r="H506" s="76" t="s">
        <v>528</v>
      </c>
      <c r="I506" s="76">
        <v>340</v>
      </c>
      <c r="J506" s="77">
        <v>39539</v>
      </c>
      <c r="K506" s="77">
        <v>41456</v>
      </c>
      <c r="L506" s="78">
        <v>2.16</v>
      </c>
      <c r="M506" s="76">
        <v>305</v>
      </c>
      <c r="N506" s="79">
        <v>10187</v>
      </c>
      <c r="O506" s="265">
        <v>440</v>
      </c>
      <c r="P506" s="81">
        <v>100</v>
      </c>
      <c r="Q506" s="81">
        <v>58.74</v>
      </c>
      <c r="R506" s="98">
        <v>4</v>
      </c>
    </row>
    <row r="507" spans="1:18" x14ac:dyDescent="0.2">
      <c r="A507" s="96" t="s">
        <v>180</v>
      </c>
      <c r="B507" s="97" t="s">
        <v>26</v>
      </c>
      <c r="C507" s="97" t="s">
        <v>26</v>
      </c>
      <c r="D507" s="73">
        <v>990082</v>
      </c>
      <c r="E507" s="73">
        <v>99</v>
      </c>
      <c r="F507" s="75">
        <v>92246</v>
      </c>
      <c r="G507" s="76" t="s">
        <v>146</v>
      </c>
      <c r="H507" s="76" t="s">
        <v>147</v>
      </c>
      <c r="I507" s="76">
        <v>8</v>
      </c>
      <c r="J507" s="77">
        <v>39508</v>
      </c>
      <c r="K507" s="77">
        <v>41760</v>
      </c>
      <c r="L507" s="78">
        <v>1.57</v>
      </c>
      <c r="M507" s="76">
        <v>207</v>
      </c>
      <c r="N507" s="79">
        <v>10183</v>
      </c>
      <c r="O507" s="265">
        <v>438.3</v>
      </c>
      <c r="P507" s="81">
        <v>100</v>
      </c>
      <c r="Q507" s="81">
        <v>55.728000000000002</v>
      </c>
      <c r="R507" s="98">
        <v>5</v>
      </c>
    </row>
    <row r="508" spans="1:18" x14ac:dyDescent="0.2">
      <c r="A508" s="96" t="s">
        <v>182</v>
      </c>
      <c r="B508" s="97" t="s">
        <v>26</v>
      </c>
      <c r="C508" s="97" t="s">
        <v>26</v>
      </c>
      <c r="D508" s="73">
        <v>1890027</v>
      </c>
      <c r="E508" s="73">
        <v>969</v>
      </c>
      <c r="F508" s="75" t="s">
        <v>2</v>
      </c>
      <c r="G508" s="76" t="s">
        <v>858</v>
      </c>
      <c r="H508" s="76" t="s">
        <v>859</v>
      </c>
      <c r="I508" s="76">
        <v>927</v>
      </c>
      <c r="J508" s="77">
        <v>40787</v>
      </c>
      <c r="K508" s="77">
        <v>41487</v>
      </c>
      <c r="L508" s="78">
        <v>2.0099999999999998</v>
      </c>
      <c r="M508" s="76">
        <v>305</v>
      </c>
      <c r="N508" s="79">
        <v>10485</v>
      </c>
      <c r="O508" s="265">
        <v>438.2</v>
      </c>
      <c r="P508" s="81">
        <v>100</v>
      </c>
      <c r="Q508" s="81">
        <v>45.98</v>
      </c>
      <c r="R508" s="98">
        <v>1</v>
      </c>
    </row>
    <row r="509" spans="1:18" x14ac:dyDescent="0.2">
      <c r="A509" s="96" t="s">
        <v>178</v>
      </c>
      <c r="B509" s="97" t="s">
        <v>26</v>
      </c>
      <c r="C509" s="97" t="s">
        <v>26</v>
      </c>
      <c r="D509" s="73">
        <v>2250001</v>
      </c>
      <c r="E509" s="73">
        <v>3142</v>
      </c>
      <c r="F509" s="75">
        <v>97395</v>
      </c>
      <c r="G509" s="76" t="s">
        <v>852</v>
      </c>
      <c r="H509" s="76" t="s">
        <v>851</v>
      </c>
      <c r="I509" s="76">
        <v>2806</v>
      </c>
      <c r="J509" s="77">
        <v>40238</v>
      </c>
      <c r="K509" s="77">
        <v>41883</v>
      </c>
      <c r="L509" s="78">
        <v>0.97</v>
      </c>
      <c r="M509" s="76">
        <v>59</v>
      </c>
      <c r="N509" s="79">
        <v>10547</v>
      </c>
      <c r="O509" s="265">
        <v>437.6</v>
      </c>
      <c r="P509" s="81">
        <v>100</v>
      </c>
      <c r="Q509" s="81">
        <v>35.92</v>
      </c>
      <c r="R509" s="98">
        <v>2</v>
      </c>
    </row>
    <row r="510" spans="1:18" x14ac:dyDescent="0.2">
      <c r="A510" s="96" t="s">
        <v>180</v>
      </c>
      <c r="B510" s="97" t="s">
        <v>26</v>
      </c>
      <c r="C510" s="97" t="s">
        <v>26</v>
      </c>
      <c r="D510" s="73">
        <v>102960001</v>
      </c>
      <c r="E510" s="73">
        <v>2930</v>
      </c>
      <c r="F510" s="75">
        <v>101222</v>
      </c>
      <c r="G510" s="76" t="s">
        <v>215</v>
      </c>
      <c r="H510" s="76" t="s">
        <v>216</v>
      </c>
      <c r="I510" s="76">
        <v>2743</v>
      </c>
      <c r="J510" s="77">
        <v>40725</v>
      </c>
      <c r="K510" s="77">
        <v>41852</v>
      </c>
      <c r="L510" s="78">
        <v>2.62</v>
      </c>
      <c r="M510" s="76">
        <v>166</v>
      </c>
      <c r="N510" s="79">
        <v>10826</v>
      </c>
      <c r="O510" s="265">
        <v>437.6</v>
      </c>
      <c r="P510" s="81">
        <v>100</v>
      </c>
      <c r="Q510" s="81">
        <v>47.689</v>
      </c>
      <c r="R510" s="98">
        <v>2</v>
      </c>
    </row>
    <row r="511" spans="1:18" x14ac:dyDescent="0.2">
      <c r="A511" s="96" t="s">
        <v>183</v>
      </c>
      <c r="B511" s="97" t="s">
        <v>26</v>
      </c>
      <c r="C511" s="97" t="s">
        <v>26</v>
      </c>
      <c r="D511" s="73">
        <v>180001</v>
      </c>
      <c r="E511" s="73">
        <v>745</v>
      </c>
      <c r="F511" s="75">
        <v>102002</v>
      </c>
      <c r="G511" s="76">
        <v>2047</v>
      </c>
      <c r="H511" s="76" t="s">
        <v>2</v>
      </c>
      <c r="I511" s="76">
        <v>563</v>
      </c>
      <c r="J511" s="77">
        <v>40725</v>
      </c>
      <c r="K511" s="77">
        <v>41760</v>
      </c>
      <c r="L511" s="78">
        <v>0.78</v>
      </c>
      <c r="M511" s="76">
        <v>288</v>
      </c>
      <c r="N511" s="79">
        <v>7529</v>
      </c>
      <c r="O511" s="265">
        <v>437.3</v>
      </c>
      <c r="P511" s="81">
        <v>100</v>
      </c>
      <c r="Q511" s="81">
        <v>44</v>
      </c>
      <c r="R511" s="98">
        <v>1</v>
      </c>
    </row>
    <row r="512" spans="1:18" x14ac:dyDescent="0.2">
      <c r="A512" s="96" t="s">
        <v>180</v>
      </c>
      <c r="B512" s="97" t="s">
        <v>26</v>
      </c>
      <c r="C512" s="97" t="s">
        <v>26</v>
      </c>
      <c r="D512" s="73">
        <v>102960001</v>
      </c>
      <c r="E512" s="73">
        <v>2903</v>
      </c>
      <c r="F512" s="75">
        <v>100073</v>
      </c>
      <c r="G512" s="76" t="s">
        <v>762</v>
      </c>
      <c r="H512" s="76" t="s">
        <v>763</v>
      </c>
      <c r="I512" s="76">
        <v>2692</v>
      </c>
      <c r="J512" s="77">
        <v>40513</v>
      </c>
      <c r="K512" s="77">
        <v>41852</v>
      </c>
      <c r="L512" s="78">
        <v>1.43</v>
      </c>
      <c r="M512" s="76">
        <v>160</v>
      </c>
      <c r="N512" s="79">
        <v>11001</v>
      </c>
      <c r="O512" s="265">
        <v>436.4</v>
      </c>
      <c r="P512" s="81">
        <v>100</v>
      </c>
      <c r="Q512" s="81">
        <v>49.164000000000001</v>
      </c>
      <c r="R512" s="98">
        <v>3</v>
      </c>
    </row>
    <row r="513" spans="1:18" x14ac:dyDescent="0.2">
      <c r="A513" s="96" t="s">
        <v>183</v>
      </c>
      <c r="B513" s="97" t="s">
        <v>26</v>
      </c>
      <c r="C513" s="97" t="s">
        <v>26</v>
      </c>
      <c r="D513" s="73">
        <v>180001</v>
      </c>
      <c r="E513" s="73">
        <v>713</v>
      </c>
      <c r="F513" s="75">
        <v>99930</v>
      </c>
      <c r="G513" s="76">
        <v>2018</v>
      </c>
      <c r="H513" s="76" t="s">
        <v>2</v>
      </c>
      <c r="I513" s="76">
        <v>303</v>
      </c>
      <c r="J513" s="77">
        <v>40483</v>
      </c>
      <c r="K513" s="77">
        <v>41821</v>
      </c>
      <c r="L513" s="78">
        <v>6.25</v>
      </c>
      <c r="M513" s="76">
        <v>229</v>
      </c>
      <c r="N513" s="79">
        <v>7850</v>
      </c>
      <c r="O513" s="265">
        <v>436.3</v>
      </c>
      <c r="P513" s="81">
        <v>100</v>
      </c>
      <c r="Q513" s="81">
        <v>48.06</v>
      </c>
      <c r="R513" s="98">
        <v>2</v>
      </c>
    </row>
    <row r="514" spans="1:18" x14ac:dyDescent="0.2">
      <c r="A514" s="96" t="s">
        <v>178</v>
      </c>
      <c r="B514" s="97" t="s">
        <v>26</v>
      </c>
      <c r="C514" s="97" t="s">
        <v>26</v>
      </c>
      <c r="D514" s="73">
        <v>2840001</v>
      </c>
      <c r="E514" s="73">
        <v>1261</v>
      </c>
      <c r="F514" s="75">
        <v>96076</v>
      </c>
      <c r="G514" s="76" t="s">
        <v>315</v>
      </c>
      <c r="H514" s="76" t="s">
        <v>316</v>
      </c>
      <c r="I514" s="76">
        <v>1145</v>
      </c>
      <c r="J514" s="77">
        <v>40148</v>
      </c>
      <c r="K514" s="77">
        <v>41671</v>
      </c>
      <c r="L514" s="78">
        <v>3.34</v>
      </c>
      <c r="M514" s="76">
        <v>305</v>
      </c>
      <c r="N514" s="79">
        <v>8113</v>
      </c>
      <c r="O514" s="265">
        <v>436.3</v>
      </c>
      <c r="P514" s="81">
        <v>100</v>
      </c>
      <c r="Q514" s="81">
        <v>52.03</v>
      </c>
      <c r="R514" s="98">
        <v>3</v>
      </c>
    </row>
    <row r="515" spans="1:18" x14ac:dyDescent="0.2">
      <c r="A515" s="96" t="s">
        <v>183</v>
      </c>
      <c r="B515" s="97" t="s">
        <v>26</v>
      </c>
      <c r="C515" s="97" t="s">
        <v>26</v>
      </c>
      <c r="D515" s="73">
        <v>1980001</v>
      </c>
      <c r="E515" s="73">
        <v>592</v>
      </c>
      <c r="F515" s="75" t="s">
        <v>2</v>
      </c>
      <c r="G515" s="76" t="s">
        <v>582</v>
      </c>
      <c r="H515" s="76" t="s">
        <v>583</v>
      </c>
      <c r="I515" s="76">
        <v>355</v>
      </c>
      <c r="J515" s="77">
        <v>40238</v>
      </c>
      <c r="K515" s="77">
        <v>41487</v>
      </c>
      <c r="L515" s="78">
        <v>2.5</v>
      </c>
      <c r="M515" s="76">
        <v>253</v>
      </c>
      <c r="N515" s="79">
        <v>9998</v>
      </c>
      <c r="O515" s="265">
        <v>435.9</v>
      </c>
      <c r="P515" s="81">
        <v>100</v>
      </c>
      <c r="Q515" s="81">
        <v>48.88</v>
      </c>
      <c r="R515" s="98">
        <v>2</v>
      </c>
    </row>
    <row r="516" spans="1:18" x14ac:dyDescent="0.2">
      <c r="A516" s="96" t="s">
        <v>183</v>
      </c>
      <c r="B516" s="97" t="s">
        <v>26</v>
      </c>
      <c r="C516" s="97" t="s">
        <v>26</v>
      </c>
      <c r="D516" s="73">
        <v>550003</v>
      </c>
      <c r="E516" s="73">
        <v>394</v>
      </c>
      <c r="F516" s="75">
        <v>83264</v>
      </c>
      <c r="G516" s="76" t="s">
        <v>5</v>
      </c>
      <c r="H516" s="76" t="s">
        <v>6</v>
      </c>
      <c r="I516" s="76">
        <v>93</v>
      </c>
      <c r="J516" s="77">
        <v>38292</v>
      </c>
      <c r="K516" s="77">
        <v>41183</v>
      </c>
      <c r="L516" s="78">
        <v>1.88</v>
      </c>
      <c r="M516" s="76">
        <v>190</v>
      </c>
      <c r="N516" s="79">
        <v>9189</v>
      </c>
      <c r="O516" s="265">
        <v>435.6</v>
      </c>
      <c r="P516" s="81">
        <v>100</v>
      </c>
      <c r="Q516" s="81">
        <v>62.747999999999998</v>
      </c>
      <c r="R516" s="98">
        <v>6</v>
      </c>
    </row>
    <row r="517" spans="1:18" x14ac:dyDescent="0.2">
      <c r="A517" s="96" t="s">
        <v>182</v>
      </c>
      <c r="B517" s="97" t="s">
        <v>26</v>
      </c>
      <c r="C517" s="97" t="s">
        <v>26</v>
      </c>
      <c r="D517" s="73">
        <v>2500001</v>
      </c>
      <c r="E517" s="73">
        <v>81</v>
      </c>
      <c r="F517" s="75" t="s">
        <v>2</v>
      </c>
      <c r="G517" s="76" t="s">
        <v>95</v>
      </c>
      <c r="H517" s="76" t="s">
        <v>96</v>
      </c>
      <c r="I517" s="76">
        <v>838</v>
      </c>
      <c r="J517" s="77">
        <v>38899</v>
      </c>
      <c r="K517" s="77">
        <v>40452</v>
      </c>
      <c r="L517" s="78">
        <v>0</v>
      </c>
      <c r="M517" s="76">
        <v>305</v>
      </c>
      <c r="N517" s="79">
        <v>9008</v>
      </c>
      <c r="O517" s="265">
        <v>434.9</v>
      </c>
      <c r="P517" s="81">
        <v>100</v>
      </c>
      <c r="Q517" s="81">
        <v>50.38</v>
      </c>
      <c r="R517" s="98">
        <v>2</v>
      </c>
    </row>
    <row r="518" spans="1:18" x14ac:dyDescent="0.2">
      <c r="A518" s="96" t="s">
        <v>178</v>
      </c>
      <c r="B518" s="97" t="s">
        <v>26</v>
      </c>
      <c r="C518" s="97" t="s">
        <v>26</v>
      </c>
      <c r="D518" s="73">
        <v>3600001</v>
      </c>
      <c r="E518" s="73">
        <v>247</v>
      </c>
      <c r="F518" s="75">
        <v>89628</v>
      </c>
      <c r="G518" s="76" t="s">
        <v>909</v>
      </c>
      <c r="H518" s="76" t="s">
        <v>910</v>
      </c>
      <c r="I518" s="76">
        <v>128</v>
      </c>
      <c r="J518" s="77">
        <v>39264</v>
      </c>
      <c r="K518" s="77">
        <v>41821</v>
      </c>
      <c r="L518" s="78">
        <v>0.49</v>
      </c>
      <c r="M518" s="76">
        <v>162</v>
      </c>
      <c r="N518" s="79">
        <v>8674</v>
      </c>
      <c r="O518" s="265">
        <v>434.6</v>
      </c>
      <c r="P518" s="81">
        <v>100</v>
      </c>
      <c r="Q518" s="81">
        <v>56.71</v>
      </c>
      <c r="R518" s="98">
        <v>5</v>
      </c>
    </row>
    <row r="519" spans="1:18" x14ac:dyDescent="0.2">
      <c r="A519" s="96" t="s">
        <v>183</v>
      </c>
      <c r="B519" s="97" t="s">
        <v>26</v>
      </c>
      <c r="C519" s="97" t="s">
        <v>26</v>
      </c>
      <c r="D519" s="73">
        <v>180001</v>
      </c>
      <c r="E519" s="73">
        <v>21676</v>
      </c>
      <c r="F519" s="75">
        <v>99438</v>
      </c>
      <c r="G519" s="76">
        <v>2018</v>
      </c>
      <c r="H519" s="76" t="s">
        <v>2</v>
      </c>
      <c r="I519" s="76">
        <v>21470</v>
      </c>
      <c r="J519" s="77">
        <v>40391</v>
      </c>
      <c r="K519" s="77">
        <v>41791</v>
      </c>
      <c r="L519" s="78">
        <v>0</v>
      </c>
      <c r="M519" s="76">
        <v>265</v>
      </c>
      <c r="N519" s="79">
        <v>8120</v>
      </c>
      <c r="O519" s="265">
        <v>434.2</v>
      </c>
      <c r="P519" s="81">
        <v>100</v>
      </c>
      <c r="Q519" s="81">
        <v>46.761000000000003</v>
      </c>
      <c r="R519" s="98">
        <v>2</v>
      </c>
    </row>
    <row r="520" spans="1:18" x14ac:dyDescent="0.2">
      <c r="A520" s="96" t="s">
        <v>178</v>
      </c>
      <c r="B520" s="97" t="s">
        <v>26</v>
      </c>
      <c r="C520" s="97" t="s">
        <v>26</v>
      </c>
      <c r="D520" s="73">
        <v>3600001</v>
      </c>
      <c r="E520" s="73">
        <v>335</v>
      </c>
      <c r="F520" s="75">
        <v>96199</v>
      </c>
      <c r="G520" s="76" t="s">
        <v>576</v>
      </c>
      <c r="H520" s="76" t="s">
        <v>577</v>
      </c>
      <c r="I520" s="76">
        <v>150</v>
      </c>
      <c r="J520" s="77">
        <v>39934</v>
      </c>
      <c r="K520" s="77">
        <v>41365</v>
      </c>
      <c r="L520" s="78">
        <v>1.48</v>
      </c>
      <c r="M520" s="76">
        <v>305</v>
      </c>
      <c r="N520" s="79">
        <v>8497</v>
      </c>
      <c r="O520" s="265">
        <v>433.6</v>
      </c>
      <c r="P520" s="81">
        <v>100</v>
      </c>
      <c r="Q520" s="81">
        <v>53.79</v>
      </c>
      <c r="R520" s="98">
        <v>2</v>
      </c>
    </row>
    <row r="521" spans="1:18" x14ac:dyDescent="0.2">
      <c r="A521" s="96" t="s">
        <v>181</v>
      </c>
      <c r="B521" s="97" t="s">
        <v>26</v>
      </c>
      <c r="C521" s="97" t="s">
        <v>26</v>
      </c>
      <c r="D521" s="73">
        <v>101980001</v>
      </c>
      <c r="E521" s="73">
        <v>83.01</v>
      </c>
      <c r="F521" s="75" t="s">
        <v>2</v>
      </c>
      <c r="G521" s="76" t="s">
        <v>525</v>
      </c>
      <c r="H521" s="76" t="s">
        <v>526</v>
      </c>
      <c r="I521" s="76">
        <v>683</v>
      </c>
      <c r="J521" s="77">
        <v>38657</v>
      </c>
      <c r="K521" s="77">
        <v>40817</v>
      </c>
      <c r="L521" s="78">
        <v>4.21</v>
      </c>
      <c r="M521" s="76">
        <v>305</v>
      </c>
      <c r="N521" s="79">
        <v>10153</v>
      </c>
      <c r="O521" s="265">
        <v>433.6</v>
      </c>
      <c r="P521" s="81">
        <v>100</v>
      </c>
      <c r="Q521" s="81">
        <v>54.484000000000002</v>
      </c>
      <c r="R521" s="98">
        <v>3</v>
      </c>
    </row>
    <row r="522" spans="1:18" x14ac:dyDescent="0.2">
      <c r="A522" s="96" t="s">
        <v>180</v>
      </c>
      <c r="B522" s="97" t="s">
        <v>26</v>
      </c>
      <c r="C522" s="97" t="s">
        <v>26</v>
      </c>
      <c r="D522" s="73">
        <v>960001</v>
      </c>
      <c r="E522" s="73">
        <v>708</v>
      </c>
      <c r="F522" s="75" t="s">
        <v>2</v>
      </c>
      <c r="G522" s="76" t="s">
        <v>641</v>
      </c>
      <c r="H522" s="76" t="s">
        <v>642</v>
      </c>
      <c r="I522" s="76">
        <v>461</v>
      </c>
      <c r="J522" s="77">
        <v>39083</v>
      </c>
      <c r="K522" s="77">
        <v>41426</v>
      </c>
      <c r="L522" s="78">
        <v>0.66</v>
      </c>
      <c r="M522" s="76">
        <v>281</v>
      </c>
      <c r="N522" s="79">
        <v>9889</v>
      </c>
      <c r="O522" s="265">
        <v>432.9</v>
      </c>
      <c r="P522" s="81">
        <v>100</v>
      </c>
      <c r="Q522" s="81">
        <v>48.884</v>
      </c>
      <c r="R522" s="98">
        <v>5</v>
      </c>
    </row>
    <row r="523" spans="1:18" x14ac:dyDescent="0.2">
      <c r="A523" s="96" t="s">
        <v>182</v>
      </c>
      <c r="B523" s="97" t="s">
        <v>26</v>
      </c>
      <c r="C523" s="97" t="s">
        <v>26</v>
      </c>
      <c r="D523" s="73">
        <v>106500002</v>
      </c>
      <c r="E523" s="73">
        <v>635</v>
      </c>
      <c r="F523" s="75">
        <v>93438</v>
      </c>
      <c r="G523" s="76" t="s">
        <v>541</v>
      </c>
      <c r="H523" s="76" t="s">
        <v>542</v>
      </c>
      <c r="I523" s="76">
        <v>408</v>
      </c>
      <c r="J523" s="77">
        <v>39753</v>
      </c>
      <c r="K523" s="77">
        <v>41760</v>
      </c>
      <c r="L523" s="78">
        <v>0.95</v>
      </c>
      <c r="M523" s="76">
        <v>152</v>
      </c>
      <c r="N523" s="79">
        <v>9804</v>
      </c>
      <c r="O523" s="265">
        <v>432.2</v>
      </c>
      <c r="P523" s="81">
        <v>100</v>
      </c>
      <c r="Q523" s="81">
        <v>57.435000000000002</v>
      </c>
      <c r="R523" s="98">
        <v>4</v>
      </c>
    </row>
    <row r="524" spans="1:18" x14ac:dyDescent="0.2">
      <c r="A524" s="96" t="s">
        <v>182</v>
      </c>
      <c r="B524" s="97" t="s">
        <v>26</v>
      </c>
      <c r="C524" s="97" t="s">
        <v>26</v>
      </c>
      <c r="D524" s="73">
        <v>1890027</v>
      </c>
      <c r="E524" s="73">
        <v>874</v>
      </c>
      <c r="F524" s="75">
        <v>94627</v>
      </c>
      <c r="G524" s="76" t="s">
        <v>256</v>
      </c>
      <c r="H524" s="76" t="s">
        <v>2</v>
      </c>
      <c r="I524" s="76">
        <v>807</v>
      </c>
      <c r="J524" s="77">
        <v>38749</v>
      </c>
      <c r="K524" s="77">
        <v>41671</v>
      </c>
      <c r="L524" s="78">
        <v>0</v>
      </c>
      <c r="M524" s="76">
        <v>282</v>
      </c>
      <c r="N524" s="79">
        <v>8771</v>
      </c>
      <c r="O524" s="265">
        <v>429.8</v>
      </c>
      <c r="P524" s="81">
        <v>100</v>
      </c>
      <c r="Q524" s="81">
        <v>52.14</v>
      </c>
      <c r="R524" s="98">
        <v>6</v>
      </c>
    </row>
    <row r="525" spans="1:18" x14ac:dyDescent="0.2">
      <c r="A525" s="96" t="s">
        <v>185</v>
      </c>
      <c r="B525" s="97" t="s">
        <v>26</v>
      </c>
      <c r="C525" s="97" t="s">
        <v>26</v>
      </c>
      <c r="D525" s="73">
        <v>106520001</v>
      </c>
      <c r="E525" s="73">
        <v>340</v>
      </c>
      <c r="F525" s="75" t="s">
        <v>2</v>
      </c>
      <c r="G525" s="76" t="s">
        <v>288</v>
      </c>
      <c r="H525" s="76" t="s">
        <v>289</v>
      </c>
      <c r="I525" s="76">
        <v>63</v>
      </c>
      <c r="J525" s="77">
        <v>40148</v>
      </c>
      <c r="K525" s="77">
        <v>41699</v>
      </c>
      <c r="L525" s="78">
        <v>0</v>
      </c>
      <c r="M525" s="76">
        <v>158</v>
      </c>
      <c r="N525" s="79">
        <v>8239</v>
      </c>
      <c r="O525" s="265">
        <v>429.8</v>
      </c>
      <c r="P525" s="81">
        <v>100</v>
      </c>
      <c r="Q525" s="81">
        <v>45.798000000000002</v>
      </c>
      <c r="R525" s="98">
        <v>3</v>
      </c>
    </row>
    <row r="526" spans="1:18" x14ac:dyDescent="0.2">
      <c r="A526" s="96" t="s">
        <v>182</v>
      </c>
      <c r="B526" s="97" t="s">
        <v>26</v>
      </c>
      <c r="C526" s="97" t="s">
        <v>26</v>
      </c>
      <c r="D526" s="73">
        <v>490016</v>
      </c>
      <c r="E526" s="73">
        <v>5005</v>
      </c>
      <c r="F526" s="75">
        <v>99076</v>
      </c>
      <c r="G526" s="76" t="s">
        <v>576</v>
      </c>
      <c r="H526" s="76" t="s">
        <v>577</v>
      </c>
      <c r="I526" s="76">
        <v>4642</v>
      </c>
      <c r="J526" s="77">
        <v>40299</v>
      </c>
      <c r="K526" s="77">
        <v>41640</v>
      </c>
      <c r="L526" s="78">
        <v>0.45</v>
      </c>
      <c r="M526" s="76">
        <v>257</v>
      </c>
      <c r="N526" s="79">
        <v>10785</v>
      </c>
      <c r="O526" s="265">
        <v>429</v>
      </c>
      <c r="P526" s="81">
        <v>100</v>
      </c>
      <c r="Q526" s="81">
        <v>49.05</v>
      </c>
      <c r="R526" s="98">
        <v>2</v>
      </c>
    </row>
    <row r="527" spans="1:18" x14ac:dyDescent="0.2">
      <c r="A527" s="96" t="s">
        <v>178</v>
      </c>
      <c r="B527" s="97" t="s">
        <v>26</v>
      </c>
      <c r="C527" s="97" t="s">
        <v>26</v>
      </c>
      <c r="D527" s="73">
        <v>440001</v>
      </c>
      <c r="E527" s="73">
        <v>393</v>
      </c>
      <c r="F527" s="75" t="s">
        <v>2</v>
      </c>
      <c r="G527" s="76" t="s">
        <v>655</v>
      </c>
      <c r="H527" s="76" t="s">
        <v>656</v>
      </c>
      <c r="I527" s="76">
        <v>194</v>
      </c>
      <c r="J527" s="77">
        <v>40299</v>
      </c>
      <c r="K527" s="77">
        <v>41974</v>
      </c>
      <c r="L527" s="78">
        <v>0</v>
      </c>
      <c r="M527" s="76">
        <v>69</v>
      </c>
      <c r="N527" s="79">
        <v>7904</v>
      </c>
      <c r="O527" s="265">
        <v>429</v>
      </c>
      <c r="P527" s="81">
        <v>100</v>
      </c>
      <c r="Q527" s="81">
        <v>41.652000000000001</v>
      </c>
      <c r="R527" s="98">
        <v>2</v>
      </c>
    </row>
    <row r="528" spans="1:18" x14ac:dyDescent="0.2">
      <c r="A528" s="96" t="s">
        <v>181</v>
      </c>
      <c r="B528" s="97" t="s">
        <v>26</v>
      </c>
      <c r="C528" s="97" t="s">
        <v>26</v>
      </c>
      <c r="D528" s="73">
        <v>1800001</v>
      </c>
      <c r="E528" s="73">
        <v>350</v>
      </c>
      <c r="F528" s="75">
        <v>99042</v>
      </c>
      <c r="G528" s="76" t="s">
        <v>541</v>
      </c>
      <c r="H528" s="76" t="s">
        <v>542</v>
      </c>
      <c r="I528" s="76">
        <v>231</v>
      </c>
      <c r="J528" s="77">
        <v>40299</v>
      </c>
      <c r="K528" s="77">
        <v>41426</v>
      </c>
      <c r="L528" s="78">
        <v>1.0900000000000001</v>
      </c>
      <c r="M528" s="76">
        <v>305</v>
      </c>
      <c r="N528" s="79">
        <v>10275</v>
      </c>
      <c r="O528" s="265">
        <v>426.3</v>
      </c>
      <c r="P528" s="81">
        <v>100</v>
      </c>
      <c r="Q528" s="81">
        <v>46.86</v>
      </c>
      <c r="R528" s="98">
        <v>1</v>
      </c>
    </row>
    <row r="529" spans="1:18" x14ac:dyDescent="0.2">
      <c r="A529" s="96" t="s">
        <v>178</v>
      </c>
      <c r="B529" s="97" t="s">
        <v>26</v>
      </c>
      <c r="C529" s="97" t="s">
        <v>26</v>
      </c>
      <c r="D529" s="73">
        <v>3600001</v>
      </c>
      <c r="E529" s="73">
        <v>361</v>
      </c>
      <c r="F529" s="75">
        <v>96221</v>
      </c>
      <c r="G529" s="76" t="s">
        <v>607</v>
      </c>
      <c r="H529" s="76" t="s">
        <v>608</v>
      </c>
      <c r="I529" s="76">
        <v>247</v>
      </c>
      <c r="J529" s="77">
        <v>40148</v>
      </c>
      <c r="K529" s="77">
        <v>41791</v>
      </c>
      <c r="L529" s="78">
        <v>2.94</v>
      </c>
      <c r="M529" s="76">
        <v>205</v>
      </c>
      <c r="N529" s="79">
        <v>7793</v>
      </c>
      <c r="O529" s="265">
        <v>425.8</v>
      </c>
      <c r="P529" s="81">
        <v>100</v>
      </c>
      <c r="Q529" s="81">
        <v>51.680999999999997</v>
      </c>
      <c r="R529" s="98">
        <v>3</v>
      </c>
    </row>
    <row r="530" spans="1:18" x14ac:dyDescent="0.2">
      <c r="A530" s="96" t="s">
        <v>182</v>
      </c>
      <c r="B530" s="97" t="s">
        <v>26</v>
      </c>
      <c r="C530" s="97" t="s">
        <v>26</v>
      </c>
      <c r="D530" s="73">
        <v>106500002</v>
      </c>
      <c r="E530" s="73">
        <v>608</v>
      </c>
      <c r="F530" s="75">
        <v>91234</v>
      </c>
      <c r="G530" s="76" t="s">
        <v>541</v>
      </c>
      <c r="H530" s="76" t="s">
        <v>542</v>
      </c>
      <c r="I530" s="76">
        <v>401</v>
      </c>
      <c r="J530" s="77">
        <v>39539</v>
      </c>
      <c r="K530" s="77">
        <v>41395</v>
      </c>
      <c r="L530" s="78">
        <v>0.94</v>
      </c>
      <c r="M530" s="76">
        <v>305</v>
      </c>
      <c r="N530" s="79">
        <v>11283</v>
      </c>
      <c r="O530" s="265">
        <v>423.4</v>
      </c>
      <c r="P530" s="81">
        <v>100</v>
      </c>
      <c r="Q530" s="81">
        <v>58.85</v>
      </c>
      <c r="R530" s="98">
        <v>3</v>
      </c>
    </row>
    <row r="531" spans="1:18" x14ac:dyDescent="0.2">
      <c r="A531" s="96" t="s">
        <v>178</v>
      </c>
      <c r="B531" s="97" t="s">
        <v>26</v>
      </c>
      <c r="C531" s="97" t="s">
        <v>26</v>
      </c>
      <c r="D531" s="73">
        <v>2250001</v>
      </c>
      <c r="E531" s="73">
        <v>3021</v>
      </c>
      <c r="F531" s="75">
        <v>93079</v>
      </c>
      <c r="G531" s="76" t="s">
        <v>86</v>
      </c>
      <c r="H531" s="76" t="s">
        <v>87</v>
      </c>
      <c r="I531" s="76">
        <v>2627</v>
      </c>
      <c r="J531" s="77">
        <v>39692</v>
      </c>
      <c r="K531" s="77">
        <v>40452</v>
      </c>
      <c r="L531" s="78">
        <v>1.52</v>
      </c>
      <c r="M531" s="76">
        <v>259</v>
      </c>
      <c r="N531" s="79">
        <v>11153</v>
      </c>
      <c r="O531" s="265">
        <v>422.7</v>
      </c>
      <c r="P531" s="81">
        <v>100</v>
      </c>
      <c r="Q531" s="81">
        <v>46.325000000000003</v>
      </c>
      <c r="R531" s="98">
        <v>1</v>
      </c>
    </row>
    <row r="532" spans="1:18" x14ac:dyDescent="0.2">
      <c r="A532" s="96" t="s">
        <v>178</v>
      </c>
      <c r="B532" s="97" t="s">
        <v>26</v>
      </c>
      <c r="C532" s="97" t="s">
        <v>26</v>
      </c>
      <c r="D532" s="73">
        <v>2840001</v>
      </c>
      <c r="E532" s="73">
        <v>1299</v>
      </c>
      <c r="F532" s="75">
        <v>100226</v>
      </c>
      <c r="G532" s="76" t="s">
        <v>856</v>
      </c>
      <c r="H532" s="76" t="s">
        <v>857</v>
      </c>
      <c r="I532" s="76">
        <v>1052</v>
      </c>
      <c r="J532" s="77">
        <v>40575</v>
      </c>
      <c r="K532" s="77">
        <v>41760</v>
      </c>
      <c r="L532" s="78">
        <v>1.22</v>
      </c>
      <c r="M532" s="76">
        <v>240</v>
      </c>
      <c r="N532" s="79">
        <v>10712</v>
      </c>
      <c r="O532" s="265">
        <v>422.7</v>
      </c>
      <c r="P532" s="81">
        <v>100</v>
      </c>
      <c r="Q532" s="81">
        <v>45.252000000000002</v>
      </c>
      <c r="R532" s="98">
        <v>2</v>
      </c>
    </row>
    <row r="533" spans="1:18" x14ac:dyDescent="0.2">
      <c r="A533" s="96" t="s">
        <v>180</v>
      </c>
      <c r="B533" s="97" t="s">
        <v>26</v>
      </c>
      <c r="C533" s="97" t="s">
        <v>26</v>
      </c>
      <c r="D533" s="73">
        <v>3180001</v>
      </c>
      <c r="E533" s="73">
        <v>680</v>
      </c>
      <c r="F533" s="75">
        <v>97784</v>
      </c>
      <c r="G533" s="76" t="s">
        <v>215</v>
      </c>
      <c r="H533" s="76" t="s">
        <v>216</v>
      </c>
      <c r="I533" s="76">
        <v>7</v>
      </c>
      <c r="J533" s="77">
        <v>40238</v>
      </c>
      <c r="K533" s="77">
        <v>41609</v>
      </c>
      <c r="L533" s="78">
        <v>0</v>
      </c>
      <c r="M533" s="76">
        <v>305</v>
      </c>
      <c r="N533" s="79">
        <v>8177</v>
      </c>
      <c r="O533" s="265">
        <v>422.5</v>
      </c>
      <c r="P533" s="81">
        <v>100</v>
      </c>
      <c r="Q533" s="81">
        <v>48.84</v>
      </c>
      <c r="R533" s="98">
        <v>2</v>
      </c>
    </row>
    <row r="534" spans="1:18" x14ac:dyDescent="0.2">
      <c r="A534" s="96" t="s">
        <v>180</v>
      </c>
      <c r="B534" s="97" t="s">
        <v>26</v>
      </c>
      <c r="C534" s="97" t="s">
        <v>26</v>
      </c>
      <c r="D534" s="73">
        <v>3180001</v>
      </c>
      <c r="E534" s="73">
        <v>653</v>
      </c>
      <c r="F534" s="75">
        <v>97760</v>
      </c>
      <c r="G534" s="76" t="s">
        <v>637</v>
      </c>
      <c r="H534" s="76" t="s">
        <v>638</v>
      </c>
      <c r="I534" s="76">
        <v>511</v>
      </c>
      <c r="J534" s="77">
        <v>39965</v>
      </c>
      <c r="K534" s="77">
        <v>41913</v>
      </c>
      <c r="L534" s="78">
        <v>4.88</v>
      </c>
      <c r="M534" s="76">
        <v>109</v>
      </c>
      <c r="N534" s="79">
        <v>8307</v>
      </c>
      <c r="O534" s="265">
        <v>422.4</v>
      </c>
      <c r="P534" s="81">
        <v>100</v>
      </c>
      <c r="Q534" s="81">
        <v>40.985999999999997</v>
      </c>
      <c r="R534" s="98">
        <v>3</v>
      </c>
    </row>
    <row r="535" spans="1:18" x14ac:dyDescent="0.2">
      <c r="A535" s="96" t="s">
        <v>184</v>
      </c>
      <c r="B535" s="97" t="s">
        <v>157</v>
      </c>
      <c r="C535" s="97" t="s">
        <v>158</v>
      </c>
      <c r="D535" s="73">
        <v>1430004</v>
      </c>
      <c r="E535" s="73">
        <v>772</v>
      </c>
      <c r="F535" s="75" t="s">
        <v>2</v>
      </c>
      <c r="G535" s="76">
        <v>27</v>
      </c>
      <c r="H535" s="76" t="s">
        <v>2</v>
      </c>
      <c r="I535" s="76">
        <v>194.01</v>
      </c>
      <c r="J535" s="77">
        <v>39814</v>
      </c>
      <c r="K535" s="77">
        <v>41183</v>
      </c>
      <c r="L535" s="78">
        <v>0</v>
      </c>
      <c r="M535" s="76">
        <v>305</v>
      </c>
      <c r="N535" s="79">
        <v>7979</v>
      </c>
      <c r="O535" s="265">
        <v>522.09</v>
      </c>
      <c r="P535" s="81">
        <v>100</v>
      </c>
      <c r="Q535" s="81">
        <v>41.36</v>
      </c>
      <c r="R535" s="98">
        <v>2</v>
      </c>
    </row>
    <row r="536" spans="1:18" x14ac:dyDescent="0.2">
      <c r="A536" s="96" t="s">
        <v>184</v>
      </c>
      <c r="B536" s="97" t="s">
        <v>157</v>
      </c>
      <c r="C536" s="97" t="s">
        <v>158</v>
      </c>
      <c r="D536" s="73">
        <v>1430004</v>
      </c>
      <c r="E536" s="73">
        <v>765</v>
      </c>
      <c r="F536" s="75" t="s">
        <v>2</v>
      </c>
      <c r="G536" s="76">
        <v>27</v>
      </c>
      <c r="H536" s="76" t="s">
        <v>2</v>
      </c>
      <c r="I536" s="76">
        <v>301.01</v>
      </c>
      <c r="J536" s="77">
        <v>39783</v>
      </c>
      <c r="K536" s="77">
        <v>41306</v>
      </c>
      <c r="L536" s="78">
        <v>0</v>
      </c>
      <c r="M536" s="76">
        <v>305</v>
      </c>
      <c r="N536" s="79">
        <v>8757</v>
      </c>
      <c r="O536" s="265">
        <v>473.31</v>
      </c>
      <c r="P536" s="81">
        <v>100</v>
      </c>
      <c r="Q536" s="81">
        <v>34.979999999999997</v>
      </c>
      <c r="R536" s="98">
        <v>1</v>
      </c>
    </row>
    <row r="537" spans="1:18" x14ac:dyDescent="0.2">
      <c r="A537" s="96" t="s">
        <v>181</v>
      </c>
      <c r="B537" s="97" t="s">
        <v>157</v>
      </c>
      <c r="C537" s="97" t="s">
        <v>269</v>
      </c>
      <c r="D537" s="73">
        <v>1280001</v>
      </c>
      <c r="E537" s="73">
        <v>1419</v>
      </c>
      <c r="F537" s="75" t="s">
        <v>2</v>
      </c>
      <c r="G537" s="76" t="s">
        <v>595</v>
      </c>
      <c r="H537" s="76" t="s">
        <v>2</v>
      </c>
      <c r="I537" s="76">
        <v>53.01</v>
      </c>
      <c r="J537" s="77">
        <v>38504</v>
      </c>
      <c r="K537" s="77">
        <v>41244</v>
      </c>
      <c r="L537" s="78">
        <v>0</v>
      </c>
      <c r="M537" s="76">
        <v>305</v>
      </c>
      <c r="N537" s="79">
        <v>8173</v>
      </c>
      <c r="O537" s="265">
        <v>465.2</v>
      </c>
      <c r="P537" s="81">
        <v>100</v>
      </c>
      <c r="Q537" s="81">
        <v>46.2</v>
      </c>
      <c r="R537" s="98">
        <v>5</v>
      </c>
    </row>
    <row r="538" spans="1:18" x14ac:dyDescent="0.2">
      <c r="A538" s="96" t="s">
        <v>184</v>
      </c>
      <c r="B538" s="97" t="s">
        <v>157</v>
      </c>
      <c r="C538" s="97" t="s">
        <v>269</v>
      </c>
      <c r="D538" s="73">
        <v>1430004</v>
      </c>
      <c r="E538" s="73">
        <v>898</v>
      </c>
      <c r="F538" s="75" t="s">
        <v>2</v>
      </c>
      <c r="G538" s="76">
        <v>27</v>
      </c>
      <c r="H538" s="76" t="s">
        <v>2</v>
      </c>
      <c r="I538" s="76">
        <v>606</v>
      </c>
      <c r="J538" s="77">
        <v>40452</v>
      </c>
      <c r="K538" s="77">
        <v>41456</v>
      </c>
      <c r="L538" s="78">
        <v>0</v>
      </c>
      <c r="M538" s="76">
        <v>258</v>
      </c>
      <c r="N538" s="79">
        <v>7662</v>
      </c>
      <c r="O538" s="265">
        <v>459.8</v>
      </c>
      <c r="P538" s="81">
        <v>100</v>
      </c>
      <c r="Q538" s="81">
        <v>36.951000000000001</v>
      </c>
      <c r="R538" s="98">
        <v>1</v>
      </c>
    </row>
    <row r="539" spans="1:18" x14ac:dyDescent="0.2">
      <c r="A539" s="96" t="s">
        <v>184</v>
      </c>
      <c r="B539" s="97" t="s">
        <v>157</v>
      </c>
      <c r="C539" s="97" t="s">
        <v>269</v>
      </c>
      <c r="D539" s="73">
        <v>1430004</v>
      </c>
      <c r="E539" s="73">
        <v>855</v>
      </c>
      <c r="F539" s="75" t="s">
        <v>2</v>
      </c>
      <c r="G539" s="76">
        <v>27</v>
      </c>
      <c r="H539" s="76" t="s">
        <v>2</v>
      </c>
      <c r="I539" s="76">
        <v>519</v>
      </c>
      <c r="J539" s="77">
        <v>40238</v>
      </c>
      <c r="K539" s="77">
        <v>41640</v>
      </c>
      <c r="L539" s="78">
        <v>0</v>
      </c>
      <c r="M539" s="76">
        <v>72</v>
      </c>
      <c r="N539" s="79">
        <v>7027</v>
      </c>
      <c r="O539" s="265">
        <v>448.8</v>
      </c>
      <c r="P539" s="81">
        <v>99</v>
      </c>
      <c r="Q539" s="81">
        <v>33.463999999999999</v>
      </c>
      <c r="R539" s="98">
        <v>2</v>
      </c>
    </row>
    <row r="540" spans="1:18" x14ac:dyDescent="0.2">
      <c r="A540" s="96" t="s">
        <v>184</v>
      </c>
      <c r="B540" s="97" t="s">
        <v>157</v>
      </c>
      <c r="C540" s="97" t="s">
        <v>269</v>
      </c>
      <c r="D540" s="73">
        <v>1430004</v>
      </c>
      <c r="E540" s="73">
        <v>805</v>
      </c>
      <c r="F540" s="75" t="s">
        <v>2</v>
      </c>
      <c r="G540" s="76">
        <v>27</v>
      </c>
      <c r="H540" s="76" t="s">
        <v>2</v>
      </c>
      <c r="I540" s="76">
        <v>543</v>
      </c>
      <c r="J540" s="77">
        <v>39965</v>
      </c>
      <c r="K540" s="77">
        <v>41548</v>
      </c>
      <c r="L540" s="78">
        <v>0</v>
      </c>
      <c r="M540" s="76">
        <v>147</v>
      </c>
      <c r="N540" s="79">
        <v>7757</v>
      </c>
      <c r="O540" s="265">
        <v>433</v>
      </c>
      <c r="P540" s="81">
        <v>99</v>
      </c>
      <c r="Q540" s="81">
        <v>35.442</v>
      </c>
      <c r="R540" s="98">
        <v>2</v>
      </c>
    </row>
    <row r="541" spans="1:18" x14ac:dyDescent="0.2">
      <c r="A541" s="96" t="s">
        <v>184</v>
      </c>
      <c r="B541" s="97" t="s">
        <v>157</v>
      </c>
      <c r="C541" s="97" t="s">
        <v>269</v>
      </c>
      <c r="D541" s="73">
        <v>1430004</v>
      </c>
      <c r="E541" s="73">
        <v>858</v>
      </c>
      <c r="F541" s="75" t="s">
        <v>2</v>
      </c>
      <c r="G541" s="76">
        <v>27</v>
      </c>
      <c r="H541" s="76" t="s">
        <v>2</v>
      </c>
      <c r="I541" s="76">
        <v>305.01</v>
      </c>
      <c r="J541" s="77">
        <v>40269</v>
      </c>
      <c r="K541" s="77">
        <v>41214</v>
      </c>
      <c r="L541" s="78">
        <v>0</v>
      </c>
      <c r="M541" s="76">
        <v>305</v>
      </c>
      <c r="N541" s="79">
        <v>7933</v>
      </c>
      <c r="O541" s="265">
        <v>429.8</v>
      </c>
      <c r="P541" s="81">
        <v>99</v>
      </c>
      <c r="Q541" s="81">
        <v>37.07</v>
      </c>
      <c r="R541" s="98">
        <v>1</v>
      </c>
    </row>
    <row r="542" spans="1:18" x14ac:dyDescent="0.2">
      <c r="A542" s="96" t="s">
        <v>178</v>
      </c>
      <c r="B542" s="97" t="s">
        <v>165</v>
      </c>
      <c r="C542" s="97" t="s">
        <v>165</v>
      </c>
      <c r="D542" s="73">
        <v>370001</v>
      </c>
      <c r="E542" s="73">
        <v>351</v>
      </c>
      <c r="F542" s="75">
        <v>7700</v>
      </c>
      <c r="G542" s="76" t="s">
        <v>772</v>
      </c>
      <c r="H542" s="76" t="s">
        <v>773</v>
      </c>
      <c r="I542" s="76">
        <v>8049</v>
      </c>
      <c r="J542" s="77">
        <v>40422</v>
      </c>
      <c r="K542" s="77">
        <v>41153</v>
      </c>
      <c r="L542" s="78">
        <v>2.4900000000000002</v>
      </c>
      <c r="M542" s="76">
        <v>235</v>
      </c>
      <c r="N542" s="79">
        <v>8243</v>
      </c>
      <c r="O542" s="265">
        <v>596.52</v>
      </c>
      <c r="P542" s="81">
        <v>100</v>
      </c>
      <c r="Q542" s="81">
        <v>41.021999999999998</v>
      </c>
      <c r="R542" s="98">
        <v>1</v>
      </c>
    </row>
    <row r="543" spans="1:18" x14ac:dyDescent="0.2">
      <c r="A543" s="96" t="s">
        <v>178</v>
      </c>
      <c r="B543" s="97" t="s">
        <v>165</v>
      </c>
      <c r="C543" s="97" t="s">
        <v>165</v>
      </c>
      <c r="D543" s="73">
        <v>370001</v>
      </c>
      <c r="E543" s="73">
        <v>196</v>
      </c>
      <c r="F543" s="75">
        <v>7577</v>
      </c>
      <c r="G543" s="76" t="s">
        <v>270</v>
      </c>
      <c r="H543" s="76" t="s">
        <v>271</v>
      </c>
      <c r="I543" s="76">
        <v>8480</v>
      </c>
      <c r="J543" s="77">
        <v>40299</v>
      </c>
      <c r="K543" s="77">
        <v>41153</v>
      </c>
      <c r="L543" s="78">
        <v>1.28</v>
      </c>
      <c r="M543" s="76">
        <v>252</v>
      </c>
      <c r="N543" s="79">
        <v>7510</v>
      </c>
      <c r="O543" s="265">
        <v>528.03</v>
      </c>
      <c r="P543" s="81">
        <v>100</v>
      </c>
      <c r="Q543" s="81">
        <v>43.817999999999998</v>
      </c>
      <c r="R543" s="98">
        <v>1</v>
      </c>
    </row>
    <row r="544" spans="1:18" x14ac:dyDescent="0.2">
      <c r="A544" s="96" t="s">
        <v>178</v>
      </c>
      <c r="B544" s="97" t="s">
        <v>165</v>
      </c>
      <c r="C544" s="97" t="s">
        <v>165</v>
      </c>
      <c r="D544" s="73">
        <v>370001</v>
      </c>
      <c r="E544" s="73">
        <v>66</v>
      </c>
      <c r="F544" s="75">
        <v>7285</v>
      </c>
      <c r="G544" s="76" t="s">
        <v>920</v>
      </c>
      <c r="H544" s="76" t="s">
        <v>921</v>
      </c>
      <c r="I544" s="76">
        <v>8854</v>
      </c>
      <c r="J544" s="77">
        <v>40179</v>
      </c>
      <c r="K544" s="77">
        <v>41000</v>
      </c>
      <c r="L544" s="78">
        <v>2.27</v>
      </c>
      <c r="M544" s="76">
        <v>305</v>
      </c>
      <c r="N544" s="79">
        <v>7755</v>
      </c>
      <c r="O544" s="265">
        <v>451.26</v>
      </c>
      <c r="P544" s="81">
        <v>100</v>
      </c>
      <c r="Q544" s="81">
        <v>36.19</v>
      </c>
      <c r="R544" s="98">
        <v>1</v>
      </c>
    </row>
    <row r="545" spans="1:18" x14ac:dyDescent="0.2">
      <c r="A545" s="96" t="s">
        <v>184</v>
      </c>
      <c r="B545" s="97" t="s">
        <v>168</v>
      </c>
      <c r="C545" s="97" t="s">
        <v>169</v>
      </c>
      <c r="D545" s="73">
        <v>1430004</v>
      </c>
      <c r="E545" s="73">
        <v>733</v>
      </c>
      <c r="F545" s="75" t="s">
        <v>2</v>
      </c>
      <c r="G545" s="76">
        <v>27</v>
      </c>
      <c r="H545" s="76" t="s">
        <v>2</v>
      </c>
      <c r="I545" s="76">
        <v>332</v>
      </c>
      <c r="J545" s="77">
        <v>39600</v>
      </c>
      <c r="K545" s="77">
        <v>41426</v>
      </c>
      <c r="L545" s="78">
        <v>0</v>
      </c>
      <c r="M545" s="76">
        <v>286</v>
      </c>
      <c r="N545" s="79">
        <v>7115</v>
      </c>
      <c r="O545" s="265">
        <v>424.40499999999997</v>
      </c>
      <c r="P545" s="81">
        <v>100</v>
      </c>
      <c r="Q545" s="81">
        <v>44.11</v>
      </c>
      <c r="R545" s="98">
        <v>3</v>
      </c>
    </row>
    <row r="546" spans="1:18" x14ac:dyDescent="0.2">
      <c r="A546" s="96" t="s">
        <v>184</v>
      </c>
      <c r="B546" s="97" t="s">
        <v>168</v>
      </c>
      <c r="C546" s="97" t="s">
        <v>169</v>
      </c>
      <c r="D546" s="73">
        <v>1430004</v>
      </c>
      <c r="E546" s="73">
        <v>773</v>
      </c>
      <c r="F546" s="75" t="s">
        <v>2</v>
      </c>
      <c r="G546" s="76">
        <v>27</v>
      </c>
      <c r="H546" s="76" t="s">
        <v>2</v>
      </c>
      <c r="I546" s="76">
        <v>293</v>
      </c>
      <c r="J546" s="77">
        <v>39845</v>
      </c>
      <c r="K546" s="77">
        <v>41183</v>
      </c>
      <c r="L546" s="78">
        <v>0</v>
      </c>
      <c r="M546" s="76">
        <v>305</v>
      </c>
      <c r="N546" s="79">
        <v>7449</v>
      </c>
      <c r="O546" s="265">
        <v>413.61</v>
      </c>
      <c r="P546" s="81">
        <v>100</v>
      </c>
      <c r="Q546" s="81">
        <v>35.86</v>
      </c>
      <c r="R546" s="98">
        <v>1</v>
      </c>
    </row>
    <row r="547" spans="1:18" x14ac:dyDescent="0.2">
      <c r="A547" s="96" t="s">
        <v>181</v>
      </c>
      <c r="B547" s="97" t="s">
        <v>168</v>
      </c>
      <c r="C547" s="97" t="s">
        <v>169</v>
      </c>
      <c r="D547" s="73">
        <v>1280001</v>
      </c>
      <c r="E547" s="73">
        <v>1562</v>
      </c>
      <c r="F547" s="75" t="s">
        <v>2</v>
      </c>
      <c r="G547" s="76" t="s">
        <v>163</v>
      </c>
      <c r="H547" s="76" t="s">
        <v>164</v>
      </c>
      <c r="I547" s="76">
        <v>931</v>
      </c>
      <c r="J547" s="77">
        <v>39114</v>
      </c>
      <c r="K547" s="77">
        <v>41518</v>
      </c>
      <c r="L547" s="78">
        <v>0</v>
      </c>
      <c r="M547" s="76">
        <v>305</v>
      </c>
      <c r="N547" s="79">
        <v>5973</v>
      </c>
      <c r="O547" s="265">
        <v>376.97500000000002</v>
      </c>
      <c r="P547" s="81">
        <v>100</v>
      </c>
      <c r="Q547" s="81">
        <v>55.512</v>
      </c>
      <c r="R547" s="98">
        <v>5</v>
      </c>
    </row>
    <row r="548" spans="1:18" x14ac:dyDescent="0.2">
      <c r="A548" s="96" t="s">
        <v>181</v>
      </c>
      <c r="B548" s="97" t="s">
        <v>168</v>
      </c>
      <c r="C548" s="97" t="s">
        <v>169</v>
      </c>
      <c r="D548" s="73">
        <v>103060001</v>
      </c>
      <c r="E548" s="73">
        <v>1123</v>
      </c>
      <c r="F548" s="75" t="s">
        <v>2</v>
      </c>
      <c r="G548" s="76" t="s">
        <v>303</v>
      </c>
      <c r="H548" s="76" t="s">
        <v>304</v>
      </c>
      <c r="I548" s="76">
        <v>486</v>
      </c>
      <c r="J548" s="77">
        <v>39692</v>
      </c>
      <c r="K548" s="77">
        <v>41395</v>
      </c>
      <c r="L548" s="78">
        <v>0</v>
      </c>
      <c r="M548" s="76">
        <v>297</v>
      </c>
      <c r="N548" s="79">
        <v>6735</v>
      </c>
      <c r="O548" s="265">
        <v>376.125</v>
      </c>
      <c r="P548" s="81">
        <v>100</v>
      </c>
      <c r="Q548" s="81">
        <v>47.19</v>
      </c>
      <c r="R548" s="98">
        <v>3</v>
      </c>
    </row>
    <row r="549" spans="1:18" x14ac:dyDescent="0.2">
      <c r="A549" s="96" t="s">
        <v>184</v>
      </c>
      <c r="B549" s="97" t="s">
        <v>168</v>
      </c>
      <c r="C549" s="97" t="s">
        <v>169</v>
      </c>
      <c r="D549" s="73">
        <v>1430004</v>
      </c>
      <c r="E549" s="73">
        <v>768</v>
      </c>
      <c r="F549" s="75" t="s">
        <v>2</v>
      </c>
      <c r="G549" s="76">
        <v>27</v>
      </c>
      <c r="H549" s="76" t="s">
        <v>2</v>
      </c>
      <c r="I549" s="76">
        <v>524</v>
      </c>
      <c r="J549" s="77">
        <v>39814</v>
      </c>
      <c r="K549" s="77">
        <v>41487</v>
      </c>
      <c r="L549" s="78">
        <v>0</v>
      </c>
      <c r="M549" s="76">
        <v>210</v>
      </c>
      <c r="N549" s="79">
        <v>7472</v>
      </c>
      <c r="O549" s="265">
        <v>375.27499999999998</v>
      </c>
      <c r="P549" s="81">
        <v>100</v>
      </c>
      <c r="Q549" s="81">
        <v>39.482999999999997</v>
      </c>
      <c r="R549" s="98">
        <v>3</v>
      </c>
    </row>
    <row r="550" spans="1:18" x14ac:dyDescent="0.2">
      <c r="A550" s="96" t="s">
        <v>181</v>
      </c>
      <c r="B550" s="97" t="s">
        <v>168</v>
      </c>
      <c r="C550" s="97" t="s">
        <v>169</v>
      </c>
      <c r="D550" s="73">
        <v>103060001</v>
      </c>
      <c r="E550" s="73">
        <v>1058</v>
      </c>
      <c r="F550" s="75" t="s">
        <v>2</v>
      </c>
      <c r="G550" s="76" t="s">
        <v>270</v>
      </c>
      <c r="H550" s="76" t="s">
        <v>271</v>
      </c>
      <c r="I550" s="76">
        <v>554</v>
      </c>
      <c r="J550" s="77">
        <v>39264</v>
      </c>
      <c r="K550" s="77">
        <v>41153</v>
      </c>
      <c r="L550" s="78">
        <v>0</v>
      </c>
      <c r="M550" s="76">
        <v>305</v>
      </c>
      <c r="N550" s="79">
        <v>6312</v>
      </c>
      <c r="O550" s="265">
        <v>370.51499999999999</v>
      </c>
      <c r="P550" s="81">
        <v>100</v>
      </c>
      <c r="Q550" s="81">
        <v>50.27</v>
      </c>
      <c r="R550" s="98">
        <v>3</v>
      </c>
    </row>
    <row r="551" spans="1:18" x14ac:dyDescent="0.2">
      <c r="A551" s="96" t="s">
        <v>184</v>
      </c>
      <c r="B551" s="97" t="s">
        <v>168</v>
      </c>
      <c r="C551" s="97" t="s">
        <v>169</v>
      </c>
      <c r="D551" s="73">
        <v>1430004</v>
      </c>
      <c r="E551" s="73">
        <v>883</v>
      </c>
      <c r="F551" s="75" t="s">
        <v>2</v>
      </c>
      <c r="G551" s="76">
        <v>27</v>
      </c>
      <c r="H551" s="76" t="s">
        <v>2</v>
      </c>
      <c r="I551" s="76">
        <v>524</v>
      </c>
      <c r="J551" s="77">
        <v>40330</v>
      </c>
      <c r="K551" s="77">
        <v>41365</v>
      </c>
      <c r="L551" s="78">
        <v>0</v>
      </c>
      <c r="M551" s="76">
        <v>305</v>
      </c>
      <c r="N551" s="79">
        <v>7563</v>
      </c>
      <c r="O551" s="265">
        <v>355.55500000000001</v>
      </c>
      <c r="P551" s="81">
        <v>100</v>
      </c>
      <c r="Q551" s="81">
        <v>33.44</v>
      </c>
      <c r="R551" s="98">
        <v>1</v>
      </c>
    </row>
    <row r="552" spans="1:18" x14ac:dyDescent="0.2">
      <c r="A552" s="96" t="s">
        <v>181</v>
      </c>
      <c r="B552" s="97" t="s">
        <v>168</v>
      </c>
      <c r="C552" s="97" t="s">
        <v>169</v>
      </c>
      <c r="D552" s="73">
        <v>103060001</v>
      </c>
      <c r="E552" s="73">
        <v>1050</v>
      </c>
      <c r="F552" s="75" t="s">
        <v>2</v>
      </c>
      <c r="G552" s="76" t="s">
        <v>166</v>
      </c>
      <c r="H552" s="76" t="s">
        <v>167</v>
      </c>
      <c r="I552" s="76">
        <v>941</v>
      </c>
      <c r="J552" s="77">
        <v>39173</v>
      </c>
      <c r="K552" s="77">
        <v>41395</v>
      </c>
      <c r="L552" s="78">
        <v>0</v>
      </c>
      <c r="M552" s="76">
        <v>305</v>
      </c>
      <c r="N552" s="79">
        <v>6789</v>
      </c>
      <c r="O552" s="265">
        <v>344.84500000000003</v>
      </c>
      <c r="P552" s="81">
        <v>100</v>
      </c>
      <c r="Q552" s="81">
        <v>54.826999999999998</v>
      </c>
      <c r="R552" s="98">
        <v>5</v>
      </c>
    </row>
    <row r="553" spans="1:18" x14ac:dyDescent="0.2">
      <c r="A553" s="96" t="s">
        <v>181</v>
      </c>
      <c r="B553" s="97" t="s">
        <v>168</v>
      </c>
      <c r="C553" s="97" t="s">
        <v>169</v>
      </c>
      <c r="D553" s="73">
        <v>1280001</v>
      </c>
      <c r="E553" s="73">
        <v>1971</v>
      </c>
      <c r="F553" s="75" t="s">
        <v>2</v>
      </c>
      <c r="G553" s="76" t="s">
        <v>648</v>
      </c>
      <c r="H553" s="76" t="s">
        <v>649</v>
      </c>
      <c r="I553" s="76">
        <v>1643</v>
      </c>
      <c r="J553" s="77">
        <v>40483</v>
      </c>
      <c r="K553" s="77">
        <v>41609</v>
      </c>
      <c r="L553" s="78">
        <v>0</v>
      </c>
      <c r="M553" s="76">
        <v>248</v>
      </c>
      <c r="N553" s="79">
        <v>7661</v>
      </c>
      <c r="O553" s="265">
        <v>319.77</v>
      </c>
      <c r="P553" s="81">
        <v>100</v>
      </c>
      <c r="Q553" s="81">
        <v>45.017000000000003</v>
      </c>
      <c r="R553" s="98">
        <v>2</v>
      </c>
    </row>
    <row r="554" spans="1:18" x14ac:dyDescent="0.2">
      <c r="A554" s="96" t="s">
        <v>182</v>
      </c>
      <c r="B554" s="97" t="s">
        <v>170</v>
      </c>
      <c r="C554" s="97" t="s">
        <v>170</v>
      </c>
      <c r="D554" s="73">
        <v>106810001</v>
      </c>
      <c r="E554" s="73">
        <v>679</v>
      </c>
      <c r="F554" s="75" t="s">
        <v>2</v>
      </c>
      <c r="G554" s="76" t="s">
        <v>173</v>
      </c>
      <c r="H554" s="76" t="s">
        <v>2</v>
      </c>
      <c r="I554" s="76">
        <v>602</v>
      </c>
      <c r="J554" s="77">
        <v>38961</v>
      </c>
      <c r="K554" s="77">
        <v>41852</v>
      </c>
      <c r="L554" s="78">
        <v>0</v>
      </c>
      <c r="M554" s="76">
        <v>141</v>
      </c>
      <c r="N554" s="79">
        <v>9543</v>
      </c>
      <c r="O554" s="265">
        <v>678.78</v>
      </c>
      <c r="P554" s="81">
        <v>100</v>
      </c>
      <c r="Q554" s="81">
        <v>45.368000000000002</v>
      </c>
      <c r="R554" s="98">
        <v>6</v>
      </c>
    </row>
    <row r="555" spans="1:18" x14ac:dyDescent="0.2">
      <c r="A555" s="96" t="s">
        <v>182</v>
      </c>
      <c r="B555" s="97" t="s">
        <v>170</v>
      </c>
      <c r="C555" s="97" t="s">
        <v>170</v>
      </c>
      <c r="D555" s="73">
        <v>106810001</v>
      </c>
      <c r="E555" s="73">
        <v>686</v>
      </c>
      <c r="F555" s="75" t="s">
        <v>2</v>
      </c>
      <c r="G555" s="76" t="s">
        <v>173</v>
      </c>
      <c r="H555" s="76" t="s">
        <v>2</v>
      </c>
      <c r="I555" s="76">
        <v>561</v>
      </c>
      <c r="J555" s="77">
        <v>39083</v>
      </c>
      <c r="K555" s="77">
        <v>41760</v>
      </c>
      <c r="L555" s="78">
        <v>0</v>
      </c>
      <c r="M555" s="76">
        <v>221</v>
      </c>
      <c r="N555" s="79">
        <v>9258</v>
      </c>
      <c r="O555" s="265">
        <v>566.91</v>
      </c>
      <c r="P555" s="81">
        <v>100</v>
      </c>
      <c r="Q555" s="81">
        <v>47.850999999999999</v>
      </c>
      <c r="R555" s="98">
        <v>6</v>
      </c>
    </row>
    <row r="556" spans="1:18" x14ac:dyDescent="0.2">
      <c r="A556" s="96" t="s">
        <v>182</v>
      </c>
      <c r="B556" s="97" t="s">
        <v>170</v>
      </c>
      <c r="C556" s="97" t="s">
        <v>170</v>
      </c>
      <c r="D556" s="73">
        <v>106810001</v>
      </c>
      <c r="E556" s="73">
        <v>658</v>
      </c>
      <c r="F556" s="75" t="s">
        <v>2</v>
      </c>
      <c r="G556" s="76" t="s">
        <v>173</v>
      </c>
      <c r="H556" s="76" t="s">
        <v>2</v>
      </c>
      <c r="I556" s="76">
        <v>566</v>
      </c>
      <c r="J556" s="77">
        <v>38657</v>
      </c>
      <c r="K556" s="77">
        <v>41760</v>
      </c>
      <c r="L556" s="78">
        <v>0</v>
      </c>
      <c r="M556" s="76">
        <v>235</v>
      </c>
      <c r="N556" s="79">
        <v>9099</v>
      </c>
      <c r="O556" s="265">
        <v>543.69000000000005</v>
      </c>
      <c r="P556" s="81">
        <v>100</v>
      </c>
      <c r="Q556" s="81">
        <v>47.741999999999997</v>
      </c>
      <c r="R556" s="98">
        <v>7</v>
      </c>
    </row>
    <row r="557" spans="1:18" x14ac:dyDescent="0.2">
      <c r="A557" s="96" t="s">
        <v>182</v>
      </c>
      <c r="B557" s="97" t="s">
        <v>170</v>
      </c>
      <c r="C557" s="97" t="s">
        <v>170</v>
      </c>
      <c r="D557" s="73">
        <v>106500004</v>
      </c>
      <c r="E557" s="73">
        <v>504</v>
      </c>
      <c r="F557" s="75">
        <v>4441</v>
      </c>
      <c r="G557" s="76" t="s">
        <v>319</v>
      </c>
      <c r="H557" s="76" t="s">
        <v>320</v>
      </c>
      <c r="I557" s="76">
        <v>409.01</v>
      </c>
      <c r="J557" s="77">
        <v>39142</v>
      </c>
      <c r="K557" s="77">
        <v>41487</v>
      </c>
      <c r="L557" s="78">
        <v>4</v>
      </c>
      <c r="M557" s="76">
        <v>305</v>
      </c>
      <c r="N557" s="79">
        <v>8019</v>
      </c>
      <c r="O557" s="265">
        <v>438.66</v>
      </c>
      <c r="P557" s="81">
        <v>100</v>
      </c>
      <c r="Q557" s="81">
        <v>53.68</v>
      </c>
      <c r="R557" s="98">
        <v>4</v>
      </c>
    </row>
  </sheetData>
  <sheetProtection password="91E6" sheet="1" objects="1" scenarios="1" autoFilter="0" pivotTables="0"/>
  <autoFilter ref="A11:R11"/>
  <mergeCells count="1">
    <mergeCell ref="N5:R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7"/>
  <sheetViews>
    <sheetView workbookViewId="0">
      <selection activeCell="F34" sqref="F34"/>
    </sheetView>
  </sheetViews>
  <sheetFormatPr baseColWidth="10" defaultRowHeight="12.75" x14ac:dyDescent="0.2"/>
  <cols>
    <col min="1" max="1" width="11.5703125" bestFit="1" customWidth="1"/>
    <col min="2" max="2" width="10.140625" bestFit="1" customWidth="1"/>
    <col min="3" max="3" width="7.5703125" customWidth="1"/>
    <col min="4" max="4" width="14.42578125" bestFit="1" customWidth="1"/>
    <col min="5" max="6" width="12" customWidth="1"/>
    <col min="7" max="10" width="14.42578125" bestFit="1" customWidth="1"/>
    <col min="11" max="12" width="12" bestFit="1" customWidth="1"/>
  </cols>
  <sheetData>
    <row r="1" spans="1:5" x14ac:dyDescent="0.2">
      <c r="A1" s="220" t="s">
        <v>712</v>
      </c>
      <c r="B1" s="217"/>
      <c r="C1" s="217"/>
      <c r="D1" s="220" t="s">
        <v>661</v>
      </c>
      <c r="E1" s="218"/>
    </row>
    <row r="2" spans="1:5" x14ac:dyDescent="0.2">
      <c r="A2" s="220" t="s">
        <v>175</v>
      </c>
      <c r="B2" s="220" t="s">
        <v>8</v>
      </c>
      <c r="C2" s="220" t="s">
        <v>9</v>
      </c>
      <c r="D2" s="216" t="s">
        <v>99</v>
      </c>
      <c r="E2" s="225" t="s">
        <v>60</v>
      </c>
    </row>
    <row r="3" spans="1:5" x14ac:dyDescent="0.2">
      <c r="A3" s="216" t="s">
        <v>182</v>
      </c>
      <c r="B3" s="216">
        <v>190001</v>
      </c>
      <c r="C3" s="216">
        <v>929</v>
      </c>
      <c r="D3" s="226">
        <v>8947</v>
      </c>
      <c r="E3" s="228">
        <v>8947</v>
      </c>
    </row>
    <row r="4" spans="1:5" x14ac:dyDescent="0.2">
      <c r="A4" s="219"/>
      <c r="B4" s="216" t="s">
        <v>678</v>
      </c>
      <c r="C4" s="217"/>
      <c r="D4" s="226">
        <v>8947</v>
      </c>
      <c r="E4" s="228">
        <v>8947</v>
      </c>
    </row>
    <row r="5" spans="1:5" x14ac:dyDescent="0.2">
      <c r="A5" s="219"/>
      <c r="B5" s="216">
        <v>460001</v>
      </c>
      <c r="C5" s="216">
        <v>590</v>
      </c>
      <c r="D5" s="226">
        <v>7380</v>
      </c>
      <c r="E5" s="228">
        <v>7380</v>
      </c>
    </row>
    <row r="6" spans="1:5" x14ac:dyDescent="0.2">
      <c r="A6" s="219"/>
      <c r="B6" s="219"/>
      <c r="C6" s="221">
        <v>617</v>
      </c>
      <c r="D6" s="229">
        <v>8129</v>
      </c>
      <c r="E6" s="230">
        <v>8129</v>
      </c>
    </row>
    <row r="7" spans="1:5" x14ac:dyDescent="0.2">
      <c r="A7" s="219"/>
      <c r="B7" s="216" t="s">
        <v>679</v>
      </c>
      <c r="C7" s="217"/>
      <c r="D7" s="226">
        <v>7754.5</v>
      </c>
      <c r="E7" s="228">
        <v>7754.5</v>
      </c>
    </row>
    <row r="8" spans="1:5" x14ac:dyDescent="0.2">
      <c r="A8" s="219"/>
      <c r="B8" s="216">
        <v>770001</v>
      </c>
      <c r="C8" s="216">
        <v>2898</v>
      </c>
      <c r="D8" s="226">
        <v>7722</v>
      </c>
      <c r="E8" s="228">
        <v>7722</v>
      </c>
    </row>
    <row r="9" spans="1:5" x14ac:dyDescent="0.2">
      <c r="A9" s="219"/>
      <c r="B9" s="219"/>
      <c r="C9" s="221">
        <v>2423</v>
      </c>
      <c r="D9" s="229">
        <v>6794</v>
      </c>
      <c r="E9" s="230">
        <v>6794</v>
      </c>
    </row>
    <row r="10" spans="1:5" x14ac:dyDescent="0.2">
      <c r="A10" s="219"/>
      <c r="B10" s="216" t="s">
        <v>680</v>
      </c>
      <c r="C10" s="217"/>
      <c r="D10" s="226">
        <v>7258</v>
      </c>
      <c r="E10" s="228">
        <v>7258</v>
      </c>
    </row>
    <row r="11" spans="1:5" x14ac:dyDescent="0.2">
      <c r="A11" s="219"/>
      <c r="B11" s="216">
        <v>1220104</v>
      </c>
      <c r="C11" s="216">
        <v>257</v>
      </c>
      <c r="D11" s="226">
        <v>7760</v>
      </c>
      <c r="E11" s="228">
        <v>7760</v>
      </c>
    </row>
    <row r="12" spans="1:5" x14ac:dyDescent="0.2">
      <c r="A12" s="219"/>
      <c r="B12" s="216" t="s">
        <v>862</v>
      </c>
      <c r="C12" s="217"/>
      <c r="D12" s="226">
        <v>7760</v>
      </c>
      <c r="E12" s="228">
        <v>7760</v>
      </c>
    </row>
    <row r="13" spans="1:5" x14ac:dyDescent="0.2">
      <c r="A13" s="219"/>
      <c r="B13" s="216">
        <v>1890028</v>
      </c>
      <c r="C13" s="216">
        <v>1317</v>
      </c>
      <c r="D13" s="226">
        <v>7646</v>
      </c>
      <c r="E13" s="228">
        <v>7646</v>
      </c>
    </row>
    <row r="14" spans="1:5" x14ac:dyDescent="0.2">
      <c r="A14" s="219"/>
      <c r="B14" s="219"/>
      <c r="C14" s="221">
        <v>1367</v>
      </c>
      <c r="D14" s="229">
        <v>8849</v>
      </c>
      <c r="E14" s="230">
        <v>8849</v>
      </c>
    </row>
    <row r="15" spans="1:5" x14ac:dyDescent="0.2">
      <c r="A15" s="219"/>
      <c r="B15" s="219"/>
      <c r="C15" s="221">
        <v>1406</v>
      </c>
      <c r="D15" s="229">
        <v>8895</v>
      </c>
      <c r="E15" s="230">
        <v>8895</v>
      </c>
    </row>
    <row r="16" spans="1:5" x14ac:dyDescent="0.2">
      <c r="A16" s="219"/>
      <c r="B16" s="219"/>
      <c r="C16" s="221">
        <v>1417</v>
      </c>
      <c r="D16" s="229">
        <v>6913</v>
      </c>
      <c r="E16" s="230">
        <v>6913</v>
      </c>
    </row>
    <row r="17" spans="1:5" x14ac:dyDescent="0.2">
      <c r="A17" s="219"/>
      <c r="B17" s="219"/>
      <c r="C17" s="221">
        <v>1196</v>
      </c>
      <c r="D17" s="229">
        <v>7534</v>
      </c>
      <c r="E17" s="230">
        <v>7534</v>
      </c>
    </row>
    <row r="18" spans="1:5" x14ac:dyDescent="0.2">
      <c r="A18" s="219"/>
      <c r="B18" s="216" t="s">
        <v>681</v>
      </c>
      <c r="C18" s="217"/>
      <c r="D18" s="226">
        <v>7967.4</v>
      </c>
      <c r="E18" s="228">
        <v>7967.4</v>
      </c>
    </row>
    <row r="19" spans="1:5" x14ac:dyDescent="0.2">
      <c r="A19" s="219"/>
      <c r="B19" s="216">
        <v>1890029</v>
      </c>
      <c r="C19" s="216">
        <v>384</v>
      </c>
      <c r="D19" s="226">
        <v>7969</v>
      </c>
      <c r="E19" s="228">
        <v>7969</v>
      </c>
    </row>
    <row r="20" spans="1:5" x14ac:dyDescent="0.2">
      <c r="A20" s="219"/>
      <c r="B20" s="219"/>
      <c r="C20" s="221">
        <v>391</v>
      </c>
      <c r="D20" s="229">
        <v>9365</v>
      </c>
      <c r="E20" s="230">
        <v>9365</v>
      </c>
    </row>
    <row r="21" spans="1:5" x14ac:dyDescent="0.2">
      <c r="A21" s="219"/>
      <c r="B21" s="219"/>
      <c r="C21" s="221">
        <v>404</v>
      </c>
      <c r="D21" s="229">
        <v>8611</v>
      </c>
      <c r="E21" s="230">
        <v>8611</v>
      </c>
    </row>
    <row r="22" spans="1:5" x14ac:dyDescent="0.2">
      <c r="A22" s="219"/>
      <c r="B22" s="219"/>
      <c r="C22" s="221">
        <v>457</v>
      </c>
      <c r="D22" s="229">
        <v>9050</v>
      </c>
      <c r="E22" s="230">
        <v>9050</v>
      </c>
    </row>
    <row r="23" spans="1:5" x14ac:dyDescent="0.2">
      <c r="A23" s="219"/>
      <c r="B23" s="219"/>
      <c r="C23" s="221">
        <v>466</v>
      </c>
      <c r="D23" s="229">
        <v>9430</v>
      </c>
      <c r="E23" s="230">
        <v>9430</v>
      </c>
    </row>
    <row r="24" spans="1:5" x14ac:dyDescent="0.2">
      <c r="A24" s="219"/>
      <c r="B24" s="219"/>
      <c r="C24" s="221">
        <v>469</v>
      </c>
      <c r="D24" s="229">
        <v>8364</v>
      </c>
      <c r="E24" s="230">
        <v>8364</v>
      </c>
    </row>
    <row r="25" spans="1:5" x14ac:dyDescent="0.2">
      <c r="A25" s="219"/>
      <c r="B25" s="219"/>
      <c r="C25" s="221">
        <v>493</v>
      </c>
      <c r="D25" s="229">
        <v>9215</v>
      </c>
      <c r="E25" s="230">
        <v>9215</v>
      </c>
    </row>
    <row r="26" spans="1:5" x14ac:dyDescent="0.2">
      <c r="A26" s="219"/>
      <c r="B26" s="219"/>
      <c r="C26" s="221">
        <v>499</v>
      </c>
      <c r="D26" s="229">
        <v>9118</v>
      </c>
      <c r="E26" s="230">
        <v>9118</v>
      </c>
    </row>
    <row r="27" spans="1:5" x14ac:dyDescent="0.2">
      <c r="A27" s="219"/>
      <c r="B27" s="216" t="s">
        <v>682</v>
      </c>
      <c r="C27" s="217"/>
      <c r="D27" s="226">
        <v>8890.25</v>
      </c>
      <c r="E27" s="228">
        <v>8890.25</v>
      </c>
    </row>
    <row r="28" spans="1:5" x14ac:dyDescent="0.2">
      <c r="A28" s="219"/>
      <c r="B28" s="216">
        <v>104890001</v>
      </c>
      <c r="C28" s="216">
        <v>272</v>
      </c>
      <c r="D28" s="226">
        <v>6930</v>
      </c>
      <c r="E28" s="228">
        <v>6930</v>
      </c>
    </row>
    <row r="29" spans="1:5" x14ac:dyDescent="0.2">
      <c r="A29" s="219"/>
      <c r="B29" s="219"/>
      <c r="C29" s="221">
        <v>279.01</v>
      </c>
      <c r="D29" s="229">
        <v>7714</v>
      </c>
      <c r="E29" s="230">
        <v>7714</v>
      </c>
    </row>
    <row r="30" spans="1:5" x14ac:dyDescent="0.2">
      <c r="A30" s="219"/>
      <c r="B30" s="219"/>
      <c r="C30" s="221">
        <v>302</v>
      </c>
      <c r="D30" s="229">
        <v>7128</v>
      </c>
      <c r="E30" s="230">
        <v>7128</v>
      </c>
    </row>
    <row r="31" spans="1:5" x14ac:dyDescent="0.2">
      <c r="A31" s="219"/>
      <c r="B31" s="219"/>
      <c r="C31" s="221">
        <v>365</v>
      </c>
      <c r="D31" s="229">
        <v>6780</v>
      </c>
      <c r="E31" s="230">
        <v>6780</v>
      </c>
    </row>
    <row r="32" spans="1:5" x14ac:dyDescent="0.2">
      <c r="A32" s="219"/>
      <c r="B32" s="219"/>
      <c r="C32" s="221">
        <v>412</v>
      </c>
      <c r="D32" s="229">
        <v>6660</v>
      </c>
      <c r="E32" s="230">
        <v>6660</v>
      </c>
    </row>
    <row r="33" spans="1:5" x14ac:dyDescent="0.2">
      <c r="A33" s="219"/>
      <c r="B33" s="219"/>
      <c r="C33" s="221">
        <v>442</v>
      </c>
      <c r="D33" s="229">
        <v>7935</v>
      </c>
      <c r="E33" s="230">
        <v>7935</v>
      </c>
    </row>
    <row r="34" spans="1:5" x14ac:dyDescent="0.2">
      <c r="A34" s="219"/>
      <c r="B34" s="219"/>
      <c r="C34" s="221">
        <v>454</v>
      </c>
      <c r="D34" s="229">
        <v>6841</v>
      </c>
      <c r="E34" s="230">
        <v>6841</v>
      </c>
    </row>
    <row r="35" spans="1:5" x14ac:dyDescent="0.2">
      <c r="A35" s="219"/>
      <c r="B35" s="219"/>
      <c r="C35" s="221">
        <v>464</v>
      </c>
      <c r="D35" s="229">
        <v>7437</v>
      </c>
      <c r="E35" s="230">
        <v>7437</v>
      </c>
    </row>
    <row r="36" spans="1:5" x14ac:dyDescent="0.2">
      <c r="A36" s="219"/>
      <c r="B36" s="219"/>
      <c r="C36" s="221">
        <v>497</v>
      </c>
      <c r="D36" s="229">
        <v>7117</v>
      </c>
      <c r="E36" s="230">
        <v>7117</v>
      </c>
    </row>
    <row r="37" spans="1:5" x14ac:dyDescent="0.2">
      <c r="A37" s="219"/>
      <c r="B37" s="219"/>
      <c r="C37" s="221">
        <v>502.01</v>
      </c>
      <c r="D37" s="229">
        <v>7354</v>
      </c>
      <c r="E37" s="230">
        <v>7354</v>
      </c>
    </row>
    <row r="38" spans="1:5" x14ac:dyDescent="0.2">
      <c r="A38" s="219"/>
      <c r="B38" s="219"/>
      <c r="C38" s="221">
        <v>508</v>
      </c>
      <c r="D38" s="229">
        <v>6637</v>
      </c>
      <c r="E38" s="230">
        <v>6637</v>
      </c>
    </row>
    <row r="39" spans="1:5" x14ac:dyDescent="0.2">
      <c r="A39" s="219"/>
      <c r="B39" s="219"/>
      <c r="C39" s="221">
        <v>512.01</v>
      </c>
      <c r="D39" s="229">
        <v>7443</v>
      </c>
      <c r="E39" s="230">
        <v>7443</v>
      </c>
    </row>
    <row r="40" spans="1:5" x14ac:dyDescent="0.2">
      <c r="A40" s="219"/>
      <c r="B40" s="219"/>
      <c r="C40" s="221">
        <v>523.01</v>
      </c>
      <c r="D40" s="229">
        <v>7331</v>
      </c>
      <c r="E40" s="230">
        <v>7331</v>
      </c>
    </row>
    <row r="41" spans="1:5" x14ac:dyDescent="0.2">
      <c r="A41" s="219"/>
      <c r="B41" s="219"/>
      <c r="C41" s="221">
        <v>534.01</v>
      </c>
      <c r="D41" s="229">
        <v>7730</v>
      </c>
      <c r="E41" s="230">
        <v>7730</v>
      </c>
    </row>
    <row r="42" spans="1:5" x14ac:dyDescent="0.2">
      <c r="A42" s="219"/>
      <c r="B42" s="219"/>
      <c r="C42" s="221">
        <v>554</v>
      </c>
      <c r="D42" s="229">
        <v>7037</v>
      </c>
      <c r="E42" s="230">
        <v>7037</v>
      </c>
    </row>
    <row r="43" spans="1:5" x14ac:dyDescent="0.2">
      <c r="A43" s="219"/>
      <c r="B43" s="219"/>
      <c r="C43" s="221">
        <v>588</v>
      </c>
      <c r="D43" s="229">
        <v>6218</v>
      </c>
      <c r="E43" s="230">
        <v>6218</v>
      </c>
    </row>
    <row r="44" spans="1:5" x14ac:dyDescent="0.2">
      <c r="A44" s="219"/>
      <c r="B44" s="219"/>
      <c r="C44" s="221">
        <v>599.01</v>
      </c>
      <c r="D44" s="229">
        <v>7186</v>
      </c>
      <c r="E44" s="230">
        <v>7186</v>
      </c>
    </row>
    <row r="45" spans="1:5" x14ac:dyDescent="0.2">
      <c r="A45" s="219"/>
      <c r="B45" s="219"/>
      <c r="C45" s="221">
        <v>610.01</v>
      </c>
      <c r="D45" s="229">
        <v>6915</v>
      </c>
      <c r="E45" s="230">
        <v>6915</v>
      </c>
    </row>
    <row r="46" spans="1:5" x14ac:dyDescent="0.2">
      <c r="A46" s="219"/>
      <c r="B46" s="219"/>
      <c r="C46" s="221">
        <v>605.01</v>
      </c>
      <c r="D46" s="229">
        <v>6960</v>
      </c>
      <c r="E46" s="230">
        <v>6960</v>
      </c>
    </row>
    <row r="47" spans="1:5" x14ac:dyDescent="0.2">
      <c r="A47" s="219"/>
      <c r="B47" s="219"/>
      <c r="C47" s="221">
        <v>627.01</v>
      </c>
      <c r="D47" s="229">
        <v>6261</v>
      </c>
      <c r="E47" s="230">
        <v>6261</v>
      </c>
    </row>
    <row r="48" spans="1:5" x14ac:dyDescent="0.2">
      <c r="A48" s="219"/>
      <c r="B48" s="219"/>
      <c r="C48" s="221">
        <v>609.01</v>
      </c>
      <c r="D48" s="229">
        <v>6597</v>
      </c>
      <c r="E48" s="230">
        <v>6597</v>
      </c>
    </row>
    <row r="49" spans="1:5" x14ac:dyDescent="0.2">
      <c r="A49" s="219"/>
      <c r="B49" s="219"/>
      <c r="C49" s="221">
        <v>421</v>
      </c>
      <c r="D49" s="229">
        <v>6664</v>
      </c>
      <c r="E49" s="230">
        <v>6664</v>
      </c>
    </row>
    <row r="50" spans="1:5" x14ac:dyDescent="0.2">
      <c r="A50" s="219"/>
      <c r="B50" s="219"/>
      <c r="C50" s="221">
        <v>420</v>
      </c>
      <c r="D50" s="229">
        <v>7326</v>
      </c>
      <c r="E50" s="230">
        <v>7326</v>
      </c>
    </row>
    <row r="51" spans="1:5" x14ac:dyDescent="0.2">
      <c r="A51" s="219"/>
      <c r="B51" s="219"/>
      <c r="C51" s="221">
        <v>702.01</v>
      </c>
      <c r="D51" s="229">
        <v>7435</v>
      </c>
      <c r="E51" s="230">
        <v>7435</v>
      </c>
    </row>
    <row r="52" spans="1:5" x14ac:dyDescent="0.2">
      <c r="A52" s="219"/>
      <c r="B52" s="219"/>
      <c r="C52" s="221">
        <v>607</v>
      </c>
      <c r="D52" s="229">
        <v>7372</v>
      </c>
      <c r="E52" s="230">
        <v>7372</v>
      </c>
    </row>
    <row r="53" spans="1:5" x14ac:dyDescent="0.2">
      <c r="A53" s="219"/>
      <c r="B53" s="219"/>
      <c r="C53" s="221">
        <v>642</v>
      </c>
      <c r="D53" s="229">
        <v>6780</v>
      </c>
      <c r="E53" s="230">
        <v>6780</v>
      </c>
    </row>
    <row r="54" spans="1:5" x14ac:dyDescent="0.2">
      <c r="A54" s="219"/>
      <c r="B54" s="219"/>
      <c r="C54" s="221">
        <v>682</v>
      </c>
      <c r="D54" s="229">
        <v>7396</v>
      </c>
      <c r="E54" s="230">
        <v>7396</v>
      </c>
    </row>
    <row r="55" spans="1:5" x14ac:dyDescent="0.2">
      <c r="A55" s="219"/>
      <c r="B55" s="219"/>
      <c r="C55" s="221">
        <v>626.01</v>
      </c>
      <c r="D55" s="229">
        <v>6913</v>
      </c>
      <c r="E55" s="230">
        <v>6913</v>
      </c>
    </row>
    <row r="56" spans="1:5" x14ac:dyDescent="0.2">
      <c r="A56" s="219"/>
      <c r="B56" s="219"/>
      <c r="C56" s="221">
        <v>701.01</v>
      </c>
      <c r="D56" s="229">
        <v>6270</v>
      </c>
      <c r="E56" s="230">
        <v>6270</v>
      </c>
    </row>
    <row r="57" spans="1:5" x14ac:dyDescent="0.2">
      <c r="A57" s="219"/>
      <c r="B57" s="219"/>
      <c r="C57" s="221">
        <v>676.01</v>
      </c>
      <c r="D57" s="229">
        <v>6426</v>
      </c>
      <c r="E57" s="230">
        <v>6426</v>
      </c>
    </row>
    <row r="58" spans="1:5" x14ac:dyDescent="0.2">
      <c r="A58" s="219"/>
      <c r="B58" s="219"/>
      <c r="C58" s="221">
        <v>447</v>
      </c>
      <c r="D58" s="229">
        <v>7214</v>
      </c>
      <c r="E58" s="230">
        <v>7214</v>
      </c>
    </row>
    <row r="59" spans="1:5" x14ac:dyDescent="0.2">
      <c r="A59" s="219"/>
      <c r="B59" s="219"/>
      <c r="C59" s="221">
        <v>533</v>
      </c>
      <c r="D59" s="229">
        <v>6940</v>
      </c>
      <c r="E59" s="230">
        <v>6940</v>
      </c>
    </row>
    <row r="60" spans="1:5" x14ac:dyDescent="0.2">
      <c r="A60" s="219"/>
      <c r="B60" s="216" t="s">
        <v>683</v>
      </c>
      <c r="C60" s="217"/>
      <c r="D60" s="226">
        <v>7029.59375</v>
      </c>
      <c r="E60" s="228">
        <v>7029.59375</v>
      </c>
    </row>
    <row r="61" spans="1:5" x14ac:dyDescent="0.2">
      <c r="A61" s="219"/>
      <c r="B61" s="216">
        <v>107290003</v>
      </c>
      <c r="C61" s="216">
        <v>1484</v>
      </c>
      <c r="D61" s="226">
        <v>7298</v>
      </c>
      <c r="E61" s="228">
        <v>7298</v>
      </c>
    </row>
    <row r="62" spans="1:5" x14ac:dyDescent="0.2">
      <c r="A62" s="219"/>
      <c r="B62" s="219"/>
      <c r="C62" s="221">
        <v>1684</v>
      </c>
      <c r="D62" s="229">
        <v>8317</v>
      </c>
      <c r="E62" s="230">
        <v>8317</v>
      </c>
    </row>
    <row r="63" spans="1:5" x14ac:dyDescent="0.2">
      <c r="A63" s="219"/>
      <c r="B63" s="219"/>
      <c r="C63" s="221">
        <v>1799</v>
      </c>
      <c r="D63" s="229">
        <v>7120</v>
      </c>
      <c r="E63" s="230">
        <v>7120</v>
      </c>
    </row>
    <row r="64" spans="1:5" x14ac:dyDescent="0.2">
      <c r="A64" s="219"/>
      <c r="B64" s="219"/>
      <c r="C64" s="221">
        <v>1818</v>
      </c>
      <c r="D64" s="229">
        <v>7539</v>
      </c>
      <c r="E64" s="230">
        <v>7539</v>
      </c>
    </row>
    <row r="65" spans="1:5" x14ac:dyDescent="0.2">
      <c r="A65" s="219"/>
      <c r="B65" s="219"/>
      <c r="C65" s="221">
        <v>1898</v>
      </c>
      <c r="D65" s="229">
        <v>7754</v>
      </c>
      <c r="E65" s="230">
        <v>7754</v>
      </c>
    </row>
    <row r="66" spans="1:5" x14ac:dyDescent="0.2">
      <c r="A66" s="219"/>
      <c r="B66" s="219"/>
      <c r="C66" s="221">
        <v>2009</v>
      </c>
      <c r="D66" s="229">
        <v>8045</v>
      </c>
      <c r="E66" s="230">
        <v>8045</v>
      </c>
    </row>
    <row r="67" spans="1:5" x14ac:dyDescent="0.2">
      <c r="A67" s="219"/>
      <c r="B67" s="219"/>
      <c r="C67" s="221">
        <v>2013</v>
      </c>
      <c r="D67" s="229">
        <v>7975</v>
      </c>
      <c r="E67" s="230">
        <v>7975</v>
      </c>
    </row>
    <row r="68" spans="1:5" x14ac:dyDescent="0.2">
      <c r="A68" s="219"/>
      <c r="B68" s="219"/>
      <c r="C68" s="221">
        <v>2018</v>
      </c>
      <c r="D68" s="229">
        <v>8915</v>
      </c>
      <c r="E68" s="230">
        <v>8915</v>
      </c>
    </row>
    <row r="69" spans="1:5" x14ac:dyDescent="0.2">
      <c r="A69" s="219"/>
      <c r="B69" s="219"/>
      <c r="C69" s="221">
        <v>2124</v>
      </c>
      <c r="D69" s="229">
        <v>8899</v>
      </c>
      <c r="E69" s="230">
        <v>8899</v>
      </c>
    </row>
    <row r="70" spans="1:5" x14ac:dyDescent="0.2">
      <c r="A70" s="219"/>
      <c r="B70" s="219"/>
      <c r="C70" s="221">
        <v>2098</v>
      </c>
      <c r="D70" s="229">
        <v>8620</v>
      </c>
      <c r="E70" s="230">
        <v>8620</v>
      </c>
    </row>
    <row r="71" spans="1:5" x14ac:dyDescent="0.2">
      <c r="A71" s="219"/>
      <c r="B71" s="219"/>
      <c r="C71" s="221">
        <v>1855</v>
      </c>
      <c r="D71" s="229">
        <v>7200</v>
      </c>
      <c r="E71" s="230">
        <v>7200</v>
      </c>
    </row>
    <row r="72" spans="1:5" x14ac:dyDescent="0.2">
      <c r="A72" s="219"/>
      <c r="B72" s="219"/>
      <c r="C72" s="221">
        <v>1897</v>
      </c>
      <c r="D72" s="229">
        <v>7148</v>
      </c>
      <c r="E72" s="230">
        <v>7148</v>
      </c>
    </row>
    <row r="73" spans="1:5" x14ac:dyDescent="0.2">
      <c r="A73" s="219"/>
      <c r="B73" s="216" t="s">
        <v>684</v>
      </c>
      <c r="C73" s="217"/>
      <c r="D73" s="226">
        <v>7902.5</v>
      </c>
      <c r="E73" s="228">
        <v>7902.5</v>
      </c>
    </row>
    <row r="74" spans="1:5" x14ac:dyDescent="0.2">
      <c r="A74" s="219"/>
      <c r="B74" s="216">
        <v>108010001</v>
      </c>
      <c r="C74" s="216">
        <v>1754</v>
      </c>
      <c r="D74" s="226">
        <v>7705</v>
      </c>
      <c r="E74" s="228">
        <v>7705</v>
      </c>
    </row>
    <row r="75" spans="1:5" x14ac:dyDescent="0.2">
      <c r="A75" s="219"/>
      <c r="B75" s="219"/>
      <c r="C75" s="221">
        <v>1768</v>
      </c>
      <c r="D75" s="229">
        <v>7538</v>
      </c>
      <c r="E75" s="230">
        <v>7538</v>
      </c>
    </row>
    <row r="76" spans="1:5" x14ac:dyDescent="0.2">
      <c r="A76" s="219"/>
      <c r="B76" s="219"/>
      <c r="C76" s="221">
        <v>1784</v>
      </c>
      <c r="D76" s="229">
        <v>8085</v>
      </c>
      <c r="E76" s="230">
        <v>8085</v>
      </c>
    </row>
    <row r="77" spans="1:5" x14ac:dyDescent="0.2">
      <c r="A77" s="219"/>
      <c r="B77" s="219"/>
      <c r="C77" s="221">
        <v>1814</v>
      </c>
      <c r="D77" s="229">
        <v>7474</v>
      </c>
      <c r="E77" s="230">
        <v>7474</v>
      </c>
    </row>
    <row r="78" spans="1:5" x14ac:dyDescent="0.2">
      <c r="A78" s="219"/>
      <c r="B78" s="216" t="s">
        <v>685</v>
      </c>
      <c r="C78" s="217"/>
      <c r="D78" s="226">
        <v>7700.5</v>
      </c>
      <c r="E78" s="228">
        <v>7700.5</v>
      </c>
    </row>
    <row r="79" spans="1:5" x14ac:dyDescent="0.2">
      <c r="A79" s="219"/>
      <c r="B79" s="216">
        <v>2390063</v>
      </c>
      <c r="C79" s="216">
        <v>440</v>
      </c>
      <c r="D79" s="226">
        <v>5581</v>
      </c>
      <c r="E79" s="228">
        <v>5581</v>
      </c>
    </row>
    <row r="80" spans="1:5" x14ac:dyDescent="0.2">
      <c r="A80" s="219"/>
      <c r="B80" s="216" t="s">
        <v>774</v>
      </c>
      <c r="C80" s="217"/>
      <c r="D80" s="226">
        <v>5581</v>
      </c>
      <c r="E80" s="228">
        <v>5581</v>
      </c>
    </row>
    <row r="81" spans="1:5" x14ac:dyDescent="0.2">
      <c r="A81" s="219"/>
      <c r="B81" s="216">
        <v>106820001</v>
      </c>
      <c r="C81" s="216">
        <v>605</v>
      </c>
      <c r="D81" s="226">
        <v>7566</v>
      </c>
      <c r="E81" s="228">
        <v>7566</v>
      </c>
    </row>
    <row r="82" spans="1:5" x14ac:dyDescent="0.2">
      <c r="A82" s="219"/>
      <c r="B82" s="216" t="s">
        <v>863</v>
      </c>
      <c r="C82" s="217"/>
      <c r="D82" s="226">
        <v>7566</v>
      </c>
      <c r="E82" s="228">
        <v>7566</v>
      </c>
    </row>
    <row r="83" spans="1:5" x14ac:dyDescent="0.2">
      <c r="A83" s="219"/>
      <c r="B83" s="216">
        <v>1890031</v>
      </c>
      <c r="C83" s="216">
        <v>5210</v>
      </c>
      <c r="D83" s="226">
        <v>7440</v>
      </c>
      <c r="E83" s="228">
        <v>7440</v>
      </c>
    </row>
    <row r="84" spans="1:5" x14ac:dyDescent="0.2">
      <c r="A84" s="219"/>
      <c r="B84" s="216" t="s">
        <v>922</v>
      </c>
      <c r="C84" s="217"/>
      <c r="D84" s="226">
        <v>7440</v>
      </c>
      <c r="E84" s="228">
        <v>7440</v>
      </c>
    </row>
    <row r="85" spans="1:5" x14ac:dyDescent="0.2">
      <c r="A85" s="216" t="s">
        <v>671</v>
      </c>
      <c r="B85" s="217"/>
      <c r="C85" s="217"/>
      <c r="D85" s="226">
        <v>7555.1</v>
      </c>
      <c r="E85" s="228">
        <v>7555.1</v>
      </c>
    </row>
    <row r="86" spans="1:5" x14ac:dyDescent="0.2">
      <c r="A86" s="216" t="s">
        <v>183</v>
      </c>
      <c r="B86" s="216">
        <v>110001</v>
      </c>
      <c r="C86" s="216">
        <v>1306</v>
      </c>
      <c r="D86" s="226">
        <v>6055</v>
      </c>
      <c r="E86" s="228">
        <v>6055</v>
      </c>
    </row>
    <row r="87" spans="1:5" x14ac:dyDescent="0.2">
      <c r="A87" s="219"/>
      <c r="B87" s="219"/>
      <c r="C87" s="221">
        <v>1645</v>
      </c>
      <c r="D87" s="229">
        <v>7889</v>
      </c>
      <c r="E87" s="230">
        <v>7889</v>
      </c>
    </row>
    <row r="88" spans="1:5" x14ac:dyDescent="0.2">
      <c r="A88" s="219"/>
      <c r="B88" s="216" t="s">
        <v>686</v>
      </c>
      <c r="C88" s="217"/>
      <c r="D88" s="226">
        <v>6972</v>
      </c>
      <c r="E88" s="228">
        <v>6972</v>
      </c>
    </row>
    <row r="89" spans="1:5" x14ac:dyDescent="0.2">
      <c r="A89" s="219"/>
      <c r="B89" s="216">
        <v>410001</v>
      </c>
      <c r="C89" s="216">
        <v>2278</v>
      </c>
      <c r="D89" s="226">
        <v>7577</v>
      </c>
      <c r="E89" s="228">
        <v>7577</v>
      </c>
    </row>
    <row r="90" spans="1:5" x14ac:dyDescent="0.2">
      <c r="A90" s="219"/>
      <c r="B90" s="219"/>
      <c r="C90" s="221">
        <v>2316</v>
      </c>
      <c r="D90" s="229">
        <v>7269</v>
      </c>
      <c r="E90" s="230">
        <v>7269</v>
      </c>
    </row>
    <row r="91" spans="1:5" x14ac:dyDescent="0.2">
      <c r="A91" s="219"/>
      <c r="B91" s="219"/>
      <c r="C91" s="221">
        <v>2494</v>
      </c>
      <c r="D91" s="229">
        <v>8376</v>
      </c>
      <c r="E91" s="230">
        <v>8376</v>
      </c>
    </row>
    <row r="92" spans="1:5" x14ac:dyDescent="0.2">
      <c r="A92" s="219"/>
      <c r="B92" s="219"/>
      <c r="C92" s="221">
        <v>2551</v>
      </c>
      <c r="D92" s="229">
        <v>8084</v>
      </c>
      <c r="E92" s="230">
        <v>8084</v>
      </c>
    </row>
    <row r="93" spans="1:5" x14ac:dyDescent="0.2">
      <c r="A93" s="219"/>
      <c r="B93" s="219"/>
      <c r="C93" s="221">
        <v>2621</v>
      </c>
      <c r="D93" s="229">
        <v>8176</v>
      </c>
      <c r="E93" s="230">
        <v>8176</v>
      </c>
    </row>
    <row r="94" spans="1:5" x14ac:dyDescent="0.2">
      <c r="A94" s="219"/>
      <c r="B94" s="219"/>
      <c r="C94" s="221">
        <v>2636</v>
      </c>
      <c r="D94" s="229">
        <v>7623</v>
      </c>
      <c r="E94" s="230">
        <v>7623</v>
      </c>
    </row>
    <row r="95" spans="1:5" x14ac:dyDescent="0.2">
      <c r="A95" s="219"/>
      <c r="B95" s="219"/>
      <c r="C95" s="221">
        <v>2668</v>
      </c>
      <c r="D95" s="229">
        <v>7879</v>
      </c>
      <c r="E95" s="230">
        <v>7879</v>
      </c>
    </row>
    <row r="96" spans="1:5" x14ac:dyDescent="0.2">
      <c r="A96" s="219"/>
      <c r="B96" s="219"/>
      <c r="C96" s="221">
        <v>2869</v>
      </c>
      <c r="D96" s="229">
        <v>7966</v>
      </c>
      <c r="E96" s="230">
        <v>7966</v>
      </c>
    </row>
    <row r="97" spans="1:5" x14ac:dyDescent="0.2">
      <c r="A97" s="219"/>
      <c r="B97" s="219"/>
      <c r="C97" s="221">
        <v>2923</v>
      </c>
      <c r="D97" s="229">
        <v>8360</v>
      </c>
      <c r="E97" s="230">
        <v>8360</v>
      </c>
    </row>
    <row r="98" spans="1:5" x14ac:dyDescent="0.2">
      <c r="A98" s="219"/>
      <c r="B98" s="219"/>
      <c r="C98" s="221">
        <v>2939</v>
      </c>
      <c r="D98" s="229">
        <v>7996</v>
      </c>
      <c r="E98" s="230">
        <v>7996</v>
      </c>
    </row>
    <row r="99" spans="1:5" x14ac:dyDescent="0.2">
      <c r="A99" s="219"/>
      <c r="B99" s="219"/>
      <c r="C99" s="221">
        <v>2955</v>
      </c>
      <c r="D99" s="229">
        <v>7735</v>
      </c>
      <c r="E99" s="230">
        <v>7735</v>
      </c>
    </row>
    <row r="100" spans="1:5" x14ac:dyDescent="0.2">
      <c r="A100" s="219"/>
      <c r="B100" s="219"/>
      <c r="C100" s="221">
        <v>2989</v>
      </c>
      <c r="D100" s="229">
        <v>8547</v>
      </c>
      <c r="E100" s="230">
        <v>8547</v>
      </c>
    </row>
    <row r="101" spans="1:5" x14ac:dyDescent="0.2">
      <c r="A101" s="219"/>
      <c r="B101" s="219"/>
      <c r="C101" s="221">
        <v>2991</v>
      </c>
      <c r="D101" s="229">
        <v>7545</v>
      </c>
      <c r="E101" s="230">
        <v>7545</v>
      </c>
    </row>
    <row r="102" spans="1:5" x14ac:dyDescent="0.2">
      <c r="A102" s="219"/>
      <c r="B102" s="219"/>
      <c r="C102" s="221">
        <v>3090</v>
      </c>
      <c r="D102" s="229">
        <v>8167</v>
      </c>
      <c r="E102" s="230">
        <v>8167</v>
      </c>
    </row>
    <row r="103" spans="1:5" x14ac:dyDescent="0.2">
      <c r="A103" s="219"/>
      <c r="B103" s="219"/>
      <c r="C103" s="221">
        <v>3111</v>
      </c>
      <c r="D103" s="229">
        <v>7081</v>
      </c>
      <c r="E103" s="230">
        <v>7081</v>
      </c>
    </row>
    <row r="104" spans="1:5" x14ac:dyDescent="0.2">
      <c r="A104" s="219"/>
      <c r="B104" s="219"/>
      <c r="C104" s="221">
        <v>3127</v>
      </c>
      <c r="D104" s="229">
        <v>8762</v>
      </c>
      <c r="E104" s="230">
        <v>8762</v>
      </c>
    </row>
    <row r="105" spans="1:5" x14ac:dyDescent="0.2">
      <c r="A105" s="219"/>
      <c r="B105" s="219"/>
      <c r="C105" s="221">
        <v>3125</v>
      </c>
      <c r="D105" s="229">
        <v>8375</v>
      </c>
      <c r="E105" s="230">
        <v>8375</v>
      </c>
    </row>
    <row r="106" spans="1:5" x14ac:dyDescent="0.2">
      <c r="A106" s="219"/>
      <c r="B106" s="219"/>
      <c r="C106" s="221">
        <v>3124</v>
      </c>
      <c r="D106" s="229">
        <v>7737</v>
      </c>
      <c r="E106" s="230">
        <v>7737</v>
      </c>
    </row>
    <row r="107" spans="1:5" x14ac:dyDescent="0.2">
      <c r="A107" s="219"/>
      <c r="B107" s="219"/>
      <c r="C107" s="221">
        <v>2873</v>
      </c>
      <c r="D107" s="229">
        <v>7494</v>
      </c>
      <c r="E107" s="230">
        <v>7494</v>
      </c>
    </row>
    <row r="108" spans="1:5" x14ac:dyDescent="0.2">
      <c r="A108" s="219"/>
      <c r="B108" s="219"/>
      <c r="C108" s="221">
        <v>3178</v>
      </c>
      <c r="D108" s="229">
        <v>8480</v>
      </c>
      <c r="E108" s="230">
        <v>8480</v>
      </c>
    </row>
    <row r="109" spans="1:5" x14ac:dyDescent="0.2">
      <c r="A109" s="219"/>
      <c r="B109" s="219"/>
      <c r="C109" s="221">
        <v>3156</v>
      </c>
      <c r="D109" s="229">
        <v>7899</v>
      </c>
      <c r="E109" s="230">
        <v>7899</v>
      </c>
    </row>
    <row r="110" spans="1:5" x14ac:dyDescent="0.2">
      <c r="A110" s="219"/>
      <c r="B110" s="219"/>
      <c r="C110" s="221">
        <v>3045</v>
      </c>
      <c r="D110" s="229">
        <v>7984</v>
      </c>
      <c r="E110" s="230">
        <v>7984</v>
      </c>
    </row>
    <row r="111" spans="1:5" x14ac:dyDescent="0.2">
      <c r="A111" s="219"/>
      <c r="B111" s="219"/>
      <c r="C111" s="221">
        <v>2394</v>
      </c>
      <c r="D111" s="229">
        <v>7048</v>
      </c>
      <c r="E111" s="230">
        <v>7048</v>
      </c>
    </row>
    <row r="112" spans="1:5" x14ac:dyDescent="0.2">
      <c r="A112" s="219"/>
      <c r="B112" s="216" t="s">
        <v>687</v>
      </c>
      <c r="C112" s="217"/>
      <c r="D112" s="226">
        <v>7920</v>
      </c>
      <c r="E112" s="228">
        <v>7920</v>
      </c>
    </row>
    <row r="113" spans="1:5" x14ac:dyDescent="0.2">
      <c r="A113" s="219"/>
      <c r="B113" s="216">
        <v>2330001</v>
      </c>
      <c r="C113" s="216">
        <v>478</v>
      </c>
      <c r="D113" s="226">
        <v>5441</v>
      </c>
      <c r="E113" s="228">
        <v>5441</v>
      </c>
    </row>
    <row r="114" spans="1:5" x14ac:dyDescent="0.2">
      <c r="A114" s="219"/>
      <c r="B114" s="219"/>
      <c r="C114" s="221">
        <v>528</v>
      </c>
      <c r="D114" s="229">
        <v>5578</v>
      </c>
      <c r="E114" s="230">
        <v>5578</v>
      </c>
    </row>
    <row r="115" spans="1:5" x14ac:dyDescent="0.2">
      <c r="A115" s="219"/>
      <c r="B115" s="219"/>
      <c r="C115" s="221">
        <v>558</v>
      </c>
      <c r="D115" s="229">
        <v>5491</v>
      </c>
      <c r="E115" s="230">
        <v>5491</v>
      </c>
    </row>
    <row r="116" spans="1:5" x14ac:dyDescent="0.2">
      <c r="A116" s="219"/>
      <c r="B116" s="219"/>
      <c r="C116" s="221">
        <v>652</v>
      </c>
      <c r="D116" s="229">
        <v>5480</v>
      </c>
      <c r="E116" s="230">
        <v>5480</v>
      </c>
    </row>
    <row r="117" spans="1:5" x14ac:dyDescent="0.2">
      <c r="A117" s="219"/>
      <c r="B117" s="219"/>
      <c r="C117" s="221">
        <v>838</v>
      </c>
      <c r="D117" s="229">
        <v>5567</v>
      </c>
      <c r="E117" s="230">
        <v>5567</v>
      </c>
    </row>
    <row r="118" spans="1:5" x14ac:dyDescent="0.2">
      <c r="A118" s="219"/>
      <c r="B118" s="219"/>
      <c r="C118" s="221">
        <v>849</v>
      </c>
      <c r="D118" s="229">
        <v>5731</v>
      </c>
      <c r="E118" s="230">
        <v>5731</v>
      </c>
    </row>
    <row r="119" spans="1:5" x14ac:dyDescent="0.2">
      <c r="A119" s="219"/>
      <c r="B119" s="219"/>
      <c r="C119" s="221">
        <v>857</v>
      </c>
      <c r="D119" s="229">
        <v>5860</v>
      </c>
      <c r="E119" s="230">
        <v>5860</v>
      </c>
    </row>
    <row r="120" spans="1:5" x14ac:dyDescent="0.2">
      <c r="A120" s="219"/>
      <c r="B120" s="219"/>
      <c r="C120" s="221">
        <v>666</v>
      </c>
      <c r="D120" s="229">
        <v>5074</v>
      </c>
      <c r="E120" s="230">
        <v>5074</v>
      </c>
    </row>
    <row r="121" spans="1:5" x14ac:dyDescent="0.2">
      <c r="A121" s="219"/>
      <c r="B121" s="216" t="s">
        <v>689</v>
      </c>
      <c r="C121" s="217"/>
      <c r="D121" s="226">
        <v>5527.75</v>
      </c>
      <c r="E121" s="228">
        <v>5527.75</v>
      </c>
    </row>
    <row r="122" spans="1:5" x14ac:dyDescent="0.2">
      <c r="A122" s="219"/>
      <c r="B122" s="216">
        <v>2360001</v>
      </c>
      <c r="C122" s="216">
        <v>307</v>
      </c>
      <c r="D122" s="226">
        <v>5423</v>
      </c>
      <c r="E122" s="228">
        <v>5423</v>
      </c>
    </row>
    <row r="123" spans="1:5" x14ac:dyDescent="0.2">
      <c r="A123" s="219"/>
      <c r="B123" s="219"/>
      <c r="C123" s="221">
        <v>344</v>
      </c>
      <c r="D123" s="229">
        <v>5755</v>
      </c>
      <c r="E123" s="230">
        <v>5755</v>
      </c>
    </row>
    <row r="124" spans="1:5" x14ac:dyDescent="0.2">
      <c r="A124" s="219"/>
      <c r="B124" s="216" t="s">
        <v>690</v>
      </c>
      <c r="C124" s="217"/>
      <c r="D124" s="226">
        <v>5589</v>
      </c>
      <c r="E124" s="228">
        <v>5589</v>
      </c>
    </row>
    <row r="125" spans="1:5" x14ac:dyDescent="0.2">
      <c r="A125" s="219"/>
      <c r="B125" s="216">
        <v>2850002</v>
      </c>
      <c r="C125" s="216">
        <v>796</v>
      </c>
      <c r="D125" s="226">
        <v>8189</v>
      </c>
      <c r="E125" s="228">
        <v>8189</v>
      </c>
    </row>
    <row r="126" spans="1:5" x14ac:dyDescent="0.2">
      <c r="A126" s="219"/>
      <c r="B126" s="219"/>
      <c r="C126" s="221">
        <v>823</v>
      </c>
      <c r="D126" s="229">
        <v>7113</v>
      </c>
      <c r="E126" s="230">
        <v>7113</v>
      </c>
    </row>
    <row r="127" spans="1:5" x14ac:dyDescent="0.2">
      <c r="A127" s="219"/>
      <c r="B127" s="219"/>
      <c r="C127" s="221">
        <v>930</v>
      </c>
      <c r="D127" s="229">
        <v>7740</v>
      </c>
      <c r="E127" s="230">
        <v>7740</v>
      </c>
    </row>
    <row r="128" spans="1:5" x14ac:dyDescent="0.2">
      <c r="A128" s="219"/>
      <c r="B128" s="219"/>
      <c r="C128" s="221">
        <v>970</v>
      </c>
      <c r="D128" s="229">
        <v>7744</v>
      </c>
      <c r="E128" s="230">
        <v>7744</v>
      </c>
    </row>
    <row r="129" spans="1:5" x14ac:dyDescent="0.2">
      <c r="A129" s="219"/>
      <c r="B129" s="219"/>
      <c r="C129" s="221">
        <v>980</v>
      </c>
      <c r="D129" s="229">
        <v>7456</v>
      </c>
      <c r="E129" s="230">
        <v>7456</v>
      </c>
    </row>
    <row r="130" spans="1:5" x14ac:dyDescent="0.2">
      <c r="A130" s="219"/>
      <c r="B130" s="219"/>
      <c r="C130" s="221">
        <v>984</v>
      </c>
      <c r="D130" s="229">
        <v>7208</v>
      </c>
      <c r="E130" s="230">
        <v>7208</v>
      </c>
    </row>
    <row r="131" spans="1:5" x14ac:dyDescent="0.2">
      <c r="A131" s="219"/>
      <c r="B131" s="219"/>
      <c r="C131" s="221">
        <v>988</v>
      </c>
      <c r="D131" s="229">
        <v>7658</v>
      </c>
      <c r="E131" s="230">
        <v>7658</v>
      </c>
    </row>
    <row r="132" spans="1:5" x14ac:dyDescent="0.2">
      <c r="A132" s="219"/>
      <c r="B132" s="219"/>
      <c r="C132" s="221">
        <v>1009</v>
      </c>
      <c r="D132" s="229">
        <v>6905</v>
      </c>
      <c r="E132" s="230">
        <v>6905</v>
      </c>
    </row>
    <row r="133" spans="1:5" x14ac:dyDescent="0.2">
      <c r="A133" s="219"/>
      <c r="B133" s="219"/>
      <c r="C133" s="221">
        <v>836</v>
      </c>
      <c r="D133" s="229">
        <v>7460</v>
      </c>
      <c r="E133" s="230">
        <v>7460</v>
      </c>
    </row>
    <row r="134" spans="1:5" x14ac:dyDescent="0.2">
      <c r="A134" s="219"/>
      <c r="B134" s="216" t="s">
        <v>691</v>
      </c>
      <c r="C134" s="217"/>
      <c r="D134" s="226">
        <v>7497</v>
      </c>
      <c r="E134" s="228">
        <v>7497</v>
      </c>
    </row>
    <row r="135" spans="1:5" x14ac:dyDescent="0.2">
      <c r="A135" s="219"/>
      <c r="B135" s="216">
        <v>3390001</v>
      </c>
      <c r="C135" s="216">
        <v>211</v>
      </c>
      <c r="D135" s="226">
        <v>6369</v>
      </c>
      <c r="E135" s="228">
        <v>6369</v>
      </c>
    </row>
    <row r="136" spans="1:5" x14ac:dyDescent="0.2">
      <c r="A136" s="219"/>
      <c r="B136" s="219"/>
      <c r="C136" s="221">
        <v>214</v>
      </c>
      <c r="D136" s="229">
        <v>5992</v>
      </c>
      <c r="E136" s="230">
        <v>5992</v>
      </c>
    </row>
    <row r="137" spans="1:5" x14ac:dyDescent="0.2">
      <c r="A137" s="219"/>
      <c r="B137" s="219"/>
      <c r="C137" s="221">
        <v>220</v>
      </c>
      <c r="D137" s="229">
        <v>6964</v>
      </c>
      <c r="E137" s="230">
        <v>6964</v>
      </c>
    </row>
    <row r="138" spans="1:5" x14ac:dyDescent="0.2">
      <c r="A138" s="219"/>
      <c r="B138" s="216" t="s">
        <v>692</v>
      </c>
      <c r="C138" s="217"/>
      <c r="D138" s="226">
        <v>6441.666666666667</v>
      </c>
      <c r="E138" s="228">
        <v>6441.666666666667</v>
      </c>
    </row>
    <row r="139" spans="1:5" x14ac:dyDescent="0.2">
      <c r="A139" s="219"/>
      <c r="B139" s="216">
        <v>107310001</v>
      </c>
      <c r="C139" s="216">
        <v>184</v>
      </c>
      <c r="D139" s="226">
        <v>7713</v>
      </c>
      <c r="E139" s="228">
        <v>7713</v>
      </c>
    </row>
    <row r="140" spans="1:5" x14ac:dyDescent="0.2">
      <c r="A140" s="219"/>
      <c r="B140" s="216" t="s">
        <v>693</v>
      </c>
      <c r="C140" s="217"/>
      <c r="D140" s="226">
        <v>7713</v>
      </c>
      <c r="E140" s="228">
        <v>7713</v>
      </c>
    </row>
    <row r="141" spans="1:5" x14ac:dyDescent="0.2">
      <c r="A141" s="219"/>
      <c r="B141" s="216">
        <v>1960023</v>
      </c>
      <c r="C141" s="216">
        <v>720</v>
      </c>
      <c r="D141" s="226">
        <v>7329</v>
      </c>
      <c r="E141" s="228">
        <v>7329</v>
      </c>
    </row>
    <row r="142" spans="1:5" x14ac:dyDescent="0.2">
      <c r="A142" s="219"/>
      <c r="B142" s="216" t="s">
        <v>923</v>
      </c>
      <c r="C142" s="217"/>
      <c r="D142" s="226">
        <v>7329</v>
      </c>
      <c r="E142" s="228">
        <v>7329</v>
      </c>
    </row>
    <row r="143" spans="1:5" x14ac:dyDescent="0.2">
      <c r="A143" s="216" t="s">
        <v>672</v>
      </c>
      <c r="B143" s="217"/>
      <c r="C143" s="217"/>
      <c r="D143" s="226">
        <v>7211.1020408163267</v>
      </c>
      <c r="E143" s="228">
        <v>7211.1020408163267</v>
      </c>
    </row>
    <row r="144" spans="1:5" x14ac:dyDescent="0.2">
      <c r="A144" s="216" t="s">
        <v>185</v>
      </c>
      <c r="B144" s="216">
        <v>1710001</v>
      </c>
      <c r="C144" s="216">
        <v>2377</v>
      </c>
      <c r="D144" s="226">
        <v>8114</v>
      </c>
      <c r="E144" s="228">
        <v>8114</v>
      </c>
    </row>
    <row r="145" spans="1:5" x14ac:dyDescent="0.2">
      <c r="A145" s="219"/>
      <c r="B145" s="219"/>
      <c r="C145" s="221">
        <v>2402</v>
      </c>
      <c r="D145" s="229">
        <v>8205</v>
      </c>
      <c r="E145" s="230">
        <v>8205</v>
      </c>
    </row>
    <row r="146" spans="1:5" x14ac:dyDescent="0.2">
      <c r="A146" s="219"/>
      <c r="B146" s="219"/>
      <c r="C146" s="221">
        <v>2445</v>
      </c>
      <c r="D146" s="229">
        <v>8029</v>
      </c>
      <c r="E146" s="230">
        <v>8029</v>
      </c>
    </row>
    <row r="147" spans="1:5" x14ac:dyDescent="0.2">
      <c r="A147" s="219"/>
      <c r="B147" s="219"/>
      <c r="C147" s="221">
        <v>2506</v>
      </c>
      <c r="D147" s="229">
        <v>6843</v>
      </c>
      <c r="E147" s="230">
        <v>6843</v>
      </c>
    </row>
    <row r="148" spans="1:5" x14ac:dyDescent="0.2">
      <c r="A148" s="219"/>
      <c r="B148" s="219"/>
      <c r="C148" s="221">
        <v>2613</v>
      </c>
      <c r="D148" s="229">
        <v>6909</v>
      </c>
      <c r="E148" s="230">
        <v>6909</v>
      </c>
    </row>
    <row r="149" spans="1:5" x14ac:dyDescent="0.2">
      <c r="A149" s="219"/>
      <c r="B149" s="216" t="s">
        <v>694</v>
      </c>
      <c r="C149" s="217"/>
      <c r="D149" s="226">
        <v>7620</v>
      </c>
      <c r="E149" s="228">
        <v>7620</v>
      </c>
    </row>
    <row r="150" spans="1:5" x14ac:dyDescent="0.2">
      <c r="A150" s="219"/>
      <c r="B150" s="216">
        <v>106050001</v>
      </c>
      <c r="C150" s="216">
        <v>355</v>
      </c>
      <c r="D150" s="226">
        <v>8340</v>
      </c>
      <c r="E150" s="228">
        <v>8340</v>
      </c>
    </row>
    <row r="151" spans="1:5" x14ac:dyDescent="0.2">
      <c r="A151" s="219"/>
      <c r="B151" s="219"/>
      <c r="C151" s="221">
        <v>365</v>
      </c>
      <c r="D151" s="229">
        <v>8630</v>
      </c>
      <c r="E151" s="230">
        <v>8630</v>
      </c>
    </row>
    <row r="152" spans="1:5" x14ac:dyDescent="0.2">
      <c r="A152" s="219"/>
      <c r="B152" s="219"/>
      <c r="C152" s="221">
        <v>391</v>
      </c>
      <c r="D152" s="229">
        <v>7375</v>
      </c>
      <c r="E152" s="230">
        <v>7375</v>
      </c>
    </row>
    <row r="153" spans="1:5" x14ac:dyDescent="0.2">
      <c r="A153" s="219"/>
      <c r="B153" s="219"/>
      <c r="C153" s="221">
        <v>483</v>
      </c>
      <c r="D153" s="229">
        <v>8042</v>
      </c>
      <c r="E153" s="230">
        <v>8042</v>
      </c>
    </row>
    <row r="154" spans="1:5" x14ac:dyDescent="0.2">
      <c r="A154" s="219"/>
      <c r="B154" s="216" t="s">
        <v>695</v>
      </c>
      <c r="C154" s="217"/>
      <c r="D154" s="226">
        <v>8096.75</v>
      </c>
      <c r="E154" s="228">
        <v>8096.75</v>
      </c>
    </row>
    <row r="155" spans="1:5" x14ac:dyDescent="0.2">
      <c r="A155" s="216" t="s">
        <v>673</v>
      </c>
      <c r="B155" s="217"/>
      <c r="C155" s="217"/>
      <c r="D155" s="226">
        <v>7831.8888888888887</v>
      </c>
      <c r="E155" s="228">
        <v>7831.8888888888887</v>
      </c>
    </row>
    <row r="156" spans="1:5" x14ac:dyDescent="0.2">
      <c r="A156" s="216" t="s">
        <v>179</v>
      </c>
      <c r="B156" s="216">
        <v>190006</v>
      </c>
      <c r="C156" s="216">
        <v>506</v>
      </c>
      <c r="D156" s="226">
        <v>7441</v>
      </c>
      <c r="E156" s="228">
        <v>7441</v>
      </c>
    </row>
    <row r="157" spans="1:5" x14ac:dyDescent="0.2">
      <c r="A157" s="219"/>
      <c r="B157" s="216" t="s">
        <v>696</v>
      </c>
      <c r="C157" s="217"/>
      <c r="D157" s="226">
        <v>7441</v>
      </c>
      <c r="E157" s="228">
        <v>7441</v>
      </c>
    </row>
    <row r="158" spans="1:5" x14ac:dyDescent="0.2">
      <c r="A158" s="219"/>
      <c r="B158" s="216">
        <v>1260001</v>
      </c>
      <c r="C158" s="216">
        <v>959</v>
      </c>
      <c r="D158" s="226">
        <v>6440</v>
      </c>
      <c r="E158" s="228">
        <v>6440</v>
      </c>
    </row>
    <row r="159" spans="1:5" x14ac:dyDescent="0.2">
      <c r="A159" s="219"/>
      <c r="B159" s="216" t="s">
        <v>787</v>
      </c>
      <c r="C159" s="217"/>
      <c r="D159" s="226">
        <v>6440</v>
      </c>
      <c r="E159" s="228">
        <v>6440</v>
      </c>
    </row>
    <row r="160" spans="1:5" x14ac:dyDescent="0.2">
      <c r="A160" s="219"/>
      <c r="B160" s="216">
        <v>1640002</v>
      </c>
      <c r="C160" s="216">
        <v>741</v>
      </c>
      <c r="D160" s="226">
        <v>6480</v>
      </c>
      <c r="E160" s="228">
        <v>6480</v>
      </c>
    </row>
    <row r="161" spans="1:5" x14ac:dyDescent="0.2">
      <c r="A161" s="219"/>
      <c r="B161" s="219"/>
      <c r="C161" s="221">
        <v>734</v>
      </c>
      <c r="D161" s="229">
        <v>6398</v>
      </c>
      <c r="E161" s="230">
        <v>6398</v>
      </c>
    </row>
    <row r="162" spans="1:5" x14ac:dyDescent="0.2">
      <c r="A162" s="219"/>
      <c r="B162" s="216" t="s">
        <v>697</v>
      </c>
      <c r="C162" s="217"/>
      <c r="D162" s="226">
        <v>6439</v>
      </c>
      <c r="E162" s="228">
        <v>6439</v>
      </c>
    </row>
    <row r="163" spans="1:5" x14ac:dyDescent="0.2">
      <c r="A163" s="219"/>
      <c r="B163" s="216">
        <v>1830001</v>
      </c>
      <c r="C163" s="216">
        <v>810</v>
      </c>
      <c r="D163" s="226">
        <v>8670</v>
      </c>
      <c r="E163" s="228">
        <v>8670</v>
      </c>
    </row>
    <row r="164" spans="1:5" x14ac:dyDescent="0.2">
      <c r="A164" s="219"/>
      <c r="B164" s="216" t="s">
        <v>698</v>
      </c>
      <c r="C164" s="217"/>
      <c r="D164" s="226">
        <v>8670</v>
      </c>
      <c r="E164" s="228">
        <v>8670</v>
      </c>
    </row>
    <row r="165" spans="1:5" x14ac:dyDescent="0.2">
      <c r="A165" s="219"/>
      <c r="B165" s="216">
        <v>1960204</v>
      </c>
      <c r="C165" s="216">
        <v>874</v>
      </c>
      <c r="D165" s="226">
        <v>5836</v>
      </c>
      <c r="E165" s="228">
        <v>5836</v>
      </c>
    </row>
    <row r="166" spans="1:5" x14ac:dyDescent="0.2">
      <c r="A166" s="219"/>
      <c r="B166" s="216" t="s">
        <v>699</v>
      </c>
      <c r="C166" s="217"/>
      <c r="D166" s="226">
        <v>5836</v>
      </c>
      <c r="E166" s="228">
        <v>5836</v>
      </c>
    </row>
    <row r="167" spans="1:5" x14ac:dyDescent="0.2">
      <c r="A167" s="219"/>
      <c r="B167" s="216">
        <v>3040001</v>
      </c>
      <c r="C167" s="216">
        <v>146</v>
      </c>
      <c r="D167" s="226">
        <v>6036</v>
      </c>
      <c r="E167" s="228">
        <v>6036</v>
      </c>
    </row>
    <row r="168" spans="1:5" x14ac:dyDescent="0.2">
      <c r="A168" s="219"/>
      <c r="B168" s="219"/>
      <c r="C168" s="221">
        <v>176</v>
      </c>
      <c r="D168" s="229">
        <v>6035</v>
      </c>
      <c r="E168" s="230">
        <v>6035</v>
      </c>
    </row>
    <row r="169" spans="1:5" x14ac:dyDescent="0.2">
      <c r="A169" s="219"/>
      <c r="B169" s="216" t="s">
        <v>700</v>
      </c>
      <c r="C169" s="217"/>
      <c r="D169" s="226">
        <v>6035.5</v>
      </c>
      <c r="E169" s="228">
        <v>6035.5</v>
      </c>
    </row>
    <row r="170" spans="1:5" x14ac:dyDescent="0.2">
      <c r="A170" s="219"/>
      <c r="B170" s="216">
        <v>100970001</v>
      </c>
      <c r="C170" s="216">
        <v>466</v>
      </c>
      <c r="D170" s="226">
        <v>7882</v>
      </c>
      <c r="E170" s="228">
        <v>7882</v>
      </c>
    </row>
    <row r="171" spans="1:5" x14ac:dyDescent="0.2">
      <c r="A171" s="219"/>
      <c r="B171" s="216" t="s">
        <v>924</v>
      </c>
      <c r="C171" s="217"/>
      <c r="D171" s="226">
        <v>7882</v>
      </c>
      <c r="E171" s="228">
        <v>7882</v>
      </c>
    </row>
    <row r="172" spans="1:5" x14ac:dyDescent="0.2">
      <c r="A172" s="219"/>
      <c r="B172" s="216">
        <v>106500003</v>
      </c>
      <c r="C172" s="216">
        <v>334</v>
      </c>
      <c r="D172" s="226">
        <v>9440</v>
      </c>
      <c r="E172" s="228">
        <v>9440</v>
      </c>
    </row>
    <row r="173" spans="1:5" x14ac:dyDescent="0.2">
      <c r="A173" s="219"/>
      <c r="B173" s="219"/>
      <c r="C173" s="221">
        <v>351</v>
      </c>
      <c r="D173" s="229">
        <v>8039</v>
      </c>
      <c r="E173" s="230">
        <v>8039</v>
      </c>
    </row>
    <row r="174" spans="1:5" x14ac:dyDescent="0.2">
      <c r="A174" s="219"/>
      <c r="B174" s="219"/>
      <c r="C174" s="221">
        <v>386</v>
      </c>
      <c r="D174" s="229">
        <v>8338</v>
      </c>
      <c r="E174" s="230">
        <v>8338</v>
      </c>
    </row>
    <row r="175" spans="1:5" x14ac:dyDescent="0.2">
      <c r="A175" s="219"/>
      <c r="B175" s="219"/>
      <c r="C175" s="221">
        <v>389</v>
      </c>
      <c r="D175" s="229">
        <v>6980</v>
      </c>
      <c r="E175" s="230">
        <v>6980</v>
      </c>
    </row>
    <row r="176" spans="1:5" x14ac:dyDescent="0.2">
      <c r="A176" s="219"/>
      <c r="B176" s="219"/>
      <c r="C176" s="221">
        <v>403</v>
      </c>
      <c r="D176" s="229">
        <v>7800</v>
      </c>
      <c r="E176" s="230">
        <v>7800</v>
      </c>
    </row>
    <row r="177" spans="1:5" x14ac:dyDescent="0.2">
      <c r="A177" s="219"/>
      <c r="B177" s="219"/>
      <c r="C177" s="221">
        <v>507</v>
      </c>
      <c r="D177" s="229">
        <v>8528</v>
      </c>
      <c r="E177" s="230">
        <v>8528</v>
      </c>
    </row>
    <row r="178" spans="1:5" x14ac:dyDescent="0.2">
      <c r="A178" s="219"/>
      <c r="B178" s="219"/>
      <c r="C178" s="221">
        <v>539</v>
      </c>
      <c r="D178" s="229">
        <v>9093</v>
      </c>
      <c r="E178" s="230">
        <v>9093</v>
      </c>
    </row>
    <row r="179" spans="1:5" x14ac:dyDescent="0.2">
      <c r="A179" s="219"/>
      <c r="B179" s="219"/>
      <c r="C179" s="221">
        <v>604</v>
      </c>
      <c r="D179" s="229">
        <v>8849</v>
      </c>
      <c r="E179" s="230">
        <v>8849</v>
      </c>
    </row>
    <row r="180" spans="1:5" x14ac:dyDescent="0.2">
      <c r="A180" s="219"/>
      <c r="B180" s="219"/>
      <c r="C180" s="221">
        <v>578</v>
      </c>
      <c r="D180" s="229">
        <v>9249</v>
      </c>
      <c r="E180" s="230">
        <v>9249</v>
      </c>
    </row>
    <row r="181" spans="1:5" x14ac:dyDescent="0.2">
      <c r="A181" s="219"/>
      <c r="B181" s="219"/>
      <c r="C181" s="221">
        <v>582</v>
      </c>
      <c r="D181" s="229">
        <v>6935</v>
      </c>
      <c r="E181" s="230">
        <v>6935</v>
      </c>
    </row>
    <row r="182" spans="1:5" x14ac:dyDescent="0.2">
      <c r="A182" s="219"/>
      <c r="B182" s="216" t="s">
        <v>701</v>
      </c>
      <c r="C182" s="217"/>
      <c r="D182" s="226">
        <v>8325.1</v>
      </c>
      <c r="E182" s="228">
        <v>8325.1</v>
      </c>
    </row>
    <row r="183" spans="1:5" x14ac:dyDescent="0.2">
      <c r="A183" s="219"/>
      <c r="B183" s="216">
        <v>1760016</v>
      </c>
      <c r="C183" s="216">
        <v>138</v>
      </c>
      <c r="D183" s="226">
        <v>6187</v>
      </c>
      <c r="E183" s="228">
        <v>6187</v>
      </c>
    </row>
    <row r="184" spans="1:5" x14ac:dyDescent="0.2">
      <c r="A184" s="219"/>
      <c r="B184" s="216" t="s">
        <v>925</v>
      </c>
      <c r="C184" s="217"/>
      <c r="D184" s="226">
        <v>6187</v>
      </c>
      <c r="E184" s="228">
        <v>6187</v>
      </c>
    </row>
    <row r="185" spans="1:5" x14ac:dyDescent="0.2">
      <c r="A185" s="219"/>
      <c r="B185" s="216">
        <v>106500005</v>
      </c>
      <c r="C185" s="216">
        <v>394</v>
      </c>
      <c r="D185" s="226">
        <v>6398</v>
      </c>
      <c r="E185" s="228">
        <v>6398</v>
      </c>
    </row>
    <row r="186" spans="1:5" x14ac:dyDescent="0.2">
      <c r="A186" s="219"/>
      <c r="B186" s="216" t="s">
        <v>802</v>
      </c>
      <c r="C186" s="217"/>
      <c r="D186" s="226">
        <v>6398</v>
      </c>
      <c r="E186" s="228">
        <v>6398</v>
      </c>
    </row>
    <row r="187" spans="1:5" x14ac:dyDescent="0.2">
      <c r="A187" s="216" t="s">
        <v>674</v>
      </c>
      <c r="B187" s="217"/>
      <c r="C187" s="217"/>
      <c r="D187" s="226">
        <v>7478.7619047619046</v>
      </c>
      <c r="E187" s="228">
        <v>7478.7619047619046</v>
      </c>
    </row>
    <row r="188" spans="1:5" x14ac:dyDescent="0.2">
      <c r="A188" s="216" t="s">
        <v>178</v>
      </c>
      <c r="B188" s="216">
        <v>260106</v>
      </c>
      <c r="C188" s="216">
        <v>356</v>
      </c>
      <c r="D188" s="226">
        <v>7500</v>
      </c>
      <c r="E188" s="228">
        <v>7500</v>
      </c>
    </row>
    <row r="189" spans="1:5" x14ac:dyDescent="0.2">
      <c r="A189" s="219"/>
      <c r="B189" s="219"/>
      <c r="C189" s="221">
        <v>248</v>
      </c>
      <c r="D189" s="229">
        <v>7360</v>
      </c>
      <c r="E189" s="230">
        <v>7360</v>
      </c>
    </row>
    <row r="190" spans="1:5" x14ac:dyDescent="0.2">
      <c r="A190" s="219"/>
      <c r="B190" s="216" t="s">
        <v>926</v>
      </c>
      <c r="C190" s="217"/>
      <c r="D190" s="226">
        <v>7430</v>
      </c>
      <c r="E190" s="228">
        <v>7430</v>
      </c>
    </row>
    <row r="191" spans="1:5" x14ac:dyDescent="0.2">
      <c r="A191" s="219"/>
      <c r="B191" s="216">
        <v>580001</v>
      </c>
      <c r="C191" s="216">
        <v>210</v>
      </c>
      <c r="D191" s="226">
        <v>6796</v>
      </c>
      <c r="E191" s="228">
        <v>6796</v>
      </c>
    </row>
    <row r="192" spans="1:5" x14ac:dyDescent="0.2">
      <c r="A192" s="219"/>
      <c r="B192" s="219"/>
      <c r="C192" s="221">
        <v>255</v>
      </c>
      <c r="D192" s="229">
        <v>7197</v>
      </c>
      <c r="E192" s="230">
        <v>7197</v>
      </c>
    </row>
    <row r="193" spans="1:5" x14ac:dyDescent="0.2">
      <c r="A193" s="219"/>
      <c r="B193" s="219"/>
      <c r="C193" s="221">
        <v>333</v>
      </c>
      <c r="D193" s="229">
        <v>5297</v>
      </c>
      <c r="E193" s="230">
        <v>5297</v>
      </c>
    </row>
    <row r="194" spans="1:5" x14ac:dyDescent="0.2">
      <c r="A194" s="219"/>
      <c r="B194" s="216" t="s">
        <v>702</v>
      </c>
      <c r="C194" s="217"/>
      <c r="D194" s="226">
        <v>6430</v>
      </c>
      <c r="E194" s="228">
        <v>6430</v>
      </c>
    </row>
    <row r="195" spans="1:5" x14ac:dyDescent="0.2">
      <c r="A195" s="219"/>
      <c r="B195" s="216">
        <v>700001</v>
      </c>
      <c r="C195" s="216">
        <v>345.01</v>
      </c>
      <c r="D195" s="226">
        <v>7997</v>
      </c>
      <c r="E195" s="228">
        <v>7997</v>
      </c>
    </row>
    <row r="196" spans="1:5" x14ac:dyDescent="0.2">
      <c r="A196" s="219"/>
      <c r="B196" s="216" t="s">
        <v>703</v>
      </c>
      <c r="C196" s="217"/>
      <c r="D196" s="226">
        <v>7997</v>
      </c>
      <c r="E196" s="228">
        <v>7997</v>
      </c>
    </row>
    <row r="197" spans="1:5" x14ac:dyDescent="0.2">
      <c r="A197" s="219"/>
      <c r="B197" s="216">
        <v>1170022</v>
      </c>
      <c r="C197" s="216">
        <v>1142</v>
      </c>
      <c r="D197" s="226">
        <v>4426</v>
      </c>
      <c r="E197" s="228">
        <v>4426</v>
      </c>
    </row>
    <row r="198" spans="1:5" x14ac:dyDescent="0.2">
      <c r="A198" s="219"/>
      <c r="B198" s="216" t="s">
        <v>704</v>
      </c>
      <c r="C198" s="217"/>
      <c r="D198" s="226">
        <v>4426</v>
      </c>
      <c r="E198" s="228">
        <v>4426</v>
      </c>
    </row>
    <row r="199" spans="1:5" x14ac:dyDescent="0.2">
      <c r="A199" s="219"/>
      <c r="B199" s="216">
        <v>1290004</v>
      </c>
      <c r="C199" s="216">
        <v>1102</v>
      </c>
      <c r="D199" s="226">
        <v>7816</v>
      </c>
      <c r="E199" s="228">
        <v>7816</v>
      </c>
    </row>
    <row r="200" spans="1:5" x14ac:dyDescent="0.2">
      <c r="A200" s="219"/>
      <c r="B200" s="219"/>
      <c r="C200" s="221">
        <v>1233</v>
      </c>
      <c r="D200" s="229">
        <v>8110</v>
      </c>
      <c r="E200" s="230">
        <v>8110</v>
      </c>
    </row>
    <row r="201" spans="1:5" x14ac:dyDescent="0.2">
      <c r="A201" s="219"/>
      <c r="B201" s="219"/>
      <c r="C201" s="221">
        <v>1452</v>
      </c>
      <c r="D201" s="229">
        <v>8687</v>
      </c>
      <c r="E201" s="230">
        <v>8687</v>
      </c>
    </row>
    <row r="202" spans="1:5" x14ac:dyDescent="0.2">
      <c r="A202" s="219"/>
      <c r="B202" s="216" t="s">
        <v>705</v>
      </c>
      <c r="C202" s="217"/>
      <c r="D202" s="226">
        <v>8204.3333333333339</v>
      </c>
      <c r="E202" s="228">
        <v>8204.3333333333339</v>
      </c>
    </row>
    <row r="203" spans="1:5" x14ac:dyDescent="0.2">
      <c r="A203" s="219"/>
      <c r="B203" s="216">
        <v>1960026</v>
      </c>
      <c r="C203" s="216">
        <v>631.01</v>
      </c>
      <c r="D203" s="226">
        <v>6868</v>
      </c>
      <c r="E203" s="228">
        <v>6868</v>
      </c>
    </row>
    <row r="204" spans="1:5" x14ac:dyDescent="0.2">
      <c r="A204" s="219"/>
      <c r="B204" s="219"/>
      <c r="C204" s="221">
        <v>632.01</v>
      </c>
      <c r="D204" s="229">
        <v>7594</v>
      </c>
      <c r="E204" s="230">
        <v>7594</v>
      </c>
    </row>
    <row r="205" spans="1:5" x14ac:dyDescent="0.2">
      <c r="A205" s="219"/>
      <c r="B205" s="219"/>
      <c r="C205" s="221">
        <v>651</v>
      </c>
      <c r="D205" s="229">
        <v>5827</v>
      </c>
      <c r="E205" s="230">
        <v>5827</v>
      </c>
    </row>
    <row r="206" spans="1:5" x14ac:dyDescent="0.2">
      <c r="A206" s="219"/>
      <c r="B206" s="219"/>
      <c r="C206" s="221">
        <v>654.01</v>
      </c>
      <c r="D206" s="229">
        <v>7032</v>
      </c>
      <c r="E206" s="230">
        <v>7032</v>
      </c>
    </row>
    <row r="207" spans="1:5" x14ac:dyDescent="0.2">
      <c r="A207" s="219"/>
      <c r="B207" s="219"/>
      <c r="C207" s="221">
        <v>665</v>
      </c>
      <c r="D207" s="229">
        <v>5597</v>
      </c>
      <c r="E207" s="230">
        <v>5597</v>
      </c>
    </row>
    <row r="208" spans="1:5" x14ac:dyDescent="0.2">
      <c r="A208" s="219"/>
      <c r="B208" s="219"/>
      <c r="C208" s="221">
        <v>634.01</v>
      </c>
      <c r="D208" s="229">
        <v>5930</v>
      </c>
      <c r="E208" s="230">
        <v>5930</v>
      </c>
    </row>
    <row r="209" spans="1:5" x14ac:dyDescent="0.2">
      <c r="A209" s="219"/>
      <c r="B209" s="219"/>
      <c r="C209" s="221">
        <v>667.01</v>
      </c>
      <c r="D209" s="229">
        <v>6775</v>
      </c>
      <c r="E209" s="230">
        <v>6775</v>
      </c>
    </row>
    <row r="210" spans="1:5" x14ac:dyDescent="0.2">
      <c r="A210" s="219"/>
      <c r="B210" s="219"/>
      <c r="C210" s="221">
        <v>625.01</v>
      </c>
      <c r="D210" s="229">
        <v>6890</v>
      </c>
      <c r="E210" s="230">
        <v>6890</v>
      </c>
    </row>
    <row r="211" spans="1:5" x14ac:dyDescent="0.2">
      <c r="A211" s="219"/>
      <c r="B211" s="216" t="s">
        <v>706</v>
      </c>
      <c r="C211" s="217"/>
      <c r="D211" s="226">
        <v>6564.125</v>
      </c>
      <c r="E211" s="228">
        <v>6564.125</v>
      </c>
    </row>
    <row r="212" spans="1:5" x14ac:dyDescent="0.2">
      <c r="A212" s="219"/>
      <c r="B212" s="216">
        <v>109330001</v>
      </c>
      <c r="C212" s="216">
        <v>4768</v>
      </c>
      <c r="D212" s="226">
        <v>5727</v>
      </c>
      <c r="E212" s="228">
        <v>5727</v>
      </c>
    </row>
    <row r="213" spans="1:5" x14ac:dyDescent="0.2">
      <c r="A213" s="219"/>
      <c r="B213" s="216" t="s">
        <v>864</v>
      </c>
      <c r="C213" s="217"/>
      <c r="D213" s="226">
        <v>5727</v>
      </c>
      <c r="E213" s="228">
        <v>5727</v>
      </c>
    </row>
    <row r="214" spans="1:5" x14ac:dyDescent="0.2">
      <c r="A214" s="219"/>
      <c r="B214" s="216">
        <v>1460007</v>
      </c>
      <c r="C214" s="216">
        <v>846</v>
      </c>
      <c r="D214" s="226">
        <v>4074</v>
      </c>
      <c r="E214" s="228">
        <v>4074</v>
      </c>
    </row>
    <row r="215" spans="1:5" x14ac:dyDescent="0.2">
      <c r="A215" s="219"/>
      <c r="B215" s="216" t="s">
        <v>865</v>
      </c>
      <c r="C215" s="217"/>
      <c r="D215" s="226">
        <v>4074</v>
      </c>
      <c r="E215" s="228">
        <v>4074</v>
      </c>
    </row>
    <row r="216" spans="1:5" x14ac:dyDescent="0.2">
      <c r="A216" s="219"/>
      <c r="B216" s="216">
        <v>1960040</v>
      </c>
      <c r="C216" s="216">
        <v>512</v>
      </c>
      <c r="D216" s="226">
        <v>7135</v>
      </c>
      <c r="E216" s="228">
        <v>7135</v>
      </c>
    </row>
    <row r="217" spans="1:5" x14ac:dyDescent="0.2">
      <c r="A217" s="219"/>
      <c r="B217" s="219"/>
      <c r="C217" s="221">
        <v>410</v>
      </c>
      <c r="D217" s="229">
        <v>6716</v>
      </c>
      <c r="E217" s="230">
        <v>6716</v>
      </c>
    </row>
    <row r="218" spans="1:5" x14ac:dyDescent="0.2">
      <c r="A218" s="219"/>
      <c r="B218" s="216" t="s">
        <v>803</v>
      </c>
      <c r="C218" s="217"/>
      <c r="D218" s="226">
        <v>6925.5</v>
      </c>
      <c r="E218" s="228">
        <v>6925.5</v>
      </c>
    </row>
    <row r="219" spans="1:5" x14ac:dyDescent="0.2">
      <c r="A219" s="219"/>
      <c r="B219" s="216">
        <v>1960019</v>
      </c>
      <c r="C219" s="216">
        <v>410</v>
      </c>
      <c r="D219" s="226">
        <v>7014</v>
      </c>
      <c r="E219" s="228">
        <v>7014</v>
      </c>
    </row>
    <row r="220" spans="1:5" x14ac:dyDescent="0.2">
      <c r="A220" s="219"/>
      <c r="B220" s="216" t="s">
        <v>927</v>
      </c>
      <c r="C220" s="217"/>
      <c r="D220" s="226">
        <v>7014</v>
      </c>
      <c r="E220" s="228">
        <v>7014</v>
      </c>
    </row>
    <row r="221" spans="1:5" x14ac:dyDescent="0.2">
      <c r="A221" s="219"/>
      <c r="B221" s="216">
        <v>1890005</v>
      </c>
      <c r="C221" s="216">
        <v>296</v>
      </c>
      <c r="D221" s="226">
        <v>6672</v>
      </c>
      <c r="E221" s="228">
        <v>6672</v>
      </c>
    </row>
    <row r="222" spans="1:5" x14ac:dyDescent="0.2">
      <c r="A222" s="219"/>
      <c r="B222" s="216" t="s">
        <v>928</v>
      </c>
      <c r="C222" s="217"/>
      <c r="D222" s="226">
        <v>6672</v>
      </c>
      <c r="E222" s="228">
        <v>6672</v>
      </c>
    </row>
    <row r="223" spans="1:5" x14ac:dyDescent="0.2">
      <c r="A223" s="216" t="s">
        <v>675</v>
      </c>
      <c r="B223" s="217"/>
      <c r="C223" s="217"/>
      <c r="D223" s="226">
        <v>6709.875</v>
      </c>
      <c r="E223" s="228">
        <v>6709.875</v>
      </c>
    </row>
    <row r="224" spans="1:5" x14ac:dyDescent="0.2">
      <c r="A224" s="216" t="s">
        <v>181</v>
      </c>
      <c r="B224" s="216">
        <v>540004</v>
      </c>
      <c r="C224" s="216">
        <v>1703</v>
      </c>
      <c r="D224" s="226">
        <v>7275</v>
      </c>
      <c r="E224" s="228">
        <v>7275</v>
      </c>
    </row>
    <row r="225" spans="1:5" x14ac:dyDescent="0.2">
      <c r="A225" s="219"/>
      <c r="B225" s="216" t="s">
        <v>834</v>
      </c>
      <c r="C225" s="217"/>
      <c r="D225" s="226">
        <v>7275</v>
      </c>
      <c r="E225" s="228">
        <v>7275</v>
      </c>
    </row>
    <row r="226" spans="1:5" x14ac:dyDescent="0.2">
      <c r="A226" s="219"/>
      <c r="B226" s="216">
        <v>570001</v>
      </c>
      <c r="C226" s="216">
        <v>3385</v>
      </c>
      <c r="D226" s="226">
        <v>6764</v>
      </c>
      <c r="E226" s="228">
        <v>6764</v>
      </c>
    </row>
    <row r="227" spans="1:5" x14ac:dyDescent="0.2">
      <c r="A227" s="219"/>
      <c r="B227" s="219"/>
      <c r="C227" s="221">
        <v>3403</v>
      </c>
      <c r="D227" s="229">
        <v>6266</v>
      </c>
      <c r="E227" s="230">
        <v>6266</v>
      </c>
    </row>
    <row r="228" spans="1:5" x14ac:dyDescent="0.2">
      <c r="A228" s="219"/>
      <c r="B228" s="219"/>
      <c r="C228" s="221">
        <v>3418</v>
      </c>
      <c r="D228" s="229">
        <v>6195</v>
      </c>
      <c r="E228" s="230">
        <v>6195</v>
      </c>
    </row>
    <row r="229" spans="1:5" x14ac:dyDescent="0.2">
      <c r="A229" s="219"/>
      <c r="B229" s="219"/>
      <c r="C229" s="221">
        <v>3626</v>
      </c>
      <c r="D229" s="229">
        <v>6750</v>
      </c>
      <c r="E229" s="230">
        <v>6750</v>
      </c>
    </row>
    <row r="230" spans="1:5" x14ac:dyDescent="0.2">
      <c r="A230" s="219"/>
      <c r="B230" s="219"/>
      <c r="C230" s="221">
        <v>3642</v>
      </c>
      <c r="D230" s="229">
        <v>5301</v>
      </c>
      <c r="E230" s="230">
        <v>5301</v>
      </c>
    </row>
    <row r="231" spans="1:5" x14ac:dyDescent="0.2">
      <c r="A231" s="219"/>
      <c r="B231" s="219"/>
      <c r="C231" s="221">
        <v>3709</v>
      </c>
      <c r="D231" s="229">
        <v>5515</v>
      </c>
      <c r="E231" s="230">
        <v>5515</v>
      </c>
    </row>
    <row r="232" spans="1:5" x14ac:dyDescent="0.2">
      <c r="A232" s="219"/>
      <c r="B232" s="216" t="s">
        <v>707</v>
      </c>
      <c r="C232" s="217"/>
      <c r="D232" s="226">
        <v>6131.833333333333</v>
      </c>
      <c r="E232" s="228">
        <v>6131.833333333333</v>
      </c>
    </row>
    <row r="233" spans="1:5" x14ac:dyDescent="0.2">
      <c r="A233" s="219"/>
      <c r="B233" s="216">
        <v>1040001</v>
      </c>
      <c r="C233" s="216">
        <v>139</v>
      </c>
      <c r="D233" s="226">
        <v>5319</v>
      </c>
      <c r="E233" s="228">
        <v>5319</v>
      </c>
    </row>
    <row r="234" spans="1:5" x14ac:dyDescent="0.2">
      <c r="A234" s="219"/>
      <c r="B234" s="216" t="s">
        <v>929</v>
      </c>
      <c r="C234" s="217"/>
      <c r="D234" s="226">
        <v>5319</v>
      </c>
      <c r="E234" s="228">
        <v>5319</v>
      </c>
    </row>
    <row r="235" spans="1:5" x14ac:dyDescent="0.2">
      <c r="A235" s="219"/>
      <c r="B235" s="216">
        <v>106730001</v>
      </c>
      <c r="C235" s="216">
        <v>2150</v>
      </c>
      <c r="D235" s="226">
        <v>7037</v>
      </c>
      <c r="E235" s="228">
        <v>7037</v>
      </c>
    </row>
    <row r="236" spans="1:5" x14ac:dyDescent="0.2">
      <c r="A236" s="219"/>
      <c r="B236" s="219"/>
      <c r="C236" s="221">
        <v>2261</v>
      </c>
      <c r="D236" s="229">
        <v>7759</v>
      </c>
      <c r="E236" s="230">
        <v>7759</v>
      </c>
    </row>
    <row r="237" spans="1:5" x14ac:dyDescent="0.2">
      <c r="A237" s="219"/>
      <c r="B237" s="216" t="s">
        <v>866</v>
      </c>
      <c r="C237" s="217"/>
      <c r="D237" s="226">
        <v>7398</v>
      </c>
      <c r="E237" s="228">
        <v>7398</v>
      </c>
    </row>
    <row r="238" spans="1:5" x14ac:dyDescent="0.2">
      <c r="A238" s="216" t="s">
        <v>676</v>
      </c>
      <c r="B238" s="217"/>
      <c r="C238" s="217"/>
      <c r="D238" s="226">
        <v>6418.1</v>
      </c>
      <c r="E238" s="228">
        <v>6418.1</v>
      </c>
    </row>
    <row r="239" spans="1:5" x14ac:dyDescent="0.2">
      <c r="A239" s="216" t="s">
        <v>180</v>
      </c>
      <c r="B239" s="216">
        <v>50001</v>
      </c>
      <c r="C239" s="216">
        <v>1791</v>
      </c>
      <c r="D239" s="226">
        <v>6983</v>
      </c>
      <c r="E239" s="228">
        <v>6983</v>
      </c>
    </row>
    <row r="240" spans="1:5" x14ac:dyDescent="0.2">
      <c r="A240" s="219"/>
      <c r="B240" s="216" t="s">
        <v>795</v>
      </c>
      <c r="C240" s="217"/>
      <c r="D240" s="226">
        <v>6983</v>
      </c>
      <c r="E240" s="228">
        <v>6983</v>
      </c>
    </row>
    <row r="241" spans="1:5" x14ac:dyDescent="0.2">
      <c r="A241" s="219"/>
      <c r="B241" s="216">
        <v>1100001</v>
      </c>
      <c r="C241" s="216">
        <v>61111</v>
      </c>
      <c r="D241" s="226">
        <v>10537</v>
      </c>
      <c r="E241" s="228">
        <v>10537</v>
      </c>
    </row>
    <row r="242" spans="1:5" x14ac:dyDescent="0.2">
      <c r="A242" s="219"/>
      <c r="B242" s="219"/>
      <c r="C242" s="221">
        <v>71111</v>
      </c>
      <c r="D242" s="229">
        <v>8939</v>
      </c>
      <c r="E242" s="230">
        <v>8939</v>
      </c>
    </row>
    <row r="243" spans="1:5" x14ac:dyDescent="0.2">
      <c r="A243" s="219"/>
      <c r="B243" s="219"/>
      <c r="C243" s="221">
        <v>230505</v>
      </c>
      <c r="D243" s="229">
        <v>8273</v>
      </c>
      <c r="E243" s="230">
        <v>8273</v>
      </c>
    </row>
    <row r="244" spans="1:5" x14ac:dyDescent="0.2">
      <c r="A244" s="219"/>
      <c r="B244" s="219"/>
      <c r="C244" s="221">
        <v>330606</v>
      </c>
      <c r="D244" s="229">
        <v>7785</v>
      </c>
      <c r="E244" s="230">
        <v>7785</v>
      </c>
    </row>
    <row r="245" spans="1:5" x14ac:dyDescent="0.2">
      <c r="A245" s="219"/>
      <c r="B245" s="219"/>
      <c r="C245" s="221">
        <v>430909</v>
      </c>
      <c r="D245" s="229">
        <v>8824</v>
      </c>
      <c r="E245" s="230">
        <v>8824</v>
      </c>
    </row>
    <row r="246" spans="1:5" x14ac:dyDescent="0.2">
      <c r="A246" s="219"/>
      <c r="B246" s="216" t="s">
        <v>710</v>
      </c>
      <c r="C246" s="217"/>
      <c r="D246" s="226">
        <v>8871.6</v>
      </c>
      <c r="E246" s="228">
        <v>8871.6</v>
      </c>
    </row>
    <row r="247" spans="1:5" x14ac:dyDescent="0.2">
      <c r="A247" s="219"/>
      <c r="B247" s="216">
        <v>102960001</v>
      </c>
      <c r="C247" s="216">
        <v>352</v>
      </c>
      <c r="D247" s="226">
        <v>8368</v>
      </c>
      <c r="E247" s="228">
        <v>8368</v>
      </c>
    </row>
    <row r="248" spans="1:5" x14ac:dyDescent="0.2">
      <c r="A248" s="219"/>
      <c r="B248" s="219"/>
      <c r="C248" s="221">
        <v>395</v>
      </c>
      <c r="D248" s="229">
        <v>9500</v>
      </c>
      <c r="E248" s="230">
        <v>9500</v>
      </c>
    </row>
    <row r="249" spans="1:5" x14ac:dyDescent="0.2">
      <c r="A249" s="219"/>
      <c r="B249" s="219"/>
      <c r="C249" s="221">
        <v>418</v>
      </c>
      <c r="D249" s="229">
        <v>8721</v>
      </c>
      <c r="E249" s="230">
        <v>8721</v>
      </c>
    </row>
    <row r="250" spans="1:5" x14ac:dyDescent="0.2">
      <c r="A250" s="219"/>
      <c r="B250" s="219"/>
      <c r="C250" s="221">
        <v>366</v>
      </c>
      <c r="D250" s="229">
        <v>8662</v>
      </c>
      <c r="E250" s="230">
        <v>8662</v>
      </c>
    </row>
    <row r="251" spans="1:5" x14ac:dyDescent="0.2">
      <c r="A251" s="219"/>
      <c r="B251" s="216" t="s">
        <v>711</v>
      </c>
      <c r="C251" s="217"/>
      <c r="D251" s="226">
        <v>8812.75</v>
      </c>
      <c r="E251" s="228">
        <v>8812.75</v>
      </c>
    </row>
    <row r="252" spans="1:5" x14ac:dyDescent="0.2">
      <c r="A252" s="219"/>
      <c r="B252" s="216">
        <v>620001</v>
      </c>
      <c r="C252" s="216">
        <v>1919</v>
      </c>
      <c r="D252" s="226">
        <v>9002</v>
      </c>
      <c r="E252" s="228">
        <v>9002</v>
      </c>
    </row>
    <row r="253" spans="1:5" x14ac:dyDescent="0.2">
      <c r="A253" s="219"/>
      <c r="B253" s="219"/>
      <c r="C253" s="221">
        <v>1835</v>
      </c>
      <c r="D253" s="229">
        <v>9835</v>
      </c>
      <c r="E253" s="230">
        <v>9835</v>
      </c>
    </row>
    <row r="254" spans="1:5" x14ac:dyDescent="0.2">
      <c r="A254" s="219"/>
      <c r="B254" s="219"/>
      <c r="C254" s="221">
        <v>1660</v>
      </c>
      <c r="D254" s="229">
        <v>8286</v>
      </c>
      <c r="E254" s="230">
        <v>8286</v>
      </c>
    </row>
    <row r="255" spans="1:5" x14ac:dyDescent="0.2">
      <c r="A255" s="219"/>
      <c r="B255" s="216" t="s">
        <v>775</v>
      </c>
      <c r="C255" s="217"/>
      <c r="D255" s="226">
        <v>9041</v>
      </c>
      <c r="E255" s="228">
        <v>9041</v>
      </c>
    </row>
    <row r="256" spans="1:5" x14ac:dyDescent="0.2">
      <c r="A256" s="216" t="s">
        <v>677</v>
      </c>
      <c r="B256" s="217"/>
      <c r="C256" s="217"/>
      <c r="D256" s="226">
        <v>8747.3076923076915</v>
      </c>
      <c r="E256" s="228">
        <v>8747.3076923076915</v>
      </c>
    </row>
    <row r="257" spans="1:5" x14ac:dyDescent="0.2">
      <c r="A257" s="222" t="s">
        <v>60</v>
      </c>
      <c r="B257" s="223"/>
      <c r="C257" s="223"/>
      <c r="D257" s="231">
        <v>7391.1989795918371</v>
      </c>
      <c r="E257" s="233">
        <v>7391.1989795918371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workbookViewId="0"/>
  </sheetViews>
  <sheetFormatPr baseColWidth="10" defaultRowHeight="12.75" x14ac:dyDescent="0.2"/>
  <cols>
    <col min="1" max="1" width="11.5703125" customWidth="1"/>
    <col min="2" max="2" width="7.5703125" customWidth="1"/>
    <col min="3" max="3" width="8" bestFit="1" customWidth="1"/>
    <col min="4" max="7" width="14.42578125" customWidth="1"/>
    <col min="8" max="8" width="12" customWidth="1"/>
    <col min="9" max="11" width="42" bestFit="1" customWidth="1"/>
    <col min="12" max="12" width="46.5703125" bestFit="1" customWidth="1"/>
    <col min="13" max="13" width="39.7109375" bestFit="1" customWidth="1"/>
  </cols>
  <sheetData>
    <row r="1" spans="1:8" x14ac:dyDescent="0.2">
      <c r="A1" s="220" t="s">
        <v>838</v>
      </c>
      <c r="B1" s="217"/>
      <c r="C1" s="217"/>
      <c r="D1" s="220" t="s">
        <v>661</v>
      </c>
      <c r="E1" s="217"/>
      <c r="F1" s="217"/>
      <c r="G1" s="217"/>
      <c r="H1" s="218"/>
    </row>
    <row r="2" spans="1:8" x14ac:dyDescent="0.2">
      <c r="A2" s="220" t="s">
        <v>175</v>
      </c>
      <c r="B2" s="220" t="s">
        <v>8</v>
      </c>
      <c r="C2" s="220" t="s">
        <v>9</v>
      </c>
      <c r="D2" s="216" t="s">
        <v>170</v>
      </c>
      <c r="E2" s="224" t="s">
        <v>26</v>
      </c>
      <c r="F2" s="224" t="s">
        <v>141</v>
      </c>
      <c r="G2" s="224" t="s">
        <v>99</v>
      </c>
      <c r="H2" s="225" t="s">
        <v>60</v>
      </c>
    </row>
    <row r="3" spans="1:8" x14ac:dyDescent="0.2">
      <c r="A3" s="216" t="s">
        <v>182</v>
      </c>
      <c r="B3" s="216">
        <v>190001</v>
      </c>
      <c r="C3" s="216">
        <v>723</v>
      </c>
      <c r="D3" s="226"/>
      <c r="E3" s="227"/>
      <c r="F3" s="227"/>
      <c r="G3" s="227">
        <v>202.5</v>
      </c>
      <c r="H3" s="228">
        <v>202.5</v>
      </c>
    </row>
    <row r="4" spans="1:8" x14ac:dyDescent="0.2">
      <c r="A4" s="219"/>
      <c r="B4" s="219"/>
      <c r="C4" s="221">
        <v>796</v>
      </c>
      <c r="D4" s="229"/>
      <c r="E4" s="151"/>
      <c r="F4" s="151"/>
      <c r="G4" s="151">
        <v>213.6</v>
      </c>
      <c r="H4" s="230">
        <v>213.6</v>
      </c>
    </row>
    <row r="5" spans="1:8" x14ac:dyDescent="0.2">
      <c r="A5" s="219"/>
      <c r="B5" s="219"/>
      <c r="C5" s="221">
        <v>803</v>
      </c>
      <c r="D5" s="229"/>
      <c r="E5" s="151"/>
      <c r="F5" s="151"/>
      <c r="G5" s="151">
        <v>221.5</v>
      </c>
      <c r="H5" s="230">
        <v>221.5</v>
      </c>
    </row>
    <row r="6" spans="1:8" x14ac:dyDescent="0.2">
      <c r="A6" s="219"/>
      <c r="B6" s="219"/>
      <c r="C6" s="221">
        <v>814</v>
      </c>
      <c r="D6" s="229"/>
      <c r="E6" s="151"/>
      <c r="F6" s="151"/>
      <c r="G6" s="151">
        <v>237.9</v>
      </c>
      <c r="H6" s="230">
        <v>237.9</v>
      </c>
    </row>
    <row r="7" spans="1:8" x14ac:dyDescent="0.2">
      <c r="A7" s="219"/>
      <c r="B7" s="219"/>
      <c r="C7" s="221">
        <v>941</v>
      </c>
      <c r="D7" s="229"/>
      <c r="E7" s="151"/>
      <c r="F7" s="151"/>
      <c r="G7" s="151">
        <v>179.9</v>
      </c>
      <c r="H7" s="230">
        <v>179.9</v>
      </c>
    </row>
    <row r="8" spans="1:8" x14ac:dyDescent="0.2">
      <c r="A8" s="219"/>
      <c r="B8" s="219"/>
      <c r="C8" s="221">
        <v>942</v>
      </c>
      <c r="D8" s="229"/>
      <c r="E8" s="151"/>
      <c r="F8" s="151"/>
      <c r="G8" s="151">
        <v>311.7</v>
      </c>
      <c r="H8" s="230">
        <v>311.7</v>
      </c>
    </row>
    <row r="9" spans="1:8" x14ac:dyDescent="0.2">
      <c r="A9" s="219"/>
      <c r="B9" s="219"/>
      <c r="C9" s="221">
        <v>943</v>
      </c>
      <c r="D9" s="229"/>
      <c r="E9" s="151"/>
      <c r="F9" s="151"/>
      <c r="G9" s="151">
        <v>216.1</v>
      </c>
      <c r="H9" s="230">
        <v>216.1</v>
      </c>
    </row>
    <row r="10" spans="1:8" x14ac:dyDescent="0.2">
      <c r="A10" s="219"/>
      <c r="B10" s="219"/>
      <c r="C10" s="221">
        <v>984</v>
      </c>
      <c r="D10" s="229"/>
      <c r="E10" s="151">
        <v>207</v>
      </c>
      <c r="F10" s="151"/>
      <c r="G10" s="151"/>
      <c r="H10" s="230">
        <v>207</v>
      </c>
    </row>
    <row r="11" spans="1:8" x14ac:dyDescent="0.2">
      <c r="A11" s="219"/>
      <c r="B11" s="216" t="s">
        <v>678</v>
      </c>
      <c r="C11" s="217"/>
      <c r="D11" s="226"/>
      <c r="E11" s="227">
        <v>207</v>
      </c>
      <c r="F11" s="227"/>
      <c r="G11" s="227">
        <v>226.17142857142858</v>
      </c>
      <c r="H11" s="228">
        <v>223.77500000000001</v>
      </c>
    </row>
    <row r="12" spans="1:8" x14ac:dyDescent="0.2">
      <c r="A12" s="219"/>
      <c r="B12" s="216">
        <v>1890027</v>
      </c>
      <c r="C12" s="216">
        <v>368</v>
      </c>
      <c r="D12" s="226"/>
      <c r="E12" s="227"/>
      <c r="F12" s="227"/>
      <c r="G12" s="227">
        <v>291.60000000000002</v>
      </c>
      <c r="H12" s="228">
        <v>291.60000000000002</v>
      </c>
    </row>
    <row r="13" spans="1:8" x14ac:dyDescent="0.2">
      <c r="A13" s="219"/>
      <c r="B13" s="219"/>
      <c r="C13" s="221">
        <v>371</v>
      </c>
      <c r="D13" s="229"/>
      <c r="E13" s="151"/>
      <c r="F13" s="151"/>
      <c r="G13" s="151">
        <v>265.89999999999998</v>
      </c>
      <c r="H13" s="230">
        <v>265.89999999999998</v>
      </c>
    </row>
    <row r="14" spans="1:8" x14ac:dyDescent="0.2">
      <c r="A14" s="219"/>
      <c r="B14" s="219"/>
      <c r="C14" s="221">
        <v>439</v>
      </c>
      <c r="D14" s="229"/>
      <c r="E14" s="151"/>
      <c r="F14" s="151"/>
      <c r="G14" s="151">
        <v>219.3</v>
      </c>
      <c r="H14" s="230">
        <v>219.3</v>
      </c>
    </row>
    <row r="15" spans="1:8" x14ac:dyDescent="0.2">
      <c r="A15" s="219"/>
      <c r="B15" s="219"/>
      <c r="C15" s="221">
        <v>909</v>
      </c>
      <c r="D15" s="229"/>
      <c r="E15" s="151">
        <v>294</v>
      </c>
      <c r="F15" s="151"/>
      <c r="G15" s="151"/>
      <c r="H15" s="230">
        <v>294</v>
      </c>
    </row>
    <row r="16" spans="1:8" x14ac:dyDescent="0.2">
      <c r="A16" s="219"/>
      <c r="B16" s="219"/>
      <c r="C16" s="221">
        <v>950</v>
      </c>
      <c r="D16" s="229"/>
      <c r="E16" s="151">
        <v>279.10000000000002</v>
      </c>
      <c r="F16" s="151"/>
      <c r="G16" s="151"/>
      <c r="H16" s="230">
        <v>279.10000000000002</v>
      </c>
    </row>
    <row r="17" spans="1:8" x14ac:dyDescent="0.2">
      <c r="A17" s="219"/>
      <c r="B17" s="216" t="s">
        <v>776</v>
      </c>
      <c r="C17" s="217"/>
      <c r="D17" s="226"/>
      <c r="E17" s="227">
        <v>286.55</v>
      </c>
      <c r="F17" s="227"/>
      <c r="G17" s="227">
        <v>258.93333333333334</v>
      </c>
      <c r="H17" s="228">
        <v>269.98</v>
      </c>
    </row>
    <row r="18" spans="1:8" x14ac:dyDescent="0.2">
      <c r="A18" s="219"/>
      <c r="B18" s="216">
        <v>106500002</v>
      </c>
      <c r="C18" s="216">
        <v>531</v>
      </c>
      <c r="D18" s="226"/>
      <c r="E18" s="227">
        <v>228.4</v>
      </c>
      <c r="F18" s="227"/>
      <c r="G18" s="227"/>
      <c r="H18" s="228">
        <v>228.4</v>
      </c>
    </row>
    <row r="19" spans="1:8" x14ac:dyDescent="0.2">
      <c r="A19" s="219"/>
      <c r="B19" s="219"/>
      <c r="C19" s="221">
        <v>570</v>
      </c>
      <c r="D19" s="229"/>
      <c r="E19" s="151">
        <v>253.2</v>
      </c>
      <c r="F19" s="151"/>
      <c r="G19" s="151"/>
      <c r="H19" s="230">
        <v>253.2</v>
      </c>
    </row>
    <row r="20" spans="1:8" x14ac:dyDescent="0.2">
      <c r="A20" s="219"/>
      <c r="B20" s="219"/>
      <c r="C20" s="221">
        <v>608</v>
      </c>
      <c r="D20" s="229"/>
      <c r="E20" s="151">
        <v>328.7</v>
      </c>
      <c r="F20" s="151"/>
      <c r="G20" s="151"/>
      <c r="H20" s="230">
        <v>328.7</v>
      </c>
    </row>
    <row r="21" spans="1:8" x14ac:dyDescent="0.2">
      <c r="A21" s="219"/>
      <c r="B21" s="219"/>
      <c r="C21" s="221">
        <v>635</v>
      </c>
      <c r="D21" s="229"/>
      <c r="E21" s="151">
        <v>269</v>
      </c>
      <c r="F21" s="151"/>
      <c r="G21" s="151"/>
      <c r="H21" s="230">
        <v>269</v>
      </c>
    </row>
    <row r="22" spans="1:8" x14ac:dyDescent="0.2">
      <c r="A22" s="219"/>
      <c r="B22" s="219"/>
      <c r="C22" s="221">
        <v>638.01</v>
      </c>
      <c r="D22" s="229"/>
      <c r="E22" s="151">
        <v>225.6</v>
      </c>
      <c r="F22" s="151"/>
      <c r="G22" s="151"/>
      <c r="H22" s="230">
        <v>225.6</v>
      </c>
    </row>
    <row r="23" spans="1:8" x14ac:dyDescent="0.2">
      <c r="A23" s="219"/>
      <c r="B23" s="219"/>
      <c r="C23" s="221">
        <v>693</v>
      </c>
      <c r="D23" s="229"/>
      <c r="E23" s="151">
        <v>246.7</v>
      </c>
      <c r="F23" s="151"/>
      <c r="G23" s="151"/>
      <c r="H23" s="230">
        <v>246.7</v>
      </c>
    </row>
    <row r="24" spans="1:8" x14ac:dyDescent="0.2">
      <c r="A24" s="219"/>
      <c r="B24" s="219"/>
      <c r="C24" s="221">
        <v>694</v>
      </c>
      <c r="D24" s="229"/>
      <c r="E24" s="151">
        <v>250.8</v>
      </c>
      <c r="F24" s="151"/>
      <c r="G24" s="151"/>
      <c r="H24" s="230">
        <v>250.8</v>
      </c>
    </row>
    <row r="25" spans="1:8" x14ac:dyDescent="0.2">
      <c r="A25" s="219"/>
      <c r="B25" s="216" t="s">
        <v>779</v>
      </c>
      <c r="C25" s="217"/>
      <c r="D25" s="226"/>
      <c r="E25" s="227">
        <v>257.48571428571427</v>
      </c>
      <c r="F25" s="227"/>
      <c r="G25" s="227"/>
      <c r="H25" s="228">
        <v>257.48571428571427</v>
      </c>
    </row>
    <row r="26" spans="1:8" x14ac:dyDescent="0.2">
      <c r="A26" s="219"/>
      <c r="B26" s="216">
        <v>106500004</v>
      </c>
      <c r="C26" s="216">
        <v>498</v>
      </c>
      <c r="D26" s="226">
        <v>269</v>
      </c>
      <c r="E26" s="227"/>
      <c r="F26" s="227"/>
      <c r="G26" s="227"/>
      <c r="H26" s="228">
        <v>269</v>
      </c>
    </row>
    <row r="27" spans="1:8" x14ac:dyDescent="0.2">
      <c r="A27" s="219"/>
      <c r="B27" s="216" t="s">
        <v>796</v>
      </c>
      <c r="C27" s="217"/>
      <c r="D27" s="226">
        <v>269</v>
      </c>
      <c r="E27" s="227"/>
      <c r="F27" s="227"/>
      <c r="G27" s="227"/>
      <c r="H27" s="228">
        <v>269</v>
      </c>
    </row>
    <row r="28" spans="1:8" x14ac:dyDescent="0.2">
      <c r="A28" s="216" t="s">
        <v>671</v>
      </c>
      <c r="B28" s="217"/>
      <c r="C28" s="217"/>
      <c r="D28" s="226">
        <v>269</v>
      </c>
      <c r="E28" s="227">
        <v>258.25</v>
      </c>
      <c r="F28" s="227"/>
      <c r="G28" s="227">
        <v>236.00000000000006</v>
      </c>
      <c r="H28" s="228">
        <v>248.16666666666666</v>
      </c>
    </row>
    <row r="29" spans="1:8" x14ac:dyDescent="0.2">
      <c r="A29" s="216" t="s">
        <v>183</v>
      </c>
      <c r="B29" s="216">
        <v>110001</v>
      </c>
      <c r="C29" s="216">
        <v>1345</v>
      </c>
      <c r="D29" s="226"/>
      <c r="E29" s="227"/>
      <c r="F29" s="227"/>
      <c r="G29" s="227">
        <v>244.9</v>
      </c>
      <c r="H29" s="228">
        <v>244.9</v>
      </c>
    </row>
    <row r="30" spans="1:8" x14ac:dyDescent="0.2">
      <c r="A30" s="219"/>
      <c r="B30" s="216" t="s">
        <v>686</v>
      </c>
      <c r="C30" s="217"/>
      <c r="D30" s="226"/>
      <c r="E30" s="227"/>
      <c r="F30" s="227"/>
      <c r="G30" s="227">
        <v>244.9</v>
      </c>
      <c r="H30" s="228">
        <v>244.9</v>
      </c>
    </row>
    <row r="31" spans="1:8" x14ac:dyDescent="0.2">
      <c r="A31" s="219"/>
      <c r="B31" s="216">
        <v>180001</v>
      </c>
      <c r="C31" s="216">
        <v>366</v>
      </c>
      <c r="D31" s="226"/>
      <c r="E31" s="227">
        <v>270.3</v>
      </c>
      <c r="F31" s="227"/>
      <c r="G31" s="227"/>
      <c r="H31" s="228">
        <v>270.3</v>
      </c>
    </row>
    <row r="32" spans="1:8" x14ac:dyDescent="0.2">
      <c r="A32" s="219"/>
      <c r="B32" s="216" t="s">
        <v>780</v>
      </c>
      <c r="C32" s="217"/>
      <c r="D32" s="226"/>
      <c r="E32" s="227">
        <v>270.3</v>
      </c>
      <c r="F32" s="227"/>
      <c r="G32" s="227"/>
      <c r="H32" s="228">
        <v>270.3</v>
      </c>
    </row>
    <row r="33" spans="1:8" x14ac:dyDescent="0.2">
      <c r="A33" s="219"/>
      <c r="B33" s="216">
        <v>200001</v>
      </c>
      <c r="C33" s="216">
        <v>310</v>
      </c>
      <c r="D33" s="226"/>
      <c r="E33" s="227"/>
      <c r="F33" s="227">
        <v>336</v>
      </c>
      <c r="G33" s="227"/>
      <c r="H33" s="228">
        <v>336</v>
      </c>
    </row>
    <row r="34" spans="1:8" x14ac:dyDescent="0.2">
      <c r="A34" s="219"/>
      <c r="B34" s="219"/>
      <c r="C34" s="221">
        <v>315</v>
      </c>
      <c r="D34" s="229"/>
      <c r="E34" s="151">
        <v>214.6</v>
      </c>
      <c r="F34" s="151"/>
      <c r="G34" s="151"/>
      <c r="H34" s="230">
        <v>214.6</v>
      </c>
    </row>
    <row r="35" spans="1:8" x14ac:dyDescent="0.2">
      <c r="A35" s="219"/>
      <c r="B35" s="219"/>
      <c r="C35" s="221">
        <v>337</v>
      </c>
      <c r="D35" s="229"/>
      <c r="E35" s="151">
        <v>290.60000000000002</v>
      </c>
      <c r="F35" s="151"/>
      <c r="G35" s="151"/>
      <c r="H35" s="230">
        <v>290.60000000000002</v>
      </c>
    </row>
    <row r="36" spans="1:8" x14ac:dyDescent="0.2">
      <c r="A36" s="219"/>
      <c r="B36" s="219"/>
      <c r="C36" s="221">
        <v>360</v>
      </c>
      <c r="D36" s="229"/>
      <c r="E36" s="151">
        <v>354</v>
      </c>
      <c r="F36" s="151"/>
      <c r="G36" s="151"/>
      <c r="H36" s="230">
        <v>354</v>
      </c>
    </row>
    <row r="37" spans="1:8" x14ac:dyDescent="0.2">
      <c r="A37" s="219"/>
      <c r="B37" s="219"/>
      <c r="C37" s="221">
        <v>370</v>
      </c>
      <c r="D37" s="229"/>
      <c r="E37" s="151"/>
      <c r="F37" s="151">
        <v>186.7</v>
      </c>
      <c r="G37" s="151"/>
      <c r="H37" s="230">
        <v>186.7</v>
      </c>
    </row>
    <row r="38" spans="1:8" x14ac:dyDescent="0.2">
      <c r="A38" s="219"/>
      <c r="B38" s="219"/>
      <c r="C38" s="221">
        <v>470</v>
      </c>
      <c r="D38" s="229"/>
      <c r="E38" s="151">
        <v>287.8</v>
      </c>
      <c r="F38" s="151"/>
      <c r="G38" s="151"/>
      <c r="H38" s="230">
        <v>287.8</v>
      </c>
    </row>
    <row r="39" spans="1:8" x14ac:dyDescent="0.2">
      <c r="A39" s="219"/>
      <c r="B39" s="219"/>
      <c r="C39" s="221">
        <v>557</v>
      </c>
      <c r="D39" s="229"/>
      <c r="E39" s="151">
        <v>209.7</v>
      </c>
      <c r="F39" s="151"/>
      <c r="G39" s="151"/>
      <c r="H39" s="230">
        <v>209.7</v>
      </c>
    </row>
    <row r="40" spans="1:8" x14ac:dyDescent="0.2">
      <c r="A40" s="219"/>
      <c r="B40" s="219"/>
      <c r="C40" s="221">
        <v>585</v>
      </c>
      <c r="D40" s="229"/>
      <c r="E40" s="151">
        <v>262</v>
      </c>
      <c r="F40" s="151"/>
      <c r="G40" s="151"/>
      <c r="H40" s="230">
        <v>262</v>
      </c>
    </row>
    <row r="41" spans="1:8" x14ac:dyDescent="0.2">
      <c r="A41" s="219"/>
      <c r="B41" s="219"/>
      <c r="C41" s="221">
        <v>664</v>
      </c>
      <c r="D41" s="229"/>
      <c r="E41" s="151"/>
      <c r="F41" s="151">
        <v>294.39999999999998</v>
      </c>
      <c r="G41" s="151"/>
      <c r="H41" s="230">
        <v>294.39999999999998</v>
      </c>
    </row>
    <row r="42" spans="1:8" x14ac:dyDescent="0.2">
      <c r="A42" s="219"/>
      <c r="B42" s="219"/>
      <c r="C42" s="221">
        <v>826.01</v>
      </c>
      <c r="D42" s="229"/>
      <c r="E42" s="151"/>
      <c r="F42" s="151">
        <v>177.5</v>
      </c>
      <c r="G42" s="151"/>
      <c r="H42" s="230">
        <v>177.5</v>
      </c>
    </row>
    <row r="43" spans="1:8" x14ac:dyDescent="0.2">
      <c r="A43" s="219"/>
      <c r="B43" s="219"/>
      <c r="C43" s="221">
        <v>832.01</v>
      </c>
      <c r="D43" s="229"/>
      <c r="E43" s="151"/>
      <c r="F43" s="151">
        <v>204.8</v>
      </c>
      <c r="G43" s="151"/>
      <c r="H43" s="230">
        <v>204.8</v>
      </c>
    </row>
    <row r="44" spans="1:8" x14ac:dyDescent="0.2">
      <c r="A44" s="219"/>
      <c r="B44" s="219"/>
      <c r="C44" s="221">
        <v>840</v>
      </c>
      <c r="D44" s="229"/>
      <c r="E44" s="151"/>
      <c r="F44" s="151">
        <v>179.9</v>
      </c>
      <c r="G44" s="151"/>
      <c r="H44" s="230">
        <v>179.9</v>
      </c>
    </row>
    <row r="45" spans="1:8" x14ac:dyDescent="0.2">
      <c r="A45" s="219"/>
      <c r="B45" s="216" t="s">
        <v>800</v>
      </c>
      <c r="C45" s="217"/>
      <c r="D45" s="226"/>
      <c r="E45" s="227">
        <v>269.78333333333336</v>
      </c>
      <c r="F45" s="227">
        <v>229.88333333333335</v>
      </c>
      <c r="G45" s="227"/>
      <c r="H45" s="228">
        <v>249.83333333333337</v>
      </c>
    </row>
    <row r="46" spans="1:8" x14ac:dyDescent="0.2">
      <c r="A46" s="219"/>
      <c r="B46" s="216">
        <v>550003</v>
      </c>
      <c r="C46" s="216">
        <v>516</v>
      </c>
      <c r="D46" s="226"/>
      <c r="E46" s="227">
        <v>271.39999999999998</v>
      </c>
      <c r="F46" s="227"/>
      <c r="G46" s="227"/>
      <c r="H46" s="228">
        <v>271.39999999999998</v>
      </c>
    </row>
    <row r="47" spans="1:8" x14ac:dyDescent="0.2">
      <c r="A47" s="219"/>
      <c r="B47" s="219"/>
      <c r="C47" s="221">
        <v>553</v>
      </c>
      <c r="D47" s="229"/>
      <c r="E47" s="151">
        <v>279.3</v>
      </c>
      <c r="F47" s="151"/>
      <c r="G47" s="151"/>
      <c r="H47" s="230">
        <v>279.3</v>
      </c>
    </row>
    <row r="48" spans="1:8" x14ac:dyDescent="0.2">
      <c r="A48" s="219"/>
      <c r="B48" s="219"/>
      <c r="C48" s="221">
        <v>575</v>
      </c>
      <c r="D48" s="229"/>
      <c r="E48" s="151">
        <v>261.5</v>
      </c>
      <c r="F48" s="151"/>
      <c r="G48" s="151"/>
      <c r="H48" s="230">
        <v>261.5</v>
      </c>
    </row>
    <row r="49" spans="1:8" x14ac:dyDescent="0.2">
      <c r="A49" s="219"/>
      <c r="B49" s="219"/>
      <c r="C49" s="221">
        <v>583</v>
      </c>
      <c r="D49" s="229"/>
      <c r="E49" s="151">
        <v>215.7</v>
      </c>
      <c r="F49" s="151"/>
      <c r="G49" s="151"/>
      <c r="H49" s="230">
        <v>215.7</v>
      </c>
    </row>
    <row r="50" spans="1:8" x14ac:dyDescent="0.2">
      <c r="A50" s="219"/>
      <c r="B50" s="216" t="s">
        <v>782</v>
      </c>
      <c r="C50" s="217"/>
      <c r="D50" s="226"/>
      <c r="E50" s="227">
        <v>256.97500000000002</v>
      </c>
      <c r="F50" s="227"/>
      <c r="G50" s="227"/>
      <c r="H50" s="228">
        <v>256.97500000000002</v>
      </c>
    </row>
    <row r="51" spans="1:8" x14ac:dyDescent="0.2">
      <c r="A51" s="219"/>
      <c r="B51" s="216">
        <v>930001</v>
      </c>
      <c r="C51" s="216">
        <v>1236</v>
      </c>
      <c r="D51" s="226"/>
      <c r="E51" s="227"/>
      <c r="F51" s="227">
        <v>193.2</v>
      </c>
      <c r="G51" s="227"/>
      <c r="H51" s="228">
        <v>193.2</v>
      </c>
    </row>
    <row r="52" spans="1:8" x14ac:dyDescent="0.2">
      <c r="A52" s="219"/>
      <c r="B52" s="219"/>
      <c r="C52" s="221">
        <v>1135</v>
      </c>
      <c r="D52" s="229"/>
      <c r="E52" s="151">
        <v>497.1</v>
      </c>
      <c r="F52" s="151"/>
      <c r="G52" s="151"/>
      <c r="H52" s="230">
        <v>497.1</v>
      </c>
    </row>
    <row r="53" spans="1:8" x14ac:dyDescent="0.2">
      <c r="A53" s="219"/>
      <c r="B53" s="219"/>
      <c r="C53" s="221">
        <v>1294</v>
      </c>
      <c r="D53" s="229"/>
      <c r="E53" s="151">
        <v>260.8</v>
      </c>
      <c r="F53" s="151"/>
      <c r="G53" s="151"/>
      <c r="H53" s="230">
        <v>260.8</v>
      </c>
    </row>
    <row r="54" spans="1:8" x14ac:dyDescent="0.2">
      <c r="A54" s="219"/>
      <c r="B54" s="216" t="s">
        <v>783</v>
      </c>
      <c r="C54" s="217"/>
      <c r="D54" s="226"/>
      <c r="E54" s="227">
        <v>378.95000000000005</v>
      </c>
      <c r="F54" s="227">
        <v>193.2</v>
      </c>
      <c r="G54" s="227"/>
      <c r="H54" s="228">
        <v>317.0333333333333</v>
      </c>
    </row>
    <row r="55" spans="1:8" x14ac:dyDescent="0.2">
      <c r="A55" s="219"/>
      <c r="B55" s="216">
        <v>2120001</v>
      </c>
      <c r="C55" s="216">
        <v>5368</v>
      </c>
      <c r="D55" s="226"/>
      <c r="E55" s="227"/>
      <c r="F55" s="227"/>
      <c r="G55" s="227">
        <v>235.2</v>
      </c>
      <c r="H55" s="228">
        <v>235.2</v>
      </c>
    </row>
    <row r="56" spans="1:8" x14ac:dyDescent="0.2">
      <c r="A56" s="219"/>
      <c r="B56" s="219"/>
      <c r="C56" s="221">
        <v>7442</v>
      </c>
      <c r="D56" s="229"/>
      <c r="E56" s="151"/>
      <c r="F56" s="151"/>
      <c r="G56" s="151">
        <v>227.4</v>
      </c>
      <c r="H56" s="230">
        <v>227.4</v>
      </c>
    </row>
    <row r="57" spans="1:8" x14ac:dyDescent="0.2">
      <c r="A57" s="219"/>
      <c r="B57" s="219"/>
      <c r="C57" s="221">
        <v>1649</v>
      </c>
      <c r="D57" s="229"/>
      <c r="E57" s="151"/>
      <c r="F57" s="151"/>
      <c r="G57" s="151">
        <v>173</v>
      </c>
      <c r="H57" s="230">
        <v>173</v>
      </c>
    </row>
    <row r="58" spans="1:8" x14ac:dyDescent="0.2">
      <c r="A58" s="219"/>
      <c r="B58" s="219"/>
      <c r="C58" s="221">
        <v>9538</v>
      </c>
      <c r="D58" s="229"/>
      <c r="E58" s="151"/>
      <c r="F58" s="151"/>
      <c r="G58" s="151">
        <v>209.3</v>
      </c>
      <c r="H58" s="230">
        <v>209.3</v>
      </c>
    </row>
    <row r="59" spans="1:8" x14ac:dyDescent="0.2">
      <c r="A59" s="219"/>
      <c r="B59" s="219"/>
      <c r="C59" s="221">
        <v>1641</v>
      </c>
      <c r="D59" s="229"/>
      <c r="E59" s="151"/>
      <c r="F59" s="151"/>
      <c r="G59" s="151">
        <v>174.1</v>
      </c>
      <c r="H59" s="230">
        <v>174.1</v>
      </c>
    </row>
    <row r="60" spans="1:8" x14ac:dyDescent="0.2">
      <c r="A60" s="219"/>
      <c r="B60" s="216" t="s">
        <v>801</v>
      </c>
      <c r="C60" s="217"/>
      <c r="D60" s="226"/>
      <c r="E60" s="227"/>
      <c r="F60" s="227"/>
      <c r="G60" s="227">
        <v>203.8</v>
      </c>
      <c r="H60" s="228">
        <v>203.8</v>
      </c>
    </row>
    <row r="61" spans="1:8" x14ac:dyDescent="0.2">
      <c r="A61" s="219"/>
      <c r="B61" s="216">
        <v>2120010</v>
      </c>
      <c r="C61" s="216">
        <v>7463.01</v>
      </c>
      <c r="D61" s="226"/>
      <c r="E61" s="227"/>
      <c r="F61" s="227"/>
      <c r="G61" s="227">
        <v>191.9</v>
      </c>
      <c r="H61" s="228">
        <v>191.9</v>
      </c>
    </row>
    <row r="62" spans="1:8" x14ac:dyDescent="0.2">
      <c r="A62" s="219"/>
      <c r="B62" s="219"/>
      <c r="C62" s="221">
        <v>9548</v>
      </c>
      <c r="D62" s="229"/>
      <c r="E62" s="151"/>
      <c r="F62" s="151"/>
      <c r="G62" s="151">
        <v>243.8</v>
      </c>
      <c r="H62" s="230">
        <v>243.8</v>
      </c>
    </row>
    <row r="63" spans="1:8" x14ac:dyDescent="0.2">
      <c r="A63" s="219"/>
      <c r="B63" s="219"/>
      <c r="C63" s="221">
        <v>7456</v>
      </c>
      <c r="D63" s="229"/>
      <c r="E63" s="151"/>
      <c r="F63" s="151"/>
      <c r="G63" s="151">
        <v>200.4</v>
      </c>
      <c r="H63" s="230">
        <v>200.4</v>
      </c>
    </row>
    <row r="64" spans="1:8" x14ac:dyDescent="0.2">
      <c r="A64" s="219"/>
      <c r="B64" s="216" t="s">
        <v>688</v>
      </c>
      <c r="C64" s="217"/>
      <c r="D64" s="226"/>
      <c r="E64" s="227"/>
      <c r="F64" s="227"/>
      <c r="G64" s="227">
        <v>212.03333333333333</v>
      </c>
      <c r="H64" s="228">
        <v>212.03333333333333</v>
      </c>
    </row>
    <row r="65" spans="1:8" x14ac:dyDescent="0.2">
      <c r="A65" s="219"/>
      <c r="B65" s="216">
        <v>2750001</v>
      </c>
      <c r="C65" s="216">
        <v>5414</v>
      </c>
      <c r="D65" s="226"/>
      <c r="E65" s="227">
        <v>241.7</v>
      </c>
      <c r="F65" s="227"/>
      <c r="G65" s="227"/>
      <c r="H65" s="228">
        <v>241.7</v>
      </c>
    </row>
    <row r="66" spans="1:8" x14ac:dyDescent="0.2">
      <c r="A66" s="219"/>
      <c r="B66" s="219"/>
      <c r="C66" s="221">
        <v>67</v>
      </c>
      <c r="D66" s="229"/>
      <c r="E66" s="151">
        <v>217.3</v>
      </c>
      <c r="F66" s="151"/>
      <c r="G66" s="151"/>
      <c r="H66" s="230">
        <v>217.3</v>
      </c>
    </row>
    <row r="67" spans="1:8" x14ac:dyDescent="0.2">
      <c r="A67" s="219"/>
      <c r="B67" s="216" t="s">
        <v>881</v>
      </c>
      <c r="C67" s="217"/>
      <c r="D67" s="226"/>
      <c r="E67" s="227">
        <v>229.5</v>
      </c>
      <c r="F67" s="227"/>
      <c r="G67" s="227"/>
      <c r="H67" s="228">
        <v>229.5</v>
      </c>
    </row>
    <row r="68" spans="1:8" x14ac:dyDescent="0.2">
      <c r="A68" s="219"/>
      <c r="B68" s="216">
        <v>2120006</v>
      </c>
      <c r="C68" s="216">
        <v>7307</v>
      </c>
      <c r="D68" s="226"/>
      <c r="E68" s="227">
        <v>213.5</v>
      </c>
      <c r="F68" s="227"/>
      <c r="G68" s="227"/>
      <c r="H68" s="228">
        <v>213.5</v>
      </c>
    </row>
    <row r="69" spans="1:8" x14ac:dyDescent="0.2">
      <c r="A69" s="219"/>
      <c r="B69" s="216" t="s">
        <v>882</v>
      </c>
      <c r="C69" s="217"/>
      <c r="D69" s="226"/>
      <c r="E69" s="227">
        <v>213.5</v>
      </c>
      <c r="F69" s="227"/>
      <c r="G69" s="227"/>
      <c r="H69" s="228">
        <v>213.5</v>
      </c>
    </row>
    <row r="70" spans="1:8" x14ac:dyDescent="0.2">
      <c r="A70" s="219"/>
      <c r="B70" s="216">
        <v>2850002</v>
      </c>
      <c r="C70" s="216">
        <v>682</v>
      </c>
      <c r="D70" s="226"/>
      <c r="E70" s="227"/>
      <c r="F70" s="227"/>
      <c r="G70" s="227">
        <v>255.5</v>
      </c>
      <c r="H70" s="228">
        <v>255.5</v>
      </c>
    </row>
    <row r="71" spans="1:8" x14ac:dyDescent="0.2">
      <c r="A71" s="219"/>
      <c r="B71" s="219"/>
      <c r="C71" s="221">
        <v>888</v>
      </c>
      <c r="D71" s="229"/>
      <c r="E71" s="151"/>
      <c r="F71" s="151"/>
      <c r="G71" s="151">
        <v>245.9</v>
      </c>
      <c r="H71" s="230">
        <v>245.9</v>
      </c>
    </row>
    <row r="72" spans="1:8" x14ac:dyDescent="0.2">
      <c r="A72" s="219"/>
      <c r="B72" s="219"/>
      <c r="C72" s="221">
        <v>823</v>
      </c>
      <c r="D72" s="229"/>
      <c r="E72" s="151"/>
      <c r="F72" s="151"/>
      <c r="G72" s="151">
        <v>194.1</v>
      </c>
      <c r="H72" s="230">
        <v>194.1</v>
      </c>
    </row>
    <row r="73" spans="1:8" x14ac:dyDescent="0.2">
      <c r="A73" s="219"/>
      <c r="B73" s="219"/>
      <c r="C73" s="221">
        <v>956</v>
      </c>
      <c r="D73" s="229"/>
      <c r="E73" s="151"/>
      <c r="F73" s="151"/>
      <c r="G73" s="151">
        <v>176.3</v>
      </c>
      <c r="H73" s="230">
        <v>176.3</v>
      </c>
    </row>
    <row r="74" spans="1:8" x14ac:dyDescent="0.2">
      <c r="A74" s="219"/>
      <c r="B74" s="216" t="s">
        <v>691</v>
      </c>
      <c r="C74" s="217"/>
      <c r="D74" s="226"/>
      <c r="E74" s="227"/>
      <c r="F74" s="227"/>
      <c r="G74" s="227">
        <v>217.95</v>
      </c>
      <c r="H74" s="228">
        <v>217.95</v>
      </c>
    </row>
    <row r="75" spans="1:8" x14ac:dyDescent="0.2">
      <c r="A75" s="219"/>
      <c r="B75" s="216">
        <v>2850001</v>
      </c>
      <c r="C75" s="216">
        <v>364</v>
      </c>
      <c r="D75" s="226"/>
      <c r="E75" s="227">
        <v>250.3</v>
      </c>
      <c r="F75" s="227"/>
      <c r="G75" s="227"/>
      <c r="H75" s="228">
        <v>250.3</v>
      </c>
    </row>
    <row r="76" spans="1:8" x14ac:dyDescent="0.2">
      <c r="A76" s="219"/>
      <c r="B76" s="219"/>
      <c r="C76" s="221">
        <v>402</v>
      </c>
      <c r="D76" s="229"/>
      <c r="E76" s="151">
        <v>214.4</v>
      </c>
      <c r="F76" s="151"/>
      <c r="G76" s="151"/>
      <c r="H76" s="230">
        <v>214.4</v>
      </c>
    </row>
    <row r="77" spans="1:8" x14ac:dyDescent="0.2">
      <c r="A77" s="219"/>
      <c r="B77" s="219"/>
      <c r="C77" s="221">
        <v>405</v>
      </c>
      <c r="D77" s="229"/>
      <c r="E77" s="151">
        <v>229.5</v>
      </c>
      <c r="F77" s="151"/>
      <c r="G77" s="151"/>
      <c r="H77" s="230">
        <v>229.5</v>
      </c>
    </row>
    <row r="78" spans="1:8" x14ac:dyDescent="0.2">
      <c r="A78" s="219"/>
      <c r="B78" s="219"/>
      <c r="C78" s="221">
        <v>483</v>
      </c>
      <c r="D78" s="229"/>
      <c r="E78" s="151">
        <v>411.1</v>
      </c>
      <c r="F78" s="151"/>
      <c r="G78" s="151"/>
      <c r="H78" s="230">
        <v>411.1</v>
      </c>
    </row>
    <row r="79" spans="1:8" x14ac:dyDescent="0.2">
      <c r="A79" s="219"/>
      <c r="B79" s="219"/>
      <c r="C79" s="221">
        <v>345</v>
      </c>
      <c r="D79" s="229"/>
      <c r="E79" s="151">
        <v>401.6</v>
      </c>
      <c r="F79" s="151"/>
      <c r="G79" s="151"/>
      <c r="H79" s="230">
        <v>401.6</v>
      </c>
    </row>
    <row r="80" spans="1:8" x14ac:dyDescent="0.2">
      <c r="A80" s="219"/>
      <c r="B80" s="219"/>
      <c r="C80" s="221">
        <v>411</v>
      </c>
      <c r="D80" s="229"/>
      <c r="E80" s="151">
        <v>326.7</v>
      </c>
      <c r="F80" s="151"/>
      <c r="G80" s="151"/>
      <c r="H80" s="230">
        <v>326.7</v>
      </c>
    </row>
    <row r="81" spans="1:8" x14ac:dyDescent="0.2">
      <c r="A81" s="219"/>
      <c r="B81" s="219"/>
      <c r="C81" s="221">
        <v>467</v>
      </c>
      <c r="D81" s="229"/>
      <c r="E81" s="151">
        <v>276.39999999999998</v>
      </c>
      <c r="F81" s="151"/>
      <c r="G81" s="151"/>
      <c r="H81" s="230">
        <v>276.39999999999998</v>
      </c>
    </row>
    <row r="82" spans="1:8" x14ac:dyDescent="0.2">
      <c r="A82" s="219"/>
      <c r="B82" s="219"/>
      <c r="C82" s="221">
        <v>463</v>
      </c>
      <c r="D82" s="229"/>
      <c r="E82" s="151">
        <v>257.7</v>
      </c>
      <c r="F82" s="151"/>
      <c r="G82" s="151"/>
      <c r="H82" s="230">
        <v>257.7</v>
      </c>
    </row>
    <row r="83" spans="1:8" x14ac:dyDescent="0.2">
      <c r="A83" s="219"/>
      <c r="B83" s="219"/>
      <c r="C83" s="221">
        <v>441</v>
      </c>
      <c r="D83" s="229"/>
      <c r="E83" s="151">
        <v>244.1</v>
      </c>
      <c r="F83" s="151"/>
      <c r="G83" s="151"/>
      <c r="H83" s="230">
        <v>244.1</v>
      </c>
    </row>
    <row r="84" spans="1:8" x14ac:dyDescent="0.2">
      <c r="A84" s="219"/>
      <c r="B84" s="216" t="s">
        <v>784</v>
      </c>
      <c r="C84" s="217"/>
      <c r="D84" s="226"/>
      <c r="E84" s="227">
        <v>290.2</v>
      </c>
      <c r="F84" s="227"/>
      <c r="G84" s="227"/>
      <c r="H84" s="228">
        <v>290.2</v>
      </c>
    </row>
    <row r="85" spans="1:8" x14ac:dyDescent="0.2">
      <c r="A85" s="216" t="s">
        <v>672</v>
      </c>
      <c r="B85" s="217"/>
      <c r="C85" s="217"/>
      <c r="D85" s="226"/>
      <c r="E85" s="227">
        <v>278.36400000000003</v>
      </c>
      <c r="F85" s="227">
        <v>224.64285714285717</v>
      </c>
      <c r="G85" s="227">
        <v>213.21538461538464</v>
      </c>
      <c r="H85" s="228">
        <v>251.1866666666667</v>
      </c>
    </row>
    <row r="86" spans="1:8" x14ac:dyDescent="0.2">
      <c r="A86" s="216" t="s">
        <v>185</v>
      </c>
      <c r="B86" s="216">
        <v>106050001</v>
      </c>
      <c r="C86" s="216">
        <v>316</v>
      </c>
      <c r="D86" s="226"/>
      <c r="E86" s="227"/>
      <c r="F86" s="227"/>
      <c r="G86" s="227">
        <v>190.3</v>
      </c>
      <c r="H86" s="228">
        <v>190.3</v>
      </c>
    </row>
    <row r="87" spans="1:8" x14ac:dyDescent="0.2">
      <c r="A87" s="219"/>
      <c r="B87" s="219"/>
      <c r="C87" s="221">
        <v>336</v>
      </c>
      <c r="D87" s="229"/>
      <c r="E87" s="151"/>
      <c r="F87" s="151"/>
      <c r="G87" s="151">
        <v>171.7</v>
      </c>
      <c r="H87" s="230">
        <v>171.7</v>
      </c>
    </row>
    <row r="88" spans="1:8" x14ac:dyDescent="0.2">
      <c r="A88" s="219"/>
      <c r="B88" s="219"/>
      <c r="C88" s="221">
        <v>356</v>
      </c>
      <c r="D88" s="229"/>
      <c r="E88" s="151"/>
      <c r="F88" s="151"/>
      <c r="G88" s="151">
        <v>213.1</v>
      </c>
      <c r="H88" s="230">
        <v>213.1</v>
      </c>
    </row>
    <row r="89" spans="1:8" x14ac:dyDescent="0.2">
      <c r="A89" s="219"/>
      <c r="B89" s="219"/>
      <c r="C89" s="221">
        <v>365</v>
      </c>
      <c r="D89" s="229"/>
      <c r="E89" s="151"/>
      <c r="F89" s="151"/>
      <c r="G89" s="151">
        <v>271.3</v>
      </c>
      <c r="H89" s="230">
        <v>271.3</v>
      </c>
    </row>
    <row r="90" spans="1:8" x14ac:dyDescent="0.2">
      <c r="A90" s="219"/>
      <c r="B90" s="219"/>
      <c r="C90" s="221">
        <v>384</v>
      </c>
      <c r="D90" s="229"/>
      <c r="E90" s="151"/>
      <c r="F90" s="151"/>
      <c r="G90" s="151">
        <v>180.9</v>
      </c>
      <c r="H90" s="230">
        <v>180.9</v>
      </c>
    </row>
    <row r="91" spans="1:8" x14ac:dyDescent="0.2">
      <c r="A91" s="219"/>
      <c r="B91" s="219"/>
      <c r="C91" s="221">
        <v>402</v>
      </c>
      <c r="D91" s="229"/>
      <c r="E91" s="151"/>
      <c r="F91" s="151"/>
      <c r="G91" s="151">
        <v>229.2</v>
      </c>
      <c r="H91" s="230">
        <v>229.2</v>
      </c>
    </row>
    <row r="92" spans="1:8" x14ac:dyDescent="0.2">
      <c r="A92" s="219"/>
      <c r="B92" s="219"/>
      <c r="C92" s="221">
        <v>390</v>
      </c>
      <c r="D92" s="229"/>
      <c r="E92" s="151"/>
      <c r="F92" s="151"/>
      <c r="G92" s="151">
        <v>193.6</v>
      </c>
      <c r="H92" s="230">
        <v>193.6</v>
      </c>
    </row>
    <row r="93" spans="1:8" x14ac:dyDescent="0.2">
      <c r="A93" s="219"/>
      <c r="B93" s="216" t="s">
        <v>695</v>
      </c>
      <c r="C93" s="217"/>
      <c r="D93" s="226"/>
      <c r="E93" s="227"/>
      <c r="F93" s="227"/>
      <c r="G93" s="227">
        <v>207.15714285714287</v>
      </c>
      <c r="H93" s="228">
        <v>207.15714285714287</v>
      </c>
    </row>
    <row r="94" spans="1:8" x14ac:dyDescent="0.2">
      <c r="A94" s="216" t="s">
        <v>673</v>
      </c>
      <c r="B94" s="217"/>
      <c r="C94" s="217"/>
      <c r="D94" s="226"/>
      <c r="E94" s="227"/>
      <c r="F94" s="227"/>
      <c r="G94" s="227">
        <v>207.15714285714287</v>
      </c>
      <c r="H94" s="228">
        <v>207.15714285714287</v>
      </c>
    </row>
    <row r="95" spans="1:8" x14ac:dyDescent="0.2">
      <c r="A95" s="216" t="s">
        <v>179</v>
      </c>
      <c r="B95" s="216">
        <v>1260001</v>
      </c>
      <c r="C95" s="216">
        <v>982</v>
      </c>
      <c r="D95" s="226"/>
      <c r="E95" s="227"/>
      <c r="F95" s="227"/>
      <c r="G95" s="227">
        <v>240</v>
      </c>
      <c r="H95" s="228">
        <v>240</v>
      </c>
    </row>
    <row r="96" spans="1:8" x14ac:dyDescent="0.2">
      <c r="A96" s="219"/>
      <c r="B96" s="219"/>
      <c r="C96" s="221">
        <v>991</v>
      </c>
      <c r="D96" s="229"/>
      <c r="E96" s="151">
        <v>340.5</v>
      </c>
      <c r="F96" s="151"/>
      <c r="G96" s="151"/>
      <c r="H96" s="230">
        <v>340.5</v>
      </c>
    </row>
    <row r="97" spans="1:8" x14ac:dyDescent="0.2">
      <c r="A97" s="219"/>
      <c r="B97" s="219"/>
      <c r="C97" s="221">
        <v>1042</v>
      </c>
      <c r="D97" s="229"/>
      <c r="E97" s="151"/>
      <c r="F97" s="151"/>
      <c r="G97" s="151">
        <v>197.2</v>
      </c>
      <c r="H97" s="230">
        <v>197.2</v>
      </c>
    </row>
    <row r="98" spans="1:8" x14ac:dyDescent="0.2">
      <c r="A98" s="219"/>
      <c r="B98" s="219"/>
      <c r="C98" s="221">
        <v>1095</v>
      </c>
      <c r="D98" s="229"/>
      <c r="E98" s="151">
        <v>284.89999999999998</v>
      </c>
      <c r="F98" s="151"/>
      <c r="G98" s="151"/>
      <c r="H98" s="230">
        <v>284.89999999999998</v>
      </c>
    </row>
    <row r="99" spans="1:8" x14ac:dyDescent="0.2">
      <c r="A99" s="219"/>
      <c r="B99" s="216" t="s">
        <v>787</v>
      </c>
      <c r="C99" s="217"/>
      <c r="D99" s="226"/>
      <c r="E99" s="227">
        <v>312.7</v>
      </c>
      <c r="F99" s="227"/>
      <c r="G99" s="227">
        <v>218.6</v>
      </c>
      <c r="H99" s="228">
        <v>265.64999999999998</v>
      </c>
    </row>
    <row r="100" spans="1:8" x14ac:dyDescent="0.2">
      <c r="A100" s="219"/>
      <c r="B100" s="216">
        <v>3040001</v>
      </c>
      <c r="C100" s="216">
        <v>92</v>
      </c>
      <c r="D100" s="226"/>
      <c r="E100" s="227"/>
      <c r="F100" s="227"/>
      <c r="G100" s="227">
        <v>280.89999999999998</v>
      </c>
      <c r="H100" s="228">
        <v>280.89999999999998</v>
      </c>
    </row>
    <row r="101" spans="1:8" x14ac:dyDescent="0.2">
      <c r="A101" s="219"/>
      <c r="B101" s="219"/>
      <c r="C101" s="221">
        <v>122</v>
      </c>
      <c r="D101" s="229"/>
      <c r="E101" s="151"/>
      <c r="F101" s="151"/>
      <c r="G101" s="151">
        <v>185.9</v>
      </c>
      <c r="H101" s="230">
        <v>185.9</v>
      </c>
    </row>
    <row r="102" spans="1:8" x14ac:dyDescent="0.2">
      <c r="A102" s="219"/>
      <c r="B102" s="219"/>
      <c r="C102" s="221">
        <v>125</v>
      </c>
      <c r="D102" s="229"/>
      <c r="E102" s="151"/>
      <c r="F102" s="151"/>
      <c r="G102" s="151">
        <v>300</v>
      </c>
      <c r="H102" s="230">
        <v>300</v>
      </c>
    </row>
    <row r="103" spans="1:8" x14ac:dyDescent="0.2">
      <c r="A103" s="219"/>
      <c r="B103" s="219"/>
      <c r="C103" s="221">
        <v>155.01</v>
      </c>
      <c r="D103" s="229"/>
      <c r="E103" s="151"/>
      <c r="F103" s="151"/>
      <c r="G103" s="151">
        <v>170.9</v>
      </c>
      <c r="H103" s="230">
        <v>170.9</v>
      </c>
    </row>
    <row r="104" spans="1:8" x14ac:dyDescent="0.2">
      <c r="A104" s="219"/>
      <c r="B104" s="219"/>
      <c r="C104" s="221">
        <v>181</v>
      </c>
      <c r="D104" s="229"/>
      <c r="E104" s="151"/>
      <c r="F104" s="151"/>
      <c r="G104" s="151">
        <v>173.4</v>
      </c>
      <c r="H104" s="230">
        <v>173.4</v>
      </c>
    </row>
    <row r="105" spans="1:8" x14ac:dyDescent="0.2">
      <c r="A105" s="219"/>
      <c r="B105" s="219"/>
      <c r="C105" s="221">
        <v>239</v>
      </c>
      <c r="D105" s="229"/>
      <c r="E105" s="151"/>
      <c r="F105" s="151"/>
      <c r="G105" s="151">
        <v>188.8</v>
      </c>
      <c r="H105" s="230">
        <v>188.8</v>
      </c>
    </row>
    <row r="106" spans="1:8" x14ac:dyDescent="0.2">
      <c r="A106" s="219"/>
      <c r="B106" s="219"/>
      <c r="C106" s="221">
        <v>251</v>
      </c>
      <c r="D106" s="229"/>
      <c r="E106" s="151"/>
      <c r="F106" s="151"/>
      <c r="G106" s="151">
        <v>202.9</v>
      </c>
      <c r="H106" s="230">
        <v>202.9</v>
      </c>
    </row>
    <row r="107" spans="1:8" x14ac:dyDescent="0.2">
      <c r="A107" s="219"/>
      <c r="B107" s="219"/>
      <c r="C107" s="221">
        <v>286</v>
      </c>
      <c r="D107" s="229"/>
      <c r="E107" s="151"/>
      <c r="F107" s="151"/>
      <c r="G107" s="151">
        <v>329.2</v>
      </c>
      <c r="H107" s="230">
        <v>329.2</v>
      </c>
    </row>
    <row r="108" spans="1:8" x14ac:dyDescent="0.2">
      <c r="A108" s="219"/>
      <c r="B108" s="219"/>
      <c r="C108" s="221">
        <v>292</v>
      </c>
      <c r="D108" s="229"/>
      <c r="E108" s="151"/>
      <c r="F108" s="151"/>
      <c r="G108" s="151">
        <v>247.6</v>
      </c>
      <c r="H108" s="230">
        <v>247.6</v>
      </c>
    </row>
    <row r="109" spans="1:8" x14ac:dyDescent="0.2">
      <c r="A109" s="219"/>
      <c r="B109" s="219"/>
      <c r="C109" s="221">
        <v>289</v>
      </c>
      <c r="D109" s="229"/>
      <c r="E109" s="151"/>
      <c r="F109" s="151"/>
      <c r="G109" s="151">
        <v>188.5</v>
      </c>
      <c r="H109" s="230">
        <v>188.5</v>
      </c>
    </row>
    <row r="110" spans="1:8" x14ac:dyDescent="0.2">
      <c r="A110" s="219"/>
      <c r="B110" s="219"/>
      <c r="C110" s="221">
        <v>133</v>
      </c>
      <c r="D110" s="229"/>
      <c r="E110" s="151"/>
      <c r="F110" s="151"/>
      <c r="G110" s="151">
        <v>173.1</v>
      </c>
      <c r="H110" s="230">
        <v>173.1</v>
      </c>
    </row>
    <row r="111" spans="1:8" x14ac:dyDescent="0.2">
      <c r="A111" s="219"/>
      <c r="B111" s="216" t="s">
        <v>700</v>
      </c>
      <c r="C111" s="217"/>
      <c r="D111" s="226"/>
      <c r="E111" s="227"/>
      <c r="F111" s="227"/>
      <c r="G111" s="227">
        <v>221.92727272727271</v>
      </c>
      <c r="H111" s="228">
        <v>221.92727272727271</v>
      </c>
    </row>
    <row r="112" spans="1:8" x14ac:dyDescent="0.2">
      <c r="A112" s="219"/>
      <c r="B112" s="216">
        <v>3450001</v>
      </c>
      <c r="C112" s="216">
        <v>876</v>
      </c>
      <c r="D112" s="226"/>
      <c r="E112" s="227">
        <v>311.5</v>
      </c>
      <c r="F112" s="227"/>
      <c r="G112" s="227"/>
      <c r="H112" s="228">
        <v>311.5</v>
      </c>
    </row>
    <row r="113" spans="1:8" x14ac:dyDescent="0.2">
      <c r="A113" s="219"/>
      <c r="B113" s="219"/>
      <c r="C113" s="221">
        <v>993</v>
      </c>
      <c r="D113" s="229"/>
      <c r="E113" s="151">
        <v>230</v>
      </c>
      <c r="F113" s="151"/>
      <c r="G113" s="151"/>
      <c r="H113" s="230">
        <v>230</v>
      </c>
    </row>
    <row r="114" spans="1:8" x14ac:dyDescent="0.2">
      <c r="A114" s="219"/>
      <c r="B114" s="216" t="s">
        <v>788</v>
      </c>
      <c r="C114" s="217"/>
      <c r="D114" s="226"/>
      <c r="E114" s="227">
        <v>270.75</v>
      </c>
      <c r="F114" s="227"/>
      <c r="G114" s="227"/>
      <c r="H114" s="228">
        <v>270.75</v>
      </c>
    </row>
    <row r="115" spans="1:8" x14ac:dyDescent="0.2">
      <c r="A115" s="219"/>
      <c r="B115" s="216">
        <v>106500003</v>
      </c>
      <c r="C115" s="216">
        <v>366</v>
      </c>
      <c r="D115" s="226"/>
      <c r="E115" s="227"/>
      <c r="F115" s="227"/>
      <c r="G115" s="227">
        <v>222.5</v>
      </c>
      <c r="H115" s="228">
        <v>222.5</v>
      </c>
    </row>
    <row r="116" spans="1:8" x14ac:dyDescent="0.2">
      <c r="A116" s="219"/>
      <c r="B116" s="219"/>
      <c r="C116" s="221">
        <v>409</v>
      </c>
      <c r="D116" s="229"/>
      <c r="E116" s="151"/>
      <c r="F116" s="151"/>
      <c r="G116" s="151">
        <v>314.39999999999998</v>
      </c>
      <c r="H116" s="230">
        <v>314.39999999999998</v>
      </c>
    </row>
    <row r="117" spans="1:8" x14ac:dyDescent="0.2">
      <c r="A117" s="219"/>
      <c r="B117" s="219"/>
      <c r="C117" s="221">
        <v>453</v>
      </c>
      <c r="D117" s="229"/>
      <c r="E117" s="151"/>
      <c r="F117" s="151"/>
      <c r="G117" s="151">
        <v>195.8</v>
      </c>
      <c r="H117" s="230">
        <v>195.8</v>
      </c>
    </row>
    <row r="118" spans="1:8" x14ac:dyDescent="0.2">
      <c r="A118" s="219"/>
      <c r="B118" s="219"/>
      <c r="C118" s="221">
        <v>457</v>
      </c>
      <c r="D118" s="229"/>
      <c r="E118" s="151"/>
      <c r="F118" s="151"/>
      <c r="G118" s="151">
        <v>266.2</v>
      </c>
      <c r="H118" s="230">
        <v>266.2</v>
      </c>
    </row>
    <row r="119" spans="1:8" x14ac:dyDescent="0.2">
      <c r="A119" s="219"/>
      <c r="B119" s="219"/>
      <c r="C119" s="221">
        <v>460</v>
      </c>
      <c r="D119" s="229"/>
      <c r="E119" s="151"/>
      <c r="F119" s="151"/>
      <c r="G119" s="151">
        <v>331.6</v>
      </c>
      <c r="H119" s="230">
        <v>331.6</v>
      </c>
    </row>
    <row r="120" spans="1:8" x14ac:dyDescent="0.2">
      <c r="A120" s="219"/>
      <c r="B120" s="219"/>
      <c r="C120" s="221">
        <v>471</v>
      </c>
      <c r="D120" s="229"/>
      <c r="E120" s="151"/>
      <c r="F120" s="151"/>
      <c r="G120" s="151">
        <v>229.5</v>
      </c>
      <c r="H120" s="230">
        <v>229.5</v>
      </c>
    </row>
    <row r="121" spans="1:8" x14ac:dyDescent="0.2">
      <c r="A121" s="219"/>
      <c r="B121" s="219"/>
      <c r="C121" s="221">
        <v>474</v>
      </c>
      <c r="D121" s="229"/>
      <c r="E121" s="151"/>
      <c r="F121" s="151"/>
      <c r="G121" s="151">
        <v>169.6</v>
      </c>
      <c r="H121" s="230">
        <v>169.6</v>
      </c>
    </row>
    <row r="122" spans="1:8" x14ac:dyDescent="0.2">
      <c r="A122" s="219"/>
      <c r="B122" s="219"/>
      <c r="C122" s="221">
        <v>475</v>
      </c>
      <c r="D122" s="229"/>
      <c r="E122" s="151"/>
      <c r="F122" s="151"/>
      <c r="G122" s="151">
        <v>206.1</v>
      </c>
      <c r="H122" s="230">
        <v>206.1</v>
      </c>
    </row>
    <row r="123" spans="1:8" x14ac:dyDescent="0.2">
      <c r="A123" s="219"/>
      <c r="B123" s="219"/>
      <c r="C123" s="221">
        <v>490</v>
      </c>
      <c r="D123" s="229"/>
      <c r="E123" s="151"/>
      <c r="F123" s="151"/>
      <c r="G123" s="151">
        <v>189.1</v>
      </c>
      <c r="H123" s="230">
        <v>189.1</v>
      </c>
    </row>
    <row r="124" spans="1:8" x14ac:dyDescent="0.2">
      <c r="A124" s="219"/>
      <c r="B124" s="219"/>
      <c r="C124" s="221">
        <v>506</v>
      </c>
      <c r="D124" s="229"/>
      <c r="E124" s="151"/>
      <c r="F124" s="151"/>
      <c r="G124" s="151">
        <v>290.3</v>
      </c>
      <c r="H124" s="230">
        <v>290.3</v>
      </c>
    </row>
    <row r="125" spans="1:8" x14ac:dyDescent="0.2">
      <c r="A125" s="219"/>
      <c r="B125" s="219"/>
      <c r="C125" s="221">
        <v>512</v>
      </c>
      <c r="D125" s="229"/>
      <c r="E125" s="151"/>
      <c r="F125" s="151"/>
      <c r="G125" s="151">
        <v>183.2</v>
      </c>
      <c r="H125" s="230">
        <v>183.2</v>
      </c>
    </row>
    <row r="126" spans="1:8" x14ac:dyDescent="0.2">
      <c r="A126" s="219"/>
      <c r="B126" s="219"/>
      <c r="C126" s="221">
        <v>520</v>
      </c>
      <c r="D126" s="229"/>
      <c r="E126" s="151"/>
      <c r="F126" s="151"/>
      <c r="G126" s="151">
        <v>244.2</v>
      </c>
      <c r="H126" s="230">
        <v>244.2</v>
      </c>
    </row>
    <row r="127" spans="1:8" x14ac:dyDescent="0.2">
      <c r="A127" s="219"/>
      <c r="B127" s="219"/>
      <c r="C127" s="221">
        <v>530</v>
      </c>
      <c r="D127" s="229"/>
      <c r="E127" s="151"/>
      <c r="F127" s="151"/>
      <c r="G127" s="151">
        <v>193.5</v>
      </c>
      <c r="H127" s="230">
        <v>193.5</v>
      </c>
    </row>
    <row r="128" spans="1:8" x14ac:dyDescent="0.2">
      <c r="A128" s="219"/>
      <c r="B128" s="219"/>
      <c r="C128" s="221">
        <v>538</v>
      </c>
      <c r="D128" s="229"/>
      <c r="E128" s="151"/>
      <c r="F128" s="151"/>
      <c r="G128" s="151">
        <v>184.6</v>
      </c>
      <c r="H128" s="230">
        <v>184.6</v>
      </c>
    </row>
    <row r="129" spans="1:8" x14ac:dyDescent="0.2">
      <c r="A129" s="219"/>
      <c r="B129" s="216" t="s">
        <v>701</v>
      </c>
      <c r="C129" s="217"/>
      <c r="D129" s="226"/>
      <c r="E129" s="227"/>
      <c r="F129" s="227"/>
      <c r="G129" s="227">
        <v>230.04285714285712</v>
      </c>
      <c r="H129" s="228">
        <v>230.04285714285712</v>
      </c>
    </row>
    <row r="130" spans="1:8" x14ac:dyDescent="0.2">
      <c r="A130" s="219"/>
      <c r="B130" s="216">
        <v>106500005</v>
      </c>
      <c r="C130" s="216">
        <v>337</v>
      </c>
      <c r="D130" s="226"/>
      <c r="E130" s="227">
        <v>221.7</v>
      </c>
      <c r="F130" s="227"/>
      <c r="G130" s="227"/>
      <c r="H130" s="228">
        <v>221.7</v>
      </c>
    </row>
    <row r="131" spans="1:8" x14ac:dyDescent="0.2">
      <c r="A131" s="219"/>
      <c r="B131" s="219"/>
      <c r="C131" s="221">
        <v>396</v>
      </c>
      <c r="D131" s="229"/>
      <c r="E131" s="151"/>
      <c r="F131" s="151"/>
      <c r="G131" s="151">
        <v>203.6</v>
      </c>
      <c r="H131" s="230">
        <v>203.6</v>
      </c>
    </row>
    <row r="132" spans="1:8" x14ac:dyDescent="0.2">
      <c r="A132" s="219"/>
      <c r="B132" s="219"/>
      <c r="C132" s="221">
        <v>412</v>
      </c>
      <c r="D132" s="229"/>
      <c r="E132" s="151"/>
      <c r="F132" s="151"/>
      <c r="G132" s="151">
        <v>203.1</v>
      </c>
      <c r="H132" s="230">
        <v>203.1</v>
      </c>
    </row>
    <row r="133" spans="1:8" x14ac:dyDescent="0.2">
      <c r="A133" s="219"/>
      <c r="B133" s="219"/>
      <c r="C133" s="221">
        <v>430</v>
      </c>
      <c r="D133" s="229"/>
      <c r="E133" s="151"/>
      <c r="F133" s="151"/>
      <c r="G133" s="151">
        <v>187</v>
      </c>
      <c r="H133" s="230">
        <v>187</v>
      </c>
    </row>
    <row r="134" spans="1:8" x14ac:dyDescent="0.2">
      <c r="A134" s="219"/>
      <c r="B134" s="219"/>
      <c r="C134" s="221">
        <v>440</v>
      </c>
      <c r="D134" s="229"/>
      <c r="E134" s="151"/>
      <c r="F134" s="151"/>
      <c r="G134" s="151">
        <v>192.1</v>
      </c>
      <c r="H134" s="230">
        <v>192.1</v>
      </c>
    </row>
    <row r="135" spans="1:8" x14ac:dyDescent="0.2">
      <c r="A135" s="219"/>
      <c r="B135" s="216" t="s">
        <v>802</v>
      </c>
      <c r="C135" s="217"/>
      <c r="D135" s="226"/>
      <c r="E135" s="227">
        <v>221.7</v>
      </c>
      <c r="F135" s="227"/>
      <c r="G135" s="227">
        <v>196.45000000000002</v>
      </c>
      <c r="H135" s="228">
        <v>201.5</v>
      </c>
    </row>
    <row r="136" spans="1:8" x14ac:dyDescent="0.2">
      <c r="A136" s="216" t="s">
        <v>674</v>
      </c>
      <c r="B136" s="217"/>
      <c r="C136" s="217"/>
      <c r="D136" s="226"/>
      <c r="E136" s="227">
        <v>277.72000000000003</v>
      </c>
      <c r="F136" s="227"/>
      <c r="G136" s="227">
        <v>222.09032258064525</v>
      </c>
      <c r="H136" s="228">
        <v>229.81666666666672</v>
      </c>
    </row>
    <row r="137" spans="1:8" x14ac:dyDescent="0.2">
      <c r="A137" s="216" t="s">
        <v>178</v>
      </c>
      <c r="B137" s="216">
        <v>1960040</v>
      </c>
      <c r="C137" s="216">
        <v>410</v>
      </c>
      <c r="D137" s="226"/>
      <c r="E137" s="227"/>
      <c r="F137" s="227"/>
      <c r="G137" s="227">
        <v>257.10000000000002</v>
      </c>
      <c r="H137" s="228">
        <v>257.10000000000002</v>
      </c>
    </row>
    <row r="138" spans="1:8" x14ac:dyDescent="0.2">
      <c r="A138" s="219"/>
      <c r="B138" s="219"/>
      <c r="C138" s="221">
        <v>434</v>
      </c>
      <c r="D138" s="229"/>
      <c r="E138" s="151"/>
      <c r="F138" s="151"/>
      <c r="G138" s="151">
        <v>273.3</v>
      </c>
      <c r="H138" s="230">
        <v>273.3</v>
      </c>
    </row>
    <row r="139" spans="1:8" x14ac:dyDescent="0.2">
      <c r="A139" s="219"/>
      <c r="B139" s="219"/>
      <c r="C139" s="221">
        <v>473</v>
      </c>
      <c r="D139" s="229"/>
      <c r="E139" s="151"/>
      <c r="F139" s="151"/>
      <c r="G139" s="151">
        <v>213</v>
      </c>
      <c r="H139" s="230">
        <v>213</v>
      </c>
    </row>
    <row r="140" spans="1:8" x14ac:dyDescent="0.2">
      <c r="A140" s="219"/>
      <c r="B140" s="219"/>
      <c r="C140" s="221">
        <v>502</v>
      </c>
      <c r="D140" s="229"/>
      <c r="E140" s="151"/>
      <c r="F140" s="151"/>
      <c r="G140" s="151">
        <v>266.2</v>
      </c>
      <c r="H140" s="230">
        <v>266.2</v>
      </c>
    </row>
    <row r="141" spans="1:8" x14ac:dyDescent="0.2">
      <c r="A141" s="219"/>
      <c r="B141" s="219"/>
      <c r="C141" s="221">
        <v>500</v>
      </c>
      <c r="D141" s="229"/>
      <c r="E141" s="151"/>
      <c r="F141" s="151"/>
      <c r="G141" s="151">
        <v>202.5</v>
      </c>
      <c r="H141" s="230">
        <v>202.5</v>
      </c>
    </row>
    <row r="142" spans="1:8" x14ac:dyDescent="0.2">
      <c r="A142" s="219"/>
      <c r="B142" s="219"/>
      <c r="C142" s="221">
        <v>456</v>
      </c>
      <c r="D142" s="229"/>
      <c r="E142" s="151"/>
      <c r="F142" s="151"/>
      <c r="G142" s="151">
        <v>193.8</v>
      </c>
      <c r="H142" s="230">
        <v>193.8</v>
      </c>
    </row>
    <row r="143" spans="1:8" x14ac:dyDescent="0.2">
      <c r="A143" s="219"/>
      <c r="B143" s="219"/>
      <c r="C143" s="221">
        <v>428</v>
      </c>
      <c r="D143" s="229"/>
      <c r="E143" s="151"/>
      <c r="F143" s="151"/>
      <c r="G143" s="151">
        <v>190.1</v>
      </c>
      <c r="H143" s="230">
        <v>190.1</v>
      </c>
    </row>
    <row r="144" spans="1:8" x14ac:dyDescent="0.2">
      <c r="A144" s="219"/>
      <c r="B144" s="216" t="s">
        <v>803</v>
      </c>
      <c r="C144" s="217"/>
      <c r="D144" s="226"/>
      <c r="E144" s="227"/>
      <c r="F144" s="227"/>
      <c r="G144" s="227">
        <v>228</v>
      </c>
      <c r="H144" s="228">
        <v>228</v>
      </c>
    </row>
    <row r="145" spans="1:8" x14ac:dyDescent="0.2">
      <c r="A145" s="219"/>
      <c r="B145" s="216">
        <v>1970002</v>
      </c>
      <c r="C145" s="216">
        <v>949</v>
      </c>
      <c r="D145" s="226"/>
      <c r="E145" s="227"/>
      <c r="F145" s="227"/>
      <c r="G145" s="227">
        <v>201.7</v>
      </c>
      <c r="H145" s="228">
        <v>201.7</v>
      </c>
    </row>
    <row r="146" spans="1:8" x14ac:dyDescent="0.2">
      <c r="A146" s="219"/>
      <c r="B146" s="216" t="s">
        <v>804</v>
      </c>
      <c r="C146" s="217"/>
      <c r="D146" s="226"/>
      <c r="E146" s="227"/>
      <c r="F146" s="227"/>
      <c r="G146" s="227">
        <v>201.7</v>
      </c>
      <c r="H146" s="228">
        <v>201.7</v>
      </c>
    </row>
    <row r="147" spans="1:8" x14ac:dyDescent="0.2">
      <c r="A147" s="219"/>
      <c r="B147" s="216">
        <v>2760001</v>
      </c>
      <c r="C147" s="216">
        <v>273</v>
      </c>
      <c r="D147" s="226"/>
      <c r="E147" s="227">
        <v>228.1</v>
      </c>
      <c r="F147" s="227"/>
      <c r="G147" s="227"/>
      <c r="H147" s="228">
        <v>228.1</v>
      </c>
    </row>
    <row r="148" spans="1:8" x14ac:dyDescent="0.2">
      <c r="A148" s="219"/>
      <c r="B148" s="219"/>
      <c r="C148" s="221">
        <v>306</v>
      </c>
      <c r="D148" s="229"/>
      <c r="E148" s="151">
        <v>222.8</v>
      </c>
      <c r="F148" s="151"/>
      <c r="G148" s="151"/>
      <c r="H148" s="230">
        <v>222.8</v>
      </c>
    </row>
    <row r="149" spans="1:8" x14ac:dyDescent="0.2">
      <c r="A149" s="219"/>
      <c r="B149" s="216" t="s">
        <v>790</v>
      </c>
      <c r="C149" s="217"/>
      <c r="D149" s="226"/>
      <c r="E149" s="227">
        <v>225.45</v>
      </c>
      <c r="F149" s="227"/>
      <c r="G149" s="227"/>
      <c r="H149" s="228">
        <v>225.45</v>
      </c>
    </row>
    <row r="150" spans="1:8" x14ac:dyDescent="0.2">
      <c r="A150" s="219"/>
      <c r="B150" s="216">
        <v>2840001</v>
      </c>
      <c r="C150" s="216">
        <v>1053</v>
      </c>
      <c r="D150" s="226"/>
      <c r="E150" s="227">
        <v>388.1</v>
      </c>
      <c r="F150" s="227"/>
      <c r="G150" s="227"/>
      <c r="H150" s="228">
        <v>388.1</v>
      </c>
    </row>
    <row r="151" spans="1:8" x14ac:dyDescent="0.2">
      <c r="A151" s="219"/>
      <c r="B151" s="219"/>
      <c r="C151" s="221">
        <v>1064</v>
      </c>
      <c r="D151" s="229"/>
      <c r="E151" s="151">
        <v>266.10000000000002</v>
      </c>
      <c r="F151" s="151"/>
      <c r="G151" s="151"/>
      <c r="H151" s="230">
        <v>266.10000000000002</v>
      </c>
    </row>
    <row r="152" spans="1:8" x14ac:dyDescent="0.2">
      <c r="A152" s="219"/>
      <c r="B152" s="219"/>
      <c r="C152" s="221">
        <v>1199</v>
      </c>
      <c r="D152" s="229"/>
      <c r="E152" s="151">
        <v>228.5</v>
      </c>
      <c r="F152" s="151"/>
      <c r="G152" s="151"/>
      <c r="H152" s="230">
        <v>228.5</v>
      </c>
    </row>
    <row r="153" spans="1:8" x14ac:dyDescent="0.2">
      <c r="A153" s="219"/>
      <c r="B153" s="219"/>
      <c r="C153" s="221">
        <v>1229</v>
      </c>
      <c r="D153" s="229"/>
      <c r="E153" s="151">
        <v>237.6</v>
      </c>
      <c r="F153" s="151"/>
      <c r="G153" s="151"/>
      <c r="H153" s="230">
        <v>237.6</v>
      </c>
    </row>
    <row r="154" spans="1:8" x14ac:dyDescent="0.2">
      <c r="A154" s="219"/>
      <c r="B154" s="219"/>
      <c r="C154" s="221">
        <v>1231</v>
      </c>
      <c r="D154" s="229"/>
      <c r="E154" s="151">
        <v>261.10000000000002</v>
      </c>
      <c r="F154" s="151"/>
      <c r="G154" s="151"/>
      <c r="H154" s="230">
        <v>261.10000000000002</v>
      </c>
    </row>
    <row r="155" spans="1:8" x14ac:dyDescent="0.2">
      <c r="A155" s="219"/>
      <c r="B155" s="219"/>
      <c r="C155" s="221">
        <v>1235</v>
      </c>
      <c r="D155" s="229"/>
      <c r="E155" s="151">
        <v>226.4</v>
      </c>
      <c r="F155" s="151"/>
      <c r="G155" s="151"/>
      <c r="H155" s="230">
        <v>226.4</v>
      </c>
    </row>
    <row r="156" spans="1:8" x14ac:dyDescent="0.2">
      <c r="A156" s="219"/>
      <c r="B156" s="219"/>
      <c r="C156" s="221">
        <v>1296</v>
      </c>
      <c r="D156" s="229"/>
      <c r="E156" s="151">
        <v>274.5</v>
      </c>
      <c r="F156" s="151"/>
      <c r="G156" s="151"/>
      <c r="H156" s="230">
        <v>274.5</v>
      </c>
    </row>
    <row r="157" spans="1:8" x14ac:dyDescent="0.2">
      <c r="A157" s="219"/>
      <c r="B157" s="219"/>
      <c r="C157" s="221">
        <v>1297</v>
      </c>
      <c r="D157" s="229"/>
      <c r="E157" s="151">
        <v>215</v>
      </c>
      <c r="F157" s="151"/>
      <c r="G157" s="151"/>
      <c r="H157" s="230">
        <v>215</v>
      </c>
    </row>
    <row r="158" spans="1:8" x14ac:dyDescent="0.2">
      <c r="A158" s="219"/>
      <c r="B158" s="219"/>
      <c r="C158" s="221">
        <v>1282</v>
      </c>
      <c r="D158" s="229"/>
      <c r="E158" s="151">
        <v>222.8</v>
      </c>
      <c r="F158" s="151"/>
      <c r="G158" s="151"/>
      <c r="H158" s="230">
        <v>222.8</v>
      </c>
    </row>
    <row r="159" spans="1:8" x14ac:dyDescent="0.2">
      <c r="A159" s="219"/>
      <c r="B159" s="219"/>
      <c r="C159" s="221">
        <v>1255</v>
      </c>
      <c r="D159" s="229"/>
      <c r="E159" s="151">
        <v>212.6</v>
      </c>
      <c r="F159" s="151"/>
      <c r="G159" s="151"/>
      <c r="H159" s="230">
        <v>212.6</v>
      </c>
    </row>
    <row r="160" spans="1:8" x14ac:dyDescent="0.2">
      <c r="A160" s="219"/>
      <c r="B160" s="219"/>
      <c r="C160" s="221">
        <v>1317</v>
      </c>
      <c r="D160" s="229"/>
      <c r="E160" s="151">
        <v>214.7</v>
      </c>
      <c r="F160" s="151"/>
      <c r="G160" s="151"/>
      <c r="H160" s="230">
        <v>214.7</v>
      </c>
    </row>
    <row r="161" spans="1:8" x14ac:dyDescent="0.2">
      <c r="A161" s="219"/>
      <c r="B161" s="216" t="s">
        <v>791</v>
      </c>
      <c r="C161" s="217"/>
      <c r="D161" s="226"/>
      <c r="E161" s="227">
        <v>249.76363636363638</v>
      </c>
      <c r="F161" s="227"/>
      <c r="G161" s="227"/>
      <c r="H161" s="228">
        <v>249.76363636363638</v>
      </c>
    </row>
    <row r="162" spans="1:8" x14ac:dyDescent="0.2">
      <c r="A162" s="219"/>
      <c r="B162" s="216">
        <v>2890001</v>
      </c>
      <c r="C162" s="216">
        <v>206.03</v>
      </c>
      <c r="D162" s="226"/>
      <c r="E162" s="227">
        <v>223.7</v>
      </c>
      <c r="F162" s="227"/>
      <c r="G162" s="227"/>
      <c r="H162" s="228">
        <v>223.7</v>
      </c>
    </row>
    <row r="163" spans="1:8" x14ac:dyDescent="0.2">
      <c r="A163" s="219"/>
      <c r="B163" s="219"/>
      <c r="C163" s="221">
        <v>321.01</v>
      </c>
      <c r="D163" s="229"/>
      <c r="E163" s="151">
        <v>211.3</v>
      </c>
      <c r="F163" s="151"/>
      <c r="G163" s="151"/>
      <c r="H163" s="230">
        <v>211.3</v>
      </c>
    </row>
    <row r="164" spans="1:8" x14ac:dyDescent="0.2">
      <c r="A164" s="219"/>
      <c r="B164" s="219"/>
      <c r="C164" s="221">
        <v>115.04</v>
      </c>
      <c r="D164" s="229"/>
      <c r="E164" s="151">
        <v>216.9</v>
      </c>
      <c r="F164" s="151"/>
      <c r="G164" s="151"/>
      <c r="H164" s="230">
        <v>216.9</v>
      </c>
    </row>
    <row r="165" spans="1:8" x14ac:dyDescent="0.2">
      <c r="A165" s="219"/>
      <c r="B165" s="216" t="s">
        <v>805</v>
      </c>
      <c r="C165" s="217"/>
      <c r="D165" s="226"/>
      <c r="E165" s="227">
        <v>217.29999999999998</v>
      </c>
      <c r="F165" s="227"/>
      <c r="G165" s="227"/>
      <c r="H165" s="228">
        <v>217.29999999999998</v>
      </c>
    </row>
    <row r="166" spans="1:8" x14ac:dyDescent="0.2">
      <c r="A166" s="219"/>
      <c r="B166" s="216">
        <v>3600001</v>
      </c>
      <c r="C166" s="216">
        <v>115</v>
      </c>
      <c r="D166" s="226"/>
      <c r="E166" s="227">
        <v>284.60000000000002</v>
      </c>
      <c r="F166" s="227"/>
      <c r="G166" s="227"/>
      <c r="H166" s="228">
        <v>284.60000000000002</v>
      </c>
    </row>
    <row r="167" spans="1:8" x14ac:dyDescent="0.2">
      <c r="A167" s="219"/>
      <c r="B167" s="219"/>
      <c r="C167" s="221">
        <v>201</v>
      </c>
      <c r="D167" s="229"/>
      <c r="E167" s="151">
        <v>254.8</v>
      </c>
      <c r="F167" s="151"/>
      <c r="G167" s="151"/>
      <c r="H167" s="230">
        <v>254.8</v>
      </c>
    </row>
    <row r="168" spans="1:8" x14ac:dyDescent="0.2">
      <c r="A168" s="219"/>
      <c r="B168" s="219"/>
      <c r="C168" s="221">
        <v>205</v>
      </c>
      <c r="D168" s="229"/>
      <c r="E168" s="151">
        <v>235.9</v>
      </c>
      <c r="F168" s="151"/>
      <c r="G168" s="151"/>
      <c r="H168" s="230">
        <v>235.9</v>
      </c>
    </row>
    <row r="169" spans="1:8" x14ac:dyDescent="0.2">
      <c r="A169" s="219"/>
      <c r="B169" s="219"/>
      <c r="C169" s="221">
        <v>213</v>
      </c>
      <c r="D169" s="229"/>
      <c r="E169" s="151">
        <v>263.60000000000002</v>
      </c>
      <c r="F169" s="151"/>
      <c r="G169" s="151"/>
      <c r="H169" s="230">
        <v>263.60000000000002</v>
      </c>
    </row>
    <row r="170" spans="1:8" x14ac:dyDescent="0.2">
      <c r="A170" s="219"/>
      <c r="B170" s="219"/>
      <c r="C170" s="221">
        <v>264</v>
      </c>
      <c r="D170" s="229"/>
      <c r="E170" s="151">
        <v>232.9</v>
      </c>
      <c r="F170" s="151"/>
      <c r="G170" s="151"/>
      <c r="H170" s="230">
        <v>232.9</v>
      </c>
    </row>
    <row r="171" spans="1:8" x14ac:dyDescent="0.2">
      <c r="A171" s="219"/>
      <c r="B171" s="219"/>
      <c r="C171" s="221">
        <v>305</v>
      </c>
      <c r="D171" s="229"/>
      <c r="E171" s="151">
        <v>218.3</v>
      </c>
      <c r="F171" s="151"/>
      <c r="G171" s="151"/>
      <c r="H171" s="230">
        <v>218.3</v>
      </c>
    </row>
    <row r="172" spans="1:8" x14ac:dyDescent="0.2">
      <c r="A172" s="219"/>
      <c r="B172" s="219"/>
      <c r="C172" s="221">
        <v>315</v>
      </c>
      <c r="D172" s="229"/>
      <c r="E172" s="151">
        <v>255.4</v>
      </c>
      <c r="F172" s="151"/>
      <c r="G172" s="151"/>
      <c r="H172" s="230">
        <v>255.4</v>
      </c>
    </row>
    <row r="173" spans="1:8" x14ac:dyDescent="0.2">
      <c r="A173" s="219"/>
      <c r="B173" s="219"/>
      <c r="C173" s="221">
        <v>355</v>
      </c>
      <c r="D173" s="229"/>
      <c r="E173" s="151">
        <v>260.10000000000002</v>
      </c>
      <c r="F173" s="151"/>
      <c r="G173" s="151"/>
      <c r="H173" s="230">
        <v>260.10000000000002</v>
      </c>
    </row>
    <row r="174" spans="1:8" x14ac:dyDescent="0.2">
      <c r="A174" s="219"/>
      <c r="B174" s="219"/>
      <c r="C174" s="221">
        <v>382</v>
      </c>
      <c r="D174" s="229"/>
      <c r="E174" s="151">
        <v>257.2</v>
      </c>
      <c r="F174" s="151"/>
      <c r="G174" s="151"/>
      <c r="H174" s="230">
        <v>257.2</v>
      </c>
    </row>
    <row r="175" spans="1:8" x14ac:dyDescent="0.2">
      <c r="A175" s="219"/>
      <c r="B175" s="219"/>
      <c r="C175" s="221">
        <v>409</v>
      </c>
      <c r="D175" s="229"/>
      <c r="E175" s="151">
        <v>208.3</v>
      </c>
      <c r="F175" s="151"/>
      <c r="G175" s="151"/>
      <c r="H175" s="230">
        <v>208.3</v>
      </c>
    </row>
    <row r="176" spans="1:8" x14ac:dyDescent="0.2">
      <c r="A176" s="219"/>
      <c r="B176" s="219"/>
      <c r="C176" s="221">
        <v>453</v>
      </c>
      <c r="D176" s="229"/>
      <c r="E176" s="151">
        <v>300.5</v>
      </c>
      <c r="F176" s="151"/>
      <c r="G176" s="151"/>
      <c r="H176" s="230">
        <v>300.5</v>
      </c>
    </row>
    <row r="177" spans="1:8" x14ac:dyDescent="0.2">
      <c r="A177" s="219"/>
      <c r="B177" s="219"/>
      <c r="C177" s="221">
        <v>279</v>
      </c>
      <c r="D177" s="229"/>
      <c r="E177" s="151">
        <v>222.3</v>
      </c>
      <c r="F177" s="151"/>
      <c r="G177" s="151"/>
      <c r="H177" s="230">
        <v>222.3</v>
      </c>
    </row>
    <row r="178" spans="1:8" x14ac:dyDescent="0.2">
      <c r="A178" s="219"/>
      <c r="B178" s="219"/>
      <c r="C178" s="221">
        <v>362</v>
      </c>
      <c r="D178" s="229"/>
      <c r="E178" s="151">
        <v>208.3</v>
      </c>
      <c r="F178" s="151"/>
      <c r="G178" s="151"/>
      <c r="H178" s="230">
        <v>208.3</v>
      </c>
    </row>
    <row r="179" spans="1:8" x14ac:dyDescent="0.2">
      <c r="A179" s="219"/>
      <c r="B179" s="219"/>
      <c r="C179" s="221">
        <v>242</v>
      </c>
      <c r="D179" s="229"/>
      <c r="E179" s="151">
        <v>280.3</v>
      </c>
      <c r="F179" s="151"/>
      <c r="G179" s="151"/>
      <c r="H179" s="230">
        <v>280.3</v>
      </c>
    </row>
    <row r="180" spans="1:8" x14ac:dyDescent="0.2">
      <c r="A180" s="219"/>
      <c r="B180" s="219"/>
      <c r="C180" s="221">
        <v>331</v>
      </c>
      <c r="D180" s="229"/>
      <c r="E180" s="151">
        <v>281.8</v>
      </c>
      <c r="F180" s="151"/>
      <c r="G180" s="151"/>
      <c r="H180" s="230">
        <v>281.8</v>
      </c>
    </row>
    <row r="181" spans="1:8" x14ac:dyDescent="0.2">
      <c r="A181" s="219"/>
      <c r="B181" s="219"/>
      <c r="C181" s="221">
        <v>408</v>
      </c>
      <c r="D181" s="229"/>
      <c r="E181" s="151">
        <v>281.5</v>
      </c>
      <c r="F181" s="151"/>
      <c r="G181" s="151"/>
      <c r="H181" s="230">
        <v>281.5</v>
      </c>
    </row>
    <row r="182" spans="1:8" x14ac:dyDescent="0.2">
      <c r="A182" s="219"/>
      <c r="B182" s="219"/>
      <c r="C182" s="221">
        <v>413</v>
      </c>
      <c r="D182" s="229"/>
      <c r="E182" s="151">
        <v>251.6</v>
      </c>
      <c r="F182" s="151"/>
      <c r="G182" s="151"/>
      <c r="H182" s="230">
        <v>251.6</v>
      </c>
    </row>
    <row r="183" spans="1:8" x14ac:dyDescent="0.2">
      <c r="A183" s="219"/>
      <c r="B183" s="219"/>
      <c r="C183" s="221">
        <v>454</v>
      </c>
      <c r="D183" s="229"/>
      <c r="E183" s="151">
        <v>212.9</v>
      </c>
      <c r="F183" s="151"/>
      <c r="G183" s="151"/>
      <c r="H183" s="230">
        <v>212.9</v>
      </c>
    </row>
    <row r="184" spans="1:8" x14ac:dyDescent="0.2">
      <c r="A184" s="219"/>
      <c r="B184" s="219"/>
      <c r="C184" s="221">
        <v>180</v>
      </c>
      <c r="D184" s="229"/>
      <c r="E184" s="151">
        <v>206.6</v>
      </c>
      <c r="F184" s="151"/>
      <c r="G184" s="151"/>
      <c r="H184" s="230">
        <v>206.6</v>
      </c>
    </row>
    <row r="185" spans="1:8" x14ac:dyDescent="0.2">
      <c r="A185" s="219"/>
      <c r="B185" s="216" t="s">
        <v>793</v>
      </c>
      <c r="C185" s="217"/>
      <c r="D185" s="226"/>
      <c r="E185" s="227">
        <v>248.25789473684219</v>
      </c>
      <c r="F185" s="227"/>
      <c r="G185" s="227"/>
      <c r="H185" s="228">
        <v>248.25789473684219</v>
      </c>
    </row>
    <row r="186" spans="1:8" x14ac:dyDescent="0.2">
      <c r="A186" s="219"/>
      <c r="B186" s="216">
        <v>102870001</v>
      </c>
      <c r="C186" s="216">
        <v>1007</v>
      </c>
      <c r="D186" s="226"/>
      <c r="E186" s="227"/>
      <c r="F186" s="227"/>
      <c r="G186" s="227">
        <v>207.2</v>
      </c>
      <c r="H186" s="228">
        <v>207.2</v>
      </c>
    </row>
    <row r="187" spans="1:8" x14ac:dyDescent="0.2">
      <c r="A187" s="219"/>
      <c r="B187" s="216" t="s">
        <v>883</v>
      </c>
      <c r="C187" s="217"/>
      <c r="D187" s="226"/>
      <c r="E187" s="227"/>
      <c r="F187" s="227"/>
      <c r="G187" s="227">
        <v>207.2</v>
      </c>
      <c r="H187" s="228">
        <v>207.2</v>
      </c>
    </row>
    <row r="188" spans="1:8" x14ac:dyDescent="0.2">
      <c r="A188" s="219"/>
      <c r="B188" s="216">
        <v>102730003</v>
      </c>
      <c r="C188" s="216">
        <v>913</v>
      </c>
      <c r="D188" s="226"/>
      <c r="E188" s="227"/>
      <c r="F188" s="227">
        <v>301.8</v>
      </c>
      <c r="G188" s="227"/>
      <c r="H188" s="228">
        <v>301.8</v>
      </c>
    </row>
    <row r="189" spans="1:8" x14ac:dyDescent="0.2">
      <c r="A189" s="219"/>
      <c r="B189" s="216" t="s">
        <v>884</v>
      </c>
      <c r="C189" s="217"/>
      <c r="D189" s="226"/>
      <c r="E189" s="227"/>
      <c r="F189" s="227">
        <v>301.8</v>
      </c>
      <c r="G189" s="227"/>
      <c r="H189" s="228">
        <v>301.8</v>
      </c>
    </row>
    <row r="190" spans="1:8" x14ac:dyDescent="0.2">
      <c r="A190" s="216" t="s">
        <v>675</v>
      </c>
      <c r="B190" s="217"/>
      <c r="C190" s="217"/>
      <c r="D190" s="226"/>
      <c r="E190" s="227">
        <v>244.77428571428578</v>
      </c>
      <c r="F190" s="227">
        <v>301.8</v>
      </c>
      <c r="G190" s="227">
        <v>222.76666666666668</v>
      </c>
      <c r="H190" s="228">
        <v>241.63999999999993</v>
      </c>
    </row>
    <row r="191" spans="1:8" x14ac:dyDescent="0.2">
      <c r="A191" s="216" t="s">
        <v>181</v>
      </c>
      <c r="B191" s="216">
        <v>80001</v>
      </c>
      <c r="C191" s="216">
        <v>624</v>
      </c>
      <c r="D191" s="226"/>
      <c r="E191" s="227">
        <v>279.7</v>
      </c>
      <c r="F191" s="227"/>
      <c r="G191" s="227"/>
      <c r="H191" s="228">
        <v>279.7</v>
      </c>
    </row>
    <row r="192" spans="1:8" x14ac:dyDescent="0.2">
      <c r="A192" s="219"/>
      <c r="B192" s="219"/>
      <c r="C192" s="221">
        <v>795</v>
      </c>
      <c r="D192" s="229"/>
      <c r="E192" s="151"/>
      <c r="F192" s="151">
        <v>192.7</v>
      </c>
      <c r="G192" s="151"/>
      <c r="H192" s="230">
        <v>192.7</v>
      </c>
    </row>
    <row r="193" spans="1:8" x14ac:dyDescent="0.2">
      <c r="A193" s="219"/>
      <c r="B193" s="219"/>
      <c r="C193" s="221">
        <v>1508</v>
      </c>
      <c r="D193" s="229"/>
      <c r="E193" s="151"/>
      <c r="F193" s="151">
        <v>185.3</v>
      </c>
      <c r="G193" s="151"/>
      <c r="H193" s="230">
        <v>185.3</v>
      </c>
    </row>
    <row r="194" spans="1:8" x14ac:dyDescent="0.2">
      <c r="A194" s="219"/>
      <c r="B194" s="216" t="s">
        <v>806</v>
      </c>
      <c r="C194" s="217"/>
      <c r="D194" s="226"/>
      <c r="E194" s="227">
        <v>279.7</v>
      </c>
      <c r="F194" s="227">
        <v>189</v>
      </c>
      <c r="G194" s="227"/>
      <c r="H194" s="228">
        <v>219.23333333333335</v>
      </c>
    </row>
    <row r="195" spans="1:8" x14ac:dyDescent="0.2">
      <c r="A195" s="219"/>
      <c r="B195" s="216">
        <v>1670001</v>
      </c>
      <c r="C195" s="216">
        <v>19.02</v>
      </c>
      <c r="D195" s="226"/>
      <c r="E195" s="227"/>
      <c r="F195" s="227">
        <v>186.1</v>
      </c>
      <c r="G195" s="227"/>
      <c r="H195" s="228">
        <v>186.1</v>
      </c>
    </row>
    <row r="196" spans="1:8" x14ac:dyDescent="0.2">
      <c r="A196" s="219"/>
      <c r="B196" s="219"/>
      <c r="C196" s="221">
        <v>712</v>
      </c>
      <c r="D196" s="229"/>
      <c r="E196" s="151"/>
      <c r="F196" s="151"/>
      <c r="G196" s="151">
        <v>296.60000000000002</v>
      </c>
      <c r="H196" s="230">
        <v>296.60000000000002</v>
      </c>
    </row>
    <row r="197" spans="1:8" x14ac:dyDescent="0.2">
      <c r="A197" s="219"/>
      <c r="B197" s="219"/>
      <c r="C197" s="221">
        <v>903</v>
      </c>
      <c r="D197" s="229"/>
      <c r="E197" s="151"/>
      <c r="F197" s="151">
        <v>260.2</v>
      </c>
      <c r="G197" s="151"/>
      <c r="H197" s="230">
        <v>260.2</v>
      </c>
    </row>
    <row r="198" spans="1:8" x14ac:dyDescent="0.2">
      <c r="A198" s="219"/>
      <c r="B198" s="216" t="s">
        <v>807</v>
      </c>
      <c r="C198" s="217"/>
      <c r="D198" s="226"/>
      <c r="E198" s="227"/>
      <c r="F198" s="227">
        <v>223.14999999999998</v>
      </c>
      <c r="G198" s="227">
        <v>296.60000000000002</v>
      </c>
      <c r="H198" s="228">
        <v>247.63333333333335</v>
      </c>
    </row>
    <row r="199" spans="1:8" x14ac:dyDescent="0.2">
      <c r="A199" s="219"/>
      <c r="B199" s="216">
        <v>2020001</v>
      </c>
      <c r="C199" s="216">
        <v>191</v>
      </c>
      <c r="D199" s="226"/>
      <c r="E199" s="227"/>
      <c r="F199" s="227"/>
      <c r="G199" s="227">
        <v>301.89999999999998</v>
      </c>
      <c r="H199" s="228">
        <v>301.89999999999998</v>
      </c>
    </row>
    <row r="200" spans="1:8" x14ac:dyDescent="0.2">
      <c r="A200" s="219"/>
      <c r="B200" s="216" t="s">
        <v>808</v>
      </c>
      <c r="C200" s="217"/>
      <c r="D200" s="226"/>
      <c r="E200" s="227"/>
      <c r="F200" s="227"/>
      <c r="G200" s="227">
        <v>301.89999999999998</v>
      </c>
      <c r="H200" s="228">
        <v>301.89999999999998</v>
      </c>
    </row>
    <row r="201" spans="1:8" x14ac:dyDescent="0.2">
      <c r="A201" s="219"/>
      <c r="B201" s="216">
        <v>3140001</v>
      </c>
      <c r="C201" s="216">
        <v>100.01</v>
      </c>
      <c r="D201" s="226"/>
      <c r="E201" s="227"/>
      <c r="F201" s="227">
        <v>188.9</v>
      </c>
      <c r="G201" s="227"/>
      <c r="H201" s="228">
        <v>188.9</v>
      </c>
    </row>
    <row r="202" spans="1:8" x14ac:dyDescent="0.2">
      <c r="A202" s="219"/>
      <c r="B202" s="216" t="s">
        <v>944</v>
      </c>
      <c r="C202" s="217"/>
      <c r="D202" s="226"/>
      <c r="E202" s="227"/>
      <c r="F202" s="227">
        <v>188.9</v>
      </c>
      <c r="G202" s="227"/>
      <c r="H202" s="228">
        <v>188.9</v>
      </c>
    </row>
    <row r="203" spans="1:8" x14ac:dyDescent="0.2">
      <c r="A203" s="216" t="s">
        <v>676</v>
      </c>
      <c r="B203" s="217"/>
      <c r="C203" s="217"/>
      <c r="D203" s="226"/>
      <c r="E203" s="227">
        <v>279.7</v>
      </c>
      <c r="F203" s="227">
        <v>202.64</v>
      </c>
      <c r="G203" s="227">
        <v>299.25</v>
      </c>
      <c r="H203" s="228">
        <v>236.42500000000001</v>
      </c>
    </row>
    <row r="204" spans="1:8" x14ac:dyDescent="0.2">
      <c r="A204" s="216" t="s">
        <v>180</v>
      </c>
      <c r="B204" s="216">
        <v>620001</v>
      </c>
      <c r="C204" s="216">
        <v>1170</v>
      </c>
      <c r="D204" s="226"/>
      <c r="E204" s="227"/>
      <c r="F204" s="227"/>
      <c r="G204" s="227">
        <v>174.6</v>
      </c>
      <c r="H204" s="228">
        <v>174.6</v>
      </c>
    </row>
    <row r="205" spans="1:8" x14ac:dyDescent="0.2">
      <c r="A205" s="219"/>
      <c r="B205" s="219"/>
      <c r="C205" s="221">
        <v>1549</v>
      </c>
      <c r="D205" s="229"/>
      <c r="E205" s="151"/>
      <c r="F205" s="151"/>
      <c r="G205" s="151">
        <v>231.6</v>
      </c>
      <c r="H205" s="230">
        <v>231.6</v>
      </c>
    </row>
    <row r="206" spans="1:8" x14ac:dyDescent="0.2">
      <c r="A206" s="219"/>
      <c r="B206" s="219"/>
      <c r="C206" s="221">
        <v>1610</v>
      </c>
      <c r="D206" s="229"/>
      <c r="E206" s="151"/>
      <c r="F206" s="151"/>
      <c r="G206" s="151">
        <v>186.7</v>
      </c>
      <c r="H206" s="230">
        <v>186.7</v>
      </c>
    </row>
    <row r="207" spans="1:8" x14ac:dyDescent="0.2">
      <c r="A207" s="219"/>
      <c r="B207" s="219"/>
      <c r="C207" s="221">
        <v>1617</v>
      </c>
      <c r="D207" s="229"/>
      <c r="E207" s="151"/>
      <c r="F207" s="151"/>
      <c r="G207" s="151">
        <v>183.1</v>
      </c>
      <c r="H207" s="230">
        <v>183.1</v>
      </c>
    </row>
    <row r="208" spans="1:8" x14ac:dyDescent="0.2">
      <c r="A208" s="219"/>
      <c r="B208" s="219"/>
      <c r="C208" s="221">
        <v>1871</v>
      </c>
      <c r="D208" s="229"/>
      <c r="E208" s="151"/>
      <c r="F208" s="151"/>
      <c r="G208" s="151">
        <v>171.8</v>
      </c>
      <c r="H208" s="230">
        <v>171.8</v>
      </c>
    </row>
    <row r="209" spans="1:8" x14ac:dyDescent="0.2">
      <c r="A209" s="219"/>
      <c r="B209" s="216" t="s">
        <v>775</v>
      </c>
      <c r="C209" s="217"/>
      <c r="D209" s="226"/>
      <c r="E209" s="227"/>
      <c r="F209" s="227"/>
      <c r="G209" s="227">
        <v>189.56</v>
      </c>
      <c r="H209" s="228">
        <v>189.56</v>
      </c>
    </row>
    <row r="210" spans="1:8" x14ac:dyDescent="0.2">
      <c r="A210" s="219"/>
      <c r="B210" s="216">
        <v>102960001</v>
      </c>
      <c r="C210" s="216">
        <v>257</v>
      </c>
      <c r="D210" s="226"/>
      <c r="E210" s="227"/>
      <c r="F210" s="227"/>
      <c r="G210" s="227">
        <v>193.3</v>
      </c>
      <c r="H210" s="228">
        <v>193.3</v>
      </c>
    </row>
    <row r="211" spans="1:8" x14ac:dyDescent="0.2">
      <c r="A211" s="219"/>
      <c r="B211" s="219"/>
      <c r="C211" s="221">
        <v>281</v>
      </c>
      <c r="D211" s="229"/>
      <c r="E211" s="151"/>
      <c r="F211" s="151"/>
      <c r="G211" s="151">
        <v>200.4</v>
      </c>
      <c r="H211" s="230">
        <v>200.4</v>
      </c>
    </row>
    <row r="212" spans="1:8" x14ac:dyDescent="0.2">
      <c r="A212" s="219"/>
      <c r="B212" s="219"/>
      <c r="C212" s="221">
        <v>287</v>
      </c>
      <c r="D212" s="229"/>
      <c r="E212" s="151"/>
      <c r="F212" s="151"/>
      <c r="G212" s="151">
        <v>189.6</v>
      </c>
      <c r="H212" s="230">
        <v>189.6</v>
      </c>
    </row>
    <row r="213" spans="1:8" x14ac:dyDescent="0.2">
      <c r="A213" s="219"/>
      <c r="B213" s="219"/>
      <c r="C213" s="221">
        <v>317</v>
      </c>
      <c r="D213" s="229"/>
      <c r="E213" s="151"/>
      <c r="F213" s="151"/>
      <c r="G213" s="151">
        <v>169.3</v>
      </c>
      <c r="H213" s="230">
        <v>169.3</v>
      </c>
    </row>
    <row r="214" spans="1:8" x14ac:dyDescent="0.2">
      <c r="A214" s="219"/>
      <c r="B214" s="219"/>
      <c r="C214" s="221">
        <v>348</v>
      </c>
      <c r="D214" s="229"/>
      <c r="E214" s="151"/>
      <c r="F214" s="151"/>
      <c r="G214" s="151">
        <v>217.7</v>
      </c>
      <c r="H214" s="230">
        <v>217.7</v>
      </c>
    </row>
    <row r="215" spans="1:8" x14ac:dyDescent="0.2">
      <c r="A215" s="219"/>
      <c r="B215" s="219"/>
      <c r="C215" s="221">
        <v>350</v>
      </c>
      <c r="D215" s="229"/>
      <c r="E215" s="151"/>
      <c r="F215" s="151"/>
      <c r="G215" s="151">
        <v>175.4</v>
      </c>
      <c r="H215" s="230">
        <v>175.4</v>
      </c>
    </row>
    <row r="216" spans="1:8" x14ac:dyDescent="0.2">
      <c r="A216" s="219"/>
      <c r="B216" s="219"/>
      <c r="C216" s="221">
        <v>364</v>
      </c>
      <c r="D216" s="229"/>
      <c r="E216" s="151"/>
      <c r="F216" s="151"/>
      <c r="G216" s="151">
        <v>276</v>
      </c>
      <c r="H216" s="230">
        <v>276</v>
      </c>
    </row>
    <row r="217" spans="1:8" x14ac:dyDescent="0.2">
      <c r="A217" s="219"/>
      <c r="B217" s="219"/>
      <c r="C217" s="221">
        <v>2651</v>
      </c>
      <c r="D217" s="229"/>
      <c r="E217" s="151">
        <v>240.6</v>
      </c>
      <c r="F217" s="151"/>
      <c r="G217" s="151"/>
      <c r="H217" s="230">
        <v>240.6</v>
      </c>
    </row>
    <row r="218" spans="1:8" x14ac:dyDescent="0.2">
      <c r="A218" s="219"/>
      <c r="B218" s="219"/>
      <c r="C218" s="221">
        <v>2838</v>
      </c>
      <c r="D218" s="229"/>
      <c r="E218" s="151">
        <v>220.8</v>
      </c>
      <c r="F218" s="151"/>
      <c r="G218" s="151"/>
      <c r="H218" s="230">
        <v>220.8</v>
      </c>
    </row>
    <row r="219" spans="1:8" x14ac:dyDescent="0.2">
      <c r="A219" s="219"/>
      <c r="B219" s="219"/>
      <c r="C219" s="221">
        <v>2861</v>
      </c>
      <c r="D219" s="229"/>
      <c r="E219" s="151">
        <v>249.3</v>
      </c>
      <c r="F219" s="151"/>
      <c r="G219" s="151"/>
      <c r="H219" s="230">
        <v>249.3</v>
      </c>
    </row>
    <row r="220" spans="1:8" x14ac:dyDescent="0.2">
      <c r="A220" s="219"/>
      <c r="B220" s="219"/>
      <c r="C220" s="221">
        <v>2700</v>
      </c>
      <c r="D220" s="229"/>
      <c r="E220" s="151">
        <v>216.6</v>
      </c>
      <c r="F220" s="151"/>
      <c r="G220" s="151"/>
      <c r="H220" s="230">
        <v>216.6</v>
      </c>
    </row>
    <row r="221" spans="1:8" x14ac:dyDescent="0.2">
      <c r="A221" s="219"/>
      <c r="B221" s="216" t="s">
        <v>711</v>
      </c>
      <c r="C221" s="217"/>
      <c r="D221" s="226"/>
      <c r="E221" s="227">
        <v>231.82500000000002</v>
      </c>
      <c r="F221" s="227"/>
      <c r="G221" s="227">
        <v>203.10000000000005</v>
      </c>
      <c r="H221" s="228">
        <v>213.54545454545453</v>
      </c>
    </row>
    <row r="222" spans="1:8" x14ac:dyDescent="0.2">
      <c r="A222" s="219"/>
      <c r="B222" s="216">
        <v>50001</v>
      </c>
      <c r="C222" s="216">
        <v>1748</v>
      </c>
      <c r="D222" s="226"/>
      <c r="E222" s="227"/>
      <c r="F222" s="227"/>
      <c r="G222" s="227">
        <v>234.2</v>
      </c>
      <c r="H222" s="228">
        <v>234.2</v>
      </c>
    </row>
    <row r="223" spans="1:8" x14ac:dyDescent="0.2">
      <c r="A223" s="219"/>
      <c r="B223" s="219"/>
      <c r="C223" s="221">
        <v>60125</v>
      </c>
      <c r="D223" s="229"/>
      <c r="E223" s="151"/>
      <c r="F223" s="151"/>
      <c r="G223" s="151">
        <v>169.5</v>
      </c>
      <c r="H223" s="230">
        <v>169.5</v>
      </c>
    </row>
    <row r="224" spans="1:8" x14ac:dyDescent="0.2">
      <c r="A224" s="219"/>
      <c r="B224" s="216" t="s">
        <v>795</v>
      </c>
      <c r="C224" s="217"/>
      <c r="D224" s="226"/>
      <c r="E224" s="227"/>
      <c r="F224" s="227"/>
      <c r="G224" s="227">
        <v>201.85</v>
      </c>
      <c r="H224" s="228">
        <v>201.85</v>
      </c>
    </row>
    <row r="225" spans="1:8" x14ac:dyDescent="0.2">
      <c r="A225" s="216" t="s">
        <v>677</v>
      </c>
      <c r="B225" s="217"/>
      <c r="C225" s="217"/>
      <c r="D225" s="226"/>
      <c r="E225" s="227">
        <v>231.82500000000002</v>
      </c>
      <c r="F225" s="227"/>
      <c r="G225" s="227">
        <v>198.08571428571426</v>
      </c>
      <c r="H225" s="228">
        <v>205.58333333333334</v>
      </c>
    </row>
    <row r="226" spans="1:8" x14ac:dyDescent="0.2">
      <c r="A226" s="222" t="s">
        <v>60</v>
      </c>
      <c r="B226" s="223"/>
      <c r="C226" s="223"/>
      <c r="D226" s="231">
        <v>269</v>
      </c>
      <c r="E226" s="232">
        <v>258.80374999999992</v>
      </c>
      <c r="F226" s="232">
        <v>222.11538461538461</v>
      </c>
      <c r="G226" s="232">
        <v>219.1081395348838</v>
      </c>
      <c r="H226" s="233">
        <v>237.24499999999995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61"/>
  <sheetViews>
    <sheetView workbookViewId="0">
      <pane xSplit="5" ySplit="10" topLeftCell="F11" activePane="bottomRight" state="frozen"/>
      <selection activeCell="E31" sqref="E31"/>
      <selection pane="topRight" activeCell="E31" sqref="E31"/>
      <selection pane="bottomLeft" activeCell="E31" sqref="E31"/>
      <selection pane="bottomRight" activeCell="F25" sqref="F25"/>
    </sheetView>
  </sheetViews>
  <sheetFormatPr baseColWidth="10" defaultRowHeight="12.75" x14ac:dyDescent="0.2"/>
  <cols>
    <col min="1" max="1" width="7.85546875" style="72" customWidth="1"/>
    <col min="2" max="3" width="6.85546875" style="73" customWidth="1"/>
    <col min="4" max="4" width="13.5703125" style="73" customWidth="1"/>
    <col min="5" max="5" width="7" style="73" customWidth="1"/>
    <col min="6" max="6" width="9.42578125" style="75" customWidth="1"/>
    <col min="7" max="7" width="10.140625" style="76" customWidth="1"/>
    <col min="8" max="8" width="12.85546875" style="76" customWidth="1"/>
    <col min="9" max="9" width="8.28515625" style="76" bestFit="1" customWidth="1"/>
    <col min="10" max="10" width="8.140625" style="77" customWidth="1"/>
    <col min="11" max="11" width="7.5703125" style="77" customWidth="1"/>
    <col min="12" max="12" width="8.28515625" style="78" customWidth="1"/>
    <col min="13" max="13" width="8.85546875" style="76" customWidth="1"/>
    <col min="14" max="14" width="9.28515625" style="79" customWidth="1"/>
    <col min="15" max="15" width="7.42578125" style="80" customWidth="1"/>
    <col min="16" max="16" width="9" style="81" customWidth="1"/>
    <col min="17" max="17" width="7.85546875" style="81" customWidth="1"/>
    <col min="18" max="18" width="7" style="18" customWidth="1"/>
    <col min="19" max="19" width="9.42578125" style="82" customWidth="1"/>
    <col min="20" max="20" width="7.5703125" style="83" customWidth="1"/>
    <col min="21" max="21" width="8" style="84" customWidth="1"/>
    <col min="22" max="22" width="7.140625" style="85" customWidth="1"/>
    <col min="23" max="23" width="9.28515625" style="86" customWidth="1"/>
    <col min="24" max="24" width="7.42578125" style="87" customWidth="1"/>
    <col min="25" max="25" width="7.85546875" style="88" customWidth="1"/>
    <col min="26" max="26" width="7" style="89" customWidth="1"/>
    <col min="27" max="30" width="7" style="197" customWidth="1"/>
    <col min="31" max="32" width="9" style="173" customWidth="1"/>
    <col min="33" max="33" width="10.5703125" style="173" customWidth="1"/>
    <col min="34" max="34" width="10.5703125" style="182" customWidth="1"/>
    <col min="35" max="35" width="10" style="90" customWidth="1"/>
    <col min="36" max="36" width="8.7109375" style="91" customWidth="1"/>
    <col min="37" max="37" width="9.140625" style="92" customWidth="1"/>
    <col min="38" max="38" width="6.5703125" style="93" customWidth="1"/>
    <col min="39" max="39" width="7.7109375" style="94" customWidth="1"/>
    <col min="40" max="40" width="8.5703125" style="94" customWidth="1"/>
    <col min="41" max="41" width="9" style="179" customWidth="1"/>
    <col min="42" max="42" width="7.7109375" style="95" customWidth="1"/>
    <col min="43" max="16384" width="11.42578125" style="76"/>
  </cols>
  <sheetData>
    <row r="1" spans="1:44" s="3" customFormat="1" ht="18.75" x14ac:dyDescent="0.3">
      <c r="A1" s="1" t="s">
        <v>193</v>
      </c>
      <c r="B1" s="2"/>
      <c r="C1" s="2"/>
      <c r="E1" s="4"/>
      <c r="F1" s="5"/>
      <c r="G1" s="6"/>
      <c r="H1" s="6"/>
      <c r="I1" s="6"/>
      <c r="J1" s="7"/>
      <c r="K1" s="7"/>
      <c r="L1" s="8"/>
      <c r="O1" s="9"/>
      <c r="P1" s="10"/>
      <c r="R1" s="6"/>
      <c r="T1" s="9"/>
      <c r="U1" s="10"/>
      <c r="X1" s="9"/>
      <c r="Y1" s="10"/>
      <c r="AA1" s="167"/>
      <c r="AB1" s="167"/>
      <c r="AC1" s="167"/>
      <c r="AD1" s="167"/>
      <c r="AE1" s="166"/>
      <c r="AF1" s="166"/>
      <c r="AG1" s="166"/>
      <c r="AH1" s="166"/>
      <c r="AJ1" s="9"/>
      <c r="AK1" s="10"/>
      <c r="AM1" s="9"/>
      <c r="AN1" s="9"/>
      <c r="AO1" s="10"/>
      <c r="AP1" s="11"/>
    </row>
    <row r="2" spans="1:44" s="3" customFormat="1" ht="18.75" x14ac:dyDescent="0.3">
      <c r="A2" s="12"/>
      <c r="D2" s="172">
        <v>42078</v>
      </c>
      <c r="E2" s="6"/>
      <c r="F2" s="14"/>
      <c r="G2" s="15" t="s">
        <v>194</v>
      </c>
      <c r="H2" s="6"/>
      <c r="I2" s="6"/>
      <c r="J2" s="7"/>
      <c r="K2" s="7"/>
      <c r="L2" s="8"/>
      <c r="N2" s="10"/>
      <c r="O2" s="9"/>
      <c r="P2" s="10"/>
      <c r="R2" s="6"/>
      <c r="T2" s="9"/>
      <c r="U2" s="10"/>
      <c r="X2" s="9"/>
      <c r="Y2" s="10"/>
      <c r="AA2" s="167"/>
      <c r="AB2" s="167"/>
      <c r="AC2" s="167"/>
      <c r="AD2" s="167"/>
      <c r="AE2" s="166"/>
      <c r="AF2" s="166"/>
      <c r="AG2" s="166"/>
      <c r="AH2" s="166"/>
      <c r="AJ2" s="9"/>
      <c r="AK2" s="10"/>
      <c r="AM2" s="9"/>
      <c r="AN2" s="9"/>
      <c r="AO2" s="10"/>
      <c r="AP2" s="11"/>
    </row>
    <row r="3" spans="1:44" s="3" customFormat="1" ht="18.75" x14ac:dyDescent="0.3">
      <c r="A3" s="12"/>
      <c r="D3" s="13"/>
      <c r="E3" s="6"/>
      <c r="F3" s="14"/>
      <c r="G3" s="16" t="s">
        <v>195</v>
      </c>
      <c r="H3" s="6"/>
      <c r="I3" s="6"/>
      <c r="J3" s="7"/>
      <c r="K3" s="7"/>
      <c r="L3" s="8"/>
      <c r="N3" s="10"/>
      <c r="O3" s="9"/>
      <c r="P3" s="10"/>
      <c r="R3" s="6"/>
      <c r="T3" s="9"/>
      <c r="U3" s="10"/>
      <c r="X3" s="9"/>
      <c r="Y3" s="10"/>
      <c r="AA3" s="167"/>
      <c r="AB3" s="167"/>
      <c r="AC3" s="167"/>
      <c r="AD3" s="167"/>
      <c r="AE3" s="166"/>
      <c r="AF3" s="166"/>
      <c r="AG3" s="166"/>
      <c r="AH3" s="166"/>
      <c r="AJ3" s="9"/>
      <c r="AK3" s="10"/>
      <c r="AM3" s="9"/>
      <c r="AN3" s="9"/>
      <c r="AO3" s="10"/>
      <c r="AP3" s="11"/>
    </row>
    <row r="4" spans="1:44" s="3" customFormat="1" ht="18.75" x14ac:dyDescent="0.3">
      <c r="A4" s="12"/>
      <c r="D4" s="13"/>
      <c r="E4" s="6"/>
      <c r="F4" s="14"/>
      <c r="G4" s="16" t="s">
        <v>196</v>
      </c>
      <c r="H4" s="6"/>
      <c r="I4" s="6"/>
      <c r="J4" s="7"/>
      <c r="K4" s="7"/>
      <c r="L4" s="8"/>
      <c r="N4" s="10"/>
      <c r="O4" s="9"/>
      <c r="P4" s="10"/>
      <c r="R4" s="6"/>
      <c r="T4" s="9"/>
      <c r="U4" s="10"/>
      <c r="X4" s="9"/>
      <c r="Y4" s="10"/>
      <c r="AA4" s="167"/>
      <c r="AB4" s="167"/>
      <c r="AC4" s="167"/>
      <c r="AD4" s="167"/>
      <c r="AE4" s="166"/>
      <c r="AF4" s="166"/>
      <c r="AG4" s="166"/>
      <c r="AH4" s="166"/>
      <c r="AJ4" s="9"/>
      <c r="AK4" s="10"/>
      <c r="AM4" s="9"/>
      <c r="AN4" s="9"/>
      <c r="AO4" s="10"/>
      <c r="AP4" s="11"/>
    </row>
    <row r="5" spans="1:44" s="18" customFormat="1" ht="18.75" x14ac:dyDescent="0.3">
      <c r="A5" s="17"/>
      <c r="D5" s="15"/>
      <c r="E5" s="19"/>
      <c r="F5" s="20"/>
      <c r="G5" s="16"/>
      <c r="H5" s="19"/>
      <c r="I5" s="19"/>
      <c r="J5" s="21"/>
      <c r="K5" s="22"/>
      <c r="L5" s="23"/>
      <c r="M5" s="17"/>
      <c r="N5" s="242" t="s">
        <v>20</v>
      </c>
      <c r="O5" s="243"/>
      <c r="P5" s="243"/>
      <c r="Q5" s="243"/>
      <c r="R5" s="245"/>
      <c r="S5" s="242" t="s">
        <v>21</v>
      </c>
      <c r="T5" s="246"/>
      <c r="U5" s="246"/>
      <c r="V5" s="247"/>
      <c r="W5" s="242" t="s">
        <v>22</v>
      </c>
      <c r="X5" s="246"/>
      <c r="Y5" s="246"/>
      <c r="Z5" s="247"/>
      <c r="AA5" s="254" t="s">
        <v>650</v>
      </c>
      <c r="AB5" s="255"/>
      <c r="AC5" s="255"/>
      <c r="AD5" s="256"/>
      <c r="AE5" s="252" t="s">
        <v>547</v>
      </c>
      <c r="AF5" s="253"/>
      <c r="AG5" s="253"/>
      <c r="AH5" s="180"/>
      <c r="AI5" s="250" t="s">
        <v>76</v>
      </c>
      <c r="AJ5" s="251"/>
      <c r="AK5" s="251"/>
      <c r="AL5" s="247"/>
      <c r="AM5" s="248" t="s">
        <v>75</v>
      </c>
      <c r="AN5" s="248"/>
      <c r="AO5" s="249"/>
      <c r="AP5" s="24" t="s">
        <v>29</v>
      </c>
      <c r="AQ5" s="25"/>
      <c r="AR5" s="25"/>
    </row>
    <row r="6" spans="1:44" s="27" customFormat="1" ht="18.75" x14ac:dyDescent="0.3">
      <c r="A6" s="26"/>
      <c r="D6" s="28"/>
      <c r="E6" s="29" t="s">
        <v>85</v>
      </c>
      <c r="F6" s="30"/>
      <c r="G6" s="31"/>
      <c r="H6" s="31"/>
      <c r="I6" s="31"/>
      <c r="J6" s="32"/>
      <c r="L6" s="33">
        <f>+SUBTOTAL(101,L12:L1001)</f>
        <v>1.3427777777777774</v>
      </c>
      <c r="M6" s="34">
        <f t="shared" ref="M6:AP6" si="0">+SUBTOTAL(101,M12:M1001)</f>
        <v>209.62777777777777</v>
      </c>
      <c r="N6" s="35">
        <f t="shared" si="0"/>
        <v>7642.9277777777779</v>
      </c>
      <c r="O6" s="36">
        <f t="shared" si="0"/>
        <v>154.9146388888889</v>
      </c>
      <c r="P6" s="34">
        <f t="shared" si="0"/>
        <v>85.138888888888886</v>
      </c>
      <c r="Q6" s="34">
        <f t="shared" si="0"/>
        <v>55.270322222222227</v>
      </c>
      <c r="R6" s="37">
        <f t="shared" si="0"/>
        <v>4.3388888888888886</v>
      </c>
      <c r="S6" s="36">
        <f t="shared" si="0"/>
        <v>301.28333333333336</v>
      </c>
      <c r="T6" s="36">
        <f t="shared" si="0"/>
        <v>12.083888888888886</v>
      </c>
      <c r="U6" s="34">
        <f t="shared" si="0"/>
        <v>43.225727777777806</v>
      </c>
      <c r="V6" s="36">
        <f t="shared" si="0"/>
        <v>2.65</v>
      </c>
      <c r="W6" s="38">
        <f t="shared" si="0"/>
        <v>256.75</v>
      </c>
      <c r="X6" s="33">
        <f t="shared" si="0"/>
        <v>6.4647499999999996</v>
      </c>
      <c r="Y6" s="34">
        <f t="shared" si="0"/>
        <v>37.777466666666697</v>
      </c>
      <c r="Z6" s="37">
        <f t="shared" si="0"/>
        <v>2.7333333333333334</v>
      </c>
      <c r="AA6" s="198">
        <f t="shared" ref="AA6:AH6" si="1">+SUBTOTAL(101,AA12:AA1001)</f>
        <v>973.53888888888889</v>
      </c>
      <c r="AB6" s="198">
        <f t="shared" si="1"/>
        <v>18.726638888888889</v>
      </c>
      <c r="AC6" s="198">
        <f t="shared" si="1"/>
        <v>27.777116666666657</v>
      </c>
      <c r="AD6" s="198">
        <f t="shared" si="1"/>
        <v>2.7388888888888889</v>
      </c>
      <c r="AE6" s="177">
        <f t="shared" si="1"/>
        <v>6.7963444444444461</v>
      </c>
      <c r="AF6" s="177">
        <f t="shared" si="1"/>
        <v>-5.9150000000000022E-2</v>
      </c>
      <c r="AG6" s="177">
        <f t="shared" si="1"/>
        <v>37.542777777777793</v>
      </c>
      <c r="AH6" s="163">
        <f t="shared" si="1"/>
        <v>23.627777777777776</v>
      </c>
      <c r="AI6" s="36">
        <f t="shared" si="0"/>
        <v>124.61666666666666</v>
      </c>
      <c r="AJ6" s="36">
        <f t="shared" si="0"/>
        <v>-0.69330555555555551</v>
      </c>
      <c r="AK6" s="36">
        <f t="shared" si="0"/>
        <v>28.277805555555556</v>
      </c>
      <c r="AL6" s="37">
        <f t="shared" si="0"/>
        <v>4.3388888888888886</v>
      </c>
      <c r="AM6" s="36">
        <f>+SUBTOTAL(101,AM12:AM1001)</f>
        <v>72.090555555555568</v>
      </c>
      <c r="AN6" s="36">
        <f>+SUBTOTAL(101,AN12:AN1001)</f>
        <v>-0.9426111111111114</v>
      </c>
      <c r="AO6" s="37">
        <f>+SUBTOTAL(101,AO12:AO1001)</f>
        <v>17.923586111111117</v>
      </c>
      <c r="AP6" s="39">
        <f t="shared" si="0"/>
        <v>237.245</v>
      </c>
      <c r="AQ6" s="40"/>
      <c r="AR6" s="40"/>
    </row>
    <row r="7" spans="1:44" s="27" customFormat="1" ht="18.75" x14ac:dyDescent="0.3">
      <c r="A7" s="26"/>
      <c r="D7" s="28"/>
      <c r="E7" s="29" t="s">
        <v>80</v>
      </c>
      <c r="F7" s="30"/>
      <c r="G7" s="31"/>
      <c r="H7" s="31"/>
      <c r="I7" s="31"/>
      <c r="J7" s="32"/>
      <c r="L7" s="34">
        <f>+SUBTOTAL(102,L12:L1001)</f>
        <v>180</v>
      </c>
      <c r="M7" s="34">
        <f t="shared" ref="M7:AP7" si="2">+SUBTOTAL(102,M12:M1001)</f>
        <v>180</v>
      </c>
      <c r="N7" s="35">
        <f t="shared" si="2"/>
        <v>180</v>
      </c>
      <c r="O7" s="34">
        <f t="shared" si="2"/>
        <v>180</v>
      </c>
      <c r="P7" s="34">
        <f t="shared" si="2"/>
        <v>180</v>
      </c>
      <c r="Q7" s="34">
        <f t="shared" si="2"/>
        <v>180</v>
      </c>
      <c r="R7" s="41">
        <f t="shared" si="2"/>
        <v>180</v>
      </c>
      <c r="S7" s="34">
        <f t="shared" si="2"/>
        <v>180</v>
      </c>
      <c r="T7" s="34">
        <f t="shared" si="2"/>
        <v>180</v>
      </c>
      <c r="U7" s="34">
        <f t="shared" si="2"/>
        <v>180</v>
      </c>
      <c r="V7" s="34">
        <f t="shared" si="2"/>
        <v>180</v>
      </c>
      <c r="W7" s="35">
        <f t="shared" si="2"/>
        <v>180</v>
      </c>
      <c r="X7" s="34">
        <f t="shared" si="2"/>
        <v>180</v>
      </c>
      <c r="Y7" s="34">
        <f t="shared" si="2"/>
        <v>180</v>
      </c>
      <c r="Z7" s="41">
        <f t="shared" si="2"/>
        <v>180</v>
      </c>
      <c r="AA7" s="199">
        <f t="shared" ref="AA7:AH7" si="3">+SUBTOTAL(102,AA12:AA1001)</f>
        <v>180</v>
      </c>
      <c r="AB7" s="199">
        <f t="shared" si="3"/>
        <v>180</v>
      </c>
      <c r="AC7" s="199">
        <f t="shared" si="3"/>
        <v>180</v>
      </c>
      <c r="AD7" s="199">
        <f t="shared" si="3"/>
        <v>180</v>
      </c>
      <c r="AE7" s="162">
        <f t="shared" si="3"/>
        <v>180</v>
      </c>
      <c r="AF7" s="162">
        <f t="shared" si="3"/>
        <v>180</v>
      </c>
      <c r="AG7" s="162">
        <f t="shared" si="3"/>
        <v>180</v>
      </c>
      <c r="AH7" s="164">
        <f t="shared" si="3"/>
        <v>180</v>
      </c>
      <c r="AI7" s="34">
        <f t="shared" si="2"/>
        <v>180</v>
      </c>
      <c r="AJ7" s="34">
        <f t="shared" si="2"/>
        <v>180</v>
      </c>
      <c r="AK7" s="34">
        <f t="shared" si="2"/>
        <v>180</v>
      </c>
      <c r="AL7" s="41">
        <f t="shared" si="2"/>
        <v>180</v>
      </c>
      <c r="AM7" s="34">
        <f>+SUBTOTAL(102,AM12:AM1001)</f>
        <v>180</v>
      </c>
      <c r="AN7" s="34">
        <f>+SUBTOTAL(102,AN12:AN1001)</f>
        <v>180</v>
      </c>
      <c r="AO7" s="41">
        <f>+SUBTOTAL(102,AO12:AO1001)</f>
        <v>180</v>
      </c>
      <c r="AP7" s="42">
        <f t="shared" si="2"/>
        <v>180</v>
      </c>
      <c r="AQ7" s="40"/>
      <c r="AR7" s="40"/>
    </row>
    <row r="8" spans="1:44" s="27" customFormat="1" ht="18.75" x14ac:dyDescent="0.3">
      <c r="A8" s="26"/>
      <c r="D8" s="28"/>
      <c r="E8" s="29" t="s">
        <v>58</v>
      </c>
      <c r="F8" s="30"/>
      <c r="G8" s="31"/>
      <c r="H8" s="31"/>
      <c r="I8" s="31"/>
      <c r="J8" s="32"/>
      <c r="L8" s="36">
        <f>+SUBTOTAL(105,L12:L1001)</f>
        <v>0</v>
      </c>
      <c r="M8" s="34">
        <f t="shared" ref="M8:AP8" si="4">+SUBTOTAL(105,M12:M1001)</f>
        <v>39</v>
      </c>
      <c r="N8" s="43">
        <f t="shared" si="4"/>
        <v>3918</v>
      </c>
      <c r="O8" s="36">
        <f t="shared" si="4"/>
        <v>-232.73</v>
      </c>
      <c r="P8" s="34">
        <f t="shared" si="4"/>
        <v>26</v>
      </c>
      <c r="Q8" s="34">
        <f t="shared" si="4"/>
        <v>35.802</v>
      </c>
      <c r="R8" s="41">
        <f t="shared" si="4"/>
        <v>1</v>
      </c>
      <c r="S8" s="36">
        <f t="shared" si="4"/>
        <v>88</v>
      </c>
      <c r="T8" s="36">
        <f t="shared" si="4"/>
        <v>3.5</v>
      </c>
      <c r="U8" s="34">
        <f t="shared" si="4"/>
        <v>26.344000000000001</v>
      </c>
      <c r="V8" s="34">
        <f t="shared" si="4"/>
        <v>1</v>
      </c>
      <c r="W8" s="38">
        <f t="shared" si="4"/>
        <v>133</v>
      </c>
      <c r="X8" s="33">
        <f t="shared" si="4"/>
        <v>-2.89</v>
      </c>
      <c r="Y8" s="34">
        <f t="shared" si="4"/>
        <v>24.56</v>
      </c>
      <c r="Z8" s="41">
        <f t="shared" si="4"/>
        <v>1</v>
      </c>
      <c r="AA8" s="198">
        <f t="shared" ref="AA8:AH8" si="5">+SUBTOTAL(105,AA12:AA1001)</f>
        <v>513</v>
      </c>
      <c r="AB8" s="198">
        <f t="shared" si="5"/>
        <v>-1.3</v>
      </c>
      <c r="AC8" s="198">
        <f t="shared" si="5"/>
        <v>13.172000000000001</v>
      </c>
      <c r="AD8" s="198">
        <f t="shared" si="5"/>
        <v>1</v>
      </c>
      <c r="AE8" s="177">
        <f t="shared" si="5"/>
        <v>4.2190000000000003</v>
      </c>
      <c r="AF8" s="177">
        <f t="shared" si="5"/>
        <v>-0.33</v>
      </c>
      <c r="AG8" s="177">
        <f t="shared" si="5"/>
        <v>18</v>
      </c>
      <c r="AH8" s="163">
        <f t="shared" si="5"/>
        <v>1</v>
      </c>
      <c r="AI8" s="34">
        <f t="shared" si="4"/>
        <v>31</v>
      </c>
      <c r="AJ8" s="36">
        <f t="shared" si="4"/>
        <v>-9.3000000000000007</v>
      </c>
      <c r="AK8" s="36">
        <f t="shared" si="4"/>
        <v>13.6</v>
      </c>
      <c r="AL8" s="37">
        <f t="shared" si="4"/>
        <v>1</v>
      </c>
      <c r="AM8" s="36">
        <f>+SUBTOTAL(105,AM12:AM1001)</f>
        <v>16.5</v>
      </c>
      <c r="AN8" s="36">
        <f>+SUBTOTAL(105,AN12:AN1001)</f>
        <v>-7.38</v>
      </c>
      <c r="AO8" s="37">
        <f>+SUBTOTAL(105,AO12:AO1001)</f>
        <v>6.32</v>
      </c>
      <c r="AP8" s="39">
        <f t="shared" si="4"/>
        <v>169.3</v>
      </c>
      <c r="AQ8" s="40"/>
      <c r="AR8" s="40"/>
    </row>
    <row r="9" spans="1:44" s="27" customFormat="1" x14ac:dyDescent="0.2">
      <c r="A9" s="26"/>
      <c r="E9" s="29" t="s">
        <v>59</v>
      </c>
      <c r="F9" s="30"/>
      <c r="L9" s="36">
        <f>+SUBTOTAL(104,L12:L1001)</f>
        <v>25</v>
      </c>
      <c r="M9" s="34">
        <f t="shared" ref="M9:AP9" si="6">+SUBTOTAL(104,M12:M1001)</f>
        <v>305</v>
      </c>
      <c r="N9" s="43">
        <f t="shared" si="6"/>
        <v>12385</v>
      </c>
      <c r="O9" s="36">
        <f t="shared" si="6"/>
        <v>619</v>
      </c>
      <c r="P9" s="34">
        <f t="shared" si="6"/>
        <v>100</v>
      </c>
      <c r="Q9" s="34">
        <f t="shared" si="6"/>
        <v>66.77</v>
      </c>
      <c r="R9" s="41">
        <f t="shared" si="6"/>
        <v>9</v>
      </c>
      <c r="S9" s="36">
        <f t="shared" si="6"/>
        <v>428</v>
      </c>
      <c r="T9" s="36">
        <f t="shared" si="6"/>
        <v>32.799999999999997</v>
      </c>
      <c r="U9" s="34">
        <f t="shared" si="6"/>
        <v>62.423999999999999</v>
      </c>
      <c r="V9" s="34">
        <f t="shared" si="6"/>
        <v>8</v>
      </c>
      <c r="W9" s="38">
        <f t="shared" si="6"/>
        <v>399</v>
      </c>
      <c r="X9" s="33">
        <f t="shared" si="6"/>
        <v>17.5</v>
      </c>
      <c r="Y9" s="34">
        <f t="shared" si="6"/>
        <v>52.595999999999997</v>
      </c>
      <c r="Z9" s="41">
        <f t="shared" si="6"/>
        <v>8</v>
      </c>
      <c r="AA9" s="202">
        <f t="shared" ref="AA9:AH9" si="7">+SUBTOTAL(104,AA12:AA1001)</f>
        <v>1470</v>
      </c>
      <c r="AB9" s="202">
        <f t="shared" si="7"/>
        <v>55.1</v>
      </c>
      <c r="AC9" s="202">
        <f t="shared" si="7"/>
        <v>43.74</v>
      </c>
      <c r="AD9" s="202">
        <f t="shared" si="7"/>
        <v>8</v>
      </c>
      <c r="AE9" s="177">
        <f t="shared" si="7"/>
        <v>9.8620000000000001</v>
      </c>
      <c r="AF9" s="177">
        <f t="shared" si="7"/>
        <v>0.33</v>
      </c>
      <c r="AG9" s="177">
        <f t="shared" si="7"/>
        <v>48.4</v>
      </c>
      <c r="AH9" s="163">
        <f t="shared" si="7"/>
        <v>102</v>
      </c>
      <c r="AI9" s="34">
        <f t="shared" si="6"/>
        <v>271</v>
      </c>
      <c r="AJ9" s="36">
        <f t="shared" si="6"/>
        <v>9.1</v>
      </c>
      <c r="AK9" s="36">
        <f t="shared" si="6"/>
        <v>40.4</v>
      </c>
      <c r="AL9" s="37">
        <f t="shared" si="6"/>
        <v>9</v>
      </c>
      <c r="AM9" s="36">
        <f>+SUBTOTAL(104,AM12:AM1001)</f>
        <v>168</v>
      </c>
      <c r="AN9" s="36">
        <f>+SUBTOTAL(104,AN12:AN1001)</f>
        <v>5.0999999999999996</v>
      </c>
      <c r="AO9" s="37">
        <f>+SUBTOTAL(104,AO12:AO1001)</f>
        <v>31.923999999999999</v>
      </c>
      <c r="AP9" s="39">
        <f t="shared" si="6"/>
        <v>497.1</v>
      </c>
      <c r="AQ9" s="40"/>
      <c r="AR9" s="40"/>
    </row>
    <row r="10" spans="1:44" s="71" customFormat="1" x14ac:dyDescent="0.2">
      <c r="A10" s="44" t="s">
        <v>175</v>
      </c>
      <c r="B10" s="45" t="s">
        <v>174</v>
      </c>
      <c r="C10" s="45" t="s">
        <v>7</v>
      </c>
      <c r="D10" s="46" t="s">
        <v>8</v>
      </c>
      <c r="E10" s="45" t="s">
        <v>9</v>
      </c>
      <c r="F10" s="47" t="s">
        <v>177</v>
      </c>
      <c r="G10" s="48" t="s">
        <v>10</v>
      </c>
      <c r="H10" s="49" t="s">
        <v>11</v>
      </c>
      <c r="I10" s="49" t="s">
        <v>12</v>
      </c>
      <c r="J10" s="50" t="s">
        <v>23</v>
      </c>
      <c r="K10" s="50" t="s">
        <v>24</v>
      </c>
      <c r="L10" s="51" t="s">
        <v>57</v>
      </c>
      <c r="M10" s="48" t="s">
        <v>25</v>
      </c>
      <c r="N10" s="52" t="s">
        <v>61</v>
      </c>
      <c r="O10" s="53" t="s">
        <v>62</v>
      </c>
      <c r="P10" s="54" t="s">
        <v>63</v>
      </c>
      <c r="Q10" s="54" t="s">
        <v>64</v>
      </c>
      <c r="R10" s="55" t="s">
        <v>65</v>
      </c>
      <c r="S10" s="56" t="s">
        <v>66</v>
      </c>
      <c r="T10" s="57" t="s">
        <v>67</v>
      </c>
      <c r="U10" s="58" t="s">
        <v>68</v>
      </c>
      <c r="V10" s="59" t="s">
        <v>69</v>
      </c>
      <c r="W10" s="60" t="s">
        <v>70</v>
      </c>
      <c r="X10" s="61" t="s">
        <v>71</v>
      </c>
      <c r="Y10" s="62" t="s">
        <v>72</v>
      </c>
      <c r="Z10" s="63" t="s">
        <v>73</v>
      </c>
      <c r="AA10" s="200" t="s">
        <v>657</v>
      </c>
      <c r="AB10" s="201" t="s">
        <v>658</v>
      </c>
      <c r="AC10" s="157" t="s">
        <v>659</v>
      </c>
      <c r="AD10" s="158" t="s">
        <v>660</v>
      </c>
      <c r="AE10" s="174" t="s">
        <v>544</v>
      </c>
      <c r="AF10" s="175" t="s">
        <v>545</v>
      </c>
      <c r="AG10" s="175" t="s">
        <v>546</v>
      </c>
      <c r="AH10" s="181" t="s">
        <v>548</v>
      </c>
      <c r="AI10" s="64" t="s">
        <v>81</v>
      </c>
      <c r="AJ10" s="65" t="s">
        <v>82</v>
      </c>
      <c r="AK10" s="64" t="s">
        <v>83</v>
      </c>
      <c r="AL10" s="66" t="s">
        <v>84</v>
      </c>
      <c r="AM10" s="67" t="s">
        <v>77</v>
      </c>
      <c r="AN10" s="68" t="s">
        <v>78</v>
      </c>
      <c r="AO10" s="178" t="s">
        <v>79</v>
      </c>
      <c r="AP10" s="69" t="s">
        <v>74</v>
      </c>
      <c r="AQ10" s="70"/>
    </row>
    <row r="11" spans="1:44" s="71" customFormat="1" hidden="1" x14ac:dyDescent="0.2">
      <c r="A11" s="44" t="s">
        <v>175</v>
      </c>
      <c r="B11" s="45" t="s">
        <v>661</v>
      </c>
      <c r="C11" s="45" t="s">
        <v>7</v>
      </c>
      <c r="D11" s="46" t="s">
        <v>8</v>
      </c>
      <c r="E11" s="45" t="s">
        <v>9</v>
      </c>
      <c r="F11" s="47" t="s">
        <v>758</v>
      </c>
      <c r="G11" s="48" t="s">
        <v>10</v>
      </c>
      <c r="H11" s="49" t="s">
        <v>11</v>
      </c>
      <c r="I11" s="49" t="s">
        <v>12</v>
      </c>
      <c r="J11" s="50" t="s">
        <v>663</v>
      </c>
      <c r="K11" s="51" t="s">
        <v>713</v>
      </c>
      <c r="L11" s="51" t="s">
        <v>665</v>
      </c>
      <c r="M11" s="48" t="s">
        <v>666</v>
      </c>
      <c r="N11" s="52" t="s">
        <v>714</v>
      </c>
      <c r="O11" s="53" t="s">
        <v>715</v>
      </c>
      <c r="P11" s="54" t="s">
        <v>716</v>
      </c>
      <c r="Q11" s="54" t="s">
        <v>670</v>
      </c>
      <c r="R11" s="55" t="s">
        <v>717</v>
      </c>
      <c r="S11" s="56" t="s">
        <v>718</v>
      </c>
      <c r="T11" s="57" t="s">
        <v>719</v>
      </c>
      <c r="U11" s="58" t="s">
        <v>720</v>
      </c>
      <c r="V11" s="59" t="s">
        <v>721</v>
      </c>
      <c r="W11" s="60" t="s">
        <v>723</v>
      </c>
      <c r="X11" s="61" t="s">
        <v>724</v>
      </c>
      <c r="Y11" s="62" t="s">
        <v>725</v>
      </c>
      <c r="Z11" s="63" t="s">
        <v>726</v>
      </c>
      <c r="AA11" s="234" t="s">
        <v>722</v>
      </c>
      <c r="AB11" s="201" t="s">
        <v>727</v>
      </c>
      <c r="AC11" s="157" t="s">
        <v>728</v>
      </c>
      <c r="AD11" s="235" t="s">
        <v>729</v>
      </c>
      <c r="AE11" s="174" t="s">
        <v>730</v>
      </c>
      <c r="AF11" s="175" t="s">
        <v>731</v>
      </c>
      <c r="AG11" s="175" t="s">
        <v>732</v>
      </c>
      <c r="AH11" s="181" t="s">
        <v>733</v>
      </c>
      <c r="AI11" s="64" t="s">
        <v>734</v>
      </c>
      <c r="AJ11" s="65" t="s">
        <v>735</v>
      </c>
      <c r="AK11" s="64" t="s">
        <v>736</v>
      </c>
      <c r="AL11" s="66" t="s">
        <v>737</v>
      </c>
      <c r="AM11" s="67" t="s">
        <v>738</v>
      </c>
      <c r="AN11" s="68" t="s">
        <v>739</v>
      </c>
      <c r="AO11" s="178" t="s">
        <v>740</v>
      </c>
      <c r="AP11" s="69" t="s">
        <v>741</v>
      </c>
      <c r="AQ11" s="70"/>
    </row>
    <row r="12" spans="1:44" x14ac:dyDescent="0.2">
      <c r="A12" s="72" t="s">
        <v>179</v>
      </c>
      <c r="B12" s="73" t="s">
        <v>99</v>
      </c>
      <c r="C12" s="73" t="s">
        <v>99</v>
      </c>
      <c r="D12" s="150">
        <v>106500003</v>
      </c>
      <c r="E12" s="73">
        <v>460</v>
      </c>
      <c r="F12" s="75">
        <v>71895</v>
      </c>
      <c r="G12" s="76" t="s">
        <v>109</v>
      </c>
      <c r="H12" s="76" t="s">
        <v>201</v>
      </c>
      <c r="I12" s="76">
        <v>241</v>
      </c>
      <c r="J12" s="77">
        <v>39539</v>
      </c>
      <c r="K12" s="77">
        <v>41426</v>
      </c>
      <c r="L12" s="78">
        <v>2.76</v>
      </c>
      <c r="M12" s="76">
        <v>305</v>
      </c>
      <c r="N12" s="79">
        <v>7163</v>
      </c>
      <c r="O12" s="80">
        <v>63.155000000000001</v>
      </c>
      <c r="P12" s="81">
        <v>85</v>
      </c>
      <c r="Q12" s="81">
        <v>62.92</v>
      </c>
      <c r="R12" s="18">
        <v>4</v>
      </c>
      <c r="S12" s="82">
        <v>321</v>
      </c>
      <c r="T12" s="83">
        <v>15.64</v>
      </c>
      <c r="U12" s="84">
        <v>48.72</v>
      </c>
      <c r="V12" s="85">
        <v>3</v>
      </c>
      <c r="W12" s="86">
        <v>271</v>
      </c>
      <c r="X12" s="87">
        <v>6.97</v>
      </c>
      <c r="Y12" s="88">
        <v>43.238999999999997</v>
      </c>
      <c r="Z12" s="89">
        <v>3</v>
      </c>
      <c r="AA12" s="197">
        <v>970</v>
      </c>
      <c r="AB12" s="165">
        <v>16.405000000000001</v>
      </c>
      <c r="AC12" s="203">
        <v>32.712000000000003</v>
      </c>
      <c r="AD12" s="197">
        <v>3</v>
      </c>
      <c r="AE12" s="176">
        <v>5.9160000000000004</v>
      </c>
      <c r="AF12" s="176">
        <v>4.7500000000000001E-2</v>
      </c>
      <c r="AG12" s="173">
        <v>45.7</v>
      </c>
      <c r="AH12" s="182">
        <v>32</v>
      </c>
      <c r="AI12" s="90">
        <v>86</v>
      </c>
      <c r="AJ12" s="91">
        <v>1.19</v>
      </c>
      <c r="AK12" s="92">
        <v>36.799999999999997</v>
      </c>
      <c r="AL12" s="93">
        <v>4</v>
      </c>
      <c r="AM12" s="94">
        <v>77.8</v>
      </c>
      <c r="AN12" s="94">
        <v>0.09</v>
      </c>
      <c r="AO12" s="179">
        <v>23.146000000000001</v>
      </c>
      <c r="AP12" s="95">
        <v>331.6</v>
      </c>
    </row>
    <row r="13" spans="1:44" x14ac:dyDescent="0.2">
      <c r="A13" s="72" t="s">
        <v>179</v>
      </c>
      <c r="B13" s="73" t="s">
        <v>99</v>
      </c>
      <c r="C13" s="73" t="s">
        <v>99</v>
      </c>
      <c r="D13" s="150">
        <v>3040001</v>
      </c>
      <c r="E13" s="73">
        <v>286</v>
      </c>
      <c r="F13" s="75">
        <v>75116</v>
      </c>
      <c r="G13" s="76" t="s">
        <v>533</v>
      </c>
      <c r="H13" s="76" t="s">
        <v>534</v>
      </c>
      <c r="I13" s="76">
        <v>125</v>
      </c>
      <c r="J13" s="77">
        <v>39873</v>
      </c>
      <c r="K13" s="77">
        <v>41122</v>
      </c>
      <c r="L13" s="78">
        <v>0</v>
      </c>
      <c r="M13" s="76">
        <v>261</v>
      </c>
      <c r="N13" s="79">
        <v>4112</v>
      </c>
      <c r="O13" s="80">
        <v>-97.665000000000006</v>
      </c>
      <c r="P13" s="81">
        <v>39</v>
      </c>
      <c r="Q13" s="81">
        <v>46.325000000000003</v>
      </c>
      <c r="R13" s="18">
        <v>2</v>
      </c>
      <c r="S13" s="82">
        <v>252</v>
      </c>
      <c r="T13" s="83">
        <v>19.125</v>
      </c>
      <c r="U13" s="84">
        <v>35.92</v>
      </c>
      <c r="V13" s="85">
        <v>2</v>
      </c>
      <c r="W13" s="86">
        <v>153</v>
      </c>
      <c r="X13" s="87">
        <v>0.68</v>
      </c>
      <c r="Y13" s="88">
        <v>28.08</v>
      </c>
      <c r="Z13" s="89">
        <v>2</v>
      </c>
      <c r="AA13" s="197">
        <v>621</v>
      </c>
      <c r="AB13" s="165">
        <v>11.645</v>
      </c>
      <c r="AC13" s="203">
        <v>22.08</v>
      </c>
      <c r="AD13" s="197">
        <v>2</v>
      </c>
      <c r="AE13" s="176">
        <v>7.45</v>
      </c>
      <c r="AF13" s="176">
        <v>-4.7500000000000001E-2</v>
      </c>
      <c r="AG13" s="173">
        <v>32.1</v>
      </c>
      <c r="AH13" s="182">
        <v>9</v>
      </c>
      <c r="AI13" s="90">
        <v>127</v>
      </c>
      <c r="AJ13" s="91">
        <v>-1.02</v>
      </c>
      <c r="AK13" s="92">
        <v>19.600000000000001</v>
      </c>
      <c r="AL13" s="93">
        <v>2</v>
      </c>
      <c r="AM13" s="94">
        <v>17.2</v>
      </c>
      <c r="AN13" s="94">
        <v>-0.99</v>
      </c>
      <c r="AO13" s="179">
        <v>9.2119999999999997</v>
      </c>
      <c r="AP13" s="95">
        <v>329.2</v>
      </c>
    </row>
    <row r="14" spans="1:44" x14ac:dyDescent="0.2">
      <c r="A14" s="72" t="s">
        <v>179</v>
      </c>
      <c r="B14" s="73" t="s">
        <v>99</v>
      </c>
      <c r="C14" s="73" t="s">
        <v>99</v>
      </c>
      <c r="D14" s="150">
        <v>106500003</v>
      </c>
      <c r="E14" s="73">
        <v>409</v>
      </c>
      <c r="F14" s="75">
        <v>67707</v>
      </c>
      <c r="G14" s="76">
        <v>301576</v>
      </c>
      <c r="H14" s="76" t="s">
        <v>2</v>
      </c>
      <c r="I14" s="76">
        <v>315</v>
      </c>
      <c r="J14" s="77">
        <v>39203</v>
      </c>
      <c r="K14" s="77">
        <v>41852</v>
      </c>
      <c r="L14" s="78">
        <v>0</v>
      </c>
      <c r="M14" s="76">
        <v>58</v>
      </c>
      <c r="N14" s="79">
        <v>7518</v>
      </c>
      <c r="O14" s="80">
        <v>135.745</v>
      </c>
      <c r="P14" s="81">
        <v>95</v>
      </c>
      <c r="Q14" s="81">
        <v>52.116</v>
      </c>
      <c r="R14" s="18">
        <v>6</v>
      </c>
      <c r="S14" s="82">
        <v>315</v>
      </c>
      <c r="T14" s="83">
        <v>13.77</v>
      </c>
      <c r="U14" s="84">
        <v>45.936</v>
      </c>
      <c r="V14" s="85">
        <v>4</v>
      </c>
      <c r="W14" s="86">
        <v>284</v>
      </c>
      <c r="X14" s="87">
        <v>7.31</v>
      </c>
      <c r="Y14" s="88">
        <v>37.223999999999997</v>
      </c>
      <c r="Z14" s="89">
        <v>4</v>
      </c>
      <c r="AA14" s="197">
        <v>1018</v>
      </c>
      <c r="AB14" s="165">
        <v>21.59</v>
      </c>
      <c r="AC14" s="203">
        <v>29.655999999999999</v>
      </c>
      <c r="AD14" s="197">
        <v>4</v>
      </c>
      <c r="AE14" s="176">
        <v>7.5439999999999996</v>
      </c>
      <c r="AF14" s="176">
        <v>0.1235</v>
      </c>
      <c r="AG14" s="173">
        <v>36.700000000000003</v>
      </c>
      <c r="AH14" s="182">
        <v>43</v>
      </c>
      <c r="AI14" s="90">
        <v>96</v>
      </c>
      <c r="AJ14" s="91">
        <v>-0.42499999999999999</v>
      </c>
      <c r="AK14" s="92">
        <v>22.724</v>
      </c>
      <c r="AL14" s="93">
        <v>6</v>
      </c>
      <c r="AM14" s="94">
        <v>91.8</v>
      </c>
      <c r="AN14" s="94">
        <v>0.72</v>
      </c>
      <c r="AO14" s="179">
        <v>15.311999999999999</v>
      </c>
      <c r="AP14" s="95">
        <v>314.39999999999998</v>
      </c>
    </row>
    <row r="15" spans="1:44" x14ac:dyDescent="0.2">
      <c r="A15" s="96" t="s">
        <v>182</v>
      </c>
      <c r="B15" s="97" t="s">
        <v>99</v>
      </c>
      <c r="C15" s="97" t="s">
        <v>99</v>
      </c>
      <c r="D15" s="150">
        <v>190001</v>
      </c>
      <c r="E15" s="73">
        <v>942</v>
      </c>
      <c r="F15" s="75">
        <v>85459</v>
      </c>
      <c r="G15" s="76" t="s">
        <v>600</v>
      </c>
      <c r="H15" s="76" t="s">
        <v>2</v>
      </c>
      <c r="I15" s="76">
        <v>796</v>
      </c>
      <c r="J15" s="77">
        <v>39934</v>
      </c>
      <c r="K15" s="77">
        <v>41275</v>
      </c>
      <c r="L15" s="78">
        <v>0</v>
      </c>
      <c r="M15" s="76">
        <v>271</v>
      </c>
      <c r="N15" s="79">
        <v>8005</v>
      </c>
      <c r="O15" s="80">
        <v>139.4</v>
      </c>
      <c r="P15" s="81">
        <v>95</v>
      </c>
      <c r="Q15" s="81">
        <v>50.14</v>
      </c>
      <c r="R15" s="18">
        <v>2</v>
      </c>
      <c r="S15" s="82">
        <v>378</v>
      </c>
      <c r="T15" s="83">
        <v>12.07</v>
      </c>
      <c r="U15" s="84">
        <v>41.31</v>
      </c>
      <c r="V15" s="85">
        <v>2</v>
      </c>
      <c r="W15" s="86">
        <v>290</v>
      </c>
      <c r="X15" s="87">
        <v>7.2249999999999996</v>
      </c>
      <c r="Y15" s="88">
        <v>33.32</v>
      </c>
      <c r="Z15" s="89">
        <v>2</v>
      </c>
      <c r="AA15" s="197">
        <v>1096</v>
      </c>
      <c r="AB15" s="165">
        <v>15.555</v>
      </c>
      <c r="AC15" s="203">
        <v>27.795000000000002</v>
      </c>
      <c r="AD15" s="197">
        <v>2</v>
      </c>
      <c r="AE15" s="176">
        <v>4.9560000000000004</v>
      </c>
      <c r="AF15" s="176">
        <v>-0.247</v>
      </c>
      <c r="AG15" s="173">
        <v>33.4</v>
      </c>
      <c r="AH15" s="182">
        <v>11</v>
      </c>
      <c r="AI15" s="90">
        <v>189</v>
      </c>
      <c r="AJ15" s="91">
        <v>-4.8449999999999998</v>
      </c>
      <c r="AK15" s="92">
        <v>20.6</v>
      </c>
      <c r="AL15" s="93">
        <v>2</v>
      </c>
      <c r="AM15" s="94">
        <v>42</v>
      </c>
      <c r="AN15" s="94">
        <v>0.36</v>
      </c>
      <c r="AO15" s="179">
        <v>8.8689999999999998</v>
      </c>
      <c r="AP15" s="95">
        <v>311.7</v>
      </c>
    </row>
    <row r="16" spans="1:44" x14ac:dyDescent="0.2">
      <c r="A16" s="72" t="s">
        <v>181</v>
      </c>
      <c r="B16" s="73" t="s">
        <v>99</v>
      </c>
      <c r="C16" s="73" t="s">
        <v>99</v>
      </c>
      <c r="D16" s="150">
        <v>2020001</v>
      </c>
      <c r="E16" s="73">
        <v>191</v>
      </c>
      <c r="F16" s="75">
        <v>70846</v>
      </c>
      <c r="G16" s="76" t="s">
        <v>305</v>
      </c>
      <c r="H16" s="76" t="s">
        <v>306</v>
      </c>
      <c r="I16" s="76">
        <v>2</v>
      </c>
      <c r="J16" s="77">
        <v>39600</v>
      </c>
      <c r="K16" s="77">
        <v>40848</v>
      </c>
      <c r="L16" s="78">
        <v>0</v>
      </c>
      <c r="M16" s="76">
        <v>80</v>
      </c>
      <c r="N16" s="79">
        <v>6341</v>
      </c>
      <c r="O16" s="80">
        <v>90.61</v>
      </c>
      <c r="P16" s="81">
        <v>89</v>
      </c>
      <c r="Q16" s="81">
        <v>40.584000000000003</v>
      </c>
      <c r="R16" s="18">
        <v>2</v>
      </c>
      <c r="S16" s="82">
        <v>290</v>
      </c>
      <c r="T16" s="83">
        <v>15.81</v>
      </c>
      <c r="U16" s="84">
        <v>34.415999999999997</v>
      </c>
      <c r="V16" s="85">
        <v>2</v>
      </c>
      <c r="W16" s="86">
        <v>212</v>
      </c>
      <c r="X16" s="87">
        <v>4.93</v>
      </c>
      <c r="Y16" s="88">
        <v>27.936</v>
      </c>
      <c r="Z16" s="89">
        <v>2</v>
      </c>
      <c r="AA16" s="197">
        <v>836</v>
      </c>
      <c r="AB16" s="165">
        <v>27.454999999999998</v>
      </c>
      <c r="AC16" s="203">
        <v>22.751999999999999</v>
      </c>
      <c r="AD16" s="197">
        <v>2</v>
      </c>
      <c r="AE16" s="176">
        <v>7.742</v>
      </c>
      <c r="AF16" s="176">
        <v>1.9E-2</v>
      </c>
      <c r="AG16" s="173">
        <v>35.700000000000003</v>
      </c>
      <c r="AH16" s="182">
        <v>7</v>
      </c>
      <c r="AI16" s="90">
        <v>101</v>
      </c>
      <c r="AJ16" s="91">
        <v>-3.145</v>
      </c>
      <c r="AK16" s="92">
        <v>22.2</v>
      </c>
      <c r="AL16" s="93">
        <v>2</v>
      </c>
      <c r="AM16" s="94">
        <v>26.2</v>
      </c>
      <c r="AN16" s="94">
        <v>-1.98</v>
      </c>
      <c r="AO16" s="179">
        <v>9.7509999999999994</v>
      </c>
      <c r="AP16" s="95">
        <v>301.89999999999998</v>
      </c>
    </row>
    <row r="17" spans="1:42" x14ac:dyDescent="0.2">
      <c r="A17" s="72" t="s">
        <v>179</v>
      </c>
      <c r="B17" s="73" t="s">
        <v>99</v>
      </c>
      <c r="C17" s="73" t="s">
        <v>99</v>
      </c>
      <c r="D17" s="150">
        <v>3040001</v>
      </c>
      <c r="E17" s="73">
        <v>125</v>
      </c>
      <c r="F17" s="75">
        <v>62190</v>
      </c>
      <c r="G17" s="76" t="s">
        <v>186</v>
      </c>
      <c r="H17" s="76" t="s">
        <v>187</v>
      </c>
      <c r="I17" s="76">
        <v>46</v>
      </c>
      <c r="J17" s="77">
        <v>37987</v>
      </c>
      <c r="K17" s="77">
        <v>41061</v>
      </c>
      <c r="L17" s="78">
        <v>0</v>
      </c>
      <c r="M17" s="76">
        <v>305</v>
      </c>
      <c r="N17" s="79">
        <v>5980</v>
      </c>
      <c r="O17" s="80">
        <v>30.09</v>
      </c>
      <c r="P17" s="81">
        <v>77</v>
      </c>
      <c r="Q17" s="81">
        <v>64.680000000000007</v>
      </c>
      <c r="R17" s="18">
        <v>6</v>
      </c>
      <c r="S17" s="82">
        <v>295</v>
      </c>
      <c r="T17" s="83">
        <v>14.62</v>
      </c>
      <c r="U17" s="84">
        <v>47.816000000000003</v>
      </c>
      <c r="V17" s="85">
        <v>3</v>
      </c>
      <c r="W17" s="86">
        <v>234</v>
      </c>
      <c r="X17" s="87">
        <v>5.0999999999999996</v>
      </c>
      <c r="Y17" s="88">
        <v>42.484000000000002</v>
      </c>
      <c r="Z17" s="89">
        <v>3</v>
      </c>
      <c r="AA17" s="197">
        <v>857</v>
      </c>
      <c r="AB17" s="165">
        <v>19.125</v>
      </c>
      <c r="AC17" s="203">
        <v>29.068000000000001</v>
      </c>
      <c r="AD17" s="197">
        <v>3</v>
      </c>
      <c r="AE17" s="176">
        <v>7.9980000000000002</v>
      </c>
      <c r="AF17" s="176">
        <v>-2.8500000000000001E-2</v>
      </c>
      <c r="AG17" s="173">
        <v>41.2</v>
      </c>
      <c r="AH17" s="182">
        <v>29</v>
      </c>
      <c r="AI17" s="90">
        <v>105</v>
      </c>
      <c r="AJ17" s="91">
        <v>1.2749999999999999</v>
      </c>
      <c r="AK17" s="92">
        <v>34.9</v>
      </c>
      <c r="AL17" s="93">
        <v>6</v>
      </c>
      <c r="AM17" s="94">
        <v>91.6</v>
      </c>
      <c r="AN17" s="94">
        <v>0.27</v>
      </c>
      <c r="AO17" s="179">
        <v>24.425999999999998</v>
      </c>
      <c r="AP17" s="95">
        <v>300</v>
      </c>
    </row>
    <row r="18" spans="1:42" x14ac:dyDescent="0.2">
      <c r="A18" s="72" t="s">
        <v>181</v>
      </c>
      <c r="B18" s="73" t="s">
        <v>99</v>
      </c>
      <c r="C18" s="73" t="s">
        <v>99</v>
      </c>
      <c r="D18" s="150">
        <v>1670001</v>
      </c>
      <c r="E18" s="73">
        <v>712</v>
      </c>
      <c r="F18" s="75" t="s">
        <v>2</v>
      </c>
      <c r="G18" s="76" t="s">
        <v>120</v>
      </c>
      <c r="H18" s="76" t="s">
        <v>121</v>
      </c>
      <c r="I18" s="76">
        <v>10</v>
      </c>
      <c r="J18" s="77">
        <v>37347</v>
      </c>
      <c r="K18" s="77">
        <v>41487</v>
      </c>
      <c r="L18" s="78">
        <v>0</v>
      </c>
      <c r="M18" s="76">
        <v>305</v>
      </c>
      <c r="N18" s="79">
        <v>4385</v>
      </c>
      <c r="O18" s="80">
        <v>179.01</v>
      </c>
      <c r="P18" s="81">
        <v>98</v>
      </c>
      <c r="Q18" s="81">
        <v>63.36</v>
      </c>
      <c r="R18" s="18">
        <v>8</v>
      </c>
      <c r="S18" s="82">
        <v>202</v>
      </c>
      <c r="T18" s="83">
        <v>12.324999999999999</v>
      </c>
      <c r="U18" s="84">
        <v>52.29</v>
      </c>
      <c r="V18" s="85">
        <v>6</v>
      </c>
      <c r="W18" s="86">
        <v>150</v>
      </c>
      <c r="X18" s="87">
        <v>6.46</v>
      </c>
      <c r="Y18" s="88">
        <v>44.28</v>
      </c>
      <c r="Z18" s="89">
        <v>6</v>
      </c>
      <c r="AA18" s="197">
        <v>595</v>
      </c>
      <c r="AB18" s="165">
        <v>25.245000000000001</v>
      </c>
      <c r="AC18" s="203">
        <v>36.72</v>
      </c>
      <c r="AD18" s="197">
        <v>6</v>
      </c>
      <c r="AE18" s="176">
        <v>5.7489999999999997</v>
      </c>
      <c r="AF18" s="176">
        <v>-0.1615</v>
      </c>
      <c r="AG18" s="173">
        <v>40.9</v>
      </c>
      <c r="AH18" s="182">
        <v>54</v>
      </c>
      <c r="AI18" s="90">
        <v>151</v>
      </c>
      <c r="AJ18" s="91">
        <v>0.42499999999999999</v>
      </c>
      <c r="AK18" s="92">
        <v>36.1</v>
      </c>
      <c r="AL18" s="93">
        <v>8</v>
      </c>
      <c r="AM18" s="94">
        <v>133.69999999999999</v>
      </c>
      <c r="AN18" s="94">
        <v>1.8</v>
      </c>
      <c r="AO18" s="179">
        <v>26.207999999999998</v>
      </c>
      <c r="AP18" s="95">
        <v>296.60000000000002</v>
      </c>
    </row>
    <row r="19" spans="1:42" x14ac:dyDescent="0.2">
      <c r="A19" s="72" t="s">
        <v>182</v>
      </c>
      <c r="B19" s="73" t="s">
        <v>99</v>
      </c>
      <c r="C19" s="73" t="s">
        <v>99</v>
      </c>
      <c r="D19" s="150">
        <v>1890027</v>
      </c>
      <c r="E19" s="73">
        <v>368</v>
      </c>
      <c r="F19" s="75" t="s">
        <v>2</v>
      </c>
      <c r="G19" s="76">
        <v>301576</v>
      </c>
      <c r="H19" s="76" t="s">
        <v>2</v>
      </c>
      <c r="I19" s="76">
        <v>300</v>
      </c>
      <c r="J19" s="77">
        <v>39052</v>
      </c>
      <c r="K19" s="77">
        <v>41821</v>
      </c>
      <c r="L19" s="78">
        <v>0</v>
      </c>
      <c r="M19" s="76">
        <v>114</v>
      </c>
      <c r="N19" s="79">
        <v>5541</v>
      </c>
      <c r="O19" s="80">
        <v>48.11</v>
      </c>
      <c r="P19" s="81">
        <v>81</v>
      </c>
      <c r="Q19" s="81">
        <v>53.97</v>
      </c>
      <c r="R19" s="18">
        <v>6</v>
      </c>
      <c r="S19" s="82">
        <v>279</v>
      </c>
      <c r="T19" s="83">
        <v>11.815</v>
      </c>
      <c r="U19" s="84">
        <v>45.81</v>
      </c>
      <c r="V19" s="85">
        <v>3</v>
      </c>
      <c r="W19" s="86">
        <v>210</v>
      </c>
      <c r="X19" s="87">
        <v>4.93</v>
      </c>
      <c r="Y19" s="88">
        <v>37.44</v>
      </c>
      <c r="Z19" s="89">
        <v>3</v>
      </c>
      <c r="AA19" s="197">
        <v>797</v>
      </c>
      <c r="AB19" s="165">
        <v>9.69</v>
      </c>
      <c r="AC19" s="203">
        <v>27.99</v>
      </c>
      <c r="AD19" s="197">
        <v>3</v>
      </c>
      <c r="AE19" s="176">
        <v>7.9290000000000003</v>
      </c>
      <c r="AF19" s="176">
        <v>9.4999999999999998E-3</v>
      </c>
      <c r="AG19" s="173">
        <v>31.9</v>
      </c>
      <c r="AH19" s="182">
        <v>32</v>
      </c>
      <c r="AI19" s="90">
        <v>97</v>
      </c>
      <c r="AJ19" s="91">
        <v>-2.89</v>
      </c>
      <c r="AK19" s="92">
        <v>22</v>
      </c>
      <c r="AL19" s="93">
        <v>6</v>
      </c>
      <c r="AM19" s="94">
        <v>69.400000000000006</v>
      </c>
      <c r="AN19" s="94">
        <v>1.71</v>
      </c>
      <c r="AO19" s="179">
        <v>13.224</v>
      </c>
      <c r="AP19" s="95">
        <v>291.60000000000002</v>
      </c>
    </row>
    <row r="20" spans="1:42" x14ac:dyDescent="0.2">
      <c r="A20" s="72" t="s">
        <v>179</v>
      </c>
      <c r="B20" s="73" t="s">
        <v>99</v>
      </c>
      <c r="C20" s="73" t="s">
        <v>99</v>
      </c>
      <c r="D20" s="150">
        <v>106500003</v>
      </c>
      <c r="E20" s="73">
        <v>506</v>
      </c>
      <c r="F20" s="75">
        <v>75380</v>
      </c>
      <c r="G20" s="76" t="s">
        <v>311</v>
      </c>
      <c r="H20" s="76" t="s">
        <v>312</v>
      </c>
      <c r="I20" s="76">
        <v>394</v>
      </c>
      <c r="J20" s="77">
        <v>39965</v>
      </c>
      <c r="K20" s="77">
        <v>41671</v>
      </c>
      <c r="L20" s="78">
        <v>3.62</v>
      </c>
      <c r="M20" s="76">
        <v>229</v>
      </c>
      <c r="N20" s="79">
        <v>7098</v>
      </c>
      <c r="O20" s="80">
        <v>-38.42</v>
      </c>
      <c r="P20" s="81">
        <v>56</v>
      </c>
      <c r="Q20" s="81">
        <v>56.68</v>
      </c>
      <c r="R20" s="18">
        <v>4</v>
      </c>
      <c r="S20" s="82">
        <v>279</v>
      </c>
      <c r="T20" s="83">
        <v>16.829999999999998</v>
      </c>
      <c r="U20" s="84">
        <v>42.585000000000001</v>
      </c>
      <c r="V20" s="85">
        <v>2</v>
      </c>
      <c r="W20" s="86">
        <v>229</v>
      </c>
      <c r="X20" s="87">
        <v>1.2749999999999999</v>
      </c>
      <c r="Y20" s="88">
        <v>36.975000000000001</v>
      </c>
      <c r="Z20" s="89">
        <v>2</v>
      </c>
      <c r="AA20" s="197">
        <v>822</v>
      </c>
      <c r="AB20" s="165">
        <v>5.95</v>
      </c>
      <c r="AC20" s="203">
        <v>26.605</v>
      </c>
      <c r="AD20" s="197">
        <v>2</v>
      </c>
      <c r="AE20" s="176">
        <v>6.4530000000000003</v>
      </c>
      <c r="AF20" s="176">
        <v>-3.7999999999999999E-2</v>
      </c>
      <c r="AG20" s="173">
        <v>37.799999999999997</v>
      </c>
      <c r="AH20" s="182">
        <v>27</v>
      </c>
      <c r="AI20" s="90">
        <v>113</v>
      </c>
      <c r="AJ20" s="91">
        <v>-2.38</v>
      </c>
      <c r="AK20" s="92">
        <v>28.6</v>
      </c>
      <c r="AL20" s="93">
        <v>4</v>
      </c>
      <c r="AM20" s="94">
        <v>67.5</v>
      </c>
      <c r="AN20" s="94">
        <v>-1.62</v>
      </c>
      <c r="AO20" s="179">
        <v>17.04</v>
      </c>
      <c r="AP20" s="95">
        <v>290.3</v>
      </c>
    </row>
    <row r="21" spans="1:42" x14ac:dyDescent="0.2">
      <c r="A21" s="72" t="s">
        <v>179</v>
      </c>
      <c r="B21" s="73" t="s">
        <v>99</v>
      </c>
      <c r="C21" s="73" t="s">
        <v>99</v>
      </c>
      <c r="D21" s="150">
        <v>3040001</v>
      </c>
      <c r="E21" s="73">
        <v>92</v>
      </c>
      <c r="F21" s="75">
        <v>56932</v>
      </c>
      <c r="G21" s="76" t="s">
        <v>190</v>
      </c>
      <c r="H21" s="76" t="s">
        <v>191</v>
      </c>
      <c r="I21" s="76">
        <v>33</v>
      </c>
      <c r="J21" s="77">
        <v>37257</v>
      </c>
      <c r="K21" s="77">
        <v>41061</v>
      </c>
      <c r="L21" s="78">
        <v>0</v>
      </c>
      <c r="M21" s="76">
        <v>284</v>
      </c>
      <c r="N21" s="79">
        <v>5895</v>
      </c>
      <c r="O21" s="80">
        <v>40.375</v>
      </c>
      <c r="P21" s="81">
        <v>80</v>
      </c>
      <c r="Q21" s="81">
        <v>66.44</v>
      </c>
      <c r="R21" s="18">
        <v>8</v>
      </c>
      <c r="S21" s="82">
        <v>274</v>
      </c>
      <c r="T21" s="83">
        <v>11.05</v>
      </c>
      <c r="U21" s="84">
        <v>50.405000000000001</v>
      </c>
      <c r="V21" s="85">
        <v>4</v>
      </c>
      <c r="W21" s="86">
        <v>224</v>
      </c>
      <c r="X21" s="87">
        <v>7.7350000000000003</v>
      </c>
      <c r="Y21" s="88">
        <v>44.2</v>
      </c>
      <c r="Z21" s="89">
        <v>4</v>
      </c>
      <c r="AA21" s="197">
        <v>813</v>
      </c>
      <c r="AB21" s="165">
        <v>13.685</v>
      </c>
      <c r="AC21" s="203">
        <v>35.104999999999997</v>
      </c>
      <c r="AD21" s="197">
        <v>4</v>
      </c>
      <c r="AE21" s="176">
        <v>8.6479999999999997</v>
      </c>
      <c r="AF21" s="176">
        <v>0.25650000000000001</v>
      </c>
      <c r="AG21" s="173">
        <v>45</v>
      </c>
      <c r="AH21" s="182">
        <v>19</v>
      </c>
      <c r="AI21" s="90">
        <v>136</v>
      </c>
      <c r="AJ21" s="91">
        <v>-2.5499999999999998</v>
      </c>
      <c r="AK21" s="92">
        <v>38.9</v>
      </c>
      <c r="AL21" s="93">
        <v>8</v>
      </c>
      <c r="AM21" s="94">
        <v>124.1</v>
      </c>
      <c r="AN21" s="94">
        <v>0.27</v>
      </c>
      <c r="AO21" s="179">
        <v>29.568000000000001</v>
      </c>
      <c r="AP21" s="95">
        <v>280.89999999999998</v>
      </c>
    </row>
    <row r="22" spans="1:42" x14ac:dyDescent="0.2">
      <c r="A22" s="72" t="s">
        <v>180</v>
      </c>
      <c r="B22" s="73" t="s">
        <v>99</v>
      </c>
      <c r="C22" s="73" t="s">
        <v>99</v>
      </c>
      <c r="D22" s="150">
        <v>102960001</v>
      </c>
      <c r="E22" s="73">
        <v>364</v>
      </c>
      <c r="F22" s="75">
        <v>78747</v>
      </c>
      <c r="G22" s="76" t="s">
        <v>188</v>
      </c>
      <c r="H22" s="76" t="s">
        <v>189</v>
      </c>
      <c r="I22" s="76">
        <v>227</v>
      </c>
      <c r="J22" s="77">
        <v>40118</v>
      </c>
      <c r="K22" s="77">
        <v>41609</v>
      </c>
      <c r="L22" s="78">
        <v>0.85</v>
      </c>
      <c r="M22" s="76">
        <v>305</v>
      </c>
      <c r="N22" s="79">
        <v>8977</v>
      </c>
      <c r="O22" s="80">
        <v>197.965</v>
      </c>
      <c r="P22" s="81">
        <v>98</v>
      </c>
      <c r="Q22" s="81">
        <v>60.28</v>
      </c>
      <c r="R22" s="18">
        <v>3</v>
      </c>
      <c r="S22" s="82">
        <v>344</v>
      </c>
      <c r="T22" s="83">
        <v>10.88</v>
      </c>
      <c r="U22" s="84">
        <v>45.63</v>
      </c>
      <c r="V22" s="85">
        <v>1</v>
      </c>
      <c r="W22" s="86">
        <v>293</v>
      </c>
      <c r="X22" s="87">
        <v>9.4350000000000005</v>
      </c>
      <c r="Y22" s="88">
        <v>40.46</v>
      </c>
      <c r="Z22" s="89">
        <v>2</v>
      </c>
      <c r="AA22" s="197">
        <v>1077</v>
      </c>
      <c r="AB22" s="165">
        <v>19.805</v>
      </c>
      <c r="AC22" s="203">
        <v>31.96</v>
      </c>
      <c r="AD22" s="197">
        <v>2</v>
      </c>
      <c r="AE22" s="176">
        <v>8.5180000000000007</v>
      </c>
      <c r="AF22" s="176">
        <v>0.1235</v>
      </c>
      <c r="AG22" s="173">
        <v>41.8</v>
      </c>
      <c r="AH22" s="182">
        <v>17</v>
      </c>
      <c r="AI22" s="90">
        <v>161</v>
      </c>
      <c r="AJ22" s="91">
        <v>-1.2749999999999999</v>
      </c>
      <c r="AK22" s="92">
        <v>33.299999999999997</v>
      </c>
      <c r="AL22" s="93">
        <v>3</v>
      </c>
      <c r="AM22" s="94">
        <v>64.2</v>
      </c>
      <c r="AN22" s="94">
        <v>-0.18</v>
      </c>
      <c r="AO22" s="179">
        <v>18.361000000000001</v>
      </c>
      <c r="AP22" s="95">
        <v>276</v>
      </c>
    </row>
    <row r="23" spans="1:42" x14ac:dyDescent="0.2">
      <c r="A23" s="96" t="s">
        <v>178</v>
      </c>
      <c r="B23" s="97" t="s">
        <v>99</v>
      </c>
      <c r="C23" s="97" t="s">
        <v>99</v>
      </c>
      <c r="D23" s="150">
        <v>1960040</v>
      </c>
      <c r="E23" s="73">
        <v>434</v>
      </c>
      <c r="F23" s="75">
        <v>67088</v>
      </c>
      <c r="G23" s="76" t="s">
        <v>107</v>
      </c>
      <c r="H23" s="76" t="s">
        <v>108</v>
      </c>
      <c r="I23" s="76">
        <v>297</v>
      </c>
      <c r="J23" s="77">
        <v>39052</v>
      </c>
      <c r="K23" s="77">
        <v>41944</v>
      </c>
      <c r="L23" s="78">
        <v>0.81</v>
      </c>
      <c r="M23" s="76">
        <v>58</v>
      </c>
      <c r="N23" s="79">
        <v>7503</v>
      </c>
      <c r="O23" s="80">
        <v>202.47</v>
      </c>
      <c r="P23" s="81">
        <v>99</v>
      </c>
      <c r="Q23" s="81">
        <v>59.085000000000001</v>
      </c>
      <c r="R23" s="18">
        <v>6</v>
      </c>
      <c r="S23" s="82">
        <v>317</v>
      </c>
      <c r="T23" s="83">
        <v>12.24</v>
      </c>
      <c r="U23" s="84">
        <v>58.212000000000003</v>
      </c>
      <c r="V23" s="85">
        <v>5</v>
      </c>
      <c r="W23" s="86">
        <v>278</v>
      </c>
      <c r="X23" s="87">
        <v>8.67</v>
      </c>
      <c r="Y23" s="88">
        <v>52.220999999999997</v>
      </c>
      <c r="Z23" s="89">
        <v>4</v>
      </c>
      <c r="AA23" s="197">
        <v>1011</v>
      </c>
      <c r="AB23" s="165">
        <v>27.625</v>
      </c>
      <c r="AC23" s="203">
        <v>43.512</v>
      </c>
      <c r="AD23" s="197">
        <v>5</v>
      </c>
      <c r="AE23" s="176">
        <v>8.0060000000000002</v>
      </c>
      <c r="AF23" s="176">
        <v>3.7999999999999999E-2</v>
      </c>
      <c r="AG23" s="173">
        <v>45.6</v>
      </c>
      <c r="AH23" s="182">
        <v>70</v>
      </c>
      <c r="AI23" s="90">
        <v>120</v>
      </c>
      <c r="AJ23" s="91">
        <v>2.38</v>
      </c>
      <c r="AK23" s="92">
        <v>36.064</v>
      </c>
      <c r="AL23" s="93">
        <v>6</v>
      </c>
      <c r="AM23" s="94">
        <v>95.7</v>
      </c>
      <c r="AN23" s="94">
        <v>-0.18</v>
      </c>
      <c r="AO23" s="179">
        <v>29.841000000000001</v>
      </c>
      <c r="AP23" s="95">
        <v>273.3</v>
      </c>
    </row>
    <row r="24" spans="1:42" x14ac:dyDescent="0.2">
      <c r="A24" s="72" t="s">
        <v>185</v>
      </c>
      <c r="B24" s="73" t="s">
        <v>99</v>
      </c>
      <c r="C24" s="73" t="s">
        <v>99</v>
      </c>
      <c r="D24" s="150">
        <v>106050001</v>
      </c>
      <c r="E24" s="73">
        <v>365</v>
      </c>
      <c r="F24" s="75">
        <v>72108</v>
      </c>
      <c r="G24" s="76" t="s">
        <v>122</v>
      </c>
      <c r="H24" s="76" t="s">
        <v>123</v>
      </c>
      <c r="I24" s="76">
        <v>241</v>
      </c>
      <c r="J24" s="77">
        <v>39722</v>
      </c>
      <c r="K24" s="77">
        <v>41518</v>
      </c>
      <c r="L24" s="78">
        <v>0</v>
      </c>
      <c r="M24" s="76">
        <v>305</v>
      </c>
      <c r="N24" s="79">
        <v>8630</v>
      </c>
      <c r="O24" s="80">
        <v>471.15499999999997</v>
      </c>
      <c r="P24" s="81">
        <v>100</v>
      </c>
      <c r="Q24" s="81">
        <v>61.6</v>
      </c>
      <c r="R24" s="18">
        <v>4</v>
      </c>
      <c r="S24" s="82">
        <v>334</v>
      </c>
      <c r="T24" s="83">
        <v>10.285</v>
      </c>
      <c r="U24" s="84">
        <v>47.902000000000001</v>
      </c>
      <c r="V24" s="85">
        <v>3</v>
      </c>
      <c r="W24" s="86">
        <v>272</v>
      </c>
      <c r="X24" s="87">
        <v>7.14</v>
      </c>
      <c r="Y24" s="88">
        <v>40.715000000000003</v>
      </c>
      <c r="Z24" s="89">
        <v>4</v>
      </c>
      <c r="AA24" s="197">
        <v>1087</v>
      </c>
      <c r="AB24" s="165">
        <v>26.094999999999999</v>
      </c>
      <c r="AC24" s="203">
        <v>32.555</v>
      </c>
      <c r="AD24" s="197">
        <v>4</v>
      </c>
      <c r="AE24" s="176">
        <v>6.5019999999999998</v>
      </c>
      <c r="AF24" s="176">
        <v>-0.1235</v>
      </c>
      <c r="AG24" s="173">
        <v>40.9</v>
      </c>
      <c r="AH24" s="182">
        <v>28</v>
      </c>
      <c r="AI24" s="90">
        <v>87</v>
      </c>
      <c r="AJ24" s="91">
        <v>-1.53</v>
      </c>
      <c r="AK24" s="92">
        <v>32</v>
      </c>
      <c r="AL24" s="93">
        <v>4</v>
      </c>
      <c r="AM24" s="94">
        <v>75.2</v>
      </c>
      <c r="AN24" s="94">
        <v>2.7</v>
      </c>
      <c r="AO24" s="179">
        <v>21.384</v>
      </c>
      <c r="AP24" s="95">
        <v>271.3</v>
      </c>
    </row>
    <row r="25" spans="1:42" x14ac:dyDescent="0.2">
      <c r="A25" s="72" t="s">
        <v>179</v>
      </c>
      <c r="B25" s="73" t="s">
        <v>99</v>
      </c>
      <c r="C25" s="73" t="s">
        <v>99</v>
      </c>
      <c r="D25" s="150">
        <v>106500003</v>
      </c>
      <c r="E25" s="73">
        <v>457</v>
      </c>
      <c r="F25" s="75">
        <v>71892</v>
      </c>
      <c r="G25" s="76" t="s">
        <v>109</v>
      </c>
      <c r="H25" s="76" t="s">
        <v>201</v>
      </c>
      <c r="I25" s="76">
        <v>355</v>
      </c>
      <c r="J25" s="77">
        <v>39508</v>
      </c>
      <c r="K25" s="77">
        <v>41609</v>
      </c>
      <c r="L25" s="78">
        <v>1.59</v>
      </c>
      <c r="M25" s="76">
        <v>295</v>
      </c>
      <c r="N25" s="79">
        <v>8144</v>
      </c>
      <c r="O25" s="80">
        <v>167.28</v>
      </c>
      <c r="P25" s="81">
        <v>97</v>
      </c>
      <c r="Q25" s="81">
        <v>60.28</v>
      </c>
      <c r="R25" s="18">
        <v>4</v>
      </c>
      <c r="S25" s="82">
        <v>322</v>
      </c>
      <c r="T25" s="83">
        <v>12.07</v>
      </c>
      <c r="U25" s="84">
        <v>47.7</v>
      </c>
      <c r="V25" s="85">
        <v>2</v>
      </c>
      <c r="W25" s="86">
        <v>304</v>
      </c>
      <c r="X25" s="87">
        <v>9.01</v>
      </c>
      <c r="Y25" s="88">
        <v>42.48</v>
      </c>
      <c r="Z25" s="89">
        <v>2</v>
      </c>
      <c r="AA25" s="197">
        <v>1063</v>
      </c>
      <c r="AB25" s="165">
        <v>18.785</v>
      </c>
      <c r="AC25" s="203">
        <v>30.6</v>
      </c>
      <c r="AD25" s="197">
        <v>2</v>
      </c>
      <c r="AE25" s="176">
        <v>7.54</v>
      </c>
      <c r="AF25" s="176">
        <v>0.13300000000000001</v>
      </c>
      <c r="AG25" s="173">
        <v>43.6</v>
      </c>
      <c r="AH25" s="182">
        <v>35</v>
      </c>
      <c r="AI25" s="90">
        <v>125</v>
      </c>
      <c r="AJ25" s="91">
        <v>2.125</v>
      </c>
      <c r="AK25" s="92">
        <v>35</v>
      </c>
      <c r="AL25" s="93">
        <v>4</v>
      </c>
      <c r="AM25" s="94">
        <v>75.5</v>
      </c>
      <c r="AN25" s="94">
        <v>-0.81</v>
      </c>
      <c r="AO25" s="179">
        <v>22.436</v>
      </c>
      <c r="AP25" s="95">
        <v>266.2</v>
      </c>
    </row>
    <row r="26" spans="1:42" x14ac:dyDescent="0.2">
      <c r="A26" s="72" t="s">
        <v>178</v>
      </c>
      <c r="B26" s="73" t="s">
        <v>99</v>
      </c>
      <c r="C26" s="73" t="s">
        <v>99</v>
      </c>
      <c r="D26" s="150">
        <v>1960040</v>
      </c>
      <c r="E26" s="73">
        <v>502</v>
      </c>
      <c r="F26" s="75">
        <v>77102</v>
      </c>
      <c r="G26" s="76" t="s">
        <v>930</v>
      </c>
      <c r="H26" s="76" t="s">
        <v>931</v>
      </c>
      <c r="I26" s="76">
        <v>369</v>
      </c>
      <c r="J26" s="77">
        <v>40118</v>
      </c>
      <c r="K26" s="77">
        <v>41699</v>
      </c>
      <c r="L26" s="78">
        <v>1.82</v>
      </c>
      <c r="M26" s="76">
        <v>253</v>
      </c>
      <c r="N26" s="79">
        <v>5931</v>
      </c>
      <c r="O26" s="80">
        <v>88.57</v>
      </c>
      <c r="P26" s="81">
        <v>89</v>
      </c>
      <c r="Q26" s="81">
        <v>52.25</v>
      </c>
      <c r="R26" s="18">
        <v>3</v>
      </c>
      <c r="S26" s="82">
        <v>281</v>
      </c>
      <c r="T26" s="83">
        <v>11.56</v>
      </c>
      <c r="U26" s="84">
        <v>44.37</v>
      </c>
      <c r="V26" s="85">
        <v>3</v>
      </c>
      <c r="W26" s="86">
        <v>230</v>
      </c>
      <c r="X26" s="87">
        <v>8.5</v>
      </c>
      <c r="Y26" s="88">
        <v>35.28</v>
      </c>
      <c r="Z26" s="89">
        <v>3</v>
      </c>
      <c r="AA26" s="197">
        <v>827</v>
      </c>
      <c r="AB26" s="165">
        <v>25.5</v>
      </c>
      <c r="AC26" s="203">
        <v>28.53</v>
      </c>
      <c r="AD26" s="197">
        <v>3</v>
      </c>
      <c r="AE26" s="176">
        <v>7.718</v>
      </c>
      <c r="AF26" s="176">
        <v>9.4999999999999998E-3</v>
      </c>
      <c r="AG26" s="173">
        <v>34.5</v>
      </c>
      <c r="AH26" s="182">
        <v>28</v>
      </c>
      <c r="AI26" s="90">
        <v>116</v>
      </c>
      <c r="AJ26" s="91">
        <v>-1.7849999999999999</v>
      </c>
      <c r="AK26" s="92">
        <v>22.2</v>
      </c>
      <c r="AL26" s="93">
        <v>3</v>
      </c>
      <c r="AM26" s="94">
        <v>38</v>
      </c>
      <c r="AN26" s="94">
        <v>-1.8</v>
      </c>
      <c r="AO26" s="179">
        <v>11.895</v>
      </c>
      <c r="AP26" s="95">
        <v>266.2</v>
      </c>
    </row>
    <row r="27" spans="1:42" x14ac:dyDescent="0.2">
      <c r="A27" s="96" t="s">
        <v>182</v>
      </c>
      <c r="B27" s="97" t="s">
        <v>99</v>
      </c>
      <c r="C27" s="97" t="s">
        <v>99</v>
      </c>
      <c r="D27" s="150">
        <v>1890027</v>
      </c>
      <c r="E27" s="73">
        <v>371</v>
      </c>
      <c r="F27" s="75" t="s">
        <v>2</v>
      </c>
      <c r="G27" s="76">
        <v>301576</v>
      </c>
      <c r="H27" s="76" t="s">
        <v>2</v>
      </c>
      <c r="I27" s="76">
        <v>242</v>
      </c>
      <c r="J27" s="77">
        <v>39142</v>
      </c>
      <c r="K27" s="77">
        <v>41821</v>
      </c>
      <c r="L27" s="78">
        <v>0</v>
      </c>
      <c r="M27" s="76">
        <v>116</v>
      </c>
      <c r="N27" s="79">
        <v>4802</v>
      </c>
      <c r="O27" s="80">
        <v>-54.145000000000003</v>
      </c>
      <c r="P27" s="81">
        <v>51</v>
      </c>
      <c r="Q27" s="81">
        <v>53.55</v>
      </c>
      <c r="R27" s="18">
        <v>6</v>
      </c>
      <c r="S27" s="82">
        <v>279</v>
      </c>
      <c r="T27" s="83">
        <v>11.984999999999999</v>
      </c>
      <c r="U27" s="84">
        <v>45.63</v>
      </c>
      <c r="V27" s="85">
        <v>3</v>
      </c>
      <c r="W27" s="86">
        <v>200</v>
      </c>
      <c r="X27" s="87">
        <v>2.4649999999999999</v>
      </c>
      <c r="Y27" s="88">
        <v>37.08</v>
      </c>
      <c r="Z27" s="89">
        <v>3</v>
      </c>
      <c r="AA27" s="197">
        <v>747</v>
      </c>
      <c r="AB27" s="165">
        <v>6.8</v>
      </c>
      <c r="AC27" s="203">
        <v>28.17</v>
      </c>
      <c r="AD27" s="197">
        <v>3</v>
      </c>
      <c r="AE27" s="176">
        <v>8.6630000000000003</v>
      </c>
      <c r="AF27" s="176">
        <v>4.7500000000000001E-2</v>
      </c>
      <c r="AG27" s="173">
        <v>33.1</v>
      </c>
      <c r="AH27" s="182">
        <v>31</v>
      </c>
      <c r="AI27" s="90">
        <v>95</v>
      </c>
      <c r="AJ27" s="91">
        <v>-3.57</v>
      </c>
      <c r="AK27" s="92">
        <v>22</v>
      </c>
      <c r="AL27" s="93">
        <v>6</v>
      </c>
      <c r="AM27" s="94">
        <v>67.099999999999994</v>
      </c>
      <c r="AN27" s="94">
        <v>0.99</v>
      </c>
      <c r="AO27" s="179">
        <v>12.789</v>
      </c>
      <c r="AP27" s="95">
        <v>265.89999999999998</v>
      </c>
    </row>
    <row r="28" spans="1:42" x14ac:dyDescent="0.2">
      <c r="A28" s="72" t="s">
        <v>178</v>
      </c>
      <c r="B28" s="73" t="s">
        <v>99</v>
      </c>
      <c r="C28" s="73" t="s">
        <v>99</v>
      </c>
      <c r="D28" s="150">
        <v>1960040</v>
      </c>
      <c r="E28" s="73">
        <v>410</v>
      </c>
      <c r="F28" s="75">
        <v>64931</v>
      </c>
      <c r="G28" s="76" t="s">
        <v>137</v>
      </c>
      <c r="H28" s="76" t="s">
        <v>138</v>
      </c>
      <c r="I28" s="76">
        <v>351</v>
      </c>
      <c r="J28" s="77">
        <v>38749</v>
      </c>
      <c r="K28" s="77">
        <v>41760</v>
      </c>
      <c r="L28" s="78">
        <v>1.83</v>
      </c>
      <c r="M28" s="76">
        <v>205</v>
      </c>
      <c r="N28" s="79">
        <v>6716</v>
      </c>
      <c r="O28" s="80">
        <v>230.69</v>
      </c>
      <c r="P28" s="81">
        <v>99</v>
      </c>
      <c r="Q28" s="81">
        <v>60.883000000000003</v>
      </c>
      <c r="R28" s="18">
        <v>7</v>
      </c>
      <c r="S28" s="82">
        <v>295</v>
      </c>
      <c r="T28" s="83">
        <v>9.9450000000000003</v>
      </c>
      <c r="U28" s="84">
        <v>62.423999999999999</v>
      </c>
      <c r="V28" s="85">
        <v>5</v>
      </c>
      <c r="W28" s="86">
        <v>244</v>
      </c>
      <c r="X28" s="87">
        <v>7.3949999999999996</v>
      </c>
      <c r="Y28" s="88">
        <v>52.595999999999997</v>
      </c>
      <c r="Z28" s="89">
        <v>5</v>
      </c>
      <c r="AA28" s="197">
        <v>904</v>
      </c>
      <c r="AB28" s="165">
        <v>24.82</v>
      </c>
      <c r="AC28" s="203">
        <v>43.74</v>
      </c>
      <c r="AD28" s="197">
        <v>5</v>
      </c>
      <c r="AE28" s="176">
        <v>7.915</v>
      </c>
      <c r="AF28" s="176">
        <v>6.6500000000000004E-2</v>
      </c>
      <c r="AG28" s="173">
        <v>43</v>
      </c>
      <c r="AH28" s="182">
        <v>102</v>
      </c>
      <c r="AI28" s="90">
        <v>136</v>
      </c>
      <c r="AJ28" s="91">
        <v>-0.34</v>
      </c>
      <c r="AK28" s="92">
        <v>33.264000000000003</v>
      </c>
      <c r="AL28" s="93">
        <v>7</v>
      </c>
      <c r="AM28" s="94">
        <v>135.4</v>
      </c>
      <c r="AN28" s="94">
        <v>1.53</v>
      </c>
      <c r="AO28" s="179">
        <v>23.367999999999999</v>
      </c>
      <c r="AP28" s="95">
        <v>257.10000000000002</v>
      </c>
    </row>
    <row r="29" spans="1:42" x14ac:dyDescent="0.2">
      <c r="A29" s="96" t="s">
        <v>183</v>
      </c>
      <c r="B29" s="97" t="s">
        <v>99</v>
      </c>
      <c r="C29" s="97" t="s">
        <v>99</v>
      </c>
      <c r="D29" s="150">
        <v>2850002</v>
      </c>
      <c r="E29" s="73">
        <v>682</v>
      </c>
      <c r="F29" s="75">
        <v>59249</v>
      </c>
      <c r="G29" s="76" t="s">
        <v>101</v>
      </c>
      <c r="H29" s="76" t="s">
        <v>102</v>
      </c>
      <c r="I29" s="76">
        <v>372</v>
      </c>
      <c r="J29" s="77">
        <v>37956</v>
      </c>
      <c r="K29" s="77">
        <v>41609</v>
      </c>
      <c r="L29" s="78">
        <v>1.93</v>
      </c>
      <c r="M29" s="76">
        <v>299</v>
      </c>
      <c r="N29" s="79">
        <v>6295</v>
      </c>
      <c r="O29" s="80">
        <v>16.745000000000001</v>
      </c>
      <c r="P29" s="81">
        <v>73</v>
      </c>
      <c r="Q29" s="81">
        <v>63.329000000000001</v>
      </c>
      <c r="R29" s="18">
        <v>8</v>
      </c>
      <c r="S29" s="82">
        <v>289</v>
      </c>
      <c r="T29" s="83">
        <v>12.154999999999999</v>
      </c>
      <c r="U29" s="84">
        <v>48.3</v>
      </c>
      <c r="V29" s="85">
        <v>1</v>
      </c>
      <c r="W29" s="86">
        <v>211</v>
      </c>
      <c r="X29" s="87">
        <v>3.4</v>
      </c>
      <c r="Y29" s="88">
        <v>48.5</v>
      </c>
      <c r="Z29" s="89">
        <v>1</v>
      </c>
      <c r="AA29" s="197">
        <v>803</v>
      </c>
      <c r="AB29" s="165">
        <v>14.195</v>
      </c>
      <c r="AC29" s="203">
        <v>31.8</v>
      </c>
      <c r="AD29" s="197">
        <v>1</v>
      </c>
      <c r="AE29" s="176">
        <v>5.69</v>
      </c>
      <c r="AF29" s="176">
        <v>-0.20899999999999999</v>
      </c>
      <c r="AG29" s="173">
        <v>38.200000000000003</v>
      </c>
      <c r="AH29" s="182">
        <v>12</v>
      </c>
      <c r="AI29" s="90">
        <v>83</v>
      </c>
      <c r="AJ29" s="91">
        <v>-2.04</v>
      </c>
      <c r="AK29" s="92">
        <v>39.700000000000003</v>
      </c>
      <c r="AL29" s="93">
        <v>8</v>
      </c>
      <c r="AM29" s="94">
        <v>168</v>
      </c>
      <c r="AN29" s="94">
        <v>-0.18</v>
      </c>
      <c r="AO29" s="179">
        <v>29.224799999999998</v>
      </c>
      <c r="AP29" s="95">
        <v>255.5</v>
      </c>
    </row>
    <row r="30" spans="1:42" x14ac:dyDescent="0.2">
      <c r="A30" s="96" t="s">
        <v>179</v>
      </c>
      <c r="B30" s="97" t="s">
        <v>99</v>
      </c>
      <c r="C30" s="97" t="s">
        <v>99</v>
      </c>
      <c r="D30" s="150">
        <v>3040001</v>
      </c>
      <c r="E30" s="73">
        <v>292</v>
      </c>
      <c r="F30" s="75">
        <v>76777</v>
      </c>
      <c r="G30" s="76" t="s">
        <v>533</v>
      </c>
      <c r="H30" s="76" t="s">
        <v>534</v>
      </c>
      <c r="I30" s="76">
        <v>911</v>
      </c>
      <c r="J30" s="77">
        <v>39934</v>
      </c>
      <c r="K30" s="77">
        <v>41183</v>
      </c>
      <c r="L30" s="78">
        <v>0</v>
      </c>
      <c r="M30" s="76">
        <v>202</v>
      </c>
      <c r="N30" s="79">
        <v>5174</v>
      </c>
      <c r="O30" s="80">
        <v>53.125</v>
      </c>
      <c r="P30" s="81">
        <v>83</v>
      </c>
      <c r="Q30" s="81">
        <v>45.368000000000002</v>
      </c>
      <c r="R30" s="18">
        <v>2</v>
      </c>
      <c r="S30" s="82">
        <v>265</v>
      </c>
      <c r="T30" s="83">
        <v>15.555</v>
      </c>
      <c r="U30" s="84">
        <v>35.112000000000002</v>
      </c>
      <c r="V30" s="85">
        <v>2</v>
      </c>
      <c r="W30" s="86">
        <v>170</v>
      </c>
      <c r="X30" s="87">
        <v>-0.51</v>
      </c>
      <c r="Y30" s="88">
        <v>27.257999999999999</v>
      </c>
      <c r="Z30" s="89">
        <v>2</v>
      </c>
      <c r="AA30" s="197">
        <v>720</v>
      </c>
      <c r="AB30" s="165">
        <v>10.795</v>
      </c>
      <c r="AC30" s="203">
        <v>22.484000000000002</v>
      </c>
      <c r="AD30" s="197">
        <v>2</v>
      </c>
      <c r="AE30" s="176">
        <v>8.6240000000000006</v>
      </c>
      <c r="AF30" s="176">
        <v>-9.5000000000000001E-2</v>
      </c>
      <c r="AG30" s="173">
        <v>31.4</v>
      </c>
      <c r="AH30" s="182">
        <v>7</v>
      </c>
      <c r="AI30" s="90">
        <v>99</v>
      </c>
      <c r="AJ30" s="91">
        <v>-3.145</v>
      </c>
      <c r="AK30" s="92">
        <v>19.600000000000001</v>
      </c>
      <c r="AL30" s="93">
        <v>2</v>
      </c>
      <c r="AM30" s="94">
        <v>28.6</v>
      </c>
      <c r="AN30" s="94">
        <v>-1.62</v>
      </c>
      <c r="AO30" s="179">
        <v>9.359</v>
      </c>
      <c r="AP30" s="95">
        <v>247.6</v>
      </c>
    </row>
    <row r="31" spans="1:42" x14ac:dyDescent="0.2">
      <c r="A31" s="72" t="s">
        <v>183</v>
      </c>
      <c r="B31" s="73" t="s">
        <v>99</v>
      </c>
      <c r="C31" s="73" t="s">
        <v>99</v>
      </c>
      <c r="D31" s="150">
        <v>2850002</v>
      </c>
      <c r="E31" s="73">
        <v>888</v>
      </c>
      <c r="F31" s="75">
        <v>71202</v>
      </c>
      <c r="G31" s="76" t="s">
        <v>932</v>
      </c>
      <c r="H31" s="76" t="s">
        <v>933</v>
      </c>
      <c r="I31" s="76">
        <v>698</v>
      </c>
      <c r="J31" s="77">
        <v>39630</v>
      </c>
      <c r="K31" s="77">
        <v>41791</v>
      </c>
      <c r="L31" s="78">
        <v>2.54</v>
      </c>
      <c r="M31" s="76">
        <v>166</v>
      </c>
      <c r="N31" s="79">
        <v>7038</v>
      </c>
      <c r="O31" s="80">
        <v>15.385</v>
      </c>
      <c r="P31" s="81">
        <v>73</v>
      </c>
      <c r="Q31" s="81">
        <v>59.92</v>
      </c>
      <c r="R31" s="18">
        <v>5</v>
      </c>
      <c r="S31" s="82">
        <v>325</v>
      </c>
      <c r="T31" s="83">
        <v>13.005000000000001</v>
      </c>
      <c r="U31" s="84">
        <v>37.595999999999997</v>
      </c>
      <c r="V31" s="85">
        <v>1</v>
      </c>
      <c r="W31" s="86">
        <v>258</v>
      </c>
      <c r="X31" s="87">
        <v>5.0149999999999997</v>
      </c>
      <c r="Y31" s="88">
        <v>36.270000000000003</v>
      </c>
      <c r="Z31" s="89">
        <v>1</v>
      </c>
      <c r="AA31" s="197">
        <v>967</v>
      </c>
      <c r="AB31" s="165">
        <v>14.11</v>
      </c>
      <c r="AC31" s="203">
        <v>21.995999999999999</v>
      </c>
      <c r="AD31" s="197">
        <v>1</v>
      </c>
      <c r="AE31" s="176">
        <v>5.3620000000000001</v>
      </c>
      <c r="AF31" s="176">
        <v>-0.14249999999999999</v>
      </c>
      <c r="AG31" s="173">
        <v>37.700000000000003</v>
      </c>
      <c r="AH31" s="182">
        <v>9</v>
      </c>
      <c r="AI31" s="90">
        <v>85</v>
      </c>
      <c r="AJ31" s="91">
        <v>-2.04</v>
      </c>
      <c r="AK31" s="92">
        <v>33.1</v>
      </c>
      <c r="AL31" s="93">
        <v>5</v>
      </c>
      <c r="AM31" s="94">
        <v>78.400000000000006</v>
      </c>
      <c r="AN31" s="94">
        <v>-2.88</v>
      </c>
      <c r="AO31" s="179">
        <v>22.8</v>
      </c>
      <c r="AP31" s="95">
        <v>245.9</v>
      </c>
    </row>
    <row r="32" spans="1:42" x14ac:dyDescent="0.2">
      <c r="A32" s="72" t="s">
        <v>183</v>
      </c>
      <c r="B32" s="73" t="s">
        <v>99</v>
      </c>
      <c r="C32" s="73" t="s">
        <v>99</v>
      </c>
      <c r="D32" s="150">
        <v>110001</v>
      </c>
      <c r="E32" s="73">
        <v>1345</v>
      </c>
      <c r="F32" s="75">
        <v>67053</v>
      </c>
      <c r="G32" s="76" t="s">
        <v>109</v>
      </c>
      <c r="H32" s="76" t="s">
        <v>201</v>
      </c>
      <c r="I32" s="76">
        <v>1097.01</v>
      </c>
      <c r="J32" s="77">
        <v>39142</v>
      </c>
      <c r="K32" s="77">
        <v>41609</v>
      </c>
      <c r="L32" s="78">
        <v>1.26</v>
      </c>
      <c r="M32" s="76">
        <v>52</v>
      </c>
      <c r="N32" s="79">
        <v>5473</v>
      </c>
      <c r="O32" s="80">
        <v>35.53</v>
      </c>
      <c r="P32" s="81">
        <v>78</v>
      </c>
      <c r="Q32" s="81">
        <v>52.451999999999998</v>
      </c>
      <c r="R32" s="18">
        <v>5</v>
      </c>
      <c r="S32" s="82">
        <v>283</v>
      </c>
      <c r="T32" s="83">
        <v>11.56</v>
      </c>
      <c r="U32" s="84">
        <v>40.08</v>
      </c>
      <c r="V32" s="85">
        <v>1</v>
      </c>
      <c r="W32" s="86">
        <v>219</v>
      </c>
      <c r="X32" s="87">
        <v>6.5449999999999999</v>
      </c>
      <c r="Y32" s="88">
        <v>38.159999999999997</v>
      </c>
      <c r="Z32" s="89">
        <v>1</v>
      </c>
      <c r="AA32" s="197">
        <v>793</v>
      </c>
      <c r="AB32" s="165">
        <v>10.455</v>
      </c>
      <c r="AC32" s="203">
        <v>24</v>
      </c>
      <c r="AD32" s="197">
        <v>1</v>
      </c>
      <c r="AE32" s="176">
        <v>6.7969999999999997</v>
      </c>
      <c r="AF32" s="176">
        <v>-0.152</v>
      </c>
      <c r="AG32" s="173">
        <v>40.5</v>
      </c>
      <c r="AH32" s="182">
        <v>9</v>
      </c>
      <c r="AI32" s="90">
        <v>121</v>
      </c>
      <c r="AJ32" s="91">
        <v>0.42499999999999999</v>
      </c>
      <c r="AK32" s="92">
        <v>31.41</v>
      </c>
      <c r="AL32" s="93">
        <v>5</v>
      </c>
      <c r="AM32" s="94">
        <v>51.6</v>
      </c>
      <c r="AN32" s="94">
        <v>-1.53</v>
      </c>
      <c r="AO32" s="179">
        <v>24</v>
      </c>
      <c r="AP32" s="95">
        <v>244.9</v>
      </c>
    </row>
    <row r="33" spans="1:42" x14ac:dyDescent="0.2">
      <c r="A33" s="72" t="s">
        <v>179</v>
      </c>
      <c r="B33" s="73" t="s">
        <v>99</v>
      </c>
      <c r="C33" s="73" t="s">
        <v>99</v>
      </c>
      <c r="D33" s="150">
        <v>106500003</v>
      </c>
      <c r="E33" s="73">
        <v>520</v>
      </c>
      <c r="F33" s="75">
        <v>75394</v>
      </c>
      <c r="G33" s="76" t="s">
        <v>596</v>
      </c>
      <c r="H33" s="76" t="s">
        <v>597</v>
      </c>
      <c r="I33" s="76">
        <v>366</v>
      </c>
      <c r="J33" s="77">
        <v>40026</v>
      </c>
      <c r="K33" s="77">
        <v>41609</v>
      </c>
      <c r="L33" s="78">
        <v>2.42</v>
      </c>
      <c r="M33" s="76">
        <v>305</v>
      </c>
      <c r="N33" s="79">
        <v>7384</v>
      </c>
      <c r="O33" s="80">
        <v>-6.5449999999999999</v>
      </c>
      <c r="P33" s="81">
        <v>66</v>
      </c>
      <c r="Q33" s="81">
        <v>57.64</v>
      </c>
      <c r="R33" s="18">
        <v>3</v>
      </c>
      <c r="S33" s="82">
        <v>278</v>
      </c>
      <c r="T33" s="83">
        <v>16.489999999999998</v>
      </c>
      <c r="U33" s="84">
        <v>42.48</v>
      </c>
      <c r="V33" s="85">
        <v>1</v>
      </c>
      <c r="W33" s="86">
        <v>233</v>
      </c>
      <c r="X33" s="87">
        <v>1.4450000000000001</v>
      </c>
      <c r="Y33" s="88">
        <v>39.06</v>
      </c>
      <c r="Z33" s="89">
        <v>1</v>
      </c>
      <c r="AA33" s="197">
        <v>868</v>
      </c>
      <c r="AB33" s="165">
        <v>10.625</v>
      </c>
      <c r="AC33" s="203">
        <v>25.02</v>
      </c>
      <c r="AD33" s="197">
        <v>1</v>
      </c>
      <c r="AE33" s="176">
        <v>6.5229999999999997</v>
      </c>
      <c r="AF33" s="176">
        <v>-0.1615</v>
      </c>
      <c r="AG33" s="173">
        <v>40.1</v>
      </c>
      <c r="AH33" s="182">
        <v>23</v>
      </c>
      <c r="AI33" s="90">
        <v>89</v>
      </c>
      <c r="AJ33" s="91">
        <v>-4.165</v>
      </c>
      <c r="AK33" s="92">
        <v>29.3</v>
      </c>
      <c r="AL33" s="93">
        <v>3</v>
      </c>
      <c r="AM33" s="94">
        <v>57.5</v>
      </c>
      <c r="AN33" s="94">
        <v>-5.13</v>
      </c>
      <c r="AO33" s="179">
        <v>16.225999999999999</v>
      </c>
      <c r="AP33" s="95">
        <v>244.2</v>
      </c>
    </row>
    <row r="34" spans="1:42" x14ac:dyDescent="0.2">
      <c r="A34" s="72" t="s">
        <v>183</v>
      </c>
      <c r="B34" s="73" t="s">
        <v>99</v>
      </c>
      <c r="C34" s="73" t="s">
        <v>99</v>
      </c>
      <c r="D34" s="150">
        <v>2120010</v>
      </c>
      <c r="E34" s="73">
        <v>9548</v>
      </c>
      <c r="F34" s="75">
        <v>79400</v>
      </c>
      <c r="G34" s="76" t="s">
        <v>107</v>
      </c>
      <c r="H34" s="76" t="s">
        <v>108</v>
      </c>
      <c r="I34" s="76">
        <v>245.01</v>
      </c>
      <c r="J34" s="77">
        <v>40057</v>
      </c>
      <c r="K34" s="77">
        <v>41760</v>
      </c>
      <c r="L34" s="78">
        <v>0.28999999999999998</v>
      </c>
      <c r="M34" s="76">
        <v>261</v>
      </c>
      <c r="N34" s="79">
        <v>6671</v>
      </c>
      <c r="O34" s="80">
        <v>126.05500000000001</v>
      </c>
      <c r="P34" s="81">
        <v>94</v>
      </c>
      <c r="Q34" s="81">
        <v>55.808</v>
      </c>
      <c r="R34" s="18">
        <v>2</v>
      </c>
      <c r="S34" s="82">
        <v>308</v>
      </c>
      <c r="T34" s="83">
        <v>15.3</v>
      </c>
      <c r="U34" s="84">
        <v>43.604999999999997</v>
      </c>
      <c r="V34" s="85">
        <v>2</v>
      </c>
      <c r="W34" s="86">
        <v>231</v>
      </c>
      <c r="X34" s="87">
        <v>2.04</v>
      </c>
      <c r="Y34" s="88">
        <v>38.335000000000001</v>
      </c>
      <c r="Z34" s="89">
        <v>2</v>
      </c>
      <c r="AA34" s="197">
        <v>903</v>
      </c>
      <c r="AB34" s="165">
        <v>18.274999999999999</v>
      </c>
      <c r="AC34" s="203">
        <v>31.195</v>
      </c>
      <c r="AD34" s="197">
        <v>2</v>
      </c>
      <c r="AE34" s="176">
        <v>7.22</v>
      </c>
      <c r="AF34" s="176">
        <v>7.5999999999999998E-2</v>
      </c>
      <c r="AG34" s="173">
        <v>43.2</v>
      </c>
      <c r="AH34" s="182">
        <v>12</v>
      </c>
      <c r="AI34" s="90">
        <v>102</v>
      </c>
      <c r="AJ34" s="91">
        <v>1.19</v>
      </c>
      <c r="AK34" s="92">
        <v>33.5</v>
      </c>
      <c r="AL34" s="93">
        <v>2</v>
      </c>
      <c r="AM34" s="94">
        <v>56.8</v>
      </c>
      <c r="AN34" s="94">
        <v>-1.35</v>
      </c>
      <c r="AO34" s="179">
        <v>18.171900000000001</v>
      </c>
      <c r="AP34" s="95">
        <v>243.8</v>
      </c>
    </row>
    <row r="35" spans="1:42" x14ac:dyDescent="0.2">
      <c r="A35" s="72" t="s">
        <v>179</v>
      </c>
      <c r="B35" s="73" t="s">
        <v>99</v>
      </c>
      <c r="C35" s="73" t="s">
        <v>99</v>
      </c>
      <c r="D35" s="150">
        <v>1260001</v>
      </c>
      <c r="E35" s="73">
        <v>982</v>
      </c>
      <c r="F35" s="75">
        <v>59441</v>
      </c>
      <c r="G35" s="76" t="s">
        <v>190</v>
      </c>
      <c r="H35" s="76" t="s">
        <v>191</v>
      </c>
      <c r="I35" s="76">
        <v>784</v>
      </c>
      <c r="J35" s="77">
        <v>38108</v>
      </c>
      <c r="K35" s="77">
        <v>41944</v>
      </c>
      <c r="L35" s="78">
        <v>0</v>
      </c>
      <c r="M35" s="76">
        <v>50</v>
      </c>
      <c r="N35" s="79">
        <v>5386</v>
      </c>
      <c r="O35" s="80">
        <v>-75.734999999999999</v>
      </c>
      <c r="P35" s="81">
        <v>44</v>
      </c>
      <c r="Q35" s="81">
        <v>56.1</v>
      </c>
      <c r="R35" s="18">
        <v>8</v>
      </c>
      <c r="S35" s="82">
        <v>279</v>
      </c>
      <c r="T35" s="83">
        <v>9.6050000000000004</v>
      </c>
      <c r="U35" s="84">
        <v>49.395000000000003</v>
      </c>
      <c r="V35" s="85">
        <v>8</v>
      </c>
      <c r="W35" s="86">
        <v>229</v>
      </c>
      <c r="X35" s="87">
        <v>5.1849999999999996</v>
      </c>
      <c r="Y35" s="88">
        <v>42.631</v>
      </c>
      <c r="Z35" s="89">
        <v>8</v>
      </c>
      <c r="AA35" s="197">
        <v>824</v>
      </c>
      <c r="AB35" s="165">
        <v>11.645</v>
      </c>
      <c r="AC35" s="203">
        <v>36.49</v>
      </c>
      <c r="AD35" s="197">
        <v>8</v>
      </c>
      <c r="AE35" s="176">
        <v>6.5730000000000004</v>
      </c>
      <c r="AF35" s="176">
        <v>-0.17100000000000001</v>
      </c>
      <c r="AG35" s="173">
        <v>45.9</v>
      </c>
      <c r="AH35" s="182">
        <v>53</v>
      </c>
      <c r="AI35" s="90">
        <v>123</v>
      </c>
      <c r="AJ35" s="91">
        <v>-1.615</v>
      </c>
      <c r="AK35" s="92">
        <v>34.874000000000002</v>
      </c>
      <c r="AL35" s="93">
        <v>8</v>
      </c>
      <c r="AM35" s="94">
        <v>103.6</v>
      </c>
      <c r="AN35" s="94">
        <v>0.09</v>
      </c>
      <c r="AO35" s="179">
        <v>29.184000000000001</v>
      </c>
      <c r="AP35" s="95">
        <v>240</v>
      </c>
    </row>
    <row r="36" spans="1:42" x14ac:dyDescent="0.2">
      <c r="A36" s="72" t="s">
        <v>182</v>
      </c>
      <c r="B36" s="73" t="s">
        <v>99</v>
      </c>
      <c r="C36" s="73" t="s">
        <v>99</v>
      </c>
      <c r="D36" s="150">
        <v>190001</v>
      </c>
      <c r="E36" s="73">
        <v>814</v>
      </c>
      <c r="F36" s="75">
        <v>66206</v>
      </c>
      <c r="G36" s="76" t="s">
        <v>600</v>
      </c>
      <c r="H36" s="76" t="s">
        <v>2</v>
      </c>
      <c r="I36" s="76">
        <v>557</v>
      </c>
      <c r="J36" s="77">
        <v>38930</v>
      </c>
      <c r="K36" s="77">
        <v>41426</v>
      </c>
      <c r="L36" s="78">
        <v>0</v>
      </c>
      <c r="M36" s="76">
        <v>121</v>
      </c>
      <c r="N36" s="79">
        <v>6641</v>
      </c>
      <c r="O36" s="80">
        <v>82.45</v>
      </c>
      <c r="P36" s="81">
        <v>88</v>
      </c>
      <c r="Q36" s="81">
        <v>52.207999999999998</v>
      </c>
      <c r="R36" s="18">
        <v>5</v>
      </c>
      <c r="S36" s="82">
        <v>311</v>
      </c>
      <c r="T36" s="83">
        <v>9.2650000000000006</v>
      </c>
      <c r="U36" s="84">
        <v>46.287999999999997</v>
      </c>
      <c r="V36" s="85">
        <v>4</v>
      </c>
      <c r="W36" s="86">
        <v>242</v>
      </c>
      <c r="X36" s="87">
        <v>6.29</v>
      </c>
      <c r="Y36" s="88">
        <v>36.695999999999998</v>
      </c>
      <c r="Z36" s="89">
        <v>4</v>
      </c>
      <c r="AA36" s="197">
        <v>895</v>
      </c>
      <c r="AB36" s="165">
        <v>12.494999999999999</v>
      </c>
      <c r="AC36" s="203">
        <v>31.416</v>
      </c>
      <c r="AD36" s="197">
        <v>4</v>
      </c>
      <c r="AE36" s="176">
        <v>4.8470000000000004</v>
      </c>
      <c r="AF36" s="176">
        <v>-0.22800000000000001</v>
      </c>
      <c r="AG36" s="173">
        <v>31.9</v>
      </c>
      <c r="AH36" s="182">
        <v>28</v>
      </c>
      <c r="AI36" s="90">
        <v>130</v>
      </c>
      <c r="AJ36" s="91">
        <v>-2.89</v>
      </c>
      <c r="AK36" s="92">
        <v>23</v>
      </c>
      <c r="AL36" s="93">
        <v>5</v>
      </c>
      <c r="AM36" s="94">
        <v>83.4</v>
      </c>
      <c r="AN36" s="94">
        <v>-0.27</v>
      </c>
      <c r="AO36" s="179">
        <v>13.92</v>
      </c>
      <c r="AP36" s="95">
        <v>237.9</v>
      </c>
    </row>
    <row r="37" spans="1:42" x14ac:dyDescent="0.2">
      <c r="A37" s="96" t="s">
        <v>183</v>
      </c>
      <c r="B37" s="97" t="s">
        <v>99</v>
      </c>
      <c r="C37" s="97" t="s">
        <v>99</v>
      </c>
      <c r="D37" s="150">
        <v>2120001</v>
      </c>
      <c r="E37" s="73">
        <v>5368</v>
      </c>
      <c r="F37" s="75">
        <v>74426</v>
      </c>
      <c r="G37" s="76" t="s">
        <v>107</v>
      </c>
      <c r="H37" s="76" t="s">
        <v>108</v>
      </c>
      <c r="I37" s="76">
        <v>317</v>
      </c>
      <c r="J37" s="77">
        <v>38596</v>
      </c>
      <c r="K37" s="77">
        <v>41974</v>
      </c>
      <c r="L37" s="78">
        <v>0.32</v>
      </c>
      <c r="M37" s="76">
        <v>55</v>
      </c>
      <c r="N37" s="79">
        <v>6725</v>
      </c>
      <c r="O37" s="80">
        <v>142.54499999999999</v>
      </c>
      <c r="P37" s="81">
        <v>96</v>
      </c>
      <c r="Q37" s="81">
        <v>58.41</v>
      </c>
      <c r="R37" s="18">
        <v>7</v>
      </c>
      <c r="S37" s="82">
        <v>285</v>
      </c>
      <c r="T37" s="83">
        <v>12.07</v>
      </c>
      <c r="U37" s="84">
        <v>49.41</v>
      </c>
      <c r="V37" s="85">
        <v>2</v>
      </c>
      <c r="W37" s="86">
        <v>251</v>
      </c>
      <c r="X37" s="87">
        <v>4.335</v>
      </c>
      <c r="Y37" s="88">
        <v>45.18</v>
      </c>
      <c r="Z37" s="89">
        <v>2</v>
      </c>
      <c r="AA37" s="197">
        <v>951</v>
      </c>
      <c r="AB37" s="165">
        <v>19.55</v>
      </c>
      <c r="AC37" s="203">
        <v>33.119999999999997</v>
      </c>
      <c r="AD37" s="197">
        <v>2</v>
      </c>
      <c r="AE37" s="176">
        <v>5.98</v>
      </c>
      <c r="AF37" s="176">
        <v>-0.22800000000000001</v>
      </c>
      <c r="AG37" s="173">
        <v>45.1</v>
      </c>
      <c r="AH37" s="182">
        <v>18</v>
      </c>
      <c r="AI37" s="90">
        <v>163</v>
      </c>
      <c r="AJ37" s="91">
        <v>5.3550000000000004</v>
      </c>
      <c r="AK37" s="92">
        <v>35.433</v>
      </c>
      <c r="AL37" s="93">
        <v>7</v>
      </c>
      <c r="AM37" s="94">
        <v>132.30000000000001</v>
      </c>
      <c r="AN37" s="94">
        <v>0.99</v>
      </c>
      <c r="AO37" s="179">
        <v>29.716000000000001</v>
      </c>
      <c r="AP37" s="95">
        <v>235.2</v>
      </c>
    </row>
    <row r="38" spans="1:42" x14ac:dyDescent="0.2">
      <c r="A38" s="72" t="s">
        <v>180</v>
      </c>
      <c r="B38" s="73" t="s">
        <v>99</v>
      </c>
      <c r="C38" s="73" t="s">
        <v>99</v>
      </c>
      <c r="D38" s="150">
        <v>50001</v>
      </c>
      <c r="E38" s="73">
        <v>1748</v>
      </c>
      <c r="F38" s="75">
        <v>70751</v>
      </c>
      <c r="G38" s="76" t="s">
        <v>934</v>
      </c>
      <c r="H38" s="76" t="s">
        <v>935</v>
      </c>
      <c r="I38" s="76">
        <v>17103</v>
      </c>
      <c r="J38" s="77">
        <v>39539</v>
      </c>
      <c r="K38" s="77">
        <v>41671</v>
      </c>
      <c r="L38" s="78">
        <v>2.7</v>
      </c>
      <c r="M38" s="76">
        <v>302</v>
      </c>
      <c r="N38" s="79">
        <v>6134</v>
      </c>
      <c r="O38" s="80">
        <v>95.625</v>
      </c>
      <c r="P38" s="81">
        <v>90</v>
      </c>
      <c r="Q38" s="81">
        <v>61.16</v>
      </c>
      <c r="R38" s="18">
        <v>4</v>
      </c>
      <c r="S38" s="82">
        <v>369</v>
      </c>
      <c r="T38" s="83">
        <v>16.405000000000001</v>
      </c>
      <c r="U38" s="84">
        <v>36.96</v>
      </c>
      <c r="V38" s="85">
        <v>1</v>
      </c>
      <c r="W38" s="86">
        <v>207</v>
      </c>
      <c r="X38" s="87">
        <v>-1.36</v>
      </c>
      <c r="Y38" s="88">
        <v>36.799999999999997</v>
      </c>
      <c r="Z38" s="89">
        <v>1</v>
      </c>
      <c r="AA38" s="197">
        <v>885</v>
      </c>
      <c r="AB38" s="165">
        <v>5.44</v>
      </c>
      <c r="AC38" s="203">
        <v>20.8</v>
      </c>
      <c r="AD38" s="197">
        <v>1</v>
      </c>
      <c r="AE38" s="176">
        <v>7.2370000000000001</v>
      </c>
      <c r="AF38" s="176">
        <v>-6.6500000000000004E-2</v>
      </c>
      <c r="AG38" s="173">
        <v>34.799999999999997</v>
      </c>
      <c r="AH38" s="182">
        <v>4</v>
      </c>
      <c r="AI38" s="90">
        <v>129</v>
      </c>
      <c r="AJ38" s="91">
        <v>-3.74</v>
      </c>
      <c r="AK38" s="92">
        <v>34.5</v>
      </c>
      <c r="AL38" s="93">
        <v>4</v>
      </c>
      <c r="AM38" s="94">
        <v>52.7</v>
      </c>
      <c r="AN38" s="94">
        <v>-2.79</v>
      </c>
      <c r="AO38" s="179">
        <v>22.01</v>
      </c>
      <c r="AP38" s="95">
        <v>234.2</v>
      </c>
    </row>
    <row r="39" spans="1:42" x14ac:dyDescent="0.2">
      <c r="A39" s="96" t="s">
        <v>180</v>
      </c>
      <c r="B39" s="97" t="s">
        <v>99</v>
      </c>
      <c r="C39" s="97" t="s">
        <v>99</v>
      </c>
      <c r="D39" s="150">
        <v>620001</v>
      </c>
      <c r="E39" s="73">
        <v>1549</v>
      </c>
      <c r="F39" s="75" t="s">
        <v>2</v>
      </c>
      <c r="G39" s="76" t="s">
        <v>631</v>
      </c>
      <c r="H39" s="76" t="s">
        <v>632</v>
      </c>
      <c r="I39" s="76">
        <v>1132</v>
      </c>
      <c r="J39" s="77">
        <v>39203</v>
      </c>
      <c r="K39" s="77">
        <v>41275</v>
      </c>
      <c r="L39" s="78">
        <v>3.01</v>
      </c>
      <c r="M39" s="76">
        <v>305</v>
      </c>
      <c r="N39" s="79">
        <v>8178</v>
      </c>
      <c r="O39" s="80">
        <v>10.455</v>
      </c>
      <c r="P39" s="81">
        <v>71</v>
      </c>
      <c r="Q39" s="81">
        <v>55.5</v>
      </c>
      <c r="R39" s="18">
        <v>4</v>
      </c>
      <c r="S39" s="82">
        <v>323</v>
      </c>
      <c r="T39" s="83">
        <v>6.375</v>
      </c>
      <c r="U39" s="84">
        <v>48.42</v>
      </c>
      <c r="V39" s="85">
        <v>2</v>
      </c>
      <c r="W39" s="86">
        <v>309</v>
      </c>
      <c r="X39" s="87">
        <v>6.375</v>
      </c>
      <c r="Y39" s="88">
        <v>43.11</v>
      </c>
      <c r="Z39" s="89">
        <v>4</v>
      </c>
      <c r="AA39" s="197">
        <v>1151</v>
      </c>
      <c r="AB39" s="165">
        <v>13.94</v>
      </c>
      <c r="AC39" s="203">
        <v>35.1</v>
      </c>
      <c r="AD39" s="197">
        <v>4</v>
      </c>
      <c r="AE39" s="176">
        <v>5.5579999999999998</v>
      </c>
      <c r="AF39" s="176">
        <v>-0.18049999999999999</v>
      </c>
      <c r="AG39" s="173">
        <v>41.3</v>
      </c>
      <c r="AH39" s="182">
        <v>32</v>
      </c>
      <c r="AI39" s="90">
        <v>149</v>
      </c>
      <c r="AJ39" s="91">
        <v>0.255</v>
      </c>
      <c r="AK39" s="92">
        <v>33.299999999999997</v>
      </c>
      <c r="AL39" s="93">
        <v>4</v>
      </c>
      <c r="AM39" s="94">
        <v>81.599999999999994</v>
      </c>
      <c r="AN39" s="94">
        <v>3.33</v>
      </c>
      <c r="AO39" s="179">
        <v>20.731999999999999</v>
      </c>
      <c r="AP39" s="95">
        <v>231.6</v>
      </c>
    </row>
    <row r="40" spans="1:42" x14ac:dyDescent="0.2">
      <c r="A40" s="96" t="s">
        <v>179</v>
      </c>
      <c r="B40" s="97" t="s">
        <v>99</v>
      </c>
      <c r="C40" s="97" t="s">
        <v>99</v>
      </c>
      <c r="D40" s="150">
        <v>106500003</v>
      </c>
      <c r="E40" s="73">
        <v>471</v>
      </c>
      <c r="F40" s="75">
        <v>71906</v>
      </c>
      <c r="G40" s="76" t="s">
        <v>109</v>
      </c>
      <c r="H40" s="76" t="s">
        <v>201</v>
      </c>
      <c r="I40" s="76">
        <v>164</v>
      </c>
      <c r="J40" s="77">
        <v>39630</v>
      </c>
      <c r="K40" s="77">
        <v>41609</v>
      </c>
      <c r="L40" s="78">
        <v>3.73</v>
      </c>
      <c r="M40" s="76">
        <v>302</v>
      </c>
      <c r="N40" s="79">
        <v>8274</v>
      </c>
      <c r="O40" s="80">
        <v>181.64500000000001</v>
      </c>
      <c r="P40" s="81">
        <v>98</v>
      </c>
      <c r="Q40" s="81">
        <v>60.61</v>
      </c>
      <c r="R40" s="18">
        <v>4</v>
      </c>
      <c r="S40" s="82">
        <v>287</v>
      </c>
      <c r="T40" s="83">
        <v>9.0950000000000006</v>
      </c>
      <c r="U40" s="84">
        <v>45.99</v>
      </c>
      <c r="V40" s="85">
        <v>1</v>
      </c>
      <c r="W40" s="86">
        <v>309</v>
      </c>
      <c r="X40" s="87">
        <v>8.0749999999999993</v>
      </c>
      <c r="Y40" s="88">
        <v>42.93</v>
      </c>
      <c r="Z40" s="89">
        <v>1</v>
      </c>
      <c r="AA40" s="197">
        <v>1079</v>
      </c>
      <c r="AB40" s="165">
        <v>16.065000000000001</v>
      </c>
      <c r="AC40" s="203">
        <v>30.33</v>
      </c>
      <c r="AD40" s="197">
        <v>1</v>
      </c>
      <c r="AE40" s="176">
        <v>6.1689999999999996</v>
      </c>
      <c r="AF40" s="176">
        <v>-2.8500000000000001E-2</v>
      </c>
      <c r="AG40" s="173">
        <v>43.5</v>
      </c>
      <c r="AH40" s="182">
        <v>33</v>
      </c>
      <c r="AI40" s="90">
        <v>95</v>
      </c>
      <c r="AJ40" s="91">
        <v>-1.105</v>
      </c>
      <c r="AK40" s="92">
        <v>36.5</v>
      </c>
      <c r="AL40" s="93">
        <v>4</v>
      </c>
      <c r="AM40" s="94">
        <v>74.2</v>
      </c>
      <c r="AN40" s="94">
        <v>-0.54</v>
      </c>
      <c r="AO40" s="179">
        <v>22.791</v>
      </c>
      <c r="AP40" s="95">
        <v>229.5</v>
      </c>
    </row>
    <row r="41" spans="1:42" x14ac:dyDescent="0.2">
      <c r="A41" s="72" t="s">
        <v>185</v>
      </c>
      <c r="B41" s="73" t="s">
        <v>99</v>
      </c>
      <c r="C41" s="73" t="s">
        <v>99</v>
      </c>
      <c r="D41" s="150">
        <v>106050001</v>
      </c>
      <c r="E41" s="73">
        <v>402</v>
      </c>
      <c r="F41" s="75">
        <v>76323</v>
      </c>
      <c r="G41" s="76" t="s">
        <v>309</v>
      </c>
      <c r="H41" s="76" t="s">
        <v>310</v>
      </c>
      <c r="I41" s="76">
        <v>316</v>
      </c>
      <c r="J41" s="77">
        <v>40148</v>
      </c>
      <c r="K41" s="77">
        <v>41609</v>
      </c>
      <c r="L41" s="78">
        <v>0.46</v>
      </c>
      <c r="M41" s="76">
        <v>305</v>
      </c>
      <c r="N41" s="79">
        <v>6084</v>
      </c>
      <c r="O41" s="80">
        <v>-7.2249999999999996</v>
      </c>
      <c r="P41" s="81">
        <v>66</v>
      </c>
      <c r="Q41" s="81">
        <v>55.99</v>
      </c>
      <c r="R41" s="18">
        <v>3</v>
      </c>
      <c r="S41" s="82">
        <v>316</v>
      </c>
      <c r="T41" s="83">
        <v>13.77</v>
      </c>
      <c r="U41" s="84">
        <v>46.11</v>
      </c>
      <c r="V41" s="85">
        <v>3</v>
      </c>
      <c r="W41" s="86">
        <v>228</v>
      </c>
      <c r="X41" s="87">
        <v>3.145</v>
      </c>
      <c r="Y41" s="88">
        <v>37.758000000000003</v>
      </c>
      <c r="Z41" s="89">
        <v>3</v>
      </c>
      <c r="AA41" s="197">
        <v>871</v>
      </c>
      <c r="AB41" s="165">
        <v>11.22</v>
      </c>
      <c r="AC41" s="203">
        <v>31.581</v>
      </c>
      <c r="AD41" s="197">
        <v>3</v>
      </c>
      <c r="AE41" s="176">
        <v>6.7039999999999997</v>
      </c>
      <c r="AF41" s="176">
        <v>-3.7999999999999999E-2</v>
      </c>
      <c r="AG41" s="173">
        <v>38.700000000000003</v>
      </c>
      <c r="AH41" s="182">
        <v>20</v>
      </c>
      <c r="AI41" s="90">
        <v>86</v>
      </c>
      <c r="AJ41" s="91">
        <v>-1.87</v>
      </c>
      <c r="AK41" s="92">
        <v>26.6</v>
      </c>
      <c r="AL41" s="93">
        <v>3</v>
      </c>
      <c r="AM41" s="94">
        <v>39.9</v>
      </c>
      <c r="AN41" s="94">
        <v>-3.33</v>
      </c>
      <c r="AO41" s="179">
        <v>14.212999999999999</v>
      </c>
      <c r="AP41" s="95">
        <v>229.2</v>
      </c>
    </row>
    <row r="42" spans="1:42" x14ac:dyDescent="0.2">
      <c r="A42" s="72" t="s">
        <v>183</v>
      </c>
      <c r="B42" s="73" t="s">
        <v>99</v>
      </c>
      <c r="C42" s="73" t="s">
        <v>99</v>
      </c>
      <c r="D42" s="150">
        <v>2120001</v>
      </c>
      <c r="E42" s="73">
        <v>7442</v>
      </c>
      <c r="F42" s="75">
        <v>74957</v>
      </c>
      <c r="G42" s="76" t="s">
        <v>112</v>
      </c>
      <c r="H42" s="76" t="s">
        <v>113</v>
      </c>
      <c r="I42" s="76">
        <v>349</v>
      </c>
      <c r="J42" s="77">
        <v>39264</v>
      </c>
      <c r="K42" s="77">
        <v>41944</v>
      </c>
      <c r="L42" s="78">
        <v>4.22</v>
      </c>
      <c r="M42" s="76">
        <v>77</v>
      </c>
      <c r="N42" s="79">
        <v>6945</v>
      </c>
      <c r="O42" s="80">
        <v>98.515000000000001</v>
      </c>
      <c r="P42" s="81">
        <v>91</v>
      </c>
      <c r="Q42" s="81">
        <v>62.109000000000002</v>
      </c>
      <c r="R42" s="18">
        <v>6</v>
      </c>
      <c r="S42" s="82">
        <v>265</v>
      </c>
      <c r="T42" s="83">
        <v>7.99</v>
      </c>
      <c r="U42" s="84">
        <v>44.84</v>
      </c>
      <c r="V42" s="85">
        <v>4</v>
      </c>
      <c r="W42" s="86">
        <v>264</v>
      </c>
      <c r="X42" s="87">
        <v>6.8</v>
      </c>
      <c r="Y42" s="88">
        <v>39.747999999999998</v>
      </c>
      <c r="Z42" s="89">
        <v>4</v>
      </c>
      <c r="AA42" s="197">
        <v>916</v>
      </c>
      <c r="AB42" s="165">
        <v>16.489999999999998</v>
      </c>
      <c r="AC42" s="203">
        <v>32.299999999999997</v>
      </c>
      <c r="AD42" s="197">
        <v>4</v>
      </c>
      <c r="AE42" s="176">
        <v>5.6070000000000002</v>
      </c>
      <c r="AF42" s="176">
        <v>-0.22800000000000001</v>
      </c>
      <c r="AG42" s="173">
        <v>44.5</v>
      </c>
      <c r="AH42" s="182">
        <v>17</v>
      </c>
      <c r="AI42" s="90">
        <v>106</v>
      </c>
      <c r="AJ42" s="91">
        <v>-1.2749999999999999</v>
      </c>
      <c r="AK42" s="92">
        <v>37.130000000000003</v>
      </c>
      <c r="AL42" s="93">
        <v>6</v>
      </c>
      <c r="AM42" s="94">
        <v>94.7</v>
      </c>
      <c r="AN42" s="94">
        <v>0.72</v>
      </c>
      <c r="AO42" s="179">
        <v>30.45</v>
      </c>
      <c r="AP42" s="95">
        <v>227.4</v>
      </c>
    </row>
    <row r="43" spans="1:42" x14ac:dyDescent="0.2">
      <c r="A43" s="96" t="s">
        <v>179</v>
      </c>
      <c r="B43" s="97" t="s">
        <v>99</v>
      </c>
      <c r="C43" s="97" t="s">
        <v>99</v>
      </c>
      <c r="D43" s="150">
        <v>106500003</v>
      </c>
      <c r="E43" s="73">
        <v>366</v>
      </c>
      <c r="F43" s="75">
        <v>64945</v>
      </c>
      <c r="G43" s="76">
        <v>301576</v>
      </c>
      <c r="H43" s="76" t="s">
        <v>2</v>
      </c>
      <c r="I43" s="76">
        <v>289</v>
      </c>
      <c r="J43" s="77">
        <v>38869</v>
      </c>
      <c r="K43" s="77">
        <v>41730</v>
      </c>
      <c r="L43" s="78">
        <v>0</v>
      </c>
      <c r="M43" s="76">
        <v>141</v>
      </c>
      <c r="N43" s="79">
        <v>6519</v>
      </c>
      <c r="O43" s="80">
        <v>-69.36</v>
      </c>
      <c r="P43" s="81">
        <v>46</v>
      </c>
      <c r="Q43" s="81">
        <v>59.042000000000002</v>
      </c>
      <c r="R43" s="18">
        <v>6</v>
      </c>
      <c r="S43" s="82">
        <v>305</v>
      </c>
      <c r="T43" s="83">
        <v>12.58</v>
      </c>
      <c r="U43" s="84">
        <v>49.368000000000002</v>
      </c>
      <c r="V43" s="85">
        <v>4</v>
      </c>
      <c r="W43" s="86">
        <v>241</v>
      </c>
      <c r="X43" s="87">
        <v>-0.68</v>
      </c>
      <c r="Y43" s="88">
        <v>42.03</v>
      </c>
      <c r="Z43" s="89">
        <v>4</v>
      </c>
      <c r="AA43" s="197">
        <v>901</v>
      </c>
      <c r="AB43" s="165">
        <v>6.7149999999999999</v>
      </c>
      <c r="AC43" s="203">
        <v>33.479999999999997</v>
      </c>
      <c r="AD43" s="197">
        <v>4</v>
      </c>
      <c r="AE43" s="176">
        <v>6.4459999999999997</v>
      </c>
      <c r="AF43" s="176">
        <v>-0.1045</v>
      </c>
      <c r="AG43" s="173">
        <v>42</v>
      </c>
      <c r="AH43" s="182">
        <v>43</v>
      </c>
      <c r="AI43" s="90">
        <v>136</v>
      </c>
      <c r="AJ43" s="91">
        <v>-2.9750000000000001</v>
      </c>
      <c r="AK43" s="92">
        <v>26.869</v>
      </c>
      <c r="AL43" s="93">
        <v>6</v>
      </c>
      <c r="AM43" s="94">
        <v>107.9</v>
      </c>
      <c r="AN43" s="94">
        <v>-0.36</v>
      </c>
      <c r="AO43" s="179">
        <v>16.965</v>
      </c>
      <c r="AP43" s="95">
        <v>222.5</v>
      </c>
    </row>
    <row r="44" spans="1:42" x14ac:dyDescent="0.2">
      <c r="A44" s="96" t="s">
        <v>182</v>
      </c>
      <c r="B44" s="97" t="s">
        <v>99</v>
      </c>
      <c r="C44" s="97" t="s">
        <v>99</v>
      </c>
      <c r="D44" s="150">
        <v>190001</v>
      </c>
      <c r="E44" s="73">
        <v>803</v>
      </c>
      <c r="F44" s="75">
        <v>64920</v>
      </c>
      <c r="G44" s="76" t="s">
        <v>600</v>
      </c>
      <c r="H44" s="76" t="s">
        <v>2</v>
      </c>
      <c r="I44" s="76">
        <v>679</v>
      </c>
      <c r="J44" s="77">
        <v>38869</v>
      </c>
      <c r="K44" s="77">
        <v>41365</v>
      </c>
      <c r="L44" s="78">
        <v>0</v>
      </c>
      <c r="M44" s="76">
        <v>198</v>
      </c>
      <c r="N44" s="79">
        <v>7571</v>
      </c>
      <c r="O44" s="80">
        <v>136.595</v>
      </c>
      <c r="P44" s="81">
        <v>95</v>
      </c>
      <c r="Q44" s="81">
        <v>54.216000000000001</v>
      </c>
      <c r="R44" s="18">
        <v>4</v>
      </c>
      <c r="S44" s="82">
        <v>288</v>
      </c>
      <c r="T44" s="83">
        <v>9.01</v>
      </c>
      <c r="U44" s="84">
        <v>45.81</v>
      </c>
      <c r="V44" s="85">
        <v>2</v>
      </c>
      <c r="W44" s="86">
        <v>273</v>
      </c>
      <c r="X44" s="87">
        <v>6.63</v>
      </c>
      <c r="Y44" s="88">
        <v>35.026000000000003</v>
      </c>
      <c r="Z44" s="89">
        <v>4</v>
      </c>
      <c r="AA44" s="197">
        <v>1029</v>
      </c>
      <c r="AB44" s="165">
        <v>17.254999999999999</v>
      </c>
      <c r="AC44" s="203">
        <v>30.378</v>
      </c>
      <c r="AD44" s="197">
        <v>4</v>
      </c>
      <c r="AE44" s="176">
        <v>5.7549999999999999</v>
      </c>
      <c r="AF44" s="176">
        <v>-0.19950000000000001</v>
      </c>
      <c r="AG44" s="173">
        <v>34.6</v>
      </c>
      <c r="AH44" s="182">
        <v>26</v>
      </c>
      <c r="AI44" s="90">
        <v>218</v>
      </c>
      <c r="AJ44" s="91">
        <v>0.85</v>
      </c>
      <c r="AK44" s="92">
        <v>21.756</v>
      </c>
      <c r="AL44" s="93">
        <v>4</v>
      </c>
      <c r="AM44" s="94">
        <v>74.900000000000006</v>
      </c>
      <c r="AN44" s="94">
        <v>0.27</v>
      </c>
      <c r="AO44" s="179">
        <v>13.064</v>
      </c>
      <c r="AP44" s="95">
        <v>221.5</v>
      </c>
    </row>
    <row r="45" spans="1:42" x14ac:dyDescent="0.2">
      <c r="A45" s="72" t="s">
        <v>182</v>
      </c>
      <c r="B45" s="73" t="s">
        <v>99</v>
      </c>
      <c r="C45" s="73" t="s">
        <v>99</v>
      </c>
      <c r="D45" s="150">
        <v>1890027</v>
      </c>
      <c r="E45" s="73">
        <v>439</v>
      </c>
      <c r="F45" s="75" t="s">
        <v>2</v>
      </c>
      <c r="G45" s="76" t="s">
        <v>507</v>
      </c>
      <c r="H45" s="76" t="s">
        <v>508</v>
      </c>
      <c r="I45" s="76">
        <v>359</v>
      </c>
      <c r="J45" s="77">
        <v>40148</v>
      </c>
      <c r="K45" s="77">
        <v>41852</v>
      </c>
      <c r="L45" s="78">
        <v>0.48</v>
      </c>
      <c r="M45" s="76">
        <v>91</v>
      </c>
      <c r="N45" s="79">
        <v>5279</v>
      </c>
      <c r="O45" s="80">
        <v>-17.085000000000001</v>
      </c>
      <c r="P45" s="81">
        <v>63</v>
      </c>
      <c r="Q45" s="81">
        <v>48.384</v>
      </c>
      <c r="R45" s="18">
        <v>3</v>
      </c>
      <c r="S45" s="82">
        <v>288</v>
      </c>
      <c r="T45" s="83">
        <v>14.535</v>
      </c>
      <c r="U45" s="84">
        <v>42.57</v>
      </c>
      <c r="V45" s="85">
        <v>1</v>
      </c>
      <c r="W45" s="86">
        <v>201</v>
      </c>
      <c r="X45" s="87">
        <v>3.3149999999999999</v>
      </c>
      <c r="Y45" s="88">
        <v>38.61</v>
      </c>
      <c r="Z45" s="89">
        <v>1</v>
      </c>
      <c r="AA45" s="197">
        <v>758</v>
      </c>
      <c r="AB45" s="165">
        <v>16.405000000000001</v>
      </c>
      <c r="AC45" s="203">
        <v>26.91</v>
      </c>
      <c r="AD45" s="197">
        <v>1</v>
      </c>
      <c r="AE45" s="176">
        <v>7.2030000000000003</v>
      </c>
      <c r="AF45" s="176">
        <v>-1.9E-2</v>
      </c>
      <c r="AG45" s="173">
        <v>38.299999999999997</v>
      </c>
      <c r="AH45" s="182">
        <v>8</v>
      </c>
      <c r="AI45" s="90">
        <v>152</v>
      </c>
      <c r="AJ45" s="91">
        <v>8.5000000000000006E-2</v>
      </c>
      <c r="AK45" s="92">
        <v>28.8</v>
      </c>
      <c r="AL45" s="93">
        <v>3</v>
      </c>
      <c r="AM45" s="94">
        <v>34.200000000000003</v>
      </c>
      <c r="AN45" s="94">
        <v>-4.32</v>
      </c>
      <c r="AO45" s="179">
        <v>16.408999999999999</v>
      </c>
      <c r="AP45" s="95">
        <v>219.3</v>
      </c>
    </row>
    <row r="46" spans="1:42" x14ac:dyDescent="0.2">
      <c r="A46" s="72" t="s">
        <v>180</v>
      </c>
      <c r="B46" s="73" t="s">
        <v>99</v>
      </c>
      <c r="C46" s="73" t="s">
        <v>99</v>
      </c>
      <c r="D46" s="150">
        <v>102960001</v>
      </c>
      <c r="E46" s="73">
        <v>348</v>
      </c>
      <c r="F46" s="75">
        <v>72575</v>
      </c>
      <c r="G46" s="76" t="s">
        <v>307</v>
      </c>
      <c r="H46" s="76" t="s">
        <v>308</v>
      </c>
      <c r="I46" s="76">
        <v>287</v>
      </c>
      <c r="J46" s="77">
        <v>39814</v>
      </c>
      <c r="K46" s="77">
        <v>41913</v>
      </c>
      <c r="L46" s="78">
        <v>1.79</v>
      </c>
      <c r="M46" s="76">
        <v>98</v>
      </c>
      <c r="N46" s="79">
        <v>7337</v>
      </c>
      <c r="O46" s="80">
        <v>71.569999999999993</v>
      </c>
      <c r="P46" s="81">
        <v>86</v>
      </c>
      <c r="Q46" s="81">
        <v>53.04</v>
      </c>
      <c r="R46" s="18">
        <v>4</v>
      </c>
      <c r="S46" s="82">
        <v>346</v>
      </c>
      <c r="T46" s="83">
        <v>13.43</v>
      </c>
      <c r="U46" s="84">
        <v>42.755000000000003</v>
      </c>
      <c r="V46" s="85">
        <v>2</v>
      </c>
      <c r="W46" s="86">
        <v>258</v>
      </c>
      <c r="X46" s="87">
        <v>4.25</v>
      </c>
      <c r="Y46" s="88">
        <v>38.79</v>
      </c>
      <c r="Z46" s="89">
        <v>2</v>
      </c>
      <c r="AA46" s="197">
        <v>993</v>
      </c>
      <c r="AB46" s="165">
        <v>14.025</v>
      </c>
      <c r="AC46" s="203">
        <v>28.08</v>
      </c>
      <c r="AD46" s="197">
        <v>2</v>
      </c>
      <c r="AE46" s="176">
        <v>8.6479999999999997</v>
      </c>
      <c r="AF46" s="176">
        <v>1.9E-2</v>
      </c>
      <c r="AG46" s="173">
        <v>37.299999999999997</v>
      </c>
      <c r="AH46" s="182">
        <v>22</v>
      </c>
      <c r="AI46" s="90">
        <v>139</v>
      </c>
      <c r="AJ46" s="91">
        <v>0.51</v>
      </c>
      <c r="AK46" s="92">
        <v>24.552</v>
      </c>
      <c r="AL46" s="93">
        <v>4</v>
      </c>
      <c r="AM46" s="94">
        <v>64.099999999999994</v>
      </c>
      <c r="AN46" s="94">
        <v>-3.24</v>
      </c>
      <c r="AO46" s="179">
        <v>16.259</v>
      </c>
      <c r="AP46" s="95">
        <v>217.7</v>
      </c>
    </row>
    <row r="47" spans="1:42" x14ac:dyDescent="0.2">
      <c r="A47" s="72" t="s">
        <v>182</v>
      </c>
      <c r="B47" s="73" t="s">
        <v>99</v>
      </c>
      <c r="C47" s="73" t="s">
        <v>99</v>
      </c>
      <c r="D47" s="150">
        <v>190001</v>
      </c>
      <c r="E47" s="73">
        <v>943</v>
      </c>
      <c r="F47" s="75">
        <v>85460</v>
      </c>
      <c r="G47" s="76" t="s">
        <v>600</v>
      </c>
      <c r="H47" s="76" t="s">
        <v>2</v>
      </c>
      <c r="I47" s="76">
        <v>723</v>
      </c>
      <c r="J47" s="77">
        <v>39965</v>
      </c>
      <c r="K47" s="77">
        <v>41214</v>
      </c>
      <c r="L47" s="78">
        <v>0</v>
      </c>
      <c r="M47" s="76">
        <v>284</v>
      </c>
      <c r="N47" s="79">
        <v>7138</v>
      </c>
      <c r="O47" s="80">
        <v>146.965</v>
      </c>
      <c r="P47" s="81">
        <v>96</v>
      </c>
      <c r="Q47" s="81">
        <v>48.84</v>
      </c>
      <c r="R47" s="18">
        <v>2</v>
      </c>
      <c r="S47" s="82">
        <v>318</v>
      </c>
      <c r="T47" s="83">
        <v>8.5850000000000009</v>
      </c>
      <c r="U47" s="84">
        <v>40.715000000000003</v>
      </c>
      <c r="V47" s="85">
        <v>2</v>
      </c>
      <c r="W47" s="86">
        <v>258</v>
      </c>
      <c r="X47" s="87">
        <v>6.375</v>
      </c>
      <c r="Y47" s="88">
        <v>31.96</v>
      </c>
      <c r="Z47" s="89">
        <v>2</v>
      </c>
      <c r="AA47" s="197">
        <v>961</v>
      </c>
      <c r="AB47" s="165">
        <v>13.685</v>
      </c>
      <c r="AC47" s="203">
        <v>27.2</v>
      </c>
      <c r="AD47" s="197">
        <v>2</v>
      </c>
      <c r="AE47" s="176">
        <v>5.3380000000000001</v>
      </c>
      <c r="AF47" s="176">
        <v>-0.13300000000000001</v>
      </c>
      <c r="AG47" s="173">
        <v>32.700000000000003</v>
      </c>
      <c r="AH47" s="182">
        <v>15</v>
      </c>
      <c r="AI47" s="90">
        <v>132</v>
      </c>
      <c r="AJ47" s="91">
        <v>-4.165</v>
      </c>
      <c r="AK47" s="92">
        <v>19.2</v>
      </c>
      <c r="AL47" s="93">
        <v>2</v>
      </c>
      <c r="AM47" s="94">
        <v>42.2</v>
      </c>
      <c r="AN47" s="94">
        <v>-0.99</v>
      </c>
      <c r="AO47" s="179">
        <v>9.6623999999999999</v>
      </c>
      <c r="AP47" s="95">
        <v>216.1</v>
      </c>
    </row>
    <row r="48" spans="1:42" x14ac:dyDescent="0.2">
      <c r="A48" s="96" t="s">
        <v>182</v>
      </c>
      <c r="B48" s="97" t="s">
        <v>99</v>
      </c>
      <c r="C48" s="97" t="s">
        <v>99</v>
      </c>
      <c r="D48" s="150">
        <v>190001</v>
      </c>
      <c r="E48" s="73">
        <v>796</v>
      </c>
      <c r="F48" s="75">
        <v>64384</v>
      </c>
      <c r="G48" s="76" t="s">
        <v>223</v>
      </c>
      <c r="H48" s="76" t="s">
        <v>224</v>
      </c>
      <c r="I48" s="76">
        <v>546</v>
      </c>
      <c r="J48" s="77">
        <v>38838</v>
      </c>
      <c r="K48" s="77">
        <v>41365</v>
      </c>
      <c r="L48" s="78">
        <v>0.88</v>
      </c>
      <c r="M48" s="76">
        <v>161</v>
      </c>
      <c r="N48" s="79">
        <v>7211</v>
      </c>
      <c r="O48" s="80">
        <v>100.55500000000001</v>
      </c>
      <c r="P48" s="81">
        <v>91</v>
      </c>
      <c r="Q48" s="81">
        <v>65.055999999999997</v>
      </c>
      <c r="R48" s="18">
        <v>6</v>
      </c>
      <c r="S48" s="82">
        <v>314</v>
      </c>
      <c r="T48" s="83">
        <v>6.0350000000000001</v>
      </c>
      <c r="U48" s="84">
        <v>54.112000000000002</v>
      </c>
      <c r="V48" s="85">
        <v>3</v>
      </c>
      <c r="W48" s="86">
        <v>270</v>
      </c>
      <c r="X48" s="87">
        <v>3.74</v>
      </c>
      <c r="Y48" s="88">
        <v>46.719000000000001</v>
      </c>
      <c r="Z48" s="89">
        <v>4</v>
      </c>
      <c r="AA48" s="197">
        <v>990</v>
      </c>
      <c r="AB48" s="165">
        <v>11.73</v>
      </c>
      <c r="AC48" s="203">
        <v>40.194000000000003</v>
      </c>
      <c r="AD48" s="197">
        <v>4</v>
      </c>
      <c r="AE48" s="176">
        <v>4.8239999999999998</v>
      </c>
      <c r="AF48" s="176">
        <v>-0.19</v>
      </c>
      <c r="AG48" s="173">
        <v>48.4</v>
      </c>
      <c r="AH48" s="182">
        <v>30</v>
      </c>
      <c r="AI48" s="90">
        <v>82</v>
      </c>
      <c r="AJ48" s="91">
        <v>-6.63</v>
      </c>
      <c r="AK48" s="92">
        <v>40.4</v>
      </c>
      <c r="AL48" s="93">
        <v>6</v>
      </c>
      <c r="AM48" s="94">
        <v>104</v>
      </c>
      <c r="AN48" s="94">
        <v>2.52</v>
      </c>
      <c r="AO48" s="179">
        <v>30.276</v>
      </c>
      <c r="AP48" s="95">
        <v>213.6</v>
      </c>
    </row>
    <row r="49" spans="1:42" x14ac:dyDescent="0.2">
      <c r="A49" s="72" t="s">
        <v>185</v>
      </c>
      <c r="B49" s="73" t="s">
        <v>99</v>
      </c>
      <c r="C49" s="73" t="s">
        <v>99</v>
      </c>
      <c r="D49" s="150">
        <v>106050001</v>
      </c>
      <c r="E49" s="73">
        <v>356</v>
      </c>
      <c r="F49" s="75">
        <v>70775</v>
      </c>
      <c r="G49" s="76" t="s">
        <v>133</v>
      </c>
      <c r="H49" s="76" t="s">
        <v>134</v>
      </c>
      <c r="I49" s="76">
        <v>284</v>
      </c>
      <c r="J49" s="77">
        <v>39569</v>
      </c>
      <c r="K49" s="77">
        <v>41730</v>
      </c>
      <c r="L49" s="78">
        <v>0</v>
      </c>
      <c r="M49" s="76">
        <v>212</v>
      </c>
      <c r="N49" s="79">
        <v>7937</v>
      </c>
      <c r="O49" s="80">
        <v>121.55</v>
      </c>
      <c r="P49" s="81">
        <v>93</v>
      </c>
      <c r="Q49" s="81">
        <v>56.7</v>
      </c>
      <c r="R49" s="18">
        <v>4</v>
      </c>
      <c r="S49" s="82">
        <v>350</v>
      </c>
      <c r="T49" s="83">
        <v>8.84</v>
      </c>
      <c r="U49" s="84">
        <v>42.93</v>
      </c>
      <c r="V49" s="85">
        <v>3</v>
      </c>
      <c r="W49" s="86">
        <v>292</v>
      </c>
      <c r="X49" s="87">
        <v>6.8</v>
      </c>
      <c r="Y49" s="88">
        <v>36.851999999999997</v>
      </c>
      <c r="Z49" s="89">
        <v>4</v>
      </c>
      <c r="AA49" s="197">
        <v>1072</v>
      </c>
      <c r="AB49" s="165">
        <v>14.875</v>
      </c>
      <c r="AC49" s="203">
        <v>29.547999999999998</v>
      </c>
      <c r="AD49" s="197">
        <v>4</v>
      </c>
      <c r="AE49" s="176">
        <v>7.1859999999999999</v>
      </c>
      <c r="AF49" s="176">
        <v>0.14249999999999999</v>
      </c>
      <c r="AG49" s="173">
        <v>38.4</v>
      </c>
      <c r="AH49" s="182">
        <v>23</v>
      </c>
      <c r="AI49" s="90">
        <v>140</v>
      </c>
      <c r="AJ49" s="91">
        <v>0.76500000000000001</v>
      </c>
      <c r="AK49" s="92">
        <v>27.3</v>
      </c>
      <c r="AL49" s="93">
        <v>4</v>
      </c>
      <c r="AM49" s="94">
        <v>70.7</v>
      </c>
      <c r="AN49" s="94">
        <v>0.27</v>
      </c>
      <c r="AO49" s="179">
        <v>16.045999999999999</v>
      </c>
      <c r="AP49" s="95">
        <v>213.1</v>
      </c>
    </row>
    <row r="50" spans="1:42" x14ac:dyDescent="0.2">
      <c r="A50" s="72" t="s">
        <v>178</v>
      </c>
      <c r="B50" s="73" t="s">
        <v>99</v>
      </c>
      <c r="C50" s="73" t="s">
        <v>99</v>
      </c>
      <c r="D50" s="150">
        <v>1960040</v>
      </c>
      <c r="E50" s="73">
        <v>473</v>
      </c>
      <c r="F50" s="75">
        <v>70992</v>
      </c>
      <c r="G50" s="76" t="s">
        <v>651</v>
      </c>
      <c r="H50" s="76" t="s">
        <v>652</v>
      </c>
      <c r="I50" s="76">
        <v>389</v>
      </c>
      <c r="J50" s="77">
        <v>39508</v>
      </c>
      <c r="K50" s="77">
        <v>41730</v>
      </c>
      <c r="L50" s="78">
        <v>0</v>
      </c>
      <c r="M50" s="76">
        <v>288</v>
      </c>
      <c r="N50" s="79">
        <v>6760</v>
      </c>
      <c r="O50" s="80">
        <v>123.505</v>
      </c>
      <c r="P50" s="81">
        <v>94</v>
      </c>
      <c r="Q50" s="81">
        <v>46.75</v>
      </c>
      <c r="R50" s="18">
        <v>5</v>
      </c>
      <c r="S50" s="82">
        <v>301</v>
      </c>
      <c r="T50" s="83">
        <v>10.71</v>
      </c>
      <c r="U50" s="84">
        <v>43.488</v>
      </c>
      <c r="V50" s="85">
        <v>5</v>
      </c>
      <c r="W50" s="86">
        <v>232</v>
      </c>
      <c r="X50" s="87">
        <v>2.89</v>
      </c>
      <c r="Y50" s="88">
        <v>31.654</v>
      </c>
      <c r="Z50" s="89">
        <v>5</v>
      </c>
      <c r="AA50" s="197">
        <v>887</v>
      </c>
      <c r="AB50" s="165">
        <v>12.75</v>
      </c>
      <c r="AC50" s="203">
        <v>26.754000000000001</v>
      </c>
      <c r="AD50" s="197">
        <v>5</v>
      </c>
      <c r="AE50" s="176">
        <v>7.7789999999999999</v>
      </c>
      <c r="AF50" s="176">
        <v>-5.7000000000000002E-2</v>
      </c>
      <c r="AG50" s="173">
        <v>29.6</v>
      </c>
      <c r="AH50" s="182">
        <v>59</v>
      </c>
      <c r="AI50" s="90">
        <v>118</v>
      </c>
      <c r="AJ50" s="91">
        <v>-8.5000000000000006E-2</v>
      </c>
      <c r="AK50" s="92">
        <v>13.6</v>
      </c>
      <c r="AL50" s="93">
        <v>5</v>
      </c>
      <c r="AM50" s="94">
        <v>87.7</v>
      </c>
      <c r="AN50" s="94">
        <v>0.45</v>
      </c>
      <c r="AO50" s="179">
        <v>6.32</v>
      </c>
      <c r="AP50" s="95">
        <v>213</v>
      </c>
    </row>
    <row r="51" spans="1:42" x14ac:dyDescent="0.2">
      <c r="A51" s="72" t="s">
        <v>183</v>
      </c>
      <c r="B51" s="73" t="s">
        <v>99</v>
      </c>
      <c r="C51" s="73" t="s">
        <v>99</v>
      </c>
      <c r="D51" s="150">
        <v>2120001</v>
      </c>
      <c r="E51" s="73">
        <v>9538</v>
      </c>
      <c r="F51" s="75">
        <v>79385</v>
      </c>
      <c r="G51" s="76" t="s">
        <v>107</v>
      </c>
      <c r="H51" s="76" t="s">
        <v>108</v>
      </c>
      <c r="I51" s="76">
        <v>6403</v>
      </c>
      <c r="J51" s="77">
        <v>40087</v>
      </c>
      <c r="K51" s="77">
        <v>41913</v>
      </c>
      <c r="L51" s="78">
        <v>25</v>
      </c>
      <c r="M51" s="76">
        <v>107</v>
      </c>
      <c r="N51" s="79">
        <v>6051</v>
      </c>
      <c r="O51" s="80">
        <v>42.585000000000001</v>
      </c>
      <c r="P51" s="81">
        <v>80</v>
      </c>
      <c r="Q51" s="81">
        <v>52.569000000000003</v>
      </c>
      <c r="R51" s="18">
        <v>3</v>
      </c>
      <c r="S51" s="82">
        <v>239</v>
      </c>
      <c r="T51" s="83">
        <v>12.24</v>
      </c>
      <c r="U51" s="84">
        <v>38.325000000000003</v>
      </c>
      <c r="V51" s="85">
        <v>2</v>
      </c>
      <c r="W51" s="86">
        <v>225</v>
      </c>
      <c r="X51" s="87">
        <v>4.165</v>
      </c>
      <c r="Y51" s="88">
        <v>33.58</v>
      </c>
      <c r="Z51" s="89">
        <v>2</v>
      </c>
      <c r="AA51" s="197">
        <v>799</v>
      </c>
      <c r="AB51" s="165">
        <v>19.295000000000002</v>
      </c>
      <c r="AC51" s="203">
        <v>25.623000000000001</v>
      </c>
      <c r="AD51" s="197">
        <v>2</v>
      </c>
      <c r="AE51" s="176">
        <v>5.7619999999999996</v>
      </c>
      <c r="AF51" s="176">
        <v>-0.1615</v>
      </c>
      <c r="AG51" s="173">
        <v>41.1</v>
      </c>
      <c r="AH51" s="182">
        <v>15</v>
      </c>
      <c r="AI51" s="90">
        <v>198</v>
      </c>
      <c r="AJ51" s="91">
        <v>5.61</v>
      </c>
      <c r="AK51" s="92">
        <v>30.15</v>
      </c>
      <c r="AL51" s="93">
        <v>3</v>
      </c>
      <c r="AM51" s="94">
        <v>34.9</v>
      </c>
      <c r="AN51" s="94">
        <v>-1.08</v>
      </c>
      <c r="AO51" s="179">
        <v>18.788</v>
      </c>
      <c r="AP51" s="95">
        <v>209.3</v>
      </c>
    </row>
    <row r="52" spans="1:42" x14ac:dyDescent="0.2">
      <c r="A52" s="96" t="s">
        <v>178</v>
      </c>
      <c r="B52" s="97" t="s">
        <v>99</v>
      </c>
      <c r="C52" s="97" t="s">
        <v>99</v>
      </c>
      <c r="D52" s="150">
        <v>102870001</v>
      </c>
      <c r="E52" s="73">
        <v>1007</v>
      </c>
      <c r="F52" s="75" t="s">
        <v>2</v>
      </c>
      <c r="G52" s="76" t="s">
        <v>867</v>
      </c>
      <c r="H52" s="76" t="s">
        <v>2</v>
      </c>
      <c r="I52" s="76">
        <v>1682</v>
      </c>
      <c r="J52" s="77">
        <v>40391</v>
      </c>
      <c r="K52" s="77">
        <v>41699</v>
      </c>
      <c r="L52" s="78">
        <v>0</v>
      </c>
      <c r="M52" s="76">
        <v>117</v>
      </c>
      <c r="N52" s="79">
        <v>5220</v>
      </c>
      <c r="O52" s="80">
        <v>-232.73</v>
      </c>
      <c r="P52" s="81">
        <v>26</v>
      </c>
      <c r="Q52" s="81">
        <v>37.323</v>
      </c>
      <c r="R52" s="18">
        <v>3</v>
      </c>
      <c r="S52" s="82">
        <v>253</v>
      </c>
      <c r="T52" s="83">
        <v>12.664999999999999</v>
      </c>
      <c r="U52" s="84">
        <v>33.374000000000002</v>
      </c>
      <c r="V52" s="85">
        <v>3</v>
      </c>
      <c r="W52" s="86">
        <v>199</v>
      </c>
      <c r="X52" s="87">
        <v>-0.68</v>
      </c>
      <c r="Y52" s="88">
        <v>24.846</v>
      </c>
      <c r="Z52" s="89">
        <v>3</v>
      </c>
      <c r="AA52" s="197">
        <v>738</v>
      </c>
      <c r="AB52" s="165">
        <v>4.6749999999999998</v>
      </c>
      <c r="AC52" s="203">
        <v>19.844000000000001</v>
      </c>
      <c r="AD52" s="197">
        <v>3</v>
      </c>
      <c r="AE52" s="176">
        <v>7.8769999999999998</v>
      </c>
      <c r="AF52" s="176">
        <v>0.114</v>
      </c>
      <c r="AG52" s="173">
        <v>32.9</v>
      </c>
      <c r="AH52" s="182">
        <v>19</v>
      </c>
      <c r="AI52" s="90">
        <v>67</v>
      </c>
      <c r="AJ52" s="91">
        <v>-1.4450000000000001</v>
      </c>
      <c r="AK52" s="92">
        <v>14.2</v>
      </c>
      <c r="AL52" s="93">
        <v>3</v>
      </c>
      <c r="AM52" s="94">
        <v>34.200000000000003</v>
      </c>
      <c r="AN52" s="94">
        <v>-1.35</v>
      </c>
      <c r="AO52" s="179">
        <v>7.1369999999999996</v>
      </c>
      <c r="AP52" s="95">
        <v>207.2</v>
      </c>
    </row>
    <row r="53" spans="1:42" x14ac:dyDescent="0.2">
      <c r="A53" s="72" t="s">
        <v>179</v>
      </c>
      <c r="B53" s="73" t="s">
        <v>99</v>
      </c>
      <c r="C53" s="73" t="s">
        <v>99</v>
      </c>
      <c r="D53" s="150">
        <v>106500003</v>
      </c>
      <c r="E53" s="73">
        <v>475</v>
      </c>
      <c r="F53" s="75">
        <v>71910</v>
      </c>
      <c r="G53" s="76" t="s">
        <v>535</v>
      </c>
      <c r="H53" s="76" t="s">
        <v>536</v>
      </c>
      <c r="I53" s="76">
        <v>227</v>
      </c>
      <c r="J53" s="77">
        <v>39692</v>
      </c>
      <c r="K53" s="77">
        <v>41730</v>
      </c>
      <c r="L53" s="78">
        <v>3.13</v>
      </c>
      <c r="M53" s="76">
        <v>179</v>
      </c>
      <c r="N53" s="79">
        <v>8666</v>
      </c>
      <c r="O53" s="80">
        <v>208.59</v>
      </c>
      <c r="P53" s="81">
        <v>99</v>
      </c>
      <c r="Q53" s="81">
        <v>57.77</v>
      </c>
      <c r="R53" s="18">
        <v>4</v>
      </c>
      <c r="S53" s="82">
        <v>305</v>
      </c>
      <c r="T53" s="83">
        <v>11.305</v>
      </c>
      <c r="U53" s="84">
        <v>47.88</v>
      </c>
      <c r="V53" s="85">
        <v>2</v>
      </c>
      <c r="W53" s="86">
        <v>283</v>
      </c>
      <c r="X53" s="87">
        <v>5.78</v>
      </c>
      <c r="Y53" s="88">
        <v>42.21</v>
      </c>
      <c r="Z53" s="89">
        <v>2</v>
      </c>
      <c r="AA53" s="197">
        <v>993</v>
      </c>
      <c r="AB53" s="165">
        <v>21.93</v>
      </c>
      <c r="AC53" s="203">
        <v>32.04</v>
      </c>
      <c r="AD53" s="197">
        <v>2</v>
      </c>
      <c r="AE53" s="176">
        <v>6.7359999999999998</v>
      </c>
      <c r="AF53" s="176">
        <v>-4.7500000000000001E-2</v>
      </c>
      <c r="AG53" s="173">
        <v>41.8</v>
      </c>
      <c r="AH53" s="182">
        <v>31</v>
      </c>
      <c r="AI53" s="90">
        <v>121</v>
      </c>
      <c r="AJ53" s="91">
        <v>-3.4849999999999999</v>
      </c>
      <c r="AK53" s="92">
        <v>33.1</v>
      </c>
      <c r="AL53" s="93">
        <v>4</v>
      </c>
      <c r="AM53" s="94">
        <v>69.7</v>
      </c>
      <c r="AN53" s="94">
        <v>-3.6</v>
      </c>
      <c r="AO53" s="179">
        <v>20.59</v>
      </c>
      <c r="AP53" s="95">
        <v>206.1</v>
      </c>
    </row>
    <row r="54" spans="1:42" x14ac:dyDescent="0.2">
      <c r="A54" s="72" t="s">
        <v>179</v>
      </c>
      <c r="B54" s="73" t="s">
        <v>99</v>
      </c>
      <c r="C54" s="73" t="s">
        <v>99</v>
      </c>
      <c r="D54" s="150">
        <v>106500005</v>
      </c>
      <c r="E54" s="73">
        <v>396</v>
      </c>
      <c r="F54" s="75">
        <v>69123</v>
      </c>
      <c r="G54" s="76" t="s">
        <v>109</v>
      </c>
      <c r="H54" s="76" t="s">
        <v>201</v>
      </c>
      <c r="I54" s="76">
        <v>353</v>
      </c>
      <c r="J54" s="77">
        <v>39417</v>
      </c>
      <c r="K54" s="77">
        <v>41548</v>
      </c>
      <c r="L54" s="78">
        <v>2.68</v>
      </c>
      <c r="M54" s="76">
        <v>305</v>
      </c>
      <c r="N54" s="79">
        <v>6161</v>
      </c>
      <c r="O54" s="80">
        <v>76.5</v>
      </c>
      <c r="P54" s="81">
        <v>87</v>
      </c>
      <c r="Q54" s="81">
        <v>60.5</v>
      </c>
      <c r="R54" s="18">
        <v>4</v>
      </c>
      <c r="S54" s="82">
        <v>257</v>
      </c>
      <c r="T54" s="83">
        <v>7.14</v>
      </c>
      <c r="U54" s="84">
        <v>41.68</v>
      </c>
      <c r="V54" s="85">
        <v>2</v>
      </c>
      <c r="W54" s="86">
        <v>224</v>
      </c>
      <c r="X54" s="87">
        <v>8.84</v>
      </c>
      <c r="Y54" s="88">
        <v>37.92</v>
      </c>
      <c r="Z54" s="89">
        <v>2</v>
      </c>
      <c r="AA54" s="197">
        <v>806</v>
      </c>
      <c r="AB54" s="165">
        <v>9.6050000000000004</v>
      </c>
      <c r="AC54" s="203">
        <v>26.56</v>
      </c>
      <c r="AD54" s="197">
        <v>2</v>
      </c>
      <c r="AE54" s="176">
        <v>5.73</v>
      </c>
      <c r="AF54" s="176">
        <v>-3.7999999999999999E-2</v>
      </c>
      <c r="AG54" s="173">
        <v>41.8</v>
      </c>
      <c r="AH54" s="182">
        <v>12</v>
      </c>
      <c r="AI54" s="90">
        <v>136</v>
      </c>
      <c r="AJ54" s="91">
        <v>0.93500000000000005</v>
      </c>
      <c r="AK54" s="92">
        <v>34.5</v>
      </c>
      <c r="AL54" s="93">
        <v>4</v>
      </c>
      <c r="AM54" s="94">
        <v>51.3</v>
      </c>
      <c r="AN54" s="94">
        <v>-0.45</v>
      </c>
      <c r="AO54" s="179">
        <v>20.59</v>
      </c>
      <c r="AP54" s="95">
        <v>203.6</v>
      </c>
    </row>
    <row r="55" spans="1:42" x14ac:dyDescent="0.2">
      <c r="A55" s="72" t="s">
        <v>179</v>
      </c>
      <c r="B55" s="73" t="s">
        <v>99</v>
      </c>
      <c r="C55" s="73" t="s">
        <v>99</v>
      </c>
      <c r="D55" s="150">
        <v>106500005</v>
      </c>
      <c r="E55" s="73">
        <v>412</v>
      </c>
      <c r="F55" s="75">
        <v>71887</v>
      </c>
      <c r="G55" s="76" t="s">
        <v>109</v>
      </c>
      <c r="H55" s="76" t="s">
        <v>201</v>
      </c>
      <c r="I55" s="76">
        <v>330</v>
      </c>
      <c r="J55" s="77">
        <v>39661</v>
      </c>
      <c r="K55" s="77">
        <v>41609</v>
      </c>
      <c r="L55" s="78">
        <v>4.09</v>
      </c>
      <c r="M55" s="76">
        <v>305</v>
      </c>
      <c r="N55" s="79">
        <v>6148</v>
      </c>
      <c r="O55" s="80">
        <v>167.535</v>
      </c>
      <c r="P55" s="81">
        <v>97</v>
      </c>
      <c r="Q55" s="81">
        <v>58.3</v>
      </c>
      <c r="R55" s="18">
        <v>4</v>
      </c>
      <c r="S55" s="82">
        <v>212</v>
      </c>
      <c r="T55" s="83">
        <v>7.48</v>
      </c>
      <c r="U55" s="84">
        <v>38.880000000000003</v>
      </c>
      <c r="V55" s="85">
        <v>1</v>
      </c>
      <c r="W55" s="86">
        <v>183</v>
      </c>
      <c r="X55" s="87">
        <v>8.67</v>
      </c>
      <c r="Y55" s="88">
        <v>36.4</v>
      </c>
      <c r="Z55" s="89">
        <v>1</v>
      </c>
      <c r="AA55" s="197">
        <v>645</v>
      </c>
      <c r="AB55" s="165">
        <v>7.7350000000000003</v>
      </c>
      <c r="AC55" s="203">
        <v>24.64</v>
      </c>
      <c r="AD55" s="197">
        <v>1</v>
      </c>
      <c r="AE55" s="176">
        <v>6.6020000000000003</v>
      </c>
      <c r="AF55" s="176">
        <v>6.6500000000000004E-2</v>
      </c>
      <c r="AG55" s="173">
        <v>40.9</v>
      </c>
      <c r="AH55" s="182">
        <v>8</v>
      </c>
      <c r="AI55" s="90">
        <v>122</v>
      </c>
      <c r="AJ55" s="91">
        <v>0.51</v>
      </c>
      <c r="AK55" s="92">
        <v>33.6</v>
      </c>
      <c r="AL55" s="93">
        <v>4</v>
      </c>
      <c r="AM55" s="94">
        <v>49.6</v>
      </c>
      <c r="AN55" s="94">
        <v>-0.27</v>
      </c>
      <c r="AO55" s="179">
        <v>20.306000000000001</v>
      </c>
      <c r="AP55" s="95">
        <v>203.1</v>
      </c>
    </row>
    <row r="56" spans="1:42" x14ac:dyDescent="0.2">
      <c r="A56" s="72" t="s">
        <v>179</v>
      </c>
      <c r="B56" s="73" t="s">
        <v>99</v>
      </c>
      <c r="C56" s="73" t="s">
        <v>99</v>
      </c>
      <c r="D56" s="150">
        <v>3040001</v>
      </c>
      <c r="E56" s="73">
        <v>251</v>
      </c>
      <c r="F56" s="75">
        <v>72342</v>
      </c>
      <c r="G56" s="76" t="s">
        <v>202</v>
      </c>
      <c r="H56" s="76" t="s">
        <v>203</v>
      </c>
      <c r="I56" s="76">
        <v>102</v>
      </c>
      <c r="J56" s="77">
        <v>39387</v>
      </c>
      <c r="K56" s="77">
        <v>40909</v>
      </c>
      <c r="L56" s="78">
        <v>0</v>
      </c>
      <c r="M56" s="76">
        <v>305</v>
      </c>
      <c r="N56" s="79">
        <v>5253</v>
      </c>
      <c r="O56" s="80">
        <v>-66.555000000000007</v>
      </c>
      <c r="P56" s="81">
        <v>47</v>
      </c>
      <c r="Q56" s="81">
        <v>56.21</v>
      </c>
      <c r="R56" s="18">
        <v>2</v>
      </c>
      <c r="S56" s="82">
        <v>249</v>
      </c>
      <c r="T56" s="83">
        <v>7.7350000000000003</v>
      </c>
      <c r="U56" s="84">
        <v>39.6</v>
      </c>
      <c r="V56" s="85">
        <v>2</v>
      </c>
      <c r="W56" s="86">
        <v>204</v>
      </c>
      <c r="X56" s="87">
        <v>5.3550000000000004</v>
      </c>
      <c r="Y56" s="88">
        <v>34.96</v>
      </c>
      <c r="Z56" s="89">
        <v>2</v>
      </c>
      <c r="AA56" s="197">
        <v>740</v>
      </c>
      <c r="AB56" s="165">
        <v>4.165</v>
      </c>
      <c r="AC56" s="203">
        <v>24.16</v>
      </c>
      <c r="AD56" s="197">
        <v>2</v>
      </c>
      <c r="AE56" s="176">
        <v>7.7460000000000004</v>
      </c>
      <c r="AF56" s="176">
        <v>-3.7999999999999999E-2</v>
      </c>
      <c r="AG56" s="173">
        <v>37.6</v>
      </c>
      <c r="AH56" s="182">
        <v>11</v>
      </c>
      <c r="AI56" s="90">
        <v>181</v>
      </c>
      <c r="AJ56" s="91">
        <v>-2.8050000000000002</v>
      </c>
      <c r="AK56" s="92">
        <v>32.299999999999997</v>
      </c>
      <c r="AL56" s="93">
        <v>2</v>
      </c>
      <c r="AM56" s="94">
        <v>28.9</v>
      </c>
      <c r="AN56" s="94">
        <v>-0.54</v>
      </c>
      <c r="AO56" s="179">
        <v>14.504</v>
      </c>
      <c r="AP56" s="95">
        <v>202.9</v>
      </c>
    </row>
    <row r="57" spans="1:42" x14ac:dyDescent="0.2">
      <c r="A57" s="72" t="s">
        <v>182</v>
      </c>
      <c r="B57" s="73" t="s">
        <v>99</v>
      </c>
      <c r="C57" s="73" t="s">
        <v>99</v>
      </c>
      <c r="D57" s="150">
        <v>190001</v>
      </c>
      <c r="E57" s="73">
        <v>723</v>
      </c>
      <c r="F57" s="75">
        <v>61975</v>
      </c>
      <c r="G57" s="76" t="s">
        <v>188</v>
      </c>
      <c r="H57" s="76" t="s">
        <v>189</v>
      </c>
      <c r="I57" s="76">
        <v>612</v>
      </c>
      <c r="J57" s="77">
        <v>38412</v>
      </c>
      <c r="K57" s="77">
        <v>41214</v>
      </c>
      <c r="L57" s="78">
        <v>1.57</v>
      </c>
      <c r="M57" s="76">
        <v>262</v>
      </c>
      <c r="N57" s="79">
        <v>6881</v>
      </c>
      <c r="O57" s="80">
        <v>103.53</v>
      </c>
      <c r="P57" s="81">
        <v>91</v>
      </c>
      <c r="Q57" s="81">
        <v>63.22</v>
      </c>
      <c r="R57" s="18">
        <v>6</v>
      </c>
      <c r="S57" s="82">
        <v>301</v>
      </c>
      <c r="T57" s="83">
        <v>7.14</v>
      </c>
      <c r="U57" s="84">
        <v>49.98</v>
      </c>
      <c r="V57" s="85">
        <v>6</v>
      </c>
      <c r="W57" s="86">
        <v>257</v>
      </c>
      <c r="X57" s="87">
        <v>5.8650000000000002</v>
      </c>
      <c r="Y57" s="88">
        <v>43.344000000000001</v>
      </c>
      <c r="Z57" s="89">
        <v>6</v>
      </c>
      <c r="AA57" s="197">
        <v>927</v>
      </c>
      <c r="AB57" s="165">
        <v>15.98</v>
      </c>
      <c r="AC57" s="203">
        <v>36.979999999999997</v>
      </c>
      <c r="AD57" s="197">
        <v>6</v>
      </c>
      <c r="AE57" s="176">
        <v>6.81</v>
      </c>
      <c r="AF57" s="176">
        <v>9.4999999999999998E-3</v>
      </c>
      <c r="AG57" s="173">
        <v>41.8</v>
      </c>
      <c r="AH57" s="182">
        <v>26</v>
      </c>
      <c r="AI57" s="90">
        <v>107</v>
      </c>
      <c r="AJ57" s="91">
        <v>-3.8250000000000002</v>
      </c>
      <c r="AK57" s="92">
        <v>36</v>
      </c>
      <c r="AL57" s="93">
        <v>6</v>
      </c>
      <c r="AM57" s="94">
        <v>115.3</v>
      </c>
      <c r="AN57" s="94">
        <v>0.27</v>
      </c>
      <c r="AO57" s="179">
        <v>26.795999999999999</v>
      </c>
      <c r="AP57" s="95">
        <v>202.5</v>
      </c>
    </row>
    <row r="58" spans="1:42" x14ac:dyDescent="0.2">
      <c r="A58" s="72" t="s">
        <v>178</v>
      </c>
      <c r="B58" s="73" t="s">
        <v>99</v>
      </c>
      <c r="C58" s="73" t="s">
        <v>99</v>
      </c>
      <c r="D58" s="150">
        <v>1960040</v>
      </c>
      <c r="E58" s="73">
        <v>500</v>
      </c>
      <c r="F58" s="75">
        <v>77100</v>
      </c>
      <c r="G58" s="76" t="s">
        <v>930</v>
      </c>
      <c r="H58" s="76" t="s">
        <v>931</v>
      </c>
      <c r="I58" s="76">
        <v>371</v>
      </c>
      <c r="J58" s="77">
        <v>40057</v>
      </c>
      <c r="K58" s="77">
        <v>41760</v>
      </c>
      <c r="L58" s="78">
        <v>2.2400000000000002</v>
      </c>
      <c r="M58" s="76">
        <v>244</v>
      </c>
      <c r="N58" s="79">
        <v>5411</v>
      </c>
      <c r="O58" s="80">
        <v>52.954999999999998</v>
      </c>
      <c r="P58" s="81">
        <v>82</v>
      </c>
      <c r="Q58" s="81">
        <v>51.84</v>
      </c>
      <c r="R58" s="18">
        <v>3</v>
      </c>
      <c r="S58" s="82">
        <v>236</v>
      </c>
      <c r="T58" s="83">
        <v>7.82</v>
      </c>
      <c r="U58" s="84">
        <v>45.41</v>
      </c>
      <c r="V58" s="85">
        <v>2</v>
      </c>
      <c r="W58" s="86">
        <v>210</v>
      </c>
      <c r="X58" s="87">
        <v>6.8849999999999998</v>
      </c>
      <c r="Y58" s="88">
        <v>35.511000000000003</v>
      </c>
      <c r="Z58" s="89">
        <v>3</v>
      </c>
      <c r="AA58" s="197">
        <v>764</v>
      </c>
      <c r="AB58" s="165">
        <v>20.059999999999999</v>
      </c>
      <c r="AC58" s="203">
        <v>29.103000000000002</v>
      </c>
      <c r="AD58" s="197">
        <v>3</v>
      </c>
      <c r="AE58" s="176">
        <v>8.07</v>
      </c>
      <c r="AF58" s="176">
        <v>2.8500000000000001E-2</v>
      </c>
      <c r="AG58" s="173">
        <v>35.799999999999997</v>
      </c>
      <c r="AH58" s="182">
        <v>32</v>
      </c>
      <c r="AI58" s="90">
        <v>127</v>
      </c>
      <c r="AJ58" s="91">
        <v>-4.25</v>
      </c>
      <c r="AK58" s="92">
        <v>22.968</v>
      </c>
      <c r="AL58" s="93">
        <v>3</v>
      </c>
      <c r="AM58" s="94">
        <v>44.1</v>
      </c>
      <c r="AN58" s="94">
        <v>-1.62</v>
      </c>
      <c r="AO58" s="179">
        <v>12.8439</v>
      </c>
      <c r="AP58" s="95">
        <v>202.5</v>
      </c>
    </row>
    <row r="59" spans="1:42" x14ac:dyDescent="0.2">
      <c r="A59" s="72" t="s">
        <v>178</v>
      </c>
      <c r="B59" s="73" t="s">
        <v>99</v>
      </c>
      <c r="C59" s="73" t="s">
        <v>99</v>
      </c>
      <c r="D59" s="150">
        <v>1970002</v>
      </c>
      <c r="E59" s="73">
        <v>949</v>
      </c>
      <c r="F59" s="75" t="s">
        <v>2</v>
      </c>
      <c r="G59" s="76" t="s">
        <v>107</v>
      </c>
      <c r="H59" s="76" t="s">
        <v>108</v>
      </c>
      <c r="I59" s="76">
        <v>737</v>
      </c>
      <c r="J59" s="77">
        <v>38991</v>
      </c>
      <c r="K59" s="77">
        <v>41061</v>
      </c>
      <c r="L59" s="78">
        <v>0</v>
      </c>
      <c r="M59" s="76">
        <v>305</v>
      </c>
      <c r="N59" s="79">
        <v>6798</v>
      </c>
      <c r="O59" s="80">
        <v>120.87</v>
      </c>
      <c r="P59" s="81">
        <v>93</v>
      </c>
      <c r="Q59" s="81">
        <v>55.929000000000002</v>
      </c>
      <c r="R59" s="18">
        <v>4</v>
      </c>
      <c r="S59" s="82">
        <v>273</v>
      </c>
      <c r="T59" s="83">
        <v>12.58</v>
      </c>
      <c r="U59" s="84">
        <v>39.119999999999997</v>
      </c>
      <c r="V59" s="85">
        <v>1</v>
      </c>
      <c r="W59" s="86">
        <v>205</v>
      </c>
      <c r="X59" s="87">
        <v>1.87</v>
      </c>
      <c r="Y59" s="88">
        <v>36.64</v>
      </c>
      <c r="Z59" s="89">
        <v>1</v>
      </c>
      <c r="AA59" s="197">
        <v>822</v>
      </c>
      <c r="AB59" s="165">
        <v>12.154999999999999</v>
      </c>
      <c r="AC59" s="203">
        <v>25.52</v>
      </c>
      <c r="AD59" s="197">
        <v>1</v>
      </c>
      <c r="AE59" s="176">
        <v>7.5149999999999997</v>
      </c>
      <c r="AF59" s="176">
        <v>1.9E-2</v>
      </c>
      <c r="AG59" s="173">
        <v>28.2</v>
      </c>
      <c r="AH59" s="182">
        <v>1</v>
      </c>
      <c r="AI59" s="90">
        <v>206</v>
      </c>
      <c r="AJ59" s="91">
        <v>4.8449999999999998</v>
      </c>
      <c r="AK59" s="92">
        <v>33</v>
      </c>
      <c r="AL59" s="93">
        <v>4</v>
      </c>
      <c r="AM59" s="94">
        <v>80.599999999999994</v>
      </c>
      <c r="AN59" s="94">
        <v>0.18</v>
      </c>
      <c r="AO59" s="179">
        <v>20.945</v>
      </c>
      <c r="AP59" s="95">
        <v>201.7</v>
      </c>
    </row>
    <row r="60" spans="1:42" x14ac:dyDescent="0.2">
      <c r="A60" s="72" t="s">
        <v>180</v>
      </c>
      <c r="B60" s="73" t="s">
        <v>99</v>
      </c>
      <c r="C60" s="73" t="s">
        <v>99</v>
      </c>
      <c r="D60" s="150">
        <v>102960001</v>
      </c>
      <c r="E60" s="73">
        <v>281</v>
      </c>
      <c r="F60" s="75">
        <v>67643</v>
      </c>
      <c r="G60" s="76" t="s">
        <v>219</v>
      </c>
      <c r="H60" s="76" t="s">
        <v>220</v>
      </c>
      <c r="I60" s="76">
        <v>236</v>
      </c>
      <c r="J60" s="77">
        <v>39083</v>
      </c>
      <c r="K60" s="77">
        <v>41609</v>
      </c>
      <c r="L60" s="78">
        <v>4.3</v>
      </c>
      <c r="M60" s="76">
        <v>305</v>
      </c>
      <c r="N60" s="79">
        <v>8258</v>
      </c>
      <c r="O60" s="80">
        <v>148.58000000000001</v>
      </c>
      <c r="P60" s="81">
        <v>96</v>
      </c>
      <c r="Q60" s="81">
        <v>63.03</v>
      </c>
      <c r="R60" s="18">
        <v>6</v>
      </c>
      <c r="S60" s="82">
        <v>329</v>
      </c>
      <c r="T60" s="83">
        <v>6.97</v>
      </c>
      <c r="U60" s="84">
        <v>48.11</v>
      </c>
      <c r="V60" s="85">
        <v>4</v>
      </c>
      <c r="W60" s="86">
        <v>270</v>
      </c>
      <c r="X60" s="87">
        <v>3.23</v>
      </c>
      <c r="Y60" s="88">
        <v>41.055</v>
      </c>
      <c r="Z60" s="89">
        <v>4</v>
      </c>
      <c r="AA60" s="197">
        <v>1052</v>
      </c>
      <c r="AB60" s="165">
        <v>14.28</v>
      </c>
      <c r="AC60" s="203">
        <v>31.96</v>
      </c>
      <c r="AD60" s="197">
        <v>4</v>
      </c>
      <c r="AE60" s="176">
        <v>7.15</v>
      </c>
      <c r="AF60" s="176">
        <v>5.7000000000000002E-2</v>
      </c>
      <c r="AG60" s="173">
        <v>39.4</v>
      </c>
      <c r="AH60" s="182">
        <v>32</v>
      </c>
      <c r="AI60" s="90">
        <v>93</v>
      </c>
      <c r="AJ60" s="91">
        <v>-0.93500000000000005</v>
      </c>
      <c r="AK60" s="92">
        <v>32.799999999999997</v>
      </c>
      <c r="AL60" s="93">
        <v>6</v>
      </c>
      <c r="AM60" s="94">
        <v>125.3</v>
      </c>
      <c r="AN60" s="94">
        <v>3.6</v>
      </c>
      <c r="AO60" s="179">
        <v>23.577000000000002</v>
      </c>
      <c r="AP60" s="95">
        <v>200.4</v>
      </c>
    </row>
    <row r="61" spans="1:42" x14ac:dyDescent="0.2">
      <c r="A61" s="96" t="s">
        <v>183</v>
      </c>
      <c r="B61" s="97" t="s">
        <v>99</v>
      </c>
      <c r="C61" s="97" t="s">
        <v>99</v>
      </c>
      <c r="D61" s="150">
        <v>2120010</v>
      </c>
      <c r="E61" s="73">
        <v>7456</v>
      </c>
      <c r="F61" s="75">
        <v>74967</v>
      </c>
      <c r="G61" s="76" t="s">
        <v>875</v>
      </c>
      <c r="H61" s="76" t="s">
        <v>876</v>
      </c>
      <c r="I61" s="76">
        <v>263</v>
      </c>
      <c r="J61" s="77">
        <v>39387</v>
      </c>
      <c r="K61" s="77">
        <v>41730</v>
      </c>
      <c r="L61" s="78">
        <v>0</v>
      </c>
      <c r="M61" s="76">
        <v>301</v>
      </c>
      <c r="N61" s="79">
        <v>6407</v>
      </c>
      <c r="O61" s="80">
        <v>84.064999999999998</v>
      </c>
      <c r="P61" s="81">
        <v>88</v>
      </c>
      <c r="Q61" s="81">
        <v>59.4</v>
      </c>
      <c r="R61" s="18">
        <v>5</v>
      </c>
      <c r="S61" s="82">
        <v>285</v>
      </c>
      <c r="T61" s="83">
        <v>7.7350000000000003</v>
      </c>
      <c r="U61" s="84">
        <v>40.799999999999997</v>
      </c>
      <c r="V61" s="85">
        <v>2</v>
      </c>
      <c r="W61" s="86">
        <v>226</v>
      </c>
      <c r="X61" s="87">
        <v>4.335</v>
      </c>
      <c r="Y61" s="88">
        <v>36.32</v>
      </c>
      <c r="Z61" s="89">
        <v>3</v>
      </c>
      <c r="AA61" s="197">
        <v>906</v>
      </c>
      <c r="AB61" s="165">
        <v>16.574999999999999</v>
      </c>
      <c r="AC61" s="203">
        <v>26.4</v>
      </c>
      <c r="AD61" s="197">
        <v>3</v>
      </c>
      <c r="AE61" s="176">
        <v>5.9880000000000004</v>
      </c>
      <c r="AF61" s="176">
        <v>5.7000000000000002E-2</v>
      </c>
      <c r="AG61" s="173">
        <v>39</v>
      </c>
      <c r="AH61" s="182">
        <v>23</v>
      </c>
      <c r="AI61" s="90">
        <v>68</v>
      </c>
      <c r="AJ61" s="91">
        <v>-3.74</v>
      </c>
      <c r="AK61" s="92">
        <v>31.9</v>
      </c>
      <c r="AL61" s="93">
        <v>5</v>
      </c>
      <c r="AM61" s="94">
        <v>93.5</v>
      </c>
      <c r="AN61" s="94">
        <v>0.63</v>
      </c>
      <c r="AO61" s="179">
        <v>20.8</v>
      </c>
      <c r="AP61" s="95">
        <v>200.4</v>
      </c>
    </row>
    <row r="62" spans="1:42" x14ac:dyDescent="0.2">
      <c r="A62" s="96" t="s">
        <v>179</v>
      </c>
      <c r="B62" s="97" t="s">
        <v>99</v>
      </c>
      <c r="C62" s="97" t="s">
        <v>99</v>
      </c>
      <c r="D62" s="150">
        <v>1260001</v>
      </c>
      <c r="E62" s="73">
        <v>1042</v>
      </c>
      <c r="F62" s="75">
        <v>65588</v>
      </c>
      <c r="G62" s="76" t="s">
        <v>202</v>
      </c>
      <c r="H62" s="76" t="s">
        <v>203</v>
      </c>
      <c r="I62" s="76">
        <v>932</v>
      </c>
      <c r="J62" s="77">
        <v>38961</v>
      </c>
      <c r="K62" s="77">
        <v>41883</v>
      </c>
      <c r="L62" s="78">
        <v>0.45</v>
      </c>
      <c r="M62" s="76">
        <v>99</v>
      </c>
      <c r="N62" s="79">
        <v>5273</v>
      </c>
      <c r="O62" s="80">
        <v>103.7</v>
      </c>
      <c r="P62" s="81">
        <v>91</v>
      </c>
      <c r="Q62" s="81">
        <v>55.125</v>
      </c>
      <c r="R62" s="18">
        <v>6</v>
      </c>
      <c r="S62" s="82">
        <v>245</v>
      </c>
      <c r="T62" s="83">
        <v>8.0749999999999993</v>
      </c>
      <c r="U62" s="84">
        <v>45.448</v>
      </c>
      <c r="V62" s="85">
        <v>3</v>
      </c>
      <c r="W62" s="86">
        <v>189</v>
      </c>
      <c r="X62" s="87">
        <v>5.3550000000000004</v>
      </c>
      <c r="Y62" s="88">
        <v>40.479999999999997</v>
      </c>
      <c r="Z62" s="89">
        <v>3</v>
      </c>
      <c r="AA62" s="197">
        <v>700</v>
      </c>
      <c r="AB62" s="165">
        <v>5.5250000000000004</v>
      </c>
      <c r="AC62" s="203">
        <v>28.06</v>
      </c>
      <c r="AD62" s="197">
        <v>3</v>
      </c>
      <c r="AE62" s="176">
        <v>8.0419999999999998</v>
      </c>
      <c r="AF62" s="176">
        <v>-6.6500000000000004E-2</v>
      </c>
      <c r="AG62" s="173">
        <v>39.799999999999997</v>
      </c>
      <c r="AH62" s="182">
        <v>40</v>
      </c>
      <c r="AI62" s="90">
        <v>118</v>
      </c>
      <c r="AJ62" s="91">
        <v>-1.7849999999999999</v>
      </c>
      <c r="AK62" s="92">
        <v>33.700000000000003</v>
      </c>
      <c r="AL62" s="93">
        <v>6</v>
      </c>
      <c r="AM62" s="94">
        <v>68.400000000000006</v>
      </c>
      <c r="AN62" s="94">
        <v>-0.18</v>
      </c>
      <c r="AO62" s="179">
        <v>24.795000000000002</v>
      </c>
      <c r="AP62" s="95">
        <v>197.2</v>
      </c>
    </row>
    <row r="63" spans="1:42" x14ac:dyDescent="0.2">
      <c r="A63" s="72" t="s">
        <v>179</v>
      </c>
      <c r="B63" s="73" t="s">
        <v>99</v>
      </c>
      <c r="C63" s="73" t="s">
        <v>99</v>
      </c>
      <c r="D63" s="150">
        <v>106500003</v>
      </c>
      <c r="E63" s="73">
        <v>453</v>
      </c>
      <c r="F63" s="75">
        <v>69598</v>
      </c>
      <c r="G63" s="76" t="s">
        <v>223</v>
      </c>
      <c r="H63" s="76" t="s">
        <v>224</v>
      </c>
      <c r="I63" s="76">
        <v>341</v>
      </c>
      <c r="J63" s="77">
        <v>39479</v>
      </c>
      <c r="K63" s="77">
        <v>41579</v>
      </c>
      <c r="L63" s="78">
        <v>1.51</v>
      </c>
      <c r="M63" s="76">
        <v>305</v>
      </c>
      <c r="N63" s="79">
        <v>7231</v>
      </c>
      <c r="O63" s="80">
        <v>27.454999999999998</v>
      </c>
      <c r="P63" s="81">
        <v>76</v>
      </c>
      <c r="Q63" s="81">
        <v>59.95</v>
      </c>
      <c r="R63" s="18">
        <v>4</v>
      </c>
      <c r="S63" s="82">
        <v>328</v>
      </c>
      <c r="T63" s="83">
        <v>9.35</v>
      </c>
      <c r="U63" s="84">
        <v>48.42</v>
      </c>
      <c r="V63" s="85">
        <v>2</v>
      </c>
      <c r="W63" s="86">
        <v>278</v>
      </c>
      <c r="X63" s="87">
        <v>1.7849999999999999</v>
      </c>
      <c r="Y63" s="88">
        <v>42.66</v>
      </c>
      <c r="Z63" s="89">
        <v>2</v>
      </c>
      <c r="AA63" s="197">
        <v>1055</v>
      </c>
      <c r="AB63" s="165">
        <v>7.3949999999999996</v>
      </c>
      <c r="AC63" s="203">
        <v>33.840000000000003</v>
      </c>
      <c r="AD63" s="197">
        <v>2</v>
      </c>
      <c r="AE63" s="176">
        <v>6.1630000000000003</v>
      </c>
      <c r="AF63" s="176">
        <v>-2.8500000000000001E-2</v>
      </c>
      <c r="AG63" s="173">
        <v>44.5</v>
      </c>
      <c r="AH63" s="182">
        <v>33</v>
      </c>
      <c r="AI63" s="90">
        <v>130</v>
      </c>
      <c r="AJ63" s="91">
        <v>-1.36</v>
      </c>
      <c r="AK63" s="92">
        <v>35.799999999999997</v>
      </c>
      <c r="AL63" s="93">
        <v>4</v>
      </c>
      <c r="AM63" s="94">
        <v>75.900000000000006</v>
      </c>
      <c r="AN63" s="94">
        <v>0.81</v>
      </c>
      <c r="AO63" s="179">
        <v>23.288</v>
      </c>
      <c r="AP63" s="95">
        <v>195.8</v>
      </c>
    </row>
    <row r="64" spans="1:42" x14ac:dyDescent="0.2">
      <c r="A64" s="72" t="s">
        <v>183</v>
      </c>
      <c r="B64" s="73" t="s">
        <v>99</v>
      </c>
      <c r="C64" s="73" t="s">
        <v>99</v>
      </c>
      <c r="D64" s="150">
        <v>2850002</v>
      </c>
      <c r="E64" s="73">
        <v>823</v>
      </c>
      <c r="F64" s="75">
        <v>69188</v>
      </c>
      <c r="G64" s="76" t="s">
        <v>112</v>
      </c>
      <c r="H64" s="76" t="s">
        <v>113</v>
      </c>
      <c r="I64" s="76">
        <v>657</v>
      </c>
      <c r="J64" s="77">
        <v>39052</v>
      </c>
      <c r="K64" s="77">
        <v>41640</v>
      </c>
      <c r="L64" s="78">
        <v>1.25</v>
      </c>
      <c r="M64" s="76">
        <v>296</v>
      </c>
      <c r="N64" s="79">
        <v>7113</v>
      </c>
      <c r="O64" s="80">
        <v>239.27500000000001</v>
      </c>
      <c r="P64" s="81">
        <v>100</v>
      </c>
      <c r="Q64" s="81">
        <v>64.680000000000007</v>
      </c>
      <c r="R64" s="18">
        <v>6</v>
      </c>
      <c r="S64" s="82">
        <v>292</v>
      </c>
      <c r="T64" s="83">
        <v>8.2449999999999992</v>
      </c>
      <c r="U64" s="84">
        <v>45.45</v>
      </c>
      <c r="V64" s="85">
        <v>1</v>
      </c>
      <c r="W64" s="86">
        <v>249</v>
      </c>
      <c r="X64" s="87">
        <v>6.7149999999999999</v>
      </c>
      <c r="Y64" s="88">
        <v>50</v>
      </c>
      <c r="Z64" s="89">
        <v>1</v>
      </c>
      <c r="AA64" s="197">
        <v>952</v>
      </c>
      <c r="AB64" s="165">
        <v>11.645</v>
      </c>
      <c r="AC64" s="203">
        <v>34.1</v>
      </c>
      <c r="AD64" s="197">
        <v>1</v>
      </c>
      <c r="AE64" s="176">
        <v>6.2569999999999997</v>
      </c>
      <c r="AF64" s="176">
        <v>-9.4999999999999998E-3</v>
      </c>
      <c r="AG64" s="173">
        <v>43.3</v>
      </c>
      <c r="AH64" s="182">
        <v>12</v>
      </c>
      <c r="AI64" s="90">
        <v>93</v>
      </c>
      <c r="AJ64" s="91">
        <v>1.7</v>
      </c>
      <c r="AK64" s="92">
        <v>40.200000000000003</v>
      </c>
      <c r="AL64" s="93">
        <v>6</v>
      </c>
      <c r="AM64" s="94">
        <v>113.9</v>
      </c>
      <c r="AN64" s="94">
        <v>0.36</v>
      </c>
      <c r="AO64" s="179">
        <v>30.797999999999998</v>
      </c>
      <c r="AP64" s="95">
        <v>194.1</v>
      </c>
    </row>
    <row r="65" spans="1:42" x14ac:dyDescent="0.2">
      <c r="A65" s="72" t="s">
        <v>178</v>
      </c>
      <c r="B65" s="73" t="s">
        <v>99</v>
      </c>
      <c r="C65" s="73" t="s">
        <v>99</v>
      </c>
      <c r="D65" s="150">
        <v>1960040</v>
      </c>
      <c r="E65" s="73">
        <v>456</v>
      </c>
      <c r="F65" s="75">
        <v>69033</v>
      </c>
      <c r="G65" s="76" t="s">
        <v>223</v>
      </c>
      <c r="H65" s="76" t="s">
        <v>224</v>
      </c>
      <c r="I65" s="76">
        <v>321</v>
      </c>
      <c r="J65" s="77">
        <v>39295</v>
      </c>
      <c r="K65" s="77">
        <v>41883</v>
      </c>
      <c r="L65" s="78">
        <v>1.24</v>
      </c>
      <c r="M65" s="76">
        <v>129</v>
      </c>
      <c r="N65" s="79">
        <v>6017</v>
      </c>
      <c r="O65" s="80">
        <v>162.35</v>
      </c>
      <c r="P65" s="81">
        <v>97</v>
      </c>
      <c r="Q65" s="81">
        <v>59.43</v>
      </c>
      <c r="R65" s="18">
        <v>5</v>
      </c>
      <c r="S65" s="82">
        <v>265</v>
      </c>
      <c r="T65" s="83">
        <v>6.0350000000000001</v>
      </c>
      <c r="U65" s="84">
        <v>54.814999999999998</v>
      </c>
      <c r="V65" s="85">
        <v>4</v>
      </c>
      <c r="W65" s="86">
        <v>218</v>
      </c>
      <c r="X65" s="87">
        <v>4.93</v>
      </c>
      <c r="Y65" s="88">
        <v>46.835000000000001</v>
      </c>
      <c r="Z65" s="89">
        <v>4</v>
      </c>
      <c r="AA65" s="197">
        <v>816</v>
      </c>
      <c r="AB65" s="165">
        <v>15.555</v>
      </c>
      <c r="AC65" s="203">
        <v>40.090000000000003</v>
      </c>
      <c r="AD65" s="197">
        <v>4</v>
      </c>
      <c r="AE65" s="176">
        <v>8.2059999999999995</v>
      </c>
      <c r="AF65" s="176">
        <v>-5.7000000000000002E-2</v>
      </c>
      <c r="AG65" s="173">
        <v>44.9</v>
      </c>
      <c r="AH65" s="182">
        <v>52</v>
      </c>
      <c r="AI65" s="90">
        <v>120</v>
      </c>
      <c r="AJ65" s="91">
        <v>-3.3149999999999999</v>
      </c>
      <c r="AK65" s="92">
        <v>36.700000000000003</v>
      </c>
      <c r="AL65" s="93">
        <v>5</v>
      </c>
      <c r="AM65" s="94">
        <v>80.8</v>
      </c>
      <c r="AN65" s="94">
        <v>1.98</v>
      </c>
      <c r="AO65" s="179">
        <v>25.68</v>
      </c>
      <c r="AP65" s="95">
        <v>193.8</v>
      </c>
    </row>
    <row r="66" spans="1:42" x14ac:dyDescent="0.2">
      <c r="A66" s="72" t="s">
        <v>185</v>
      </c>
      <c r="B66" s="73" t="s">
        <v>99</v>
      </c>
      <c r="C66" s="73" t="s">
        <v>99</v>
      </c>
      <c r="D66" s="150">
        <v>106050001</v>
      </c>
      <c r="E66" s="73">
        <v>390</v>
      </c>
      <c r="F66" s="75">
        <v>75534</v>
      </c>
      <c r="G66" s="76" t="s">
        <v>309</v>
      </c>
      <c r="H66" s="76" t="s">
        <v>310</v>
      </c>
      <c r="I66" s="76">
        <v>284</v>
      </c>
      <c r="J66" s="77">
        <v>39995</v>
      </c>
      <c r="K66" s="77">
        <v>41821</v>
      </c>
      <c r="L66" s="78">
        <v>0</v>
      </c>
      <c r="M66" s="76">
        <v>136</v>
      </c>
      <c r="N66" s="79">
        <v>6481</v>
      </c>
      <c r="O66" s="80">
        <v>-105.91</v>
      </c>
      <c r="P66" s="81">
        <v>37</v>
      </c>
      <c r="Q66" s="81">
        <v>54.704999999999998</v>
      </c>
      <c r="R66" s="18">
        <v>4</v>
      </c>
      <c r="S66" s="82">
        <v>314</v>
      </c>
      <c r="T66" s="83">
        <v>10.37</v>
      </c>
      <c r="U66" s="84">
        <v>43.902000000000001</v>
      </c>
      <c r="V66" s="85">
        <v>4</v>
      </c>
      <c r="W66" s="86">
        <v>263</v>
      </c>
      <c r="X66" s="87">
        <v>6.29</v>
      </c>
      <c r="Y66" s="88">
        <v>35.558999999999997</v>
      </c>
      <c r="Z66" s="89">
        <v>4</v>
      </c>
      <c r="AA66" s="197">
        <v>930</v>
      </c>
      <c r="AB66" s="165">
        <v>11.475</v>
      </c>
      <c r="AC66" s="203">
        <v>30.213000000000001</v>
      </c>
      <c r="AD66" s="197">
        <v>4</v>
      </c>
      <c r="AE66" s="176">
        <v>5.9020000000000001</v>
      </c>
      <c r="AF66" s="176">
        <v>-5.7000000000000002E-2</v>
      </c>
      <c r="AG66" s="173">
        <v>38.9</v>
      </c>
      <c r="AH66" s="182">
        <v>25</v>
      </c>
      <c r="AI66" s="90">
        <v>96</v>
      </c>
      <c r="AJ66" s="91">
        <v>-1.4450000000000001</v>
      </c>
      <c r="AK66" s="92">
        <v>25.8</v>
      </c>
      <c r="AL66" s="93">
        <v>4</v>
      </c>
      <c r="AM66" s="94">
        <v>44.5</v>
      </c>
      <c r="AN66" s="94">
        <v>-4.59</v>
      </c>
      <c r="AO66" s="179">
        <v>15.548999999999999</v>
      </c>
      <c r="AP66" s="95">
        <v>193.6</v>
      </c>
    </row>
    <row r="67" spans="1:42" x14ac:dyDescent="0.2">
      <c r="A67" s="72" t="s">
        <v>179</v>
      </c>
      <c r="B67" s="73" t="s">
        <v>99</v>
      </c>
      <c r="C67" s="73" t="s">
        <v>99</v>
      </c>
      <c r="D67" s="150">
        <v>106500003</v>
      </c>
      <c r="E67" s="73">
        <v>530</v>
      </c>
      <c r="F67" s="75">
        <v>76308</v>
      </c>
      <c r="G67" s="76" t="s">
        <v>598</v>
      </c>
      <c r="H67" s="76" t="s">
        <v>599</v>
      </c>
      <c r="I67" s="76">
        <v>326</v>
      </c>
      <c r="J67" s="77">
        <v>40148</v>
      </c>
      <c r="K67" s="77">
        <v>41609</v>
      </c>
      <c r="L67" s="78">
        <v>2.95</v>
      </c>
      <c r="M67" s="76">
        <v>292</v>
      </c>
      <c r="N67" s="79">
        <v>9202</v>
      </c>
      <c r="O67" s="80">
        <v>216.92</v>
      </c>
      <c r="P67" s="81">
        <v>99</v>
      </c>
      <c r="Q67" s="81">
        <v>56.21</v>
      </c>
      <c r="R67" s="18">
        <v>3</v>
      </c>
      <c r="S67" s="82">
        <v>297</v>
      </c>
      <c r="T67" s="83">
        <v>10.199999999999999</v>
      </c>
      <c r="U67" s="84">
        <v>41.85</v>
      </c>
      <c r="V67" s="85">
        <v>1</v>
      </c>
      <c r="W67" s="86">
        <v>285</v>
      </c>
      <c r="X67" s="87">
        <v>5.1849999999999996</v>
      </c>
      <c r="Y67" s="88">
        <v>38.25</v>
      </c>
      <c r="Z67" s="89">
        <v>1</v>
      </c>
      <c r="AA67" s="197">
        <v>1023</v>
      </c>
      <c r="AB67" s="165">
        <v>23.63</v>
      </c>
      <c r="AC67" s="203">
        <v>24.84</v>
      </c>
      <c r="AD67" s="197">
        <v>1</v>
      </c>
      <c r="AE67" s="176">
        <v>6.3259999999999996</v>
      </c>
      <c r="AF67" s="176">
        <v>-9.5000000000000001E-2</v>
      </c>
      <c r="AG67" s="173">
        <v>36.799999999999997</v>
      </c>
      <c r="AH67" s="182">
        <v>19</v>
      </c>
      <c r="AI67" s="90">
        <v>83</v>
      </c>
      <c r="AJ67" s="91">
        <v>-3.74</v>
      </c>
      <c r="AK67" s="92">
        <v>27.5</v>
      </c>
      <c r="AL67" s="93">
        <v>3</v>
      </c>
      <c r="AM67" s="94">
        <v>57.4</v>
      </c>
      <c r="AN67" s="94">
        <v>-2.88</v>
      </c>
      <c r="AO67" s="179">
        <v>15.555</v>
      </c>
      <c r="AP67" s="95">
        <v>193.5</v>
      </c>
    </row>
    <row r="68" spans="1:42" x14ac:dyDescent="0.2">
      <c r="A68" s="72" t="s">
        <v>180</v>
      </c>
      <c r="B68" s="73" t="s">
        <v>99</v>
      </c>
      <c r="C68" s="73" t="s">
        <v>99</v>
      </c>
      <c r="D68" s="150">
        <v>102960001</v>
      </c>
      <c r="E68" s="73">
        <v>257</v>
      </c>
      <c r="F68" s="75">
        <v>65075</v>
      </c>
      <c r="G68" s="76" t="s">
        <v>219</v>
      </c>
      <c r="H68" s="76" t="s">
        <v>220</v>
      </c>
      <c r="I68" s="76">
        <v>218</v>
      </c>
      <c r="J68" s="77">
        <v>38838</v>
      </c>
      <c r="K68" s="77">
        <v>41699</v>
      </c>
      <c r="L68" s="78">
        <v>2.68</v>
      </c>
      <c r="M68" s="76">
        <v>305</v>
      </c>
      <c r="N68" s="79">
        <v>8190</v>
      </c>
      <c r="O68" s="80">
        <v>102.935</v>
      </c>
      <c r="P68" s="81">
        <v>91</v>
      </c>
      <c r="Q68" s="81">
        <v>60.94</v>
      </c>
      <c r="R68" s="18">
        <v>6</v>
      </c>
      <c r="S68" s="82">
        <v>342</v>
      </c>
      <c r="T68" s="83">
        <v>9.35</v>
      </c>
      <c r="U68" s="84">
        <v>46.41</v>
      </c>
      <c r="V68" s="85">
        <v>4</v>
      </c>
      <c r="W68" s="86">
        <v>272</v>
      </c>
      <c r="X68" s="87">
        <v>1.2749999999999999</v>
      </c>
      <c r="Y68" s="88">
        <v>40.567999999999998</v>
      </c>
      <c r="Z68" s="89">
        <v>4</v>
      </c>
      <c r="AA68" s="197">
        <v>1041</v>
      </c>
      <c r="AB68" s="165">
        <v>11.984999999999999</v>
      </c>
      <c r="AC68" s="203">
        <v>31.064</v>
      </c>
      <c r="AD68" s="197">
        <v>4</v>
      </c>
      <c r="AE68" s="176">
        <v>9.0950000000000006</v>
      </c>
      <c r="AF68" s="176">
        <v>0.17100000000000001</v>
      </c>
      <c r="AG68" s="173">
        <v>36.799999999999997</v>
      </c>
      <c r="AH68" s="182">
        <v>37</v>
      </c>
      <c r="AI68" s="90">
        <v>160</v>
      </c>
      <c r="AJ68" s="91">
        <v>2.9750000000000001</v>
      </c>
      <c r="AK68" s="92">
        <v>31.3</v>
      </c>
      <c r="AL68" s="93">
        <v>6</v>
      </c>
      <c r="AM68" s="94">
        <v>133.9</v>
      </c>
      <c r="AN68" s="94">
        <v>3.24</v>
      </c>
      <c r="AO68" s="179">
        <v>22.446000000000002</v>
      </c>
      <c r="AP68" s="95">
        <v>193.3</v>
      </c>
    </row>
    <row r="69" spans="1:42" x14ac:dyDescent="0.2">
      <c r="A69" s="96" t="s">
        <v>179</v>
      </c>
      <c r="B69" s="97" t="s">
        <v>99</v>
      </c>
      <c r="C69" s="97" t="s">
        <v>99</v>
      </c>
      <c r="D69" s="150">
        <v>106500005</v>
      </c>
      <c r="E69" s="73">
        <v>440</v>
      </c>
      <c r="F69" s="75">
        <v>76318</v>
      </c>
      <c r="G69" s="76" t="s">
        <v>562</v>
      </c>
      <c r="H69" s="76" t="s">
        <v>563</v>
      </c>
      <c r="I69" s="76">
        <v>370</v>
      </c>
      <c r="J69" s="77">
        <v>40118</v>
      </c>
      <c r="K69" s="77">
        <v>41671</v>
      </c>
      <c r="L69" s="78">
        <v>5.62</v>
      </c>
      <c r="M69" s="76">
        <v>299</v>
      </c>
      <c r="N69" s="79">
        <v>5595</v>
      </c>
      <c r="O69" s="80">
        <v>79.474999999999994</v>
      </c>
      <c r="P69" s="81">
        <v>88</v>
      </c>
      <c r="Q69" s="81">
        <v>55.77</v>
      </c>
      <c r="R69" s="18">
        <v>3</v>
      </c>
      <c r="S69" s="82">
        <v>259</v>
      </c>
      <c r="T69" s="83">
        <v>11.22</v>
      </c>
      <c r="U69" s="84">
        <v>34.76</v>
      </c>
      <c r="V69" s="85">
        <v>1</v>
      </c>
      <c r="W69" s="86">
        <v>204</v>
      </c>
      <c r="X69" s="87">
        <v>6.46</v>
      </c>
      <c r="Y69" s="88">
        <v>33.021999999999998</v>
      </c>
      <c r="Z69" s="89">
        <v>1</v>
      </c>
      <c r="AA69" s="197">
        <v>754</v>
      </c>
      <c r="AB69" s="165">
        <v>14.025</v>
      </c>
      <c r="AC69" s="203">
        <v>18.96</v>
      </c>
      <c r="AD69" s="197">
        <v>1</v>
      </c>
      <c r="AE69" s="176">
        <v>5.6909999999999998</v>
      </c>
      <c r="AF69" s="176">
        <v>-0.1045</v>
      </c>
      <c r="AG69" s="173">
        <v>33.299999999999997</v>
      </c>
      <c r="AH69" s="182">
        <v>2</v>
      </c>
      <c r="AI69" s="90">
        <v>134</v>
      </c>
      <c r="AJ69" s="91">
        <v>0.42499999999999999</v>
      </c>
      <c r="AK69" s="92">
        <v>29.4</v>
      </c>
      <c r="AL69" s="93">
        <v>3</v>
      </c>
      <c r="AM69" s="94">
        <v>38.4</v>
      </c>
      <c r="AN69" s="94">
        <v>-4.32</v>
      </c>
      <c r="AO69" s="179">
        <v>16.774999999999999</v>
      </c>
      <c r="AP69" s="95">
        <v>192.1</v>
      </c>
    </row>
    <row r="70" spans="1:42" x14ac:dyDescent="0.2">
      <c r="A70" s="72" t="s">
        <v>183</v>
      </c>
      <c r="B70" s="73" t="s">
        <v>99</v>
      </c>
      <c r="C70" s="73" t="s">
        <v>99</v>
      </c>
      <c r="D70" s="150">
        <v>2120010</v>
      </c>
      <c r="E70" s="73">
        <v>7463.01</v>
      </c>
      <c r="F70" s="75">
        <v>74973</v>
      </c>
      <c r="G70" s="76" t="s">
        <v>871</v>
      </c>
      <c r="H70" s="76" t="s">
        <v>872</v>
      </c>
      <c r="I70" s="76">
        <v>234</v>
      </c>
      <c r="J70" s="77">
        <v>39417</v>
      </c>
      <c r="K70" s="77">
        <v>41730</v>
      </c>
      <c r="L70" s="78">
        <v>0</v>
      </c>
      <c r="M70" s="76">
        <v>297</v>
      </c>
      <c r="N70" s="79">
        <v>7279</v>
      </c>
      <c r="O70" s="80">
        <v>125.63</v>
      </c>
      <c r="P70" s="81">
        <v>94</v>
      </c>
      <c r="Q70" s="81">
        <v>58.52</v>
      </c>
      <c r="R70" s="18">
        <v>4</v>
      </c>
      <c r="S70" s="82">
        <v>286</v>
      </c>
      <c r="T70" s="83">
        <v>7.14</v>
      </c>
      <c r="U70" s="84">
        <v>41.2</v>
      </c>
      <c r="V70" s="85">
        <v>3</v>
      </c>
      <c r="W70" s="86">
        <v>236</v>
      </c>
      <c r="X70" s="87">
        <v>2.4649999999999999</v>
      </c>
      <c r="Y70" s="88">
        <v>35.44</v>
      </c>
      <c r="Z70" s="89">
        <v>3</v>
      </c>
      <c r="AA70" s="197">
        <v>901</v>
      </c>
      <c r="AB70" s="165">
        <v>12.324999999999999</v>
      </c>
      <c r="AC70" s="203">
        <v>25.6</v>
      </c>
      <c r="AD70" s="197">
        <v>3</v>
      </c>
      <c r="AE70" s="176">
        <v>7.0759999999999996</v>
      </c>
      <c r="AF70" s="176">
        <v>-2.8500000000000001E-2</v>
      </c>
      <c r="AG70" s="173">
        <v>36.299999999999997</v>
      </c>
      <c r="AH70" s="182">
        <v>18</v>
      </c>
      <c r="AI70" s="90">
        <v>114</v>
      </c>
      <c r="AJ70" s="91">
        <v>-0.17</v>
      </c>
      <c r="AK70" s="92">
        <v>28.7</v>
      </c>
      <c r="AL70" s="93">
        <v>4</v>
      </c>
      <c r="AM70" s="94">
        <v>76.599999999999994</v>
      </c>
      <c r="AN70" s="94">
        <v>3.42</v>
      </c>
      <c r="AO70" s="179">
        <v>17.253</v>
      </c>
      <c r="AP70" s="95">
        <v>191.9</v>
      </c>
    </row>
    <row r="71" spans="1:42" x14ac:dyDescent="0.2">
      <c r="A71" s="72" t="s">
        <v>185</v>
      </c>
      <c r="B71" s="73" t="s">
        <v>99</v>
      </c>
      <c r="C71" s="73" t="s">
        <v>99</v>
      </c>
      <c r="D71" s="150">
        <v>106050001</v>
      </c>
      <c r="E71" s="73">
        <v>316</v>
      </c>
      <c r="F71" s="75">
        <v>65321</v>
      </c>
      <c r="G71" s="76" t="s">
        <v>137</v>
      </c>
      <c r="H71" s="76" t="s">
        <v>138</v>
      </c>
      <c r="I71" s="76">
        <v>252</v>
      </c>
      <c r="J71" s="77">
        <v>38930</v>
      </c>
      <c r="K71" s="77">
        <v>41609</v>
      </c>
      <c r="L71" s="78">
        <v>0</v>
      </c>
      <c r="M71" s="76">
        <v>305</v>
      </c>
      <c r="N71" s="79">
        <v>7858</v>
      </c>
      <c r="O71" s="80">
        <v>199.495</v>
      </c>
      <c r="P71" s="81">
        <v>99</v>
      </c>
      <c r="Q71" s="81">
        <v>60.61</v>
      </c>
      <c r="R71" s="18">
        <v>6</v>
      </c>
      <c r="S71" s="82">
        <v>317</v>
      </c>
      <c r="T71" s="83">
        <v>7.99</v>
      </c>
      <c r="U71" s="84">
        <v>49.415999999999997</v>
      </c>
      <c r="V71" s="85">
        <v>6</v>
      </c>
      <c r="W71" s="86">
        <v>265</v>
      </c>
      <c r="X71" s="87">
        <v>3.8250000000000002</v>
      </c>
      <c r="Y71" s="88">
        <v>41.008000000000003</v>
      </c>
      <c r="Z71" s="89">
        <v>6</v>
      </c>
      <c r="AA71" s="197">
        <v>1006</v>
      </c>
      <c r="AB71" s="165">
        <v>16.489999999999998</v>
      </c>
      <c r="AC71" s="203">
        <v>34.143999999999998</v>
      </c>
      <c r="AD71" s="197">
        <v>6</v>
      </c>
      <c r="AE71" s="176">
        <v>6.3310000000000004</v>
      </c>
      <c r="AF71" s="176">
        <v>-3.7999999999999999E-2</v>
      </c>
      <c r="AG71" s="173">
        <v>41.3</v>
      </c>
      <c r="AH71" s="182">
        <v>42</v>
      </c>
      <c r="AI71" s="90">
        <v>92</v>
      </c>
      <c r="AJ71" s="91">
        <v>-1.36</v>
      </c>
      <c r="AK71" s="92">
        <v>29.3</v>
      </c>
      <c r="AL71" s="93">
        <v>6</v>
      </c>
      <c r="AM71" s="94">
        <v>121.7</v>
      </c>
      <c r="AN71" s="94">
        <v>1.26</v>
      </c>
      <c r="AO71" s="179">
        <v>18.792000000000002</v>
      </c>
      <c r="AP71" s="95">
        <v>190.3</v>
      </c>
    </row>
    <row r="72" spans="1:42" x14ac:dyDescent="0.2">
      <c r="A72" s="72" t="s">
        <v>178</v>
      </c>
      <c r="B72" s="73" t="s">
        <v>99</v>
      </c>
      <c r="C72" s="73" t="s">
        <v>99</v>
      </c>
      <c r="D72" s="150">
        <v>1960040</v>
      </c>
      <c r="E72" s="73">
        <v>428</v>
      </c>
      <c r="F72" s="75">
        <v>65567</v>
      </c>
      <c r="G72" s="76" t="s">
        <v>875</v>
      </c>
      <c r="H72" s="76" t="s">
        <v>876</v>
      </c>
      <c r="I72" s="76">
        <v>369</v>
      </c>
      <c r="J72" s="77">
        <v>38930</v>
      </c>
      <c r="K72" s="77">
        <v>41760</v>
      </c>
      <c r="L72" s="78">
        <v>1.18</v>
      </c>
      <c r="M72" s="76">
        <v>251</v>
      </c>
      <c r="N72" s="79">
        <v>6326</v>
      </c>
      <c r="O72" s="80">
        <v>123.42</v>
      </c>
      <c r="P72" s="81">
        <v>94</v>
      </c>
      <c r="Q72" s="81">
        <v>62.92</v>
      </c>
      <c r="R72" s="18">
        <v>7</v>
      </c>
      <c r="S72" s="82">
        <v>278</v>
      </c>
      <c r="T72" s="83">
        <v>6.0350000000000001</v>
      </c>
      <c r="U72" s="84">
        <v>60.48</v>
      </c>
      <c r="V72" s="85">
        <v>6</v>
      </c>
      <c r="W72" s="86">
        <v>228</v>
      </c>
      <c r="X72" s="87">
        <v>5.78</v>
      </c>
      <c r="Y72" s="88">
        <v>51.134999999999998</v>
      </c>
      <c r="Z72" s="89">
        <v>6</v>
      </c>
      <c r="AA72" s="197">
        <v>848</v>
      </c>
      <c r="AB72" s="165">
        <v>16.234999999999999</v>
      </c>
      <c r="AC72" s="203">
        <v>41.055</v>
      </c>
      <c r="AD72" s="197">
        <v>6</v>
      </c>
      <c r="AE72" s="176">
        <v>7.9710000000000001</v>
      </c>
      <c r="AF72" s="176">
        <v>0.1615</v>
      </c>
      <c r="AG72" s="173">
        <v>41.8</v>
      </c>
      <c r="AH72" s="182">
        <v>100</v>
      </c>
      <c r="AI72" s="90">
        <v>91</v>
      </c>
      <c r="AJ72" s="91">
        <v>-3.145</v>
      </c>
      <c r="AK72" s="92">
        <v>35.5</v>
      </c>
      <c r="AL72" s="93">
        <v>7</v>
      </c>
      <c r="AM72" s="94">
        <v>131.5</v>
      </c>
      <c r="AN72" s="94">
        <v>1.35</v>
      </c>
      <c r="AO72" s="179">
        <v>26.68</v>
      </c>
      <c r="AP72" s="95">
        <v>190.1</v>
      </c>
    </row>
    <row r="73" spans="1:42" x14ac:dyDescent="0.2">
      <c r="A73" s="72" t="s">
        <v>180</v>
      </c>
      <c r="B73" s="73" t="s">
        <v>99</v>
      </c>
      <c r="C73" s="73" t="s">
        <v>99</v>
      </c>
      <c r="D73" s="150">
        <v>102960001</v>
      </c>
      <c r="E73" s="73">
        <v>287</v>
      </c>
      <c r="F73" s="75">
        <v>67648</v>
      </c>
      <c r="G73" s="76" t="s">
        <v>272</v>
      </c>
      <c r="H73" s="76" t="s">
        <v>273</v>
      </c>
      <c r="I73" s="76">
        <v>243</v>
      </c>
      <c r="J73" s="77">
        <v>39173</v>
      </c>
      <c r="K73" s="77">
        <v>41730</v>
      </c>
      <c r="L73" s="78">
        <v>3.82</v>
      </c>
      <c r="M73" s="76">
        <v>303</v>
      </c>
      <c r="N73" s="79">
        <v>8285</v>
      </c>
      <c r="O73" s="80">
        <v>24.734999999999999</v>
      </c>
      <c r="P73" s="81">
        <v>75</v>
      </c>
      <c r="Q73" s="81">
        <v>65.89</v>
      </c>
      <c r="R73" s="18">
        <v>6</v>
      </c>
      <c r="S73" s="82">
        <v>338</v>
      </c>
      <c r="T73" s="83">
        <v>9.0950000000000006</v>
      </c>
      <c r="U73" s="84">
        <v>47.94</v>
      </c>
      <c r="V73" s="85">
        <v>2</v>
      </c>
      <c r="W73" s="86">
        <v>285</v>
      </c>
      <c r="X73" s="87">
        <v>3.9950000000000001</v>
      </c>
      <c r="Y73" s="88">
        <v>45.9</v>
      </c>
      <c r="Z73" s="89">
        <v>2</v>
      </c>
      <c r="AA73" s="197">
        <v>1060</v>
      </c>
      <c r="AB73" s="165">
        <v>16.489999999999998</v>
      </c>
      <c r="AC73" s="203">
        <v>32.58</v>
      </c>
      <c r="AD73" s="197">
        <v>2</v>
      </c>
      <c r="AE73" s="176">
        <v>7.6289999999999996</v>
      </c>
      <c r="AF73" s="176">
        <v>-9.4999999999999998E-3</v>
      </c>
      <c r="AG73" s="173">
        <v>44.3</v>
      </c>
      <c r="AH73" s="182">
        <v>30</v>
      </c>
      <c r="AI73" s="90">
        <v>100</v>
      </c>
      <c r="AJ73" s="91">
        <v>-0.93500000000000005</v>
      </c>
      <c r="AK73" s="92">
        <v>34.200000000000003</v>
      </c>
      <c r="AL73" s="93">
        <v>6</v>
      </c>
      <c r="AM73" s="94">
        <v>122.6</v>
      </c>
      <c r="AN73" s="94">
        <v>-0.81</v>
      </c>
      <c r="AO73" s="179">
        <v>26.274000000000001</v>
      </c>
      <c r="AP73" s="95">
        <v>189.6</v>
      </c>
    </row>
    <row r="74" spans="1:42" x14ac:dyDescent="0.2">
      <c r="A74" s="72" t="s">
        <v>179</v>
      </c>
      <c r="B74" s="73" t="s">
        <v>99</v>
      </c>
      <c r="C74" s="73" t="s">
        <v>99</v>
      </c>
      <c r="D74" s="150">
        <v>106500003</v>
      </c>
      <c r="E74" s="73">
        <v>490</v>
      </c>
      <c r="F74" s="75">
        <v>75365</v>
      </c>
      <c r="G74" s="76" t="s">
        <v>101</v>
      </c>
      <c r="H74" s="76" t="s">
        <v>102</v>
      </c>
      <c r="I74" s="76">
        <v>243</v>
      </c>
      <c r="J74" s="77">
        <v>39845</v>
      </c>
      <c r="K74" s="77">
        <v>41699</v>
      </c>
      <c r="L74" s="78">
        <v>3.67</v>
      </c>
      <c r="M74" s="76">
        <v>124</v>
      </c>
      <c r="N74" s="79">
        <v>8852</v>
      </c>
      <c r="O74" s="80">
        <v>217.345</v>
      </c>
      <c r="P74" s="81">
        <v>99</v>
      </c>
      <c r="Q74" s="81">
        <v>59.64</v>
      </c>
      <c r="R74" s="18">
        <v>4</v>
      </c>
      <c r="S74" s="82">
        <v>291</v>
      </c>
      <c r="T74" s="83">
        <v>7.3949999999999996</v>
      </c>
      <c r="U74" s="84">
        <v>47.09</v>
      </c>
      <c r="V74" s="85">
        <v>2</v>
      </c>
      <c r="W74" s="86">
        <v>305</v>
      </c>
      <c r="X74" s="87">
        <v>8.9250000000000007</v>
      </c>
      <c r="Y74" s="88">
        <v>42.16</v>
      </c>
      <c r="Z74" s="89">
        <v>2</v>
      </c>
      <c r="AA74" s="197">
        <v>1039</v>
      </c>
      <c r="AB74" s="165">
        <v>26.52</v>
      </c>
      <c r="AC74" s="203">
        <v>34</v>
      </c>
      <c r="AD74" s="197">
        <v>2</v>
      </c>
      <c r="AE74" s="176">
        <v>5.5970000000000004</v>
      </c>
      <c r="AF74" s="176">
        <v>-0.28499999999999998</v>
      </c>
      <c r="AG74" s="173">
        <v>45.2</v>
      </c>
      <c r="AH74" s="182">
        <v>27</v>
      </c>
      <c r="AI74" s="90">
        <v>93</v>
      </c>
      <c r="AJ74" s="91">
        <v>-3.23</v>
      </c>
      <c r="AK74" s="92">
        <v>37.5</v>
      </c>
      <c r="AL74" s="93">
        <v>4</v>
      </c>
      <c r="AM74" s="94">
        <v>69.099999999999994</v>
      </c>
      <c r="AN74" s="94">
        <v>-2.97</v>
      </c>
      <c r="AO74" s="179">
        <v>23.856000000000002</v>
      </c>
      <c r="AP74" s="95">
        <v>189.1</v>
      </c>
    </row>
    <row r="75" spans="1:42" x14ac:dyDescent="0.2">
      <c r="A75" s="72" t="s">
        <v>179</v>
      </c>
      <c r="B75" s="73" t="s">
        <v>99</v>
      </c>
      <c r="C75" s="73" t="s">
        <v>99</v>
      </c>
      <c r="D75" s="150">
        <v>3040001</v>
      </c>
      <c r="E75" s="73">
        <v>239</v>
      </c>
      <c r="F75" s="75">
        <v>72331</v>
      </c>
      <c r="G75" s="76" t="s">
        <v>202</v>
      </c>
      <c r="H75" s="76" t="s">
        <v>203</v>
      </c>
      <c r="I75" s="76">
        <v>53</v>
      </c>
      <c r="J75" s="77">
        <v>39264</v>
      </c>
      <c r="K75" s="77">
        <v>40756</v>
      </c>
      <c r="L75" s="78">
        <v>1.82</v>
      </c>
      <c r="M75" s="76">
        <v>305</v>
      </c>
      <c r="N75" s="79">
        <v>5119</v>
      </c>
      <c r="O75" s="80">
        <v>-63.494999999999997</v>
      </c>
      <c r="P75" s="81">
        <v>48</v>
      </c>
      <c r="Q75" s="81">
        <v>58.52</v>
      </c>
      <c r="R75" s="18">
        <v>3</v>
      </c>
      <c r="S75" s="82">
        <v>248</v>
      </c>
      <c r="T75" s="83">
        <v>7.99</v>
      </c>
      <c r="U75" s="84">
        <v>41.52</v>
      </c>
      <c r="V75" s="85">
        <v>3</v>
      </c>
      <c r="W75" s="86">
        <v>197</v>
      </c>
      <c r="X75" s="87">
        <v>4.165</v>
      </c>
      <c r="Y75" s="88">
        <v>36.08</v>
      </c>
      <c r="Z75" s="89">
        <v>3</v>
      </c>
      <c r="AA75" s="197">
        <v>724</v>
      </c>
      <c r="AB75" s="165">
        <v>1.7</v>
      </c>
      <c r="AC75" s="203">
        <v>25.2</v>
      </c>
      <c r="AD75" s="197">
        <v>3</v>
      </c>
      <c r="AE75" s="176">
        <v>5.4219999999999997</v>
      </c>
      <c r="AF75" s="176">
        <v>-0.20899999999999999</v>
      </c>
      <c r="AG75" s="173">
        <v>36.799999999999997</v>
      </c>
      <c r="AH75" s="182">
        <v>18</v>
      </c>
      <c r="AI75" s="90">
        <v>167</v>
      </c>
      <c r="AJ75" s="91">
        <v>-1.53</v>
      </c>
      <c r="AK75" s="92">
        <v>32.6</v>
      </c>
      <c r="AL75" s="93">
        <v>3</v>
      </c>
      <c r="AM75" s="94">
        <v>39.200000000000003</v>
      </c>
      <c r="AN75" s="94">
        <v>-0.72</v>
      </c>
      <c r="AO75" s="179">
        <v>17.629000000000001</v>
      </c>
      <c r="AP75" s="95">
        <v>188.8</v>
      </c>
    </row>
    <row r="76" spans="1:42" x14ac:dyDescent="0.2">
      <c r="A76" s="72" t="s">
        <v>179</v>
      </c>
      <c r="B76" s="73" t="s">
        <v>99</v>
      </c>
      <c r="C76" s="73" t="s">
        <v>99</v>
      </c>
      <c r="D76" s="150">
        <v>3040001</v>
      </c>
      <c r="E76" s="73">
        <v>289</v>
      </c>
      <c r="F76" s="75">
        <v>75119</v>
      </c>
      <c r="G76" s="76" t="s">
        <v>869</v>
      </c>
      <c r="H76" s="76" t="s">
        <v>870</v>
      </c>
      <c r="I76" s="76">
        <v>122</v>
      </c>
      <c r="J76" s="77">
        <v>39904</v>
      </c>
      <c r="K76" s="77">
        <v>41122</v>
      </c>
      <c r="L76" s="78">
        <v>0.46</v>
      </c>
      <c r="M76" s="76">
        <v>260</v>
      </c>
      <c r="N76" s="79">
        <v>4391</v>
      </c>
      <c r="O76" s="80">
        <v>-43.86</v>
      </c>
      <c r="P76" s="81">
        <v>54</v>
      </c>
      <c r="Q76" s="81">
        <v>54.936</v>
      </c>
      <c r="R76" s="18">
        <v>2</v>
      </c>
      <c r="S76" s="82">
        <v>216</v>
      </c>
      <c r="T76" s="83">
        <v>8.7550000000000008</v>
      </c>
      <c r="U76" s="84">
        <v>39.76</v>
      </c>
      <c r="V76" s="85">
        <v>2</v>
      </c>
      <c r="W76" s="86">
        <v>161</v>
      </c>
      <c r="X76" s="87">
        <v>1.7849999999999999</v>
      </c>
      <c r="Y76" s="88">
        <v>34.32</v>
      </c>
      <c r="Z76" s="89">
        <v>2</v>
      </c>
      <c r="AA76" s="197">
        <v>611</v>
      </c>
      <c r="AB76" s="165">
        <v>3.145</v>
      </c>
      <c r="AC76" s="203">
        <v>24.32</v>
      </c>
      <c r="AD76" s="197">
        <v>2</v>
      </c>
      <c r="AE76" s="176">
        <v>7.7850000000000001</v>
      </c>
      <c r="AF76" s="176">
        <v>-6.6500000000000004E-2</v>
      </c>
      <c r="AG76" s="173">
        <v>34.6</v>
      </c>
      <c r="AH76" s="182">
        <v>8</v>
      </c>
      <c r="AI76" s="90">
        <v>66</v>
      </c>
      <c r="AJ76" s="91">
        <v>-3.3149999999999999</v>
      </c>
      <c r="AK76" s="92">
        <v>29.8</v>
      </c>
      <c r="AL76" s="93">
        <v>2</v>
      </c>
      <c r="AM76" s="94">
        <v>17</v>
      </c>
      <c r="AN76" s="94">
        <v>-0.09</v>
      </c>
      <c r="AO76" s="179">
        <v>13.670999999999999</v>
      </c>
      <c r="AP76" s="95">
        <v>188.5</v>
      </c>
    </row>
    <row r="77" spans="1:42" x14ac:dyDescent="0.2">
      <c r="A77" s="72" t="s">
        <v>179</v>
      </c>
      <c r="B77" s="73" t="s">
        <v>99</v>
      </c>
      <c r="C77" s="73" t="s">
        <v>99</v>
      </c>
      <c r="D77" s="150">
        <v>106500005</v>
      </c>
      <c r="E77" s="73">
        <v>430</v>
      </c>
      <c r="F77" s="75">
        <v>75406</v>
      </c>
      <c r="G77" s="76">
        <v>302614</v>
      </c>
      <c r="H77" s="76" t="s">
        <v>2</v>
      </c>
      <c r="I77" s="76">
        <v>384</v>
      </c>
      <c r="J77" s="77">
        <v>39934</v>
      </c>
      <c r="K77" s="77">
        <v>41671</v>
      </c>
      <c r="L77" s="78">
        <v>0</v>
      </c>
      <c r="M77" s="76">
        <v>305</v>
      </c>
      <c r="N77" s="79">
        <v>5307</v>
      </c>
      <c r="O77" s="80">
        <v>20.995000000000001</v>
      </c>
      <c r="P77" s="81">
        <v>74</v>
      </c>
      <c r="Q77" s="81">
        <v>44.99</v>
      </c>
      <c r="R77" s="18">
        <v>3</v>
      </c>
      <c r="S77" s="82">
        <v>253</v>
      </c>
      <c r="T77" s="83">
        <v>8.67</v>
      </c>
      <c r="U77" s="84">
        <v>30.08</v>
      </c>
      <c r="V77" s="85">
        <v>1</v>
      </c>
      <c r="W77" s="86">
        <v>204</v>
      </c>
      <c r="X77" s="87">
        <v>5.1849999999999996</v>
      </c>
      <c r="Y77" s="88">
        <v>25.68</v>
      </c>
      <c r="Z77" s="89">
        <v>1</v>
      </c>
      <c r="AA77" s="197">
        <v>756</v>
      </c>
      <c r="AB77" s="165">
        <v>9.6050000000000004</v>
      </c>
      <c r="AC77" s="203">
        <v>15.76</v>
      </c>
      <c r="AD77" s="197">
        <v>1</v>
      </c>
      <c r="AE77" s="176">
        <v>6.0590000000000002</v>
      </c>
      <c r="AF77" s="176">
        <v>6.6500000000000004E-2</v>
      </c>
      <c r="AG77" s="173">
        <v>24.6</v>
      </c>
      <c r="AH77" s="182">
        <v>2</v>
      </c>
      <c r="AI77" s="90">
        <v>170</v>
      </c>
      <c r="AJ77" s="91">
        <v>0.42499999999999999</v>
      </c>
      <c r="AK77" s="92">
        <v>16.5</v>
      </c>
      <c r="AL77" s="93">
        <v>3</v>
      </c>
      <c r="AM77" s="94">
        <v>38.5</v>
      </c>
      <c r="AN77" s="94">
        <v>-0.81</v>
      </c>
      <c r="AO77" s="179">
        <v>8.5399999999999991</v>
      </c>
      <c r="AP77" s="95">
        <v>187</v>
      </c>
    </row>
    <row r="78" spans="1:42" x14ac:dyDescent="0.2">
      <c r="A78" s="72" t="s">
        <v>180</v>
      </c>
      <c r="B78" s="73" t="s">
        <v>99</v>
      </c>
      <c r="C78" s="73" t="s">
        <v>99</v>
      </c>
      <c r="D78" s="150">
        <v>620001</v>
      </c>
      <c r="E78" s="73">
        <v>1610</v>
      </c>
      <c r="F78" s="75" t="s">
        <v>2</v>
      </c>
      <c r="G78" s="76" t="s">
        <v>309</v>
      </c>
      <c r="H78" s="76" t="s">
        <v>310</v>
      </c>
      <c r="I78" s="76">
        <v>1305</v>
      </c>
      <c r="J78" s="77">
        <v>39448</v>
      </c>
      <c r="K78" s="77">
        <v>41334</v>
      </c>
      <c r="L78" s="78">
        <v>2.44</v>
      </c>
      <c r="M78" s="76">
        <v>288</v>
      </c>
      <c r="N78" s="79">
        <v>7490</v>
      </c>
      <c r="O78" s="80">
        <v>-108.8</v>
      </c>
      <c r="P78" s="81">
        <v>37</v>
      </c>
      <c r="Q78" s="81">
        <v>53.5</v>
      </c>
      <c r="R78" s="18">
        <v>4</v>
      </c>
      <c r="S78" s="82">
        <v>363</v>
      </c>
      <c r="T78" s="83">
        <v>9.86</v>
      </c>
      <c r="U78" s="84">
        <v>46.526000000000003</v>
      </c>
      <c r="V78" s="85">
        <v>3</v>
      </c>
      <c r="W78" s="86">
        <v>278</v>
      </c>
      <c r="X78" s="87">
        <v>2.21</v>
      </c>
      <c r="Y78" s="88">
        <v>39.585000000000001</v>
      </c>
      <c r="Z78" s="89">
        <v>4</v>
      </c>
      <c r="AA78" s="197">
        <v>1084</v>
      </c>
      <c r="AB78" s="165">
        <v>4.59</v>
      </c>
      <c r="AC78" s="203">
        <v>33.408000000000001</v>
      </c>
      <c r="AD78" s="197">
        <v>4</v>
      </c>
      <c r="AE78" s="176">
        <v>6.4589999999999996</v>
      </c>
      <c r="AF78" s="176">
        <v>-0.14249999999999999</v>
      </c>
      <c r="AG78" s="173">
        <v>39.5</v>
      </c>
      <c r="AH78" s="182">
        <v>35</v>
      </c>
      <c r="AI78" s="90">
        <v>104</v>
      </c>
      <c r="AJ78" s="91">
        <v>-3.6549999999999998</v>
      </c>
      <c r="AK78" s="92">
        <v>29.6</v>
      </c>
      <c r="AL78" s="93">
        <v>4</v>
      </c>
      <c r="AM78" s="94">
        <v>75.5</v>
      </c>
      <c r="AN78" s="94">
        <v>-2.34</v>
      </c>
      <c r="AO78" s="179">
        <v>18.815000000000001</v>
      </c>
      <c r="AP78" s="95">
        <v>186.7</v>
      </c>
    </row>
    <row r="79" spans="1:42" x14ac:dyDescent="0.2">
      <c r="A79" s="96" t="s">
        <v>179</v>
      </c>
      <c r="B79" s="97" t="s">
        <v>99</v>
      </c>
      <c r="C79" s="97" t="s">
        <v>99</v>
      </c>
      <c r="D79" s="150">
        <v>3040001</v>
      </c>
      <c r="E79" s="73">
        <v>122</v>
      </c>
      <c r="F79" s="75">
        <v>62222</v>
      </c>
      <c r="G79" s="76" t="s">
        <v>190</v>
      </c>
      <c r="H79" s="76" t="s">
        <v>191</v>
      </c>
      <c r="I79" s="76">
        <v>47</v>
      </c>
      <c r="J79" s="77">
        <v>37834</v>
      </c>
      <c r="K79" s="77">
        <v>41306</v>
      </c>
      <c r="L79" s="78">
        <v>0</v>
      </c>
      <c r="M79" s="76">
        <v>92</v>
      </c>
      <c r="N79" s="79">
        <v>5026</v>
      </c>
      <c r="O79" s="80">
        <v>-88.825000000000003</v>
      </c>
      <c r="P79" s="81">
        <v>41</v>
      </c>
      <c r="Q79" s="81">
        <v>61.005000000000003</v>
      </c>
      <c r="R79" s="18">
        <v>7</v>
      </c>
      <c r="S79" s="82">
        <v>265</v>
      </c>
      <c r="T79" s="83">
        <v>9.7750000000000004</v>
      </c>
      <c r="U79" s="84">
        <v>45.981999999999999</v>
      </c>
      <c r="V79" s="85">
        <v>3</v>
      </c>
      <c r="W79" s="86">
        <v>197</v>
      </c>
      <c r="X79" s="87">
        <v>2.125</v>
      </c>
      <c r="Y79" s="88">
        <v>40.835999999999999</v>
      </c>
      <c r="Z79" s="89">
        <v>3</v>
      </c>
      <c r="AA79" s="197">
        <v>727</v>
      </c>
      <c r="AB79" s="165">
        <v>5.78</v>
      </c>
      <c r="AC79" s="203">
        <v>31.042000000000002</v>
      </c>
      <c r="AD79" s="197">
        <v>3</v>
      </c>
      <c r="AE79" s="176">
        <v>7.7329999999999997</v>
      </c>
      <c r="AF79" s="176">
        <v>2.8500000000000001E-2</v>
      </c>
      <c r="AG79" s="173">
        <v>42.2</v>
      </c>
      <c r="AH79" s="182">
        <v>26</v>
      </c>
      <c r="AI79" s="90">
        <v>157</v>
      </c>
      <c r="AJ79" s="91">
        <v>-0.68</v>
      </c>
      <c r="AK79" s="92">
        <v>36.700000000000003</v>
      </c>
      <c r="AL79" s="93">
        <v>7</v>
      </c>
      <c r="AM79" s="94">
        <v>88</v>
      </c>
      <c r="AN79" s="94">
        <v>-0.81</v>
      </c>
      <c r="AO79" s="179">
        <v>28.428000000000001</v>
      </c>
      <c r="AP79" s="95">
        <v>185.9</v>
      </c>
    </row>
    <row r="80" spans="1:42" x14ac:dyDescent="0.2">
      <c r="A80" s="72" t="s">
        <v>179</v>
      </c>
      <c r="B80" s="73" t="s">
        <v>99</v>
      </c>
      <c r="C80" s="73" t="s">
        <v>99</v>
      </c>
      <c r="D80" s="150">
        <v>106500003</v>
      </c>
      <c r="E80" s="73">
        <v>538</v>
      </c>
      <c r="F80" s="75">
        <v>78970</v>
      </c>
      <c r="G80" s="76" t="s">
        <v>598</v>
      </c>
      <c r="H80" s="76" t="s">
        <v>599</v>
      </c>
      <c r="I80" s="76">
        <v>428</v>
      </c>
      <c r="J80" s="77">
        <v>40210</v>
      </c>
      <c r="K80" s="77">
        <v>41699</v>
      </c>
      <c r="L80" s="78">
        <v>3.44</v>
      </c>
      <c r="M80" s="76">
        <v>216</v>
      </c>
      <c r="N80" s="79">
        <v>7946</v>
      </c>
      <c r="O80" s="80">
        <v>57.46</v>
      </c>
      <c r="P80" s="81">
        <v>83</v>
      </c>
      <c r="Q80" s="81">
        <v>55.481000000000002</v>
      </c>
      <c r="R80" s="18">
        <v>3</v>
      </c>
      <c r="S80" s="82">
        <v>289</v>
      </c>
      <c r="T80" s="83">
        <v>9.18</v>
      </c>
      <c r="U80" s="84">
        <v>36.479999999999997</v>
      </c>
      <c r="V80" s="85">
        <v>1</v>
      </c>
      <c r="W80" s="86">
        <v>282</v>
      </c>
      <c r="X80" s="87">
        <v>5.78</v>
      </c>
      <c r="Y80" s="88">
        <v>33.76</v>
      </c>
      <c r="Z80" s="89">
        <v>1</v>
      </c>
      <c r="AA80" s="197">
        <v>992</v>
      </c>
      <c r="AB80" s="165">
        <v>15.895</v>
      </c>
      <c r="AC80" s="203">
        <v>20.72</v>
      </c>
      <c r="AD80" s="197">
        <v>1</v>
      </c>
      <c r="AE80" s="176">
        <v>6.94</v>
      </c>
      <c r="AF80" s="176">
        <v>2.8500000000000001E-2</v>
      </c>
      <c r="AG80" s="173">
        <v>38.799999999999997</v>
      </c>
      <c r="AH80" s="182">
        <v>20</v>
      </c>
      <c r="AI80" s="90">
        <v>86</v>
      </c>
      <c r="AJ80" s="91">
        <v>-2.9750000000000001</v>
      </c>
      <c r="AK80" s="92">
        <v>27</v>
      </c>
      <c r="AL80" s="93">
        <v>3</v>
      </c>
      <c r="AM80" s="94">
        <v>53.3</v>
      </c>
      <c r="AN80" s="94">
        <v>-3.06</v>
      </c>
      <c r="AO80" s="179">
        <v>15.494</v>
      </c>
      <c r="AP80" s="95">
        <v>184.6</v>
      </c>
    </row>
    <row r="81" spans="1:42" x14ac:dyDescent="0.2">
      <c r="A81" s="72" t="s">
        <v>179</v>
      </c>
      <c r="B81" s="73" t="s">
        <v>99</v>
      </c>
      <c r="C81" s="73" t="s">
        <v>99</v>
      </c>
      <c r="D81" s="150">
        <v>106500003</v>
      </c>
      <c r="E81" s="73">
        <v>512</v>
      </c>
      <c r="F81" s="75">
        <v>75386</v>
      </c>
      <c r="G81" s="76" t="s">
        <v>129</v>
      </c>
      <c r="H81" s="76" t="s">
        <v>130</v>
      </c>
      <c r="I81" s="76">
        <v>274</v>
      </c>
      <c r="J81" s="77">
        <v>39965</v>
      </c>
      <c r="K81" s="77">
        <v>41518</v>
      </c>
      <c r="L81" s="78">
        <v>4.95</v>
      </c>
      <c r="M81" s="76">
        <v>305</v>
      </c>
      <c r="N81" s="79">
        <v>8021</v>
      </c>
      <c r="O81" s="80">
        <v>114.58</v>
      </c>
      <c r="P81" s="81">
        <v>93</v>
      </c>
      <c r="Q81" s="81">
        <v>59.73</v>
      </c>
      <c r="R81" s="18">
        <v>3</v>
      </c>
      <c r="S81" s="82">
        <v>299</v>
      </c>
      <c r="T81" s="83">
        <v>13.855</v>
      </c>
      <c r="U81" s="84">
        <v>46.8</v>
      </c>
      <c r="V81" s="85">
        <v>1</v>
      </c>
      <c r="W81" s="86">
        <v>261</v>
      </c>
      <c r="X81" s="87">
        <v>4.76</v>
      </c>
      <c r="Y81" s="88">
        <v>42.93</v>
      </c>
      <c r="Z81" s="89">
        <v>1</v>
      </c>
      <c r="AA81" s="197">
        <v>936</v>
      </c>
      <c r="AB81" s="165">
        <v>10.795</v>
      </c>
      <c r="AC81" s="203">
        <v>33.659999999999997</v>
      </c>
      <c r="AD81" s="197">
        <v>1</v>
      </c>
      <c r="AE81" s="176">
        <v>5.7210000000000001</v>
      </c>
      <c r="AF81" s="176">
        <v>-0.19950000000000001</v>
      </c>
      <c r="AG81" s="173">
        <v>44.8</v>
      </c>
      <c r="AH81" s="182">
        <v>19</v>
      </c>
      <c r="AI81" s="90">
        <v>101</v>
      </c>
      <c r="AJ81" s="91">
        <v>-1.7849999999999999</v>
      </c>
      <c r="AK81" s="92">
        <v>36</v>
      </c>
      <c r="AL81" s="93">
        <v>3</v>
      </c>
      <c r="AM81" s="94">
        <v>59.4</v>
      </c>
      <c r="AN81" s="94">
        <v>-7.38</v>
      </c>
      <c r="AO81" s="179">
        <v>20.617999999999999</v>
      </c>
      <c r="AP81" s="95">
        <v>183.2</v>
      </c>
    </row>
    <row r="82" spans="1:42" x14ac:dyDescent="0.2">
      <c r="A82" s="72" t="s">
        <v>180</v>
      </c>
      <c r="B82" s="73" t="s">
        <v>99</v>
      </c>
      <c r="C82" s="73" t="s">
        <v>99</v>
      </c>
      <c r="D82" s="150">
        <v>620001</v>
      </c>
      <c r="E82" s="73">
        <v>1617</v>
      </c>
      <c r="F82" s="75" t="s">
        <v>2</v>
      </c>
      <c r="G82" s="76" t="s">
        <v>309</v>
      </c>
      <c r="H82" s="76" t="s">
        <v>310</v>
      </c>
      <c r="I82" s="76">
        <v>1378</v>
      </c>
      <c r="J82" s="77">
        <v>39508</v>
      </c>
      <c r="K82" s="77">
        <v>41306</v>
      </c>
      <c r="L82" s="78">
        <v>1.26</v>
      </c>
      <c r="M82" s="76">
        <v>289</v>
      </c>
      <c r="N82" s="79">
        <v>7443</v>
      </c>
      <c r="O82" s="80">
        <v>-50.234999999999999</v>
      </c>
      <c r="P82" s="81">
        <v>52</v>
      </c>
      <c r="Q82" s="81">
        <v>53.7</v>
      </c>
      <c r="R82" s="18">
        <v>4</v>
      </c>
      <c r="S82" s="82">
        <v>349</v>
      </c>
      <c r="T82" s="83">
        <v>8.9250000000000007</v>
      </c>
      <c r="U82" s="84">
        <v>45.152000000000001</v>
      </c>
      <c r="V82" s="85">
        <v>3</v>
      </c>
      <c r="W82" s="86">
        <v>277</v>
      </c>
      <c r="X82" s="87">
        <v>4.25</v>
      </c>
      <c r="Y82" s="88">
        <v>40.216000000000001</v>
      </c>
      <c r="Z82" s="89">
        <v>4</v>
      </c>
      <c r="AA82" s="197">
        <v>1068</v>
      </c>
      <c r="AB82" s="165">
        <v>10.285</v>
      </c>
      <c r="AC82" s="203">
        <v>33.704000000000001</v>
      </c>
      <c r="AD82" s="197">
        <v>4</v>
      </c>
      <c r="AE82" s="176">
        <v>6.1440000000000001</v>
      </c>
      <c r="AF82" s="176">
        <v>-0.19950000000000001</v>
      </c>
      <c r="AG82" s="173">
        <v>40</v>
      </c>
      <c r="AH82" s="182">
        <v>35</v>
      </c>
      <c r="AI82" s="90">
        <v>94</v>
      </c>
      <c r="AJ82" s="91">
        <v>-3.4</v>
      </c>
      <c r="AK82" s="92">
        <v>29.1</v>
      </c>
      <c r="AL82" s="93">
        <v>4</v>
      </c>
      <c r="AM82" s="94">
        <v>74.5</v>
      </c>
      <c r="AN82" s="94">
        <v>-2.79</v>
      </c>
      <c r="AO82" s="179">
        <v>18.216000000000001</v>
      </c>
      <c r="AP82" s="95">
        <v>183.1</v>
      </c>
    </row>
    <row r="83" spans="1:42" x14ac:dyDescent="0.2">
      <c r="A83" s="72" t="s">
        <v>185</v>
      </c>
      <c r="B83" s="73" t="s">
        <v>99</v>
      </c>
      <c r="C83" s="73" t="s">
        <v>99</v>
      </c>
      <c r="D83" s="150">
        <v>106050001</v>
      </c>
      <c r="E83" s="73">
        <v>384</v>
      </c>
      <c r="F83" s="75">
        <v>75528</v>
      </c>
      <c r="G83" s="76" t="s">
        <v>309</v>
      </c>
      <c r="H83" s="76" t="s">
        <v>310</v>
      </c>
      <c r="I83" s="76">
        <v>259</v>
      </c>
      <c r="J83" s="77">
        <v>39934</v>
      </c>
      <c r="K83" s="77">
        <v>41821</v>
      </c>
      <c r="L83" s="78">
        <v>0</v>
      </c>
      <c r="M83" s="76">
        <v>133</v>
      </c>
      <c r="N83" s="79">
        <v>7559</v>
      </c>
      <c r="O83" s="80">
        <v>84.915000000000006</v>
      </c>
      <c r="P83" s="81">
        <v>88</v>
      </c>
      <c r="Q83" s="81">
        <v>53.97</v>
      </c>
      <c r="R83" s="18">
        <v>4</v>
      </c>
      <c r="S83" s="82">
        <v>331</v>
      </c>
      <c r="T83" s="83">
        <v>9.7750000000000004</v>
      </c>
      <c r="U83" s="84">
        <v>44.94</v>
      </c>
      <c r="V83" s="85">
        <v>4</v>
      </c>
      <c r="W83" s="86">
        <v>273</v>
      </c>
      <c r="X83" s="87">
        <v>5.95</v>
      </c>
      <c r="Y83" s="88">
        <v>36.036000000000001</v>
      </c>
      <c r="Z83" s="89">
        <v>4</v>
      </c>
      <c r="AA83" s="197">
        <v>993</v>
      </c>
      <c r="AB83" s="165">
        <v>12.24</v>
      </c>
      <c r="AC83" s="203">
        <v>30.155999999999999</v>
      </c>
      <c r="AD83" s="197">
        <v>4</v>
      </c>
      <c r="AE83" s="176">
        <v>5.399</v>
      </c>
      <c r="AF83" s="176">
        <v>-0.14249999999999999</v>
      </c>
      <c r="AG83" s="173">
        <v>37.6</v>
      </c>
      <c r="AH83" s="182">
        <v>25</v>
      </c>
      <c r="AI83" s="90">
        <v>102</v>
      </c>
      <c r="AJ83" s="91">
        <v>-0.51</v>
      </c>
      <c r="AK83" s="92">
        <v>24.8</v>
      </c>
      <c r="AL83" s="93">
        <v>4</v>
      </c>
      <c r="AM83" s="94">
        <v>62.3</v>
      </c>
      <c r="AN83" s="94">
        <v>-3.42</v>
      </c>
      <c r="AO83" s="179">
        <v>15.052</v>
      </c>
      <c r="AP83" s="95">
        <v>180.9</v>
      </c>
    </row>
    <row r="84" spans="1:42" x14ac:dyDescent="0.2">
      <c r="A84" s="72" t="s">
        <v>182</v>
      </c>
      <c r="B84" s="73" t="s">
        <v>99</v>
      </c>
      <c r="C84" s="73" t="s">
        <v>99</v>
      </c>
      <c r="D84" s="150">
        <v>190001</v>
      </c>
      <c r="E84" s="73">
        <v>941</v>
      </c>
      <c r="F84" s="75">
        <v>86406</v>
      </c>
      <c r="G84" s="76" t="s">
        <v>600</v>
      </c>
      <c r="H84" s="76" t="s">
        <v>2</v>
      </c>
      <c r="I84" s="76">
        <v>334.01</v>
      </c>
      <c r="J84" s="77">
        <v>39934</v>
      </c>
      <c r="K84" s="77">
        <v>41487</v>
      </c>
      <c r="L84" s="78">
        <v>0</v>
      </c>
      <c r="M84" s="76">
        <v>70</v>
      </c>
      <c r="N84" s="79">
        <v>7109</v>
      </c>
      <c r="O84" s="80">
        <v>76.924999999999997</v>
      </c>
      <c r="P84" s="81">
        <v>87</v>
      </c>
      <c r="Q84" s="81">
        <v>42.911999999999999</v>
      </c>
      <c r="R84" s="18">
        <v>3</v>
      </c>
      <c r="S84" s="82">
        <v>325</v>
      </c>
      <c r="T84" s="83">
        <v>7.48</v>
      </c>
      <c r="U84" s="84">
        <v>39.865000000000002</v>
      </c>
      <c r="V84" s="85">
        <v>2</v>
      </c>
      <c r="W84" s="86">
        <v>267</v>
      </c>
      <c r="X84" s="87">
        <v>5.27</v>
      </c>
      <c r="Y84" s="88">
        <v>30.94</v>
      </c>
      <c r="Z84" s="89">
        <v>2</v>
      </c>
      <c r="AA84" s="197">
        <v>951</v>
      </c>
      <c r="AB84" s="165">
        <v>6.8849999999999998</v>
      </c>
      <c r="AC84" s="203">
        <v>24.905000000000001</v>
      </c>
      <c r="AD84" s="197">
        <v>2</v>
      </c>
      <c r="AE84" s="176">
        <v>5.26</v>
      </c>
      <c r="AF84" s="176">
        <v>-0.19950000000000001</v>
      </c>
      <c r="AG84" s="173">
        <v>30.7</v>
      </c>
      <c r="AH84" s="182">
        <v>14</v>
      </c>
      <c r="AI84" s="90">
        <v>120</v>
      </c>
      <c r="AJ84" s="91">
        <v>-2.125</v>
      </c>
      <c r="AK84" s="92">
        <v>13.833</v>
      </c>
      <c r="AL84" s="93">
        <v>3</v>
      </c>
      <c r="AM84" s="94">
        <v>45</v>
      </c>
      <c r="AN84" s="94">
        <v>-1.08</v>
      </c>
      <c r="AO84" s="179">
        <v>7.8689999999999998</v>
      </c>
      <c r="AP84" s="95">
        <v>179.9</v>
      </c>
    </row>
    <row r="85" spans="1:42" x14ac:dyDescent="0.2">
      <c r="A85" s="72" t="s">
        <v>183</v>
      </c>
      <c r="B85" s="73" t="s">
        <v>99</v>
      </c>
      <c r="C85" s="73" t="s">
        <v>99</v>
      </c>
      <c r="D85" s="150">
        <v>2850002</v>
      </c>
      <c r="E85" s="73">
        <v>956</v>
      </c>
      <c r="F85" s="75" t="s">
        <v>2</v>
      </c>
      <c r="G85" s="76" t="s">
        <v>936</v>
      </c>
      <c r="H85" s="76" t="s">
        <v>937</v>
      </c>
      <c r="I85" s="76">
        <v>827</v>
      </c>
      <c r="J85" s="77">
        <v>40238</v>
      </c>
      <c r="K85" s="77">
        <v>41852</v>
      </c>
      <c r="L85" s="78">
        <v>0</v>
      </c>
      <c r="M85" s="76">
        <v>113</v>
      </c>
      <c r="N85" s="79">
        <v>6942</v>
      </c>
      <c r="O85" s="80">
        <v>102.34</v>
      </c>
      <c r="P85" s="81">
        <v>91</v>
      </c>
      <c r="Q85" s="81">
        <v>52.767000000000003</v>
      </c>
      <c r="R85" s="18">
        <v>3</v>
      </c>
      <c r="S85" s="82">
        <v>291</v>
      </c>
      <c r="T85" s="83">
        <v>12.41</v>
      </c>
      <c r="U85" s="84">
        <v>31.231999999999999</v>
      </c>
      <c r="V85" s="85">
        <v>1</v>
      </c>
      <c r="W85" s="86">
        <v>228</v>
      </c>
      <c r="X85" s="87">
        <v>4.8449999999999998</v>
      </c>
      <c r="Y85" s="88">
        <v>29.248000000000001</v>
      </c>
      <c r="Z85" s="89">
        <v>1</v>
      </c>
      <c r="AA85" s="197">
        <v>885</v>
      </c>
      <c r="AB85" s="165">
        <v>2.125</v>
      </c>
      <c r="AC85" s="203">
        <v>18.88</v>
      </c>
      <c r="AD85" s="197">
        <v>1</v>
      </c>
      <c r="AE85" s="176">
        <v>4.9669999999999996</v>
      </c>
      <c r="AF85" s="176">
        <v>-0.30399999999999999</v>
      </c>
      <c r="AG85" s="173">
        <v>39.700000000000003</v>
      </c>
      <c r="AH85" s="182">
        <v>9</v>
      </c>
      <c r="AI85" s="90">
        <v>129</v>
      </c>
      <c r="AJ85" s="91">
        <v>-2.21</v>
      </c>
      <c r="AK85" s="92">
        <v>32.1</v>
      </c>
      <c r="AL85" s="93">
        <v>3</v>
      </c>
      <c r="AM85" s="94">
        <v>47</v>
      </c>
      <c r="AN85" s="94">
        <v>-6.66</v>
      </c>
      <c r="AO85" s="179">
        <v>16.835999999999999</v>
      </c>
      <c r="AP85" s="95">
        <v>176.3</v>
      </c>
    </row>
    <row r="86" spans="1:42" x14ac:dyDescent="0.2">
      <c r="A86" s="72" t="s">
        <v>180</v>
      </c>
      <c r="B86" s="73" t="s">
        <v>99</v>
      </c>
      <c r="C86" s="73" t="s">
        <v>99</v>
      </c>
      <c r="D86" s="150">
        <v>102960001</v>
      </c>
      <c r="E86" s="73">
        <v>350</v>
      </c>
      <c r="F86" s="75">
        <v>72577</v>
      </c>
      <c r="G86" s="76" t="s">
        <v>537</v>
      </c>
      <c r="H86" s="76" t="s">
        <v>538</v>
      </c>
      <c r="I86" s="76">
        <v>237</v>
      </c>
      <c r="J86" s="77">
        <v>39873</v>
      </c>
      <c r="K86" s="77">
        <v>41671</v>
      </c>
      <c r="L86" s="78">
        <v>1.02</v>
      </c>
      <c r="M86" s="76">
        <v>305</v>
      </c>
      <c r="N86" s="79">
        <v>8026</v>
      </c>
      <c r="O86" s="80">
        <v>-50.49</v>
      </c>
      <c r="P86" s="81">
        <v>52</v>
      </c>
      <c r="Q86" s="81">
        <v>57.31</v>
      </c>
      <c r="R86" s="18">
        <v>3</v>
      </c>
      <c r="S86" s="82">
        <v>368</v>
      </c>
      <c r="T86" s="83">
        <v>10.88</v>
      </c>
      <c r="U86" s="84">
        <v>43.604999999999997</v>
      </c>
      <c r="V86" s="85">
        <v>2</v>
      </c>
      <c r="W86" s="86">
        <v>274</v>
      </c>
      <c r="X86" s="87">
        <v>1.02</v>
      </c>
      <c r="Y86" s="88">
        <v>37.484999999999999</v>
      </c>
      <c r="Z86" s="89">
        <v>2</v>
      </c>
      <c r="AA86" s="197">
        <v>1055</v>
      </c>
      <c r="AB86" s="165">
        <v>4.42</v>
      </c>
      <c r="AC86" s="203">
        <v>28.475000000000001</v>
      </c>
      <c r="AD86" s="197">
        <v>2</v>
      </c>
      <c r="AE86" s="176">
        <v>9.6780000000000008</v>
      </c>
      <c r="AF86" s="176">
        <v>0.2185</v>
      </c>
      <c r="AG86" s="173">
        <v>37.5</v>
      </c>
      <c r="AH86" s="182">
        <v>17</v>
      </c>
      <c r="AI86" s="90">
        <v>173</v>
      </c>
      <c r="AJ86" s="91">
        <v>-1.53</v>
      </c>
      <c r="AK86" s="92">
        <v>28.2</v>
      </c>
      <c r="AL86" s="93">
        <v>3</v>
      </c>
      <c r="AM86" s="94">
        <v>61.2</v>
      </c>
      <c r="AN86" s="94">
        <v>-1.71</v>
      </c>
      <c r="AO86" s="179">
        <v>15.677</v>
      </c>
      <c r="AP86" s="95">
        <v>175.4</v>
      </c>
    </row>
    <row r="87" spans="1:42" x14ac:dyDescent="0.2">
      <c r="A87" s="96" t="s">
        <v>180</v>
      </c>
      <c r="B87" s="97" t="s">
        <v>99</v>
      </c>
      <c r="C87" s="97" t="s">
        <v>99</v>
      </c>
      <c r="D87" s="150">
        <v>620001</v>
      </c>
      <c r="E87" s="73">
        <v>1170</v>
      </c>
      <c r="F87" s="75" t="s">
        <v>2</v>
      </c>
      <c r="G87" s="76" t="s">
        <v>101</v>
      </c>
      <c r="H87" s="76" t="s">
        <v>102</v>
      </c>
      <c r="I87" s="76">
        <v>374</v>
      </c>
      <c r="J87" s="77">
        <v>37956</v>
      </c>
      <c r="K87" s="77">
        <v>41487</v>
      </c>
      <c r="L87" s="78">
        <v>2.9</v>
      </c>
      <c r="M87" s="76">
        <v>223</v>
      </c>
      <c r="N87" s="79">
        <v>7477</v>
      </c>
      <c r="O87" s="80">
        <v>108.12</v>
      </c>
      <c r="P87" s="81">
        <v>92</v>
      </c>
      <c r="Q87" s="81">
        <v>62.62</v>
      </c>
      <c r="R87" s="18">
        <v>8</v>
      </c>
      <c r="S87" s="82">
        <v>324</v>
      </c>
      <c r="T87" s="83">
        <v>8.4149999999999991</v>
      </c>
      <c r="U87" s="84">
        <v>55.616</v>
      </c>
      <c r="V87" s="85">
        <v>8</v>
      </c>
      <c r="W87" s="86">
        <v>255</v>
      </c>
      <c r="X87" s="87">
        <v>2.4649999999999999</v>
      </c>
      <c r="Y87" s="88">
        <v>47.607999999999997</v>
      </c>
      <c r="Z87" s="89">
        <v>8</v>
      </c>
      <c r="AA87" s="197">
        <v>992</v>
      </c>
      <c r="AB87" s="165">
        <v>20.824999999999999</v>
      </c>
      <c r="AC87" s="203">
        <v>42.064</v>
      </c>
      <c r="AD87" s="197">
        <v>8</v>
      </c>
      <c r="AE87" s="176">
        <v>6.54</v>
      </c>
      <c r="AF87" s="176">
        <v>-0.20899999999999999</v>
      </c>
      <c r="AG87" s="173">
        <v>43.7</v>
      </c>
      <c r="AH87" s="182">
        <v>29</v>
      </c>
      <c r="AI87" s="90">
        <v>127</v>
      </c>
      <c r="AJ87" s="91">
        <v>-3.9950000000000001</v>
      </c>
      <c r="AK87" s="92">
        <v>39.799999999999997</v>
      </c>
      <c r="AL87" s="93">
        <v>8</v>
      </c>
      <c r="AM87" s="94">
        <v>168</v>
      </c>
      <c r="AN87" s="94">
        <v>-0.9</v>
      </c>
      <c r="AO87" s="179">
        <v>31.488</v>
      </c>
      <c r="AP87" s="95">
        <v>174.6</v>
      </c>
    </row>
    <row r="88" spans="1:42" x14ac:dyDescent="0.2">
      <c r="A88" s="72" t="s">
        <v>183</v>
      </c>
      <c r="B88" s="73" t="s">
        <v>99</v>
      </c>
      <c r="C88" s="73" t="s">
        <v>99</v>
      </c>
      <c r="D88" s="150">
        <v>2120001</v>
      </c>
      <c r="E88" s="73">
        <v>1641</v>
      </c>
      <c r="F88" s="75">
        <v>84602</v>
      </c>
      <c r="G88" s="76" t="s">
        <v>938</v>
      </c>
      <c r="H88" s="76" t="s">
        <v>2</v>
      </c>
      <c r="I88" s="76">
        <v>341.01</v>
      </c>
      <c r="J88" s="77">
        <v>40634</v>
      </c>
      <c r="K88" s="77">
        <v>41760</v>
      </c>
      <c r="L88" s="78">
        <v>0</v>
      </c>
      <c r="M88" s="76">
        <v>271</v>
      </c>
      <c r="N88" s="79">
        <v>6357</v>
      </c>
      <c r="O88" s="80">
        <v>55.08</v>
      </c>
      <c r="P88" s="81">
        <v>83</v>
      </c>
      <c r="Q88" s="81">
        <v>42.619</v>
      </c>
      <c r="R88" s="18">
        <v>2</v>
      </c>
      <c r="S88" s="82">
        <v>249</v>
      </c>
      <c r="T88" s="83">
        <v>9.7750000000000004</v>
      </c>
      <c r="U88" s="84">
        <v>35.19</v>
      </c>
      <c r="V88" s="85">
        <v>2</v>
      </c>
      <c r="W88" s="86">
        <v>227</v>
      </c>
      <c r="X88" s="87">
        <v>3.145</v>
      </c>
      <c r="Y88" s="88">
        <v>27.03</v>
      </c>
      <c r="Z88" s="89">
        <v>2</v>
      </c>
      <c r="AA88" s="197">
        <v>807</v>
      </c>
      <c r="AB88" s="165">
        <v>10.115</v>
      </c>
      <c r="AC88" s="203">
        <v>20.484999999999999</v>
      </c>
      <c r="AD88" s="197">
        <v>2</v>
      </c>
      <c r="AE88" s="176">
        <v>6.2939999999999996</v>
      </c>
      <c r="AF88" s="176">
        <v>-7.5999999999999998E-2</v>
      </c>
      <c r="AG88" s="173">
        <v>30.2</v>
      </c>
      <c r="AH88" s="182">
        <v>12</v>
      </c>
      <c r="AI88" s="90">
        <v>76</v>
      </c>
      <c r="AJ88" s="91">
        <v>-0.255</v>
      </c>
      <c r="AK88" s="92">
        <v>15.3</v>
      </c>
      <c r="AL88" s="93">
        <v>2</v>
      </c>
      <c r="AM88" s="94">
        <v>30.3</v>
      </c>
      <c r="AN88" s="94">
        <v>-1.71</v>
      </c>
      <c r="AO88" s="179">
        <v>7.35</v>
      </c>
      <c r="AP88" s="95">
        <v>174.1</v>
      </c>
    </row>
    <row r="89" spans="1:42" x14ac:dyDescent="0.2">
      <c r="A89" s="72" t="s">
        <v>179</v>
      </c>
      <c r="B89" s="73" t="s">
        <v>99</v>
      </c>
      <c r="C89" s="73" t="s">
        <v>99</v>
      </c>
      <c r="D89" s="150">
        <v>3040001</v>
      </c>
      <c r="E89" s="73">
        <v>181</v>
      </c>
      <c r="F89" s="75">
        <v>72310</v>
      </c>
      <c r="G89" s="76" t="s">
        <v>509</v>
      </c>
      <c r="H89" s="76" t="s">
        <v>510</v>
      </c>
      <c r="I89" s="76">
        <v>109</v>
      </c>
      <c r="J89" s="77">
        <v>38687</v>
      </c>
      <c r="K89" s="77">
        <v>41122</v>
      </c>
      <c r="L89" s="78">
        <v>0</v>
      </c>
      <c r="M89" s="76">
        <v>258</v>
      </c>
      <c r="N89" s="79">
        <v>5161</v>
      </c>
      <c r="O89" s="80">
        <v>-16.745000000000001</v>
      </c>
      <c r="P89" s="81">
        <v>63</v>
      </c>
      <c r="Q89" s="81">
        <v>62.15</v>
      </c>
      <c r="R89" s="18">
        <v>5</v>
      </c>
      <c r="S89" s="82">
        <v>247</v>
      </c>
      <c r="T89" s="83">
        <v>6.12</v>
      </c>
      <c r="U89" s="84">
        <v>45.92</v>
      </c>
      <c r="V89" s="85">
        <v>5</v>
      </c>
      <c r="W89" s="86">
        <v>198</v>
      </c>
      <c r="X89" s="87">
        <v>5.27</v>
      </c>
      <c r="Y89" s="88">
        <v>39.442</v>
      </c>
      <c r="Z89" s="89">
        <v>5</v>
      </c>
      <c r="AA89" s="197">
        <v>722</v>
      </c>
      <c r="AB89" s="165">
        <v>9.6050000000000004</v>
      </c>
      <c r="AC89" s="203">
        <v>29.847999999999999</v>
      </c>
      <c r="AD89" s="197">
        <v>5</v>
      </c>
      <c r="AE89" s="176">
        <v>9.0920000000000005</v>
      </c>
      <c r="AF89" s="176">
        <v>0.26600000000000001</v>
      </c>
      <c r="AG89" s="173">
        <v>40</v>
      </c>
      <c r="AH89" s="182">
        <v>31</v>
      </c>
      <c r="AI89" s="90">
        <v>97</v>
      </c>
      <c r="AJ89" s="91">
        <v>-2.9750000000000001</v>
      </c>
      <c r="AK89" s="92">
        <v>33.5</v>
      </c>
      <c r="AL89" s="93">
        <v>5</v>
      </c>
      <c r="AM89" s="94">
        <v>59.7</v>
      </c>
      <c r="AN89" s="94">
        <v>0.09</v>
      </c>
      <c r="AO89" s="179">
        <v>22.88</v>
      </c>
      <c r="AP89" s="95">
        <v>173.4</v>
      </c>
    </row>
    <row r="90" spans="1:42" x14ac:dyDescent="0.2">
      <c r="A90" s="96" t="s">
        <v>179</v>
      </c>
      <c r="B90" s="97" t="s">
        <v>99</v>
      </c>
      <c r="C90" s="97" t="s">
        <v>99</v>
      </c>
      <c r="D90" s="150">
        <v>3040001</v>
      </c>
      <c r="E90" s="73">
        <v>133</v>
      </c>
      <c r="F90" s="75">
        <v>62196</v>
      </c>
      <c r="G90" s="76" t="s">
        <v>873</v>
      </c>
      <c r="H90" s="76" t="s">
        <v>874</v>
      </c>
      <c r="I90" s="76">
        <v>907</v>
      </c>
      <c r="J90" s="77">
        <v>38078</v>
      </c>
      <c r="K90" s="77">
        <v>41061</v>
      </c>
      <c r="L90" s="78">
        <v>2.0099999999999998</v>
      </c>
      <c r="M90" s="76">
        <v>305</v>
      </c>
      <c r="N90" s="79">
        <v>5559</v>
      </c>
      <c r="O90" s="80">
        <v>68.849999999999994</v>
      </c>
      <c r="P90" s="81">
        <v>86</v>
      </c>
      <c r="Q90" s="81">
        <v>62.92</v>
      </c>
      <c r="R90" s="18">
        <v>6</v>
      </c>
      <c r="S90" s="82">
        <v>268</v>
      </c>
      <c r="T90" s="83">
        <v>10.88</v>
      </c>
      <c r="U90" s="84">
        <v>45.732999999999997</v>
      </c>
      <c r="V90" s="85">
        <v>3</v>
      </c>
      <c r="W90" s="86">
        <v>201</v>
      </c>
      <c r="X90" s="87">
        <v>1.19</v>
      </c>
      <c r="Y90" s="88">
        <v>39.923000000000002</v>
      </c>
      <c r="Z90" s="89">
        <v>3</v>
      </c>
      <c r="AA90" s="197">
        <v>776</v>
      </c>
      <c r="AB90" s="165">
        <v>13.855</v>
      </c>
      <c r="AC90" s="203">
        <v>28.884</v>
      </c>
      <c r="AD90" s="197">
        <v>3</v>
      </c>
      <c r="AE90" s="176">
        <v>7.5919999999999996</v>
      </c>
      <c r="AF90" s="176">
        <v>-8.5500000000000007E-2</v>
      </c>
      <c r="AG90" s="173">
        <v>40.4</v>
      </c>
      <c r="AH90" s="182">
        <v>27</v>
      </c>
      <c r="AI90" s="90">
        <v>124</v>
      </c>
      <c r="AJ90" s="91">
        <v>-0.85</v>
      </c>
      <c r="AK90" s="92">
        <v>35</v>
      </c>
      <c r="AL90" s="93">
        <v>6</v>
      </c>
      <c r="AM90" s="94">
        <v>80.400000000000006</v>
      </c>
      <c r="AN90" s="94">
        <v>-1.71</v>
      </c>
      <c r="AO90" s="179">
        <v>25.577999999999999</v>
      </c>
      <c r="AP90" s="95">
        <v>173.1</v>
      </c>
    </row>
    <row r="91" spans="1:42" x14ac:dyDescent="0.2">
      <c r="A91" s="96" t="s">
        <v>183</v>
      </c>
      <c r="B91" s="97" t="s">
        <v>99</v>
      </c>
      <c r="C91" s="97" t="s">
        <v>99</v>
      </c>
      <c r="D91" s="150">
        <v>2120001</v>
      </c>
      <c r="E91" s="73">
        <v>1649</v>
      </c>
      <c r="F91" s="75">
        <v>84610</v>
      </c>
      <c r="G91" s="76">
        <v>700</v>
      </c>
      <c r="H91" s="76" t="s">
        <v>2</v>
      </c>
      <c r="I91" s="76">
        <v>4333</v>
      </c>
      <c r="J91" s="77">
        <v>40725</v>
      </c>
      <c r="K91" s="77">
        <v>41852</v>
      </c>
      <c r="L91" s="78">
        <v>1.7</v>
      </c>
      <c r="M91" s="76">
        <v>177</v>
      </c>
      <c r="N91" s="79">
        <v>5630</v>
      </c>
      <c r="O91" s="80">
        <v>89.93</v>
      </c>
      <c r="P91" s="81">
        <v>89</v>
      </c>
      <c r="Q91" s="81">
        <v>44.805</v>
      </c>
      <c r="R91" s="18">
        <v>2</v>
      </c>
      <c r="S91" s="82">
        <v>251</v>
      </c>
      <c r="T91" s="83">
        <v>9.69</v>
      </c>
      <c r="U91" s="84">
        <v>36.4</v>
      </c>
      <c r="V91" s="85">
        <v>2</v>
      </c>
      <c r="W91" s="86">
        <v>202</v>
      </c>
      <c r="X91" s="87">
        <v>1.615</v>
      </c>
      <c r="Y91" s="88">
        <v>28.8</v>
      </c>
      <c r="Z91" s="89">
        <v>2</v>
      </c>
      <c r="AA91" s="197">
        <v>766</v>
      </c>
      <c r="AB91" s="165">
        <v>8.16</v>
      </c>
      <c r="AC91" s="203">
        <v>22.16</v>
      </c>
      <c r="AD91" s="197">
        <v>2</v>
      </c>
      <c r="AE91" s="176">
        <v>7.2460000000000004</v>
      </c>
      <c r="AF91" s="176">
        <v>-5.7000000000000002E-2</v>
      </c>
      <c r="AG91" s="173">
        <v>32.4</v>
      </c>
      <c r="AH91" s="182">
        <v>12</v>
      </c>
      <c r="AI91" s="90">
        <v>93</v>
      </c>
      <c r="AJ91" s="91">
        <v>-1.105</v>
      </c>
      <c r="AK91" s="92">
        <v>19.3</v>
      </c>
      <c r="AL91" s="93">
        <v>2</v>
      </c>
      <c r="AM91" s="94">
        <v>28.6</v>
      </c>
      <c r="AN91" s="94">
        <v>-0.63</v>
      </c>
      <c r="AO91" s="179">
        <v>8.8689999999999998</v>
      </c>
      <c r="AP91" s="95">
        <v>173</v>
      </c>
    </row>
    <row r="92" spans="1:42" x14ac:dyDescent="0.2">
      <c r="A92" s="96" t="s">
        <v>180</v>
      </c>
      <c r="B92" s="97" t="s">
        <v>99</v>
      </c>
      <c r="C92" s="97" t="s">
        <v>99</v>
      </c>
      <c r="D92" s="150">
        <v>620001</v>
      </c>
      <c r="E92" s="73">
        <v>1871</v>
      </c>
      <c r="F92" s="75" t="s">
        <v>2</v>
      </c>
      <c r="G92" s="76" t="s">
        <v>868</v>
      </c>
      <c r="H92" s="76" t="s">
        <v>2</v>
      </c>
      <c r="I92" s="76">
        <v>1006</v>
      </c>
      <c r="J92" s="77">
        <v>40513</v>
      </c>
      <c r="K92" s="77">
        <v>41275</v>
      </c>
      <c r="L92" s="78">
        <v>0</v>
      </c>
      <c r="M92" s="76">
        <v>305</v>
      </c>
      <c r="N92" s="79">
        <v>9023</v>
      </c>
      <c r="O92" s="80">
        <v>117.55500000000001</v>
      </c>
      <c r="P92" s="81">
        <v>93</v>
      </c>
      <c r="Q92" s="81">
        <v>38.94</v>
      </c>
      <c r="R92" s="18">
        <v>1</v>
      </c>
      <c r="S92" s="82">
        <v>401</v>
      </c>
      <c r="T92" s="83">
        <v>8.7550000000000008</v>
      </c>
      <c r="U92" s="84">
        <v>35.28</v>
      </c>
      <c r="V92" s="85">
        <v>1</v>
      </c>
      <c r="W92" s="86">
        <v>331</v>
      </c>
      <c r="X92" s="87">
        <v>5.8650000000000002</v>
      </c>
      <c r="Y92" s="88">
        <v>26.55</v>
      </c>
      <c r="Z92" s="89">
        <v>1</v>
      </c>
      <c r="AA92" s="197">
        <v>1229</v>
      </c>
      <c r="AB92" s="165">
        <v>16.66</v>
      </c>
      <c r="AC92" s="203">
        <v>22.14</v>
      </c>
      <c r="AD92" s="197">
        <v>1</v>
      </c>
      <c r="AE92" s="176">
        <v>7.2560000000000002</v>
      </c>
      <c r="AF92" s="176">
        <v>0.1045</v>
      </c>
      <c r="AG92" s="173">
        <v>31</v>
      </c>
      <c r="AH92" s="182">
        <v>11</v>
      </c>
      <c r="AI92" s="90">
        <v>118</v>
      </c>
      <c r="AJ92" s="91">
        <v>-1.36</v>
      </c>
      <c r="AK92" s="92">
        <v>13.6</v>
      </c>
      <c r="AL92" s="93">
        <v>1</v>
      </c>
      <c r="AM92" s="94">
        <v>35</v>
      </c>
      <c r="AN92" s="94">
        <v>-2.52</v>
      </c>
      <c r="AO92" s="179">
        <v>6.9678000000000004</v>
      </c>
      <c r="AP92" s="95">
        <v>171.8</v>
      </c>
    </row>
    <row r="93" spans="1:42" x14ac:dyDescent="0.2">
      <c r="A93" s="96" t="s">
        <v>185</v>
      </c>
      <c r="B93" s="97" t="s">
        <v>99</v>
      </c>
      <c r="C93" s="97" t="s">
        <v>99</v>
      </c>
      <c r="D93" s="150">
        <v>106050001</v>
      </c>
      <c r="E93" s="73">
        <v>336</v>
      </c>
      <c r="F93" s="75">
        <v>66859</v>
      </c>
      <c r="G93" s="76" t="s">
        <v>107</v>
      </c>
      <c r="H93" s="76" t="s">
        <v>108</v>
      </c>
      <c r="I93" s="76">
        <v>210</v>
      </c>
      <c r="J93" s="77">
        <v>39203</v>
      </c>
      <c r="K93" s="77">
        <v>41821</v>
      </c>
      <c r="L93" s="78">
        <v>0</v>
      </c>
      <c r="M93" s="76">
        <v>125</v>
      </c>
      <c r="N93" s="79">
        <v>6619</v>
      </c>
      <c r="O93" s="80">
        <v>-15.725</v>
      </c>
      <c r="P93" s="81">
        <v>63</v>
      </c>
      <c r="Q93" s="81">
        <v>62.963999999999999</v>
      </c>
      <c r="R93" s="18">
        <v>6</v>
      </c>
      <c r="S93" s="82">
        <v>317</v>
      </c>
      <c r="T93" s="83">
        <v>12.664999999999999</v>
      </c>
      <c r="U93" s="84">
        <v>50.652000000000001</v>
      </c>
      <c r="V93" s="85">
        <v>6</v>
      </c>
      <c r="W93" s="86">
        <v>222</v>
      </c>
      <c r="X93" s="87">
        <v>-2.89</v>
      </c>
      <c r="Y93" s="88">
        <v>44.118000000000002</v>
      </c>
      <c r="Z93" s="89">
        <v>6</v>
      </c>
      <c r="AA93" s="197">
        <v>915</v>
      </c>
      <c r="AB93" s="165">
        <v>9.52</v>
      </c>
      <c r="AC93" s="203">
        <v>37.840000000000003</v>
      </c>
      <c r="AD93" s="197">
        <v>6</v>
      </c>
      <c r="AE93" s="176">
        <v>5.81</v>
      </c>
      <c r="AF93" s="176">
        <v>-0.152</v>
      </c>
      <c r="AG93" s="173">
        <v>45.6</v>
      </c>
      <c r="AH93" s="182">
        <v>41</v>
      </c>
      <c r="AI93" s="90">
        <v>99</v>
      </c>
      <c r="AJ93" s="91">
        <v>0.76500000000000001</v>
      </c>
      <c r="AK93" s="92">
        <v>35.017000000000003</v>
      </c>
      <c r="AL93" s="93">
        <v>6</v>
      </c>
      <c r="AM93" s="94">
        <v>98.5</v>
      </c>
      <c r="AN93" s="94">
        <v>-0.72</v>
      </c>
      <c r="AO93" s="179">
        <v>27.231000000000002</v>
      </c>
      <c r="AP93" s="95">
        <v>171.7</v>
      </c>
    </row>
    <row r="94" spans="1:42" x14ac:dyDescent="0.2">
      <c r="A94" s="96" t="s">
        <v>179</v>
      </c>
      <c r="B94" s="97" t="s">
        <v>99</v>
      </c>
      <c r="C94" s="97" t="s">
        <v>99</v>
      </c>
      <c r="D94" s="150">
        <v>3040001</v>
      </c>
      <c r="E94" s="73">
        <v>155.01</v>
      </c>
      <c r="F94" s="75">
        <v>62212</v>
      </c>
      <c r="G94" s="76" t="s">
        <v>274</v>
      </c>
      <c r="H94" s="76" t="s">
        <v>275</v>
      </c>
      <c r="I94" s="76">
        <v>158</v>
      </c>
      <c r="J94" s="77">
        <v>38443</v>
      </c>
      <c r="K94" s="77">
        <v>41334</v>
      </c>
      <c r="L94" s="78">
        <v>2.31</v>
      </c>
      <c r="M94" s="76">
        <v>68</v>
      </c>
      <c r="N94" s="79">
        <v>5216</v>
      </c>
      <c r="O94" s="80">
        <v>99.194999999999993</v>
      </c>
      <c r="P94" s="81">
        <v>91</v>
      </c>
      <c r="Q94" s="81">
        <v>59.695999999999998</v>
      </c>
      <c r="R94" s="18">
        <v>7</v>
      </c>
      <c r="S94" s="82">
        <v>254</v>
      </c>
      <c r="T94" s="83">
        <v>9.7750000000000004</v>
      </c>
      <c r="U94" s="84">
        <v>44.72</v>
      </c>
      <c r="V94" s="85">
        <v>4</v>
      </c>
      <c r="W94" s="86">
        <v>177</v>
      </c>
      <c r="X94" s="87">
        <v>-0.34</v>
      </c>
      <c r="Y94" s="88">
        <v>38.880000000000003</v>
      </c>
      <c r="Z94" s="89">
        <v>4</v>
      </c>
      <c r="AA94" s="197">
        <v>712</v>
      </c>
      <c r="AB94" s="165">
        <v>0</v>
      </c>
      <c r="AC94" s="203">
        <v>30.16</v>
      </c>
      <c r="AD94" s="197">
        <v>4</v>
      </c>
      <c r="AE94" s="176">
        <v>7.7190000000000003</v>
      </c>
      <c r="AF94" s="176">
        <v>-0.1235</v>
      </c>
      <c r="AG94" s="173">
        <v>41.2</v>
      </c>
      <c r="AH94" s="182">
        <v>26</v>
      </c>
      <c r="AI94" s="90">
        <v>80</v>
      </c>
      <c r="AJ94" s="91">
        <v>-2.38</v>
      </c>
      <c r="AK94" s="92">
        <v>33.700000000000003</v>
      </c>
      <c r="AL94" s="93">
        <v>7</v>
      </c>
      <c r="AM94" s="94">
        <v>73.3</v>
      </c>
      <c r="AN94" s="94">
        <v>0.09</v>
      </c>
      <c r="AO94" s="179">
        <v>24.103999999999999</v>
      </c>
      <c r="AP94" s="95">
        <v>170.9</v>
      </c>
    </row>
    <row r="95" spans="1:42" x14ac:dyDescent="0.2">
      <c r="A95" s="72" t="s">
        <v>179</v>
      </c>
      <c r="B95" s="73" t="s">
        <v>99</v>
      </c>
      <c r="C95" s="73" t="s">
        <v>99</v>
      </c>
      <c r="D95" s="150">
        <v>106500003</v>
      </c>
      <c r="E95" s="73">
        <v>474</v>
      </c>
      <c r="F95" s="75">
        <v>71909</v>
      </c>
      <c r="G95" s="76" t="s">
        <v>535</v>
      </c>
      <c r="H95" s="76" t="s">
        <v>536</v>
      </c>
      <c r="I95" s="76">
        <v>366</v>
      </c>
      <c r="J95" s="77">
        <v>39692</v>
      </c>
      <c r="K95" s="77">
        <v>41671</v>
      </c>
      <c r="L95" s="78">
        <v>2.4</v>
      </c>
      <c r="M95" s="76">
        <v>223</v>
      </c>
      <c r="N95" s="79">
        <v>7393</v>
      </c>
      <c r="O95" s="80">
        <v>20.315000000000001</v>
      </c>
      <c r="P95" s="81">
        <v>74</v>
      </c>
      <c r="Q95" s="81">
        <v>58.314999999999998</v>
      </c>
      <c r="R95" s="18">
        <v>4</v>
      </c>
      <c r="S95" s="82">
        <v>279</v>
      </c>
      <c r="T95" s="83">
        <v>12.835000000000001</v>
      </c>
      <c r="U95" s="84">
        <v>47.16</v>
      </c>
      <c r="V95" s="85">
        <v>2</v>
      </c>
      <c r="W95" s="86">
        <v>231</v>
      </c>
      <c r="X95" s="87">
        <v>-0.42499999999999999</v>
      </c>
      <c r="Y95" s="88">
        <v>40.950000000000003</v>
      </c>
      <c r="Z95" s="89">
        <v>2</v>
      </c>
      <c r="AA95" s="197">
        <v>872</v>
      </c>
      <c r="AB95" s="165">
        <v>9.69</v>
      </c>
      <c r="AC95" s="203">
        <v>30.6</v>
      </c>
      <c r="AD95" s="197">
        <v>2</v>
      </c>
      <c r="AE95" s="176">
        <v>6.0629999999999997</v>
      </c>
      <c r="AF95" s="176">
        <v>-0.25650000000000001</v>
      </c>
      <c r="AG95" s="173">
        <v>40.6</v>
      </c>
      <c r="AH95" s="182">
        <v>32</v>
      </c>
      <c r="AI95" s="90">
        <v>124</v>
      </c>
      <c r="AJ95" s="91">
        <v>-4.335</v>
      </c>
      <c r="AK95" s="92">
        <v>30.3</v>
      </c>
      <c r="AL95" s="93">
        <v>4</v>
      </c>
      <c r="AM95" s="94">
        <v>71.599999999999994</v>
      </c>
      <c r="AN95" s="94">
        <v>-4.68</v>
      </c>
      <c r="AO95" s="179">
        <v>18.175999999999998</v>
      </c>
      <c r="AP95" s="95">
        <v>169.6</v>
      </c>
    </row>
    <row r="96" spans="1:42" x14ac:dyDescent="0.2">
      <c r="A96" s="72" t="s">
        <v>180</v>
      </c>
      <c r="B96" s="73" t="s">
        <v>99</v>
      </c>
      <c r="C96" s="73" t="s">
        <v>99</v>
      </c>
      <c r="D96" s="150">
        <v>50001</v>
      </c>
      <c r="E96" s="73">
        <v>60125</v>
      </c>
      <c r="F96" s="75">
        <v>70792</v>
      </c>
      <c r="G96" s="76" t="s">
        <v>190</v>
      </c>
      <c r="H96" s="76" t="s">
        <v>191</v>
      </c>
      <c r="I96" s="76">
        <v>60111</v>
      </c>
      <c r="J96" s="77">
        <v>38687</v>
      </c>
      <c r="K96" s="77">
        <v>41671</v>
      </c>
      <c r="L96" s="78">
        <v>0</v>
      </c>
      <c r="M96" s="76">
        <v>278</v>
      </c>
      <c r="N96" s="79">
        <v>5803</v>
      </c>
      <c r="O96" s="80">
        <v>-104.38</v>
      </c>
      <c r="P96" s="81">
        <v>38</v>
      </c>
      <c r="Q96" s="81">
        <v>62.37</v>
      </c>
      <c r="R96" s="18">
        <v>7</v>
      </c>
      <c r="S96" s="82">
        <v>278</v>
      </c>
      <c r="T96" s="83">
        <v>6.2050000000000001</v>
      </c>
      <c r="U96" s="84">
        <v>37.200000000000003</v>
      </c>
      <c r="V96" s="85">
        <v>1</v>
      </c>
      <c r="W96" s="86">
        <v>232</v>
      </c>
      <c r="X96" s="87">
        <v>2.6349999999999998</v>
      </c>
      <c r="Y96" s="88">
        <v>37.36</v>
      </c>
      <c r="Z96" s="89">
        <v>1</v>
      </c>
      <c r="AA96" s="197">
        <v>826</v>
      </c>
      <c r="AB96" s="165">
        <v>5.6950000000000003</v>
      </c>
      <c r="AC96" s="203">
        <v>23.12</v>
      </c>
      <c r="AD96" s="197">
        <v>1</v>
      </c>
      <c r="AE96" s="176">
        <v>7.4539999999999997</v>
      </c>
      <c r="AF96" s="176">
        <v>0</v>
      </c>
      <c r="AG96" s="173">
        <v>34.700000000000003</v>
      </c>
      <c r="AH96" s="182">
        <v>3</v>
      </c>
      <c r="AI96" s="90">
        <v>74</v>
      </c>
      <c r="AJ96" s="91">
        <v>-5.61</v>
      </c>
      <c r="AK96" s="92">
        <v>36.200000000000003</v>
      </c>
      <c r="AL96" s="93">
        <v>7</v>
      </c>
      <c r="AM96" s="94">
        <v>93.1</v>
      </c>
      <c r="AN96" s="94">
        <v>-0.09</v>
      </c>
      <c r="AO96" s="179">
        <v>27.6</v>
      </c>
      <c r="AP96" s="95">
        <v>169.5</v>
      </c>
    </row>
    <row r="97" spans="1:42" x14ac:dyDescent="0.2">
      <c r="A97" s="96" t="s">
        <v>180</v>
      </c>
      <c r="B97" s="97" t="s">
        <v>99</v>
      </c>
      <c r="C97" s="97" t="s">
        <v>99</v>
      </c>
      <c r="D97" s="150">
        <v>102960001</v>
      </c>
      <c r="E97" s="73">
        <v>317</v>
      </c>
      <c r="F97" s="75">
        <v>69821</v>
      </c>
      <c r="G97" s="76" t="s">
        <v>272</v>
      </c>
      <c r="H97" s="76" t="s">
        <v>273</v>
      </c>
      <c r="I97" s="76">
        <v>263</v>
      </c>
      <c r="J97" s="77">
        <v>39539</v>
      </c>
      <c r="K97" s="77">
        <v>41699</v>
      </c>
      <c r="L97" s="78">
        <v>3.54</v>
      </c>
      <c r="M97" s="76">
        <v>305</v>
      </c>
      <c r="N97" s="79">
        <v>6756</v>
      </c>
      <c r="O97" s="80">
        <v>-91.46</v>
      </c>
      <c r="P97" s="81">
        <v>40</v>
      </c>
      <c r="Q97" s="81">
        <v>61.38</v>
      </c>
      <c r="R97" s="18">
        <v>5</v>
      </c>
      <c r="S97" s="82">
        <v>328</v>
      </c>
      <c r="T97" s="83">
        <v>8.84</v>
      </c>
      <c r="U97" s="84">
        <v>46.92</v>
      </c>
      <c r="V97" s="85">
        <v>4</v>
      </c>
      <c r="W97" s="86">
        <v>247</v>
      </c>
      <c r="X97" s="87">
        <v>2.2949999999999999</v>
      </c>
      <c r="Y97" s="88">
        <v>41.36</v>
      </c>
      <c r="Z97" s="89">
        <v>4</v>
      </c>
      <c r="AA97" s="197">
        <v>939</v>
      </c>
      <c r="AB97" s="165">
        <v>5.8650000000000002</v>
      </c>
      <c r="AC97" s="203">
        <v>32.031999999999996</v>
      </c>
      <c r="AD97" s="197">
        <v>4</v>
      </c>
      <c r="AE97" s="176">
        <v>8.0020000000000007</v>
      </c>
      <c r="AF97" s="176">
        <v>-1.9E-2</v>
      </c>
      <c r="AG97" s="173">
        <v>38.5</v>
      </c>
      <c r="AH97" s="182">
        <v>26</v>
      </c>
      <c r="AI97" s="90">
        <v>90</v>
      </c>
      <c r="AJ97" s="91">
        <v>-1.7</v>
      </c>
      <c r="AK97" s="92">
        <v>30.3</v>
      </c>
      <c r="AL97" s="93">
        <v>5</v>
      </c>
      <c r="AM97" s="94">
        <v>94.7</v>
      </c>
      <c r="AN97" s="94">
        <v>-1.44</v>
      </c>
      <c r="AO97" s="179">
        <v>21.76</v>
      </c>
      <c r="AP97" s="95">
        <v>169.3</v>
      </c>
    </row>
    <row r="98" spans="1:42" s="100" customFormat="1" x14ac:dyDescent="0.2">
      <c r="A98" s="96" t="s">
        <v>183</v>
      </c>
      <c r="B98" s="97" t="s">
        <v>141</v>
      </c>
      <c r="C98" s="97" t="s">
        <v>144</v>
      </c>
      <c r="D98" s="150">
        <v>200001</v>
      </c>
      <c r="E98" s="73">
        <v>310</v>
      </c>
      <c r="F98" s="75" t="s">
        <v>2</v>
      </c>
      <c r="G98" s="76" t="s">
        <v>27</v>
      </c>
      <c r="H98" s="76" t="s">
        <v>28</v>
      </c>
      <c r="I98" s="76">
        <v>2109</v>
      </c>
      <c r="J98" s="77">
        <v>38565</v>
      </c>
      <c r="K98" s="77">
        <v>41518</v>
      </c>
      <c r="L98" s="78">
        <v>0.93</v>
      </c>
      <c r="M98" s="76">
        <v>167</v>
      </c>
      <c r="N98" s="79">
        <v>7234</v>
      </c>
      <c r="O98" s="80">
        <v>275.60000000000002</v>
      </c>
      <c r="P98" s="81">
        <v>100</v>
      </c>
      <c r="Q98" s="81">
        <v>55.271999999999998</v>
      </c>
      <c r="R98" s="98">
        <v>6</v>
      </c>
      <c r="S98" s="99">
        <v>316</v>
      </c>
      <c r="T98" s="83">
        <v>18.7</v>
      </c>
      <c r="U98" s="84">
        <v>44.115000000000002</v>
      </c>
      <c r="V98" s="85">
        <v>2</v>
      </c>
      <c r="W98" s="86">
        <v>228</v>
      </c>
      <c r="X98" s="87">
        <v>6.1</v>
      </c>
      <c r="Y98" s="88">
        <v>39.950000000000003</v>
      </c>
      <c r="Z98" s="89">
        <v>2</v>
      </c>
      <c r="AA98" s="197">
        <v>965</v>
      </c>
      <c r="AB98" s="165">
        <v>27.4</v>
      </c>
      <c r="AC98" s="203">
        <v>26.605</v>
      </c>
      <c r="AD98" s="197">
        <v>2</v>
      </c>
      <c r="AE98" s="176">
        <v>6.1710000000000003</v>
      </c>
      <c r="AF98" s="176">
        <v>-0.13</v>
      </c>
      <c r="AG98" s="173">
        <v>39</v>
      </c>
      <c r="AH98" s="182">
        <v>26</v>
      </c>
      <c r="AI98" s="90">
        <v>70</v>
      </c>
      <c r="AJ98" s="91">
        <v>-0.4</v>
      </c>
      <c r="AK98" s="92">
        <v>33.4</v>
      </c>
      <c r="AL98" s="93">
        <v>6</v>
      </c>
      <c r="AM98" s="94">
        <v>113.4</v>
      </c>
      <c r="AN98" s="94">
        <v>2.8</v>
      </c>
      <c r="AO98" s="179">
        <v>24.533999999999999</v>
      </c>
      <c r="AP98" s="95">
        <v>336</v>
      </c>
    </row>
    <row r="99" spans="1:42" x14ac:dyDescent="0.2">
      <c r="A99" s="72" t="s">
        <v>178</v>
      </c>
      <c r="B99" s="73" t="s">
        <v>141</v>
      </c>
      <c r="C99" s="73" t="s">
        <v>143</v>
      </c>
      <c r="D99" s="150">
        <v>102730003</v>
      </c>
      <c r="E99" s="73">
        <v>913</v>
      </c>
      <c r="F99" s="75" t="s">
        <v>2</v>
      </c>
      <c r="G99" s="76" t="s">
        <v>566</v>
      </c>
      <c r="H99" s="76" t="s">
        <v>567</v>
      </c>
      <c r="I99" s="76">
        <v>697</v>
      </c>
      <c r="J99" s="77">
        <v>40634</v>
      </c>
      <c r="K99" s="77">
        <v>41426</v>
      </c>
      <c r="L99" s="78">
        <v>0</v>
      </c>
      <c r="M99" s="76">
        <v>305</v>
      </c>
      <c r="N99" s="79">
        <v>10201</v>
      </c>
      <c r="O99" s="80">
        <v>294.2</v>
      </c>
      <c r="P99" s="81">
        <v>100</v>
      </c>
      <c r="Q99" s="81">
        <v>40.04</v>
      </c>
      <c r="R99" s="18">
        <v>1</v>
      </c>
      <c r="S99" s="82">
        <v>339</v>
      </c>
      <c r="T99" s="83">
        <v>16.3</v>
      </c>
      <c r="U99" s="84">
        <v>27.92</v>
      </c>
      <c r="V99" s="85">
        <v>1</v>
      </c>
      <c r="W99" s="86">
        <v>329</v>
      </c>
      <c r="X99" s="87">
        <v>9.8000000000000007</v>
      </c>
      <c r="Y99" s="88">
        <v>24.72</v>
      </c>
      <c r="Z99" s="89">
        <v>1</v>
      </c>
      <c r="AA99" s="197">
        <v>1226</v>
      </c>
      <c r="AB99" s="165">
        <v>31.7</v>
      </c>
      <c r="AC99" s="203">
        <v>16.399999999999999</v>
      </c>
      <c r="AD99" s="197">
        <v>1</v>
      </c>
      <c r="AE99" s="176">
        <v>7.0170000000000003</v>
      </c>
      <c r="AF99" s="176">
        <v>-0.2</v>
      </c>
      <c r="AG99" s="173">
        <v>36.299999999999997</v>
      </c>
      <c r="AH99" s="182">
        <v>6</v>
      </c>
      <c r="AI99" s="90">
        <v>119</v>
      </c>
      <c r="AJ99" s="91">
        <v>-2</v>
      </c>
      <c r="AK99" s="92">
        <v>20.9</v>
      </c>
      <c r="AL99" s="93">
        <v>1</v>
      </c>
      <c r="AM99" s="94">
        <v>34.299999999999997</v>
      </c>
      <c r="AN99" s="94">
        <v>-5.2</v>
      </c>
      <c r="AO99" s="179">
        <v>8.2439999999999998</v>
      </c>
      <c r="AP99" s="95">
        <v>301.8</v>
      </c>
    </row>
    <row r="100" spans="1:42" x14ac:dyDescent="0.2">
      <c r="A100" s="96" t="s">
        <v>183</v>
      </c>
      <c r="B100" s="97" t="s">
        <v>141</v>
      </c>
      <c r="C100" s="97" t="s">
        <v>143</v>
      </c>
      <c r="D100" s="150">
        <v>200001</v>
      </c>
      <c r="E100" s="73">
        <v>664</v>
      </c>
      <c r="F100" s="75" t="s">
        <v>2</v>
      </c>
      <c r="G100" s="76" t="s">
        <v>107</v>
      </c>
      <c r="H100" s="76" t="s">
        <v>108</v>
      </c>
      <c r="I100" s="76">
        <v>961</v>
      </c>
      <c r="J100" s="77">
        <v>39845</v>
      </c>
      <c r="K100" s="77">
        <v>41365</v>
      </c>
      <c r="L100" s="78">
        <v>0</v>
      </c>
      <c r="M100" s="76">
        <v>262</v>
      </c>
      <c r="N100" s="79">
        <v>5384</v>
      </c>
      <c r="O100" s="80">
        <v>-40.299999999999997</v>
      </c>
      <c r="P100" s="81">
        <v>75</v>
      </c>
      <c r="Q100" s="81">
        <v>58.206000000000003</v>
      </c>
      <c r="R100" s="18">
        <v>3</v>
      </c>
      <c r="S100" s="82">
        <v>292</v>
      </c>
      <c r="T100" s="83">
        <v>15.4</v>
      </c>
      <c r="U100" s="84">
        <v>43.595999999999997</v>
      </c>
      <c r="V100" s="85">
        <v>2</v>
      </c>
      <c r="W100" s="86">
        <v>216</v>
      </c>
      <c r="X100" s="87">
        <v>2.9</v>
      </c>
      <c r="Y100" s="88">
        <v>38.723999999999997</v>
      </c>
      <c r="Z100" s="89">
        <v>2</v>
      </c>
      <c r="AA100" s="197">
        <v>829</v>
      </c>
      <c r="AB100" s="165">
        <v>10.3</v>
      </c>
      <c r="AC100" s="203">
        <v>29.82</v>
      </c>
      <c r="AD100" s="197">
        <v>2</v>
      </c>
      <c r="AE100" s="176">
        <v>7.585</v>
      </c>
      <c r="AF100" s="176">
        <v>0.01</v>
      </c>
      <c r="AG100" s="173">
        <v>40.299999999999997</v>
      </c>
      <c r="AH100" s="182">
        <v>14</v>
      </c>
      <c r="AI100" s="90">
        <v>31</v>
      </c>
      <c r="AJ100" s="91">
        <v>1.3</v>
      </c>
      <c r="AK100" s="92">
        <v>33.799999999999997</v>
      </c>
      <c r="AL100" s="93">
        <v>3</v>
      </c>
      <c r="AM100" s="94">
        <v>38.700000000000003</v>
      </c>
      <c r="AN100" s="94">
        <v>0.4</v>
      </c>
      <c r="AO100" s="179">
        <v>20.831399999999999</v>
      </c>
      <c r="AP100" s="95">
        <v>294.39999999999998</v>
      </c>
    </row>
    <row r="101" spans="1:42" x14ac:dyDescent="0.2">
      <c r="A101" s="96" t="s">
        <v>181</v>
      </c>
      <c r="B101" s="97" t="s">
        <v>141</v>
      </c>
      <c r="C101" s="97" t="s">
        <v>150</v>
      </c>
      <c r="D101" s="150">
        <v>1670001</v>
      </c>
      <c r="E101" s="73">
        <v>903</v>
      </c>
      <c r="F101" s="75" t="s">
        <v>2</v>
      </c>
      <c r="G101" s="76" t="s">
        <v>601</v>
      </c>
      <c r="H101" s="76" t="s">
        <v>602</v>
      </c>
      <c r="I101" s="76">
        <v>27</v>
      </c>
      <c r="J101" s="77">
        <v>38047</v>
      </c>
      <c r="K101" s="77">
        <v>41730</v>
      </c>
      <c r="L101" s="78">
        <v>0</v>
      </c>
      <c r="M101" s="76">
        <v>69</v>
      </c>
      <c r="N101" s="79">
        <v>4073</v>
      </c>
      <c r="O101" s="80">
        <v>-54.06</v>
      </c>
      <c r="P101" s="81">
        <v>72</v>
      </c>
      <c r="Q101" s="81">
        <v>48.88</v>
      </c>
      <c r="R101" s="18">
        <v>7</v>
      </c>
      <c r="S101" s="82">
        <v>237</v>
      </c>
      <c r="T101" s="83">
        <v>15.64</v>
      </c>
      <c r="U101" s="84">
        <v>39.366</v>
      </c>
      <c r="V101" s="85">
        <v>4</v>
      </c>
      <c r="W101" s="86">
        <v>158</v>
      </c>
      <c r="X101" s="87">
        <v>1.2749999999999999</v>
      </c>
      <c r="Y101" s="88">
        <v>29.321999999999999</v>
      </c>
      <c r="Z101" s="89">
        <v>4</v>
      </c>
      <c r="AA101" s="197">
        <v>636</v>
      </c>
      <c r="AB101" s="165">
        <v>15.045</v>
      </c>
      <c r="AC101" s="203">
        <v>23.247</v>
      </c>
      <c r="AD101" s="197">
        <v>4</v>
      </c>
      <c r="AE101" s="176">
        <v>7.5350000000000001</v>
      </c>
      <c r="AF101" s="176">
        <v>3.7999999999999999E-2</v>
      </c>
      <c r="AG101" s="173">
        <v>34.1</v>
      </c>
      <c r="AH101" s="182">
        <v>53</v>
      </c>
      <c r="AI101" s="90">
        <v>145</v>
      </c>
      <c r="AJ101" s="91">
        <v>0.42499999999999999</v>
      </c>
      <c r="AK101" s="92">
        <v>16.262</v>
      </c>
      <c r="AL101" s="93">
        <v>7</v>
      </c>
      <c r="AM101" s="94">
        <v>49.5</v>
      </c>
      <c r="AN101" s="94">
        <v>-1.26</v>
      </c>
      <c r="AO101" s="179">
        <v>9.5679999999999996</v>
      </c>
      <c r="AP101" s="95">
        <v>260.2</v>
      </c>
    </row>
    <row r="102" spans="1:42" x14ac:dyDescent="0.2">
      <c r="A102" s="72" t="s">
        <v>183</v>
      </c>
      <c r="B102" s="73" t="s">
        <v>141</v>
      </c>
      <c r="C102" s="73" t="s">
        <v>210</v>
      </c>
      <c r="D102" s="150">
        <v>200001</v>
      </c>
      <c r="E102" s="73">
        <v>832.01</v>
      </c>
      <c r="F102" s="75" t="s">
        <v>2</v>
      </c>
      <c r="G102" s="76" t="s">
        <v>107</v>
      </c>
      <c r="H102" s="76" t="s">
        <v>108</v>
      </c>
      <c r="I102" s="76">
        <v>262</v>
      </c>
      <c r="J102" s="77">
        <v>40391</v>
      </c>
      <c r="K102" s="77">
        <v>41518</v>
      </c>
      <c r="L102" s="78">
        <v>0.14000000000000001</v>
      </c>
      <c r="M102" s="76">
        <v>173</v>
      </c>
      <c r="N102" s="79">
        <v>5756</v>
      </c>
      <c r="O102" s="80">
        <v>8.5000000000000006E-2</v>
      </c>
      <c r="P102" s="81">
        <v>83</v>
      </c>
      <c r="Q102" s="81">
        <v>51.713999999999999</v>
      </c>
      <c r="R102" s="18">
        <v>2</v>
      </c>
      <c r="S102" s="82">
        <v>272</v>
      </c>
      <c r="T102" s="83">
        <v>9.6050000000000004</v>
      </c>
      <c r="U102" s="84">
        <v>43.966000000000001</v>
      </c>
      <c r="V102" s="85">
        <v>1</v>
      </c>
      <c r="W102" s="86">
        <v>205</v>
      </c>
      <c r="X102" s="87">
        <v>4.08</v>
      </c>
      <c r="Y102" s="88">
        <v>39.694000000000003</v>
      </c>
      <c r="Z102" s="89">
        <v>1</v>
      </c>
      <c r="AA102" s="197">
        <v>790</v>
      </c>
      <c r="AB102" s="165">
        <v>19.55</v>
      </c>
      <c r="AC102" s="203">
        <v>30.882999999999999</v>
      </c>
      <c r="AD102" s="197">
        <v>1</v>
      </c>
      <c r="AE102" s="176">
        <v>7.4119999999999999</v>
      </c>
      <c r="AF102" s="176">
        <v>4.7500000000000001E-2</v>
      </c>
      <c r="AG102" s="173">
        <v>42.4</v>
      </c>
      <c r="AH102" s="182">
        <v>9</v>
      </c>
      <c r="AI102" s="90">
        <v>37</v>
      </c>
      <c r="AJ102" s="91">
        <v>-0.68</v>
      </c>
      <c r="AK102" s="92">
        <v>33.4</v>
      </c>
      <c r="AL102" s="93">
        <v>2</v>
      </c>
      <c r="AM102" s="94">
        <v>29.1</v>
      </c>
      <c r="AN102" s="94">
        <v>-0.36</v>
      </c>
      <c r="AO102" s="179">
        <v>15.778</v>
      </c>
      <c r="AP102" s="95">
        <v>204.8</v>
      </c>
    </row>
    <row r="103" spans="1:42" x14ac:dyDescent="0.2">
      <c r="A103" s="72" t="s">
        <v>183</v>
      </c>
      <c r="B103" s="73" t="s">
        <v>141</v>
      </c>
      <c r="C103" s="73" t="s">
        <v>144</v>
      </c>
      <c r="D103" s="150">
        <v>930001</v>
      </c>
      <c r="E103" s="73">
        <v>1236</v>
      </c>
      <c r="F103" s="75" t="s">
        <v>2</v>
      </c>
      <c r="G103" s="76" t="s">
        <v>939</v>
      </c>
      <c r="H103" s="76" t="s">
        <v>2</v>
      </c>
      <c r="I103" s="76">
        <v>865</v>
      </c>
      <c r="J103" s="77">
        <v>39783</v>
      </c>
      <c r="K103" s="77">
        <v>41821</v>
      </c>
      <c r="L103" s="78">
        <v>0</v>
      </c>
      <c r="M103" s="76">
        <v>193</v>
      </c>
      <c r="N103" s="79">
        <v>8989</v>
      </c>
      <c r="O103" s="80">
        <v>116</v>
      </c>
      <c r="P103" s="81">
        <v>96</v>
      </c>
      <c r="Q103" s="81">
        <v>48.06</v>
      </c>
      <c r="R103" s="18">
        <v>4</v>
      </c>
      <c r="S103" s="82">
        <v>298</v>
      </c>
      <c r="T103" s="83">
        <v>14.3</v>
      </c>
      <c r="U103" s="84">
        <v>26.344000000000001</v>
      </c>
      <c r="V103" s="85">
        <v>1</v>
      </c>
      <c r="W103" s="86">
        <v>271</v>
      </c>
      <c r="X103" s="87">
        <v>-2</v>
      </c>
      <c r="Y103" s="88">
        <v>25.872</v>
      </c>
      <c r="Z103" s="89">
        <v>2</v>
      </c>
      <c r="AA103" s="197">
        <v>1018</v>
      </c>
      <c r="AB103" s="165">
        <v>-1.3</v>
      </c>
      <c r="AC103" s="203">
        <v>15.939</v>
      </c>
      <c r="AD103" s="197">
        <v>2</v>
      </c>
      <c r="AE103" s="176">
        <v>5.6980000000000004</v>
      </c>
      <c r="AF103" s="176">
        <v>-0.06</v>
      </c>
      <c r="AG103" s="173">
        <v>23</v>
      </c>
      <c r="AH103" s="182">
        <v>5</v>
      </c>
      <c r="AI103" s="90">
        <v>130</v>
      </c>
      <c r="AJ103" s="91">
        <v>-2</v>
      </c>
      <c r="AK103" s="92">
        <v>16.899999999999999</v>
      </c>
      <c r="AL103" s="93">
        <v>4</v>
      </c>
      <c r="AM103" s="94">
        <v>73.7</v>
      </c>
      <c r="AN103" s="94">
        <v>1.4</v>
      </c>
      <c r="AO103" s="179">
        <v>9.0169999999999995</v>
      </c>
      <c r="AP103" s="95">
        <v>193.2</v>
      </c>
    </row>
    <row r="104" spans="1:42" x14ac:dyDescent="0.2">
      <c r="A104" s="72" t="s">
        <v>181</v>
      </c>
      <c r="B104" s="73" t="s">
        <v>141</v>
      </c>
      <c r="C104" s="73" t="s">
        <v>150</v>
      </c>
      <c r="D104" s="150">
        <v>80001</v>
      </c>
      <c r="E104" s="73">
        <v>795</v>
      </c>
      <c r="F104" s="75">
        <v>73364</v>
      </c>
      <c r="G104" s="76" t="s">
        <v>235</v>
      </c>
      <c r="H104" s="76" t="s">
        <v>236</v>
      </c>
      <c r="I104" s="76">
        <v>538</v>
      </c>
      <c r="J104" s="77">
        <v>39417</v>
      </c>
      <c r="K104" s="77">
        <v>41913</v>
      </c>
      <c r="L104" s="78">
        <v>0</v>
      </c>
      <c r="M104" s="76">
        <v>76</v>
      </c>
      <c r="N104" s="79">
        <v>7489</v>
      </c>
      <c r="O104" s="80">
        <v>295.45999999999998</v>
      </c>
      <c r="P104" s="81">
        <v>100</v>
      </c>
      <c r="Q104" s="81">
        <v>52.317999999999998</v>
      </c>
      <c r="R104" s="18">
        <v>5</v>
      </c>
      <c r="S104" s="82">
        <v>253</v>
      </c>
      <c r="T104" s="83">
        <v>6.97</v>
      </c>
      <c r="U104" s="84">
        <v>47.16</v>
      </c>
      <c r="V104" s="85">
        <v>4</v>
      </c>
      <c r="W104" s="86">
        <v>241</v>
      </c>
      <c r="X104" s="87">
        <v>7.2249999999999996</v>
      </c>
      <c r="Y104" s="88">
        <v>37.979999999999997</v>
      </c>
      <c r="Z104" s="89">
        <v>4</v>
      </c>
      <c r="AA104" s="197">
        <v>890</v>
      </c>
      <c r="AB104" s="165">
        <v>18.7</v>
      </c>
      <c r="AC104" s="203">
        <v>30.24</v>
      </c>
      <c r="AD104" s="197">
        <v>4</v>
      </c>
      <c r="AE104" s="176">
        <v>6.5490000000000004</v>
      </c>
      <c r="AF104" s="176">
        <v>-0.22800000000000001</v>
      </c>
      <c r="AG104" s="173">
        <v>34.9</v>
      </c>
      <c r="AH104" s="182">
        <v>33</v>
      </c>
      <c r="AI104" s="90">
        <v>143</v>
      </c>
      <c r="AJ104" s="91">
        <v>2.89</v>
      </c>
      <c r="AK104" s="92">
        <v>22.172000000000001</v>
      </c>
      <c r="AL104" s="93">
        <v>5</v>
      </c>
      <c r="AM104" s="94">
        <v>79.099999999999994</v>
      </c>
      <c r="AN104" s="94">
        <v>1.62</v>
      </c>
      <c r="AO104" s="179">
        <v>14.56</v>
      </c>
      <c r="AP104" s="95">
        <v>192.7</v>
      </c>
    </row>
    <row r="105" spans="1:42" x14ac:dyDescent="0.2">
      <c r="A105" s="72" t="s">
        <v>181</v>
      </c>
      <c r="B105" s="73" t="s">
        <v>141</v>
      </c>
      <c r="C105" s="73" t="s">
        <v>192</v>
      </c>
      <c r="D105" s="150">
        <v>3140001</v>
      </c>
      <c r="E105" s="73">
        <v>100.01</v>
      </c>
      <c r="F105" s="75" t="s">
        <v>2</v>
      </c>
      <c r="G105" s="76" t="s">
        <v>313</v>
      </c>
      <c r="H105" s="76" t="s">
        <v>314</v>
      </c>
      <c r="I105" s="76">
        <v>3.01</v>
      </c>
      <c r="J105" s="77">
        <v>39326</v>
      </c>
      <c r="K105" s="77">
        <v>41640</v>
      </c>
      <c r="L105" s="78">
        <v>0</v>
      </c>
      <c r="M105" s="76">
        <v>156</v>
      </c>
      <c r="N105" s="79">
        <v>3918</v>
      </c>
      <c r="O105" s="80">
        <v>54.825000000000003</v>
      </c>
      <c r="P105" s="81">
        <v>91</v>
      </c>
      <c r="Q105" s="81">
        <v>56.281999999999996</v>
      </c>
      <c r="R105" s="18">
        <v>5</v>
      </c>
      <c r="S105" s="82">
        <v>170</v>
      </c>
      <c r="T105" s="83">
        <v>5.0999999999999996</v>
      </c>
      <c r="U105" s="84">
        <v>44.856000000000002</v>
      </c>
      <c r="V105" s="85">
        <v>5</v>
      </c>
      <c r="W105" s="86">
        <v>133</v>
      </c>
      <c r="X105" s="87">
        <v>5.0999999999999996</v>
      </c>
      <c r="Y105" s="88">
        <v>37.043999999999997</v>
      </c>
      <c r="Z105" s="89">
        <v>5</v>
      </c>
      <c r="AA105" s="197">
        <v>513</v>
      </c>
      <c r="AB105" s="165">
        <v>15.98</v>
      </c>
      <c r="AC105" s="203">
        <v>28.896000000000001</v>
      </c>
      <c r="AD105" s="197">
        <v>5</v>
      </c>
      <c r="AE105" s="176">
        <v>7.0540000000000003</v>
      </c>
      <c r="AF105" s="176">
        <v>-1.9E-2</v>
      </c>
      <c r="AG105" s="173">
        <v>36.799999999999997</v>
      </c>
      <c r="AH105" s="182">
        <v>27</v>
      </c>
      <c r="AI105" s="90">
        <v>85</v>
      </c>
      <c r="AJ105" s="91">
        <v>-2.72</v>
      </c>
      <c r="AK105" s="92">
        <v>28.9</v>
      </c>
      <c r="AL105" s="93">
        <v>5</v>
      </c>
      <c r="AM105" s="94">
        <v>30.6</v>
      </c>
      <c r="AN105" s="94">
        <v>2.34</v>
      </c>
      <c r="AO105" s="179">
        <v>17.36</v>
      </c>
      <c r="AP105" s="95">
        <v>188.9</v>
      </c>
    </row>
    <row r="106" spans="1:42" x14ac:dyDescent="0.2">
      <c r="A106" s="96" t="s">
        <v>183</v>
      </c>
      <c r="B106" s="97" t="s">
        <v>141</v>
      </c>
      <c r="C106" s="97" t="s">
        <v>144</v>
      </c>
      <c r="D106" s="150">
        <v>200001</v>
      </c>
      <c r="E106" s="73">
        <v>370</v>
      </c>
      <c r="F106" s="75" t="s">
        <v>2</v>
      </c>
      <c r="G106" s="76" t="s">
        <v>86</v>
      </c>
      <c r="H106" s="76" t="s">
        <v>87</v>
      </c>
      <c r="I106" s="76">
        <v>2061</v>
      </c>
      <c r="J106" s="77">
        <v>38777</v>
      </c>
      <c r="K106" s="77">
        <v>41306</v>
      </c>
      <c r="L106" s="78">
        <v>0</v>
      </c>
      <c r="M106" s="76">
        <v>305</v>
      </c>
      <c r="N106" s="79">
        <v>7657</v>
      </c>
      <c r="O106" s="80">
        <v>431.2</v>
      </c>
      <c r="P106" s="81">
        <v>100</v>
      </c>
      <c r="Q106" s="81">
        <v>53.04</v>
      </c>
      <c r="R106" s="18">
        <v>5</v>
      </c>
      <c r="S106" s="82">
        <v>316</v>
      </c>
      <c r="T106" s="83">
        <v>7.4</v>
      </c>
      <c r="U106" s="84">
        <v>39.28</v>
      </c>
      <c r="V106" s="85">
        <v>2</v>
      </c>
      <c r="W106" s="86">
        <v>248</v>
      </c>
      <c r="X106" s="87">
        <v>5.0999999999999996</v>
      </c>
      <c r="Y106" s="88">
        <v>34.479999999999997</v>
      </c>
      <c r="Z106" s="89">
        <v>2</v>
      </c>
      <c r="AA106" s="197">
        <v>1006</v>
      </c>
      <c r="AB106" s="165">
        <v>18.7</v>
      </c>
      <c r="AC106" s="203">
        <v>23.76</v>
      </c>
      <c r="AD106" s="197">
        <v>2</v>
      </c>
      <c r="AE106" s="176">
        <v>7.8490000000000002</v>
      </c>
      <c r="AF106" s="176">
        <v>0</v>
      </c>
      <c r="AG106" s="173">
        <v>37.4</v>
      </c>
      <c r="AH106" s="182">
        <v>17</v>
      </c>
      <c r="AI106" s="90">
        <v>140</v>
      </c>
      <c r="AJ106" s="91">
        <v>-1.2</v>
      </c>
      <c r="AK106" s="92">
        <v>30.9</v>
      </c>
      <c r="AL106" s="93">
        <v>5</v>
      </c>
      <c r="AM106" s="94">
        <v>110.9</v>
      </c>
      <c r="AN106" s="94">
        <v>4.2</v>
      </c>
      <c r="AO106" s="179">
        <v>21.44</v>
      </c>
      <c r="AP106" s="95">
        <v>186.7</v>
      </c>
    </row>
    <row r="107" spans="1:42" x14ac:dyDescent="0.2">
      <c r="A107" s="96" t="s">
        <v>181</v>
      </c>
      <c r="B107" s="97" t="s">
        <v>141</v>
      </c>
      <c r="C107" s="97" t="s">
        <v>143</v>
      </c>
      <c r="D107" s="150">
        <v>1670001</v>
      </c>
      <c r="E107" s="73">
        <v>19.02</v>
      </c>
      <c r="F107" s="75" t="s">
        <v>2</v>
      </c>
      <c r="G107" s="76" t="s">
        <v>313</v>
      </c>
      <c r="H107" s="76" t="s">
        <v>314</v>
      </c>
      <c r="I107" s="76">
        <v>49</v>
      </c>
      <c r="J107" s="77">
        <v>38504</v>
      </c>
      <c r="K107" s="77">
        <v>41609</v>
      </c>
      <c r="L107" s="78">
        <v>0</v>
      </c>
      <c r="M107" s="76">
        <v>195</v>
      </c>
      <c r="N107" s="79">
        <v>4947</v>
      </c>
      <c r="O107" s="80">
        <v>101.7</v>
      </c>
      <c r="P107" s="81">
        <v>95</v>
      </c>
      <c r="Q107" s="81">
        <v>57.006999999999998</v>
      </c>
      <c r="R107" s="18">
        <v>6</v>
      </c>
      <c r="S107" s="82">
        <v>193</v>
      </c>
      <c r="T107" s="83">
        <v>4.3</v>
      </c>
      <c r="U107" s="84">
        <v>44.5</v>
      </c>
      <c r="V107" s="85">
        <v>6</v>
      </c>
      <c r="W107" s="86">
        <v>162</v>
      </c>
      <c r="X107" s="87">
        <v>5.7</v>
      </c>
      <c r="Y107" s="88">
        <v>38.536999999999999</v>
      </c>
      <c r="Z107" s="89">
        <v>6</v>
      </c>
      <c r="AA107" s="197">
        <v>618</v>
      </c>
      <c r="AB107" s="165">
        <v>9.3000000000000007</v>
      </c>
      <c r="AC107" s="203">
        <v>26.521999999999998</v>
      </c>
      <c r="AD107" s="197">
        <v>6</v>
      </c>
      <c r="AE107" s="176">
        <v>5.7030000000000003</v>
      </c>
      <c r="AF107" s="176">
        <v>-0.25</v>
      </c>
      <c r="AG107" s="173">
        <v>37.5</v>
      </c>
      <c r="AH107" s="182">
        <v>51</v>
      </c>
      <c r="AI107" s="90">
        <v>148</v>
      </c>
      <c r="AJ107" s="91">
        <v>-0.2</v>
      </c>
      <c r="AK107" s="92">
        <v>28.8</v>
      </c>
      <c r="AL107" s="93">
        <v>6</v>
      </c>
      <c r="AM107" s="94">
        <v>76.599999999999994</v>
      </c>
      <c r="AN107" s="94">
        <v>3.3</v>
      </c>
      <c r="AO107" s="179">
        <v>17.574000000000002</v>
      </c>
      <c r="AP107" s="95">
        <v>186.1</v>
      </c>
    </row>
    <row r="108" spans="1:42" x14ac:dyDescent="0.2">
      <c r="A108" s="96" t="s">
        <v>181</v>
      </c>
      <c r="B108" s="97" t="s">
        <v>141</v>
      </c>
      <c r="C108" s="97" t="s">
        <v>192</v>
      </c>
      <c r="D108" s="150">
        <v>80001</v>
      </c>
      <c r="E108" s="73">
        <v>1508</v>
      </c>
      <c r="F108" s="75">
        <v>76768</v>
      </c>
      <c r="G108" s="76" t="s">
        <v>272</v>
      </c>
      <c r="H108" s="76" t="s">
        <v>273</v>
      </c>
      <c r="I108" s="76">
        <v>1213</v>
      </c>
      <c r="J108" s="77">
        <v>40179</v>
      </c>
      <c r="K108" s="77">
        <v>41883</v>
      </c>
      <c r="L108" s="78">
        <v>0</v>
      </c>
      <c r="M108" s="76">
        <v>116</v>
      </c>
      <c r="N108" s="79">
        <v>7976</v>
      </c>
      <c r="O108" s="80">
        <v>77.349999999999994</v>
      </c>
      <c r="P108" s="81">
        <v>93</v>
      </c>
      <c r="Q108" s="81">
        <v>50.292000000000002</v>
      </c>
      <c r="R108" s="18">
        <v>3</v>
      </c>
      <c r="S108" s="82">
        <v>312</v>
      </c>
      <c r="T108" s="83">
        <v>9.52</v>
      </c>
      <c r="U108" s="84">
        <v>46.17</v>
      </c>
      <c r="V108" s="85">
        <v>2</v>
      </c>
      <c r="W108" s="86">
        <v>281</v>
      </c>
      <c r="X108" s="87">
        <v>4.6749999999999998</v>
      </c>
      <c r="Y108" s="88">
        <v>38.520000000000003</v>
      </c>
      <c r="Z108" s="89">
        <v>2</v>
      </c>
      <c r="AA108" s="197">
        <v>1039</v>
      </c>
      <c r="AB108" s="165">
        <v>18.445</v>
      </c>
      <c r="AC108" s="203">
        <v>30.24</v>
      </c>
      <c r="AD108" s="197">
        <v>2</v>
      </c>
      <c r="AE108" s="176">
        <v>7.0090000000000003</v>
      </c>
      <c r="AF108" s="176">
        <v>-0.18049999999999999</v>
      </c>
      <c r="AG108" s="173">
        <v>37.799999999999997</v>
      </c>
      <c r="AH108" s="182">
        <v>19</v>
      </c>
      <c r="AI108" s="90">
        <v>95</v>
      </c>
      <c r="AJ108" s="91">
        <v>-1.53</v>
      </c>
      <c r="AK108" s="92">
        <v>26.1</v>
      </c>
      <c r="AL108" s="93">
        <v>3</v>
      </c>
      <c r="AM108" s="94">
        <v>49</v>
      </c>
      <c r="AN108" s="94">
        <v>-2.34</v>
      </c>
      <c r="AO108" s="179">
        <v>14.457000000000001</v>
      </c>
      <c r="AP108" s="95">
        <v>185.3</v>
      </c>
    </row>
    <row r="109" spans="1:42" x14ac:dyDescent="0.2">
      <c r="A109" s="96" t="s">
        <v>183</v>
      </c>
      <c r="B109" s="97" t="s">
        <v>141</v>
      </c>
      <c r="C109" s="97" t="s">
        <v>210</v>
      </c>
      <c r="D109" s="150">
        <v>200001</v>
      </c>
      <c r="E109" s="73">
        <v>840</v>
      </c>
      <c r="F109" s="75" t="s">
        <v>2</v>
      </c>
      <c r="G109" s="76" t="s">
        <v>107</v>
      </c>
      <c r="H109" s="76" t="s">
        <v>108</v>
      </c>
      <c r="I109" s="76">
        <v>213</v>
      </c>
      <c r="J109" s="77">
        <v>40422</v>
      </c>
      <c r="K109" s="77">
        <v>41365</v>
      </c>
      <c r="L109" s="78">
        <v>0</v>
      </c>
      <c r="M109" s="76">
        <v>264</v>
      </c>
      <c r="N109" s="79">
        <v>6493</v>
      </c>
      <c r="O109" s="80">
        <v>88.57</v>
      </c>
      <c r="P109" s="81">
        <v>94</v>
      </c>
      <c r="Q109" s="81">
        <v>49.704000000000001</v>
      </c>
      <c r="R109" s="18">
        <v>1</v>
      </c>
      <c r="S109" s="82">
        <v>273</v>
      </c>
      <c r="T109" s="83">
        <v>11.05</v>
      </c>
      <c r="U109" s="84">
        <v>36.893000000000001</v>
      </c>
      <c r="V109" s="85">
        <v>1</v>
      </c>
      <c r="W109" s="86">
        <v>245</v>
      </c>
      <c r="X109" s="87">
        <v>3.23</v>
      </c>
      <c r="Y109" s="88">
        <v>32.311</v>
      </c>
      <c r="Z109" s="89">
        <v>1</v>
      </c>
      <c r="AA109" s="197">
        <v>881</v>
      </c>
      <c r="AB109" s="165">
        <v>13.685</v>
      </c>
      <c r="AC109" s="203">
        <v>26.385999999999999</v>
      </c>
      <c r="AD109" s="197">
        <v>1</v>
      </c>
      <c r="AE109" s="176">
        <v>8.3040000000000003</v>
      </c>
      <c r="AF109" s="176">
        <v>5.7000000000000002E-2</v>
      </c>
      <c r="AG109" s="173">
        <v>39.200000000000003</v>
      </c>
      <c r="AH109" s="182">
        <v>3</v>
      </c>
      <c r="AI109" s="90">
        <v>39</v>
      </c>
      <c r="AJ109" s="91">
        <v>4.42</v>
      </c>
      <c r="AK109" s="92">
        <v>31.3</v>
      </c>
      <c r="AL109" s="93">
        <v>1</v>
      </c>
      <c r="AM109" s="94">
        <v>20.7</v>
      </c>
      <c r="AN109" s="94">
        <v>-0.81</v>
      </c>
      <c r="AO109" s="179">
        <v>11.592000000000001</v>
      </c>
      <c r="AP109" s="95">
        <v>179.9</v>
      </c>
    </row>
    <row r="110" spans="1:42" x14ac:dyDescent="0.2">
      <c r="A110" s="96" t="s">
        <v>183</v>
      </c>
      <c r="B110" s="97" t="s">
        <v>141</v>
      </c>
      <c r="C110" s="97" t="s">
        <v>143</v>
      </c>
      <c r="D110" s="150">
        <v>200001</v>
      </c>
      <c r="E110" s="73">
        <v>826.01</v>
      </c>
      <c r="F110" s="75" t="s">
        <v>2</v>
      </c>
      <c r="G110" s="76" t="s">
        <v>107</v>
      </c>
      <c r="H110" s="76" t="s">
        <v>108</v>
      </c>
      <c r="I110" s="76">
        <v>536</v>
      </c>
      <c r="J110" s="77">
        <v>40360</v>
      </c>
      <c r="K110" s="77">
        <v>41153</v>
      </c>
      <c r="L110" s="78">
        <v>0</v>
      </c>
      <c r="M110" s="76">
        <v>305</v>
      </c>
      <c r="N110" s="79">
        <v>6948</v>
      </c>
      <c r="O110" s="80">
        <v>132.9</v>
      </c>
      <c r="P110" s="81">
        <v>97</v>
      </c>
      <c r="Q110" s="81">
        <v>51.81</v>
      </c>
      <c r="R110" s="18">
        <v>1</v>
      </c>
      <c r="S110" s="82">
        <v>270</v>
      </c>
      <c r="T110" s="83">
        <v>11.2</v>
      </c>
      <c r="U110" s="84">
        <v>43.65</v>
      </c>
      <c r="V110" s="85">
        <v>1</v>
      </c>
      <c r="W110" s="86">
        <v>227</v>
      </c>
      <c r="X110" s="87">
        <v>3.2</v>
      </c>
      <c r="Y110" s="88">
        <v>37.979999999999997</v>
      </c>
      <c r="Z110" s="89">
        <v>1</v>
      </c>
      <c r="AA110" s="197">
        <v>857</v>
      </c>
      <c r="AB110" s="165">
        <v>9.6999999999999993</v>
      </c>
      <c r="AC110" s="203">
        <v>30.87</v>
      </c>
      <c r="AD110" s="197">
        <v>1</v>
      </c>
      <c r="AE110" s="176">
        <v>6.306</v>
      </c>
      <c r="AF110" s="176">
        <v>0</v>
      </c>
      <c r="AG110" s="173">
        <v>42.4</v>
      </c>
      <c r="AH110" s="182">
        <v>9</v>
      </c>
      <c r="AI110" s="90">
        <v>249</v>
      </c>
      <c r="AJ110" s="91">
        <v>5.3</v>
      </c>
      <c r="AK110" s="92">
        <v>31.7</v>
      </c>
      <c r="AL110" s="93">
        <v>1</v>
      </c>
      <c r="AM110" s="94">
        <v>26.1</v>
      </c>
      <c r="AN110" s="94">
        <v>-0.7</v>
      </c>
      <c r="AO110" s="179">
        <v>11.772</v>
      </c>
      <c r="AP110" s="95">
        <v>177.5</v>
      </c>
    </row>
    <row r="111" spans="1:42" x14ac:dyDescent="0.2">
      <c r="A111" s="96" t="s">
        <v>183</v>
      </c>
      <c r="B111" s="97" t="s">
        <v>26</v>
      </c>
      <c r="C111" s="97" t="s">
        <v>26</v>
      </c>
      <c r="D111" s="150">
        <v>930001</v>
      </c>
      <c r="E111" s="73">
        <v>1135</v>
      </c>
      <c r="F111" s="75" t="s">
        <v>2</v>
      </c>
      <c r="G111" s="76" t="s">
        <v>940</v>
      </c>
      <c r="H111" s="76" t="s">
        <v>941</v>
      </c>
      <c r="I111" s="76">
        <v>846</v>
      </c>
      <c r="J111" s="77">
        <v>39173</v>
      </c>
      <c r="K111" s="77">
        <v>41821</v>
      </c>
      <c r="L111" s="78">
        <v>4.3499999999999996</v>
      </c>
      <c r="M111" s="76">
        <v>204</v>
      </c>
      <c r="N111" s="79">
        <v>8976</v>
      </c>
      <c r="O111" s="80">
        <v>161.5</v>
      </c>
      <c r="P111" s="81">
        <v>88</v>
      </c>
      <c r="Q111" s="81">
        <v>54</v>
      </c>
      <c r="R111" s="18">
        <v>6</v>
      </c>
      <c r="S111" s="82">
        <v>314</v>
      </c>
      <c r="T111" s="83">
        <v>32.799999999999997</v>
      </c>
      <c r="U111" s="84">
        <v>28.12</v>
      </c>
      <c r="V111" s="85">
        <v>1</v>
      </c>
      <c r="W111" s="86">
        <v>289</v>
      </c>
      <c r="X111" s="87">
        <v>3.8</v>
      </c>
      <c r="Y111" s="88">
        <v>29.645</v>
      </c>
      <c r="Z111" s="89">
        <v>2</v>
      </c>
      <c r="AA111" s="197">
        <v>1089</v>
      </c>
      <c r="AB111" s="165">
        <v>7</v>
      </c>
      <c r="AC111" s="203">
        <v>15.554</v>
      </c>
      <c r="AD111" s="197">
        <v>2</v>
      </c>
      <c r="AE111" s="176">
        <v>4.2439999999999998</v>
      </c>
      <c r="AF111" s="176">
        <v>-0.18</v>
      </c>
      <c r="AG111" s="173">
        <v>25.6</v>
      </c>
      <c r="AH111" s="182">
        <v>7</v>
      </c>
      <c r="AI111" s="90">
        <v>117</v>
      </c>
      <c r="AJ111" s="91">
        <v>-1.5</v>
      </c>
      <c r="AK111" s="92">
        <v>23.562000000000001</v>
      </c>
      <c r="AL111" s="93">
        <v>6</v>
      </c>
      <c r="AM111" s="94">
        <v>105</v>
      </c>
      <c r="AN111" s="94">
        <v>1.5</v>
      </c>
      <c r="AO111" s="179">
        <v>14.355</v>
      </c>
      <c r="AP111" s="95">
        <v>497.1</v>
      </c>
    </row>
    <row r="112" spans="1:42" x14ac:dyDescent="0.2">
      <c r="A112" s="72" t="s">
        <v>183</v>
      </c>
      <c r="B112" s="73" t="s">
        <v>26</v>
      </c>
      <c r="C112" s="73" t="s">
        <v>26</v>
      </c>
      <c r="D112" s="150">
        <v>2850001</v>
      </c>
      <c r="E112" s="73">
        <v>483</v>
      </c>
      <c r="F112" s="75" t="s">
        <v>2</v>
      </c>
      <c r="G112" s="76" t="s">
        <v>55</v>
      </c>
      <c r="H112" s="76" t="s">
        <v>56</v>
      </c>
      <c r="I112" s="76">
        <v>278</v>
      </c>
      <c r="J112" s="77">
        <v>40238</v>
      </c>
      <c r="K112" s="77">
        <v>41671</v>
      </c>
      <c r="L112" s="78">
        <v>1.81</v>
      </c>
      <c r="M112" s="76">
        <v>268</v>
      </c>
      <c r="N112" s="79">
        <v>9091</v>
      </c>
      <c r="O112" s="80">
        <v>294.3</v>
      </c>
      <c r="P112" s="81">
        <v>97</v>
      </c>
      <c r="Q112" s="81">
        <v>58.52</v>
      </c>
      <c r="R112" s="18">
        <v>3</v>
      </c>
      <c r="S112" s="82">
        <v>318</v>
      </c>
      <c r="T112" s="83">
        <v>18.600000000000001</v>
      </c>
      <c r="U112" s="84">
        <v>45.738</v>
      </c>
      <c r="V112" s="85">
        <v>1</v>
      </c>
      <c r="W112" s="86">
        <v>268</v>
      </c>
      <c r="X112" s="87">
        <v>13.3</v>
      </c>
      <c r="Y112" s="88">
        <v>44.154000000000003</v>
      </c>
      <c r="Z112" s="89">
        <v>1</v>
      </c>
      <c r="AA112" s="197">
        <v>1025</v>
      </c>
      <c r="AB112" s="165">
        <v>15.4</v>
      </c>
      <c r="AC112" s="203">
        <v>26.234999999999999</v>
      </c>
      <c r="AD112" s="197">
        <v>1</v>
      </c>
      <c r="AE112" s="176">
        <v>8.2289999999999992</v>
      </c>
      <c r="AF112" s="176">
        <v>-0.03</v>
      </c>
      <c r="AG112" s="173">
        <v>37.1</v>
      </c>
      <c r="AH112" s="182">
        <v>9</v>
      </c>
      <c r="AI112" s="90">
        <v>70</v>
      </c>
      <c r="AJ112" s="91">
        <v>-7.3</v>
      </c>
      <c r="AK112" s="92">
        <v>32</v>
      </c>
      <c r="AL112" s="93">
        <v>3</v>
      </c>
      <c r="AM112" s="94">
        <v>52.6</v>
      </c>
      <c r="AN112" s="94">
        <v>-0.1</v>
      </c>
      <c r="AO112" s="179">
        <v>16.835999999999999</v>
      </c>
      <c r="AP112" s="95">
        <v>411.1</v>
      </c>
    </row>
    <row r="113" spans="1:42" x14ac:dyDescent="0.2">
      <c r="A113" s="72" t="s">
        <v>183</v>
      </c>
      <c r="B113" s="73" t="s">
        <v>26</v>
      </c>
      <c r="C113" s="73" t="s">
        <v>26</v>
      </c>
      <c r="D113" s="150">
        <v>2850001</v>
      </c>
      <c r="E113" s="73">
        <v>345</v>
      </c>
      <c r="F113" s="75" t="s">
        <v>2</v>
      </c>
      <c r="G113" s="76" t="s">
        <v>55</v>
      </c>
      <c r="H113" s="76" t="s">
        <v>56</v>
      </c>
      <c r="I113" s="76">
        <v>312</v>
      </c>
      <c r="J113" s="77">
        <v>38108</v>
      </c>
      <c r="K113" s="77">
        <v>41609</v>
      </c>
      <c r="L113" s="78">
        <v>1.92</v>
      </c>
      <c r="M113" s="76">
        <v>258</v>
      </c>
      <c r="N113" s="79">
        <v>9758</v>
      </c>
      <c r="O113" s="80">
        <v>390.4</v>
      </c>
      <c r="P113" s="81">
        <v>99</v>
      </c>
      <c r="Q113" s="81">
        <v>65.78</v>
      </c>
      <c r="R113" s="18">
        <v>9</v>
      </c>
      <c r="S113" s="82">
        <v>320</v>
      </c>
      <c r="T113" s="83">
        <v>12</v>
      </c>
      <c r="U113" s="84">
        <v>48.707999999999998</v>
      </c>
      <c r="V113" s="85">
        <v>1</v>
      </c>
      <c r="W113" s="86">
        <v>324</v>
      </c>
      <c r="X113" s="87">
        <v>17.5</v>
      </c>
      <c r="Y113" s="88">
        <v>49.005000000000003</v>
      </c>
      <c r="Z113" s="89">
        <v>1</v>
      </c>
      <c r="AA113" s="197">
        <v>1181</v>
      </c>
      <c r="AB113" s="165">
        <v>28.2</v>
      </c>
      <c r="AC113" s="203">
        <v>27.521999999999998</v>
      </c>
      <c r="AD113" s="197">
        <v>1</v>
      </c>
      <c r="AE113" s="176">
        <v>5.984</v>
      </c>
      <c r="AF113" s="176">
        <v>-0.3</v>
      </c>
      <c r="AG113" s="173">
        <v>39.4</v>
      </c>
      <c r="AH113" s="182">
        <v>9</v>
      </c>
      <c r="AI113" s="90">
        <v>70</v>
      </c>
      <c r="AJ113" s="91">
        <v>-8.3000000000000007</v>
      </c>
      <c r="AK113" s="92">
        <v>37.1</v>
      </c>
      <c r="AL113" s="93">
        <v>9</v>
      </c>
      <c r="AM113" s="94">
        <v>168</v>
      </c>
      <c r="AN113" s="94">
        <v>2.4</v>
      </c>
      <c r="AO113" s="179">
        <v>28.611000000000001</v>
      </c>
      <c r="AP113" s="95">
        <v>401.6</v>
      </c>
    </row>
    <row r="114" spans="1:42" x14ac:dyDescent="0.2">
      <c r="A114" s="96" t="s">
        <v>178</v>
      </c>
      <c r="B114" s="97" t="s">
        <v>26</v>
      </c>
      <c r="C114" s="97" t="s">
        <v>26</v>
      </c>
      <c r="D114" s="150">
        <v>2840001</v>
      </c>
      <c r="E114" s="73">
        <v>1053</v>
      </c>
      <c r="F114" s="75">
        <v>81447</v>
      </c>
      <c r="G114" s="76" t="s">
        <v>13</v>
      </c>
      <c r="H114" s="76" t="s">
        <v>14</v>
      </c>
      <c r="I114" s="76">
        <v>948</v>
      </c>
      <c r="J114" s="77">
        <v>38108</v>
      </c>
      <c r="K114" s="77">
        <v>41579</v>
      </c>
      <c r="L114" s="78">
        <v>0.71</v>
      </c>
      <c r="M114" s="76">
        <v>305</v>
      </c>
      <c r="N114" s="79">
        <v>8857</v>
      </c>
      <c r="O114" s="80">
        <v>303.39999999999998</v>
      </c>
      <c r="P114" s="81">
        <v>97</v>
      </c>
      <c r="Q114" s="81">
        <v>61.71</v>
      </c>
      <c r="R114" s="18">
        <v>7</v>
      </c>
      <c r="S114" s="82">
        <v>349</v>
      </c>
      <c r="T114" s="83">
        <v>22</v>
      </c>
      <c r="U114" s="84">
        <v>51.264000000000003</v>
      </c>
      <c r="V114" s="85">
        <v>7</v>
      </c>
      <c r="W114" s="86">
        <v>275</v>
      </c>
      <c r="X114" s="87">
        <v>9.6999999999999993</v>
      </c>
      <c r="Y114" s="88">
        <v>42.631</v>
      </c>
      <c r="Z114" s="89">
        <v>7</v>
      </c>
      <c r="AA114" s="197">
        <v>1107</v>
      </c>
      <c r="AB114" s="165">
        <v>29.8</v>
      </c>
      <c r="AC114" s="203">
        <v>36.045000000000002</v>
      </c>
      <c r="AD114" s="197">
        <v>7</v>
      </c>
      <c r="AE114" s="176">
        <v>5.9420000000000002</v>
      </c>
      <c r="AF114" s="176">
        <v>-0.11</v>
      </c>
      <c r="AG114" s="173">
        <v>40.200000000000003</v>
      </c>
      <c r="AH114" s="182">
        <v>45</v>
      </c>
      <c r="AI114" s="90">
        <v>157</v>
      </c>
      <c r="AJ114" s="91">
        <v>1.9</v>
      </c>
      <c r="AK114" s="92">
        <v>33.200000000000003</v>
      </c>
      <c r="AL114" s="93">
        <v>7</v>
      </c>
      <c r="AM114" s="94">
        <v>168</v>
      </c>
      <c r="AN114" s="94">
        <v>1.3</v>
      </c>
      <c r="AO114" s="179">
        <v>23.736000000000001</v>
      </c>
      <c r="AP114" s="95">
        <v>388.1</v>
      </c>
    </row>
    <row r="115" spans="1:42" x14ac:dyDescent="0.2">
      <c r="A115" s="96" t="s">
        <v>183</v>
      </c>
      <c r="B115" s="97" t="s">
        <v>26</v>
      </c>
      <c r="C115" s="97" t="s">
        <v>26</v>
      </c>
      <c r="D115" s="150">
        <v>200001</v>
      </c>
      <c r="E115" s="73">
        <v>360</v>
      </c>
      <c r="F115" s="75" t="s">
        <v>2</v>
      </c>
      <c r="G115" s="76" t="s">
        <v>586</v>
      </c>
      <c r="H115" s="76" t="s">
        <v>587</v>
      </c>
      <c r="I115" s="76">
        <v>685</v>
      </c>
      <c r="J115" s="77">
        <v>38718</v>
      </c>
      <c r="K115" s="77">
        <v>41579</v>
      </c>
      <c r="L115" s="78">
        <v>0</v>
      </c>
      <c r="M115" s="76">
        <v>99</v>
      </c>
      <c r="N115" s="79">
        <v>6148</v>
      </c>
      <c r="O115" s="80">
        <v>-50.4</v>
      </c>
      <c r="P115" s="81">
        <v>55</v>
      </c>
      <c r="Q115" s="81">
        <v>56.1</v>
      </c>
      <c r="R115" s="18">
        <v>5</v>
      </c>
      <c r="S115" s="82">
        <v>308</v>
      </c>
      <c r="T115" s="83">
        <v>23.2</v>
      </c>
      <c r="U115" s="84">
        <v>43.69</v>
      </c>
      <c r="V115" s="85">
        <v>2</v>
      </c>
      <c r="W115" s="86">
        <v>226</v>
      </c>
      <c r="X115" s="87">
        <v>4.8</v>
      </c>
      <c r="Y115" s="88">
        <v>39.270000000000003</v>
      </c>
      <c r="Z115" s="89">
        <v>2</v>
      </c>
      <c r="AA115" s="197">
        <v>904</v>
      </c>
      <c r="AB115" s="165">
        <v>24.4</v>
      </c>
      <c r="AC115" s="203">
        <v>27.454999999999998</v>
      </c>
      <c r="AD115" s="197">
        <v>2</v>
      </c>
      <c r="AE115" s="176">
        <v>7.4269999999999996</v>
      </c>
      <c r="AF115" s="176">
        <v>-7.0000000000000007E-2</v>
      </c>
      <c r="AG115" s="173">
        <v>36.5</v>
      </c>
      <c r="AH115" s="182">
        <v>20</v>
      </c>
      <c r="AI115" s="90">
        <v>119</v>
      </c>
      <c r="AJ115" s="91">
        <v>0</v>
      </c>
      <c r="AK115" s="92">
        <v>31.396000000000001</v>
      </c>
      <c r="AL115" s="93">
        <v>5</v>
      </c>
      <c r="AM115" s="94">
        <v>66.599999999999994</v>
      </c>
      <c r="AN115" s="94">
        <v>-0.4</v>
      </c>
      <c r="AO115" s="179">
        <v>22.237200000000001</v>
      </c>
      <c r="AP115" s="95">
        <v>354</v>
      </c>
    </row>
    <row r="116" spans="1:42" x14ac:dyDescent="0.2">
      <c r="A116" s="96" t="s">
        <v>179</v>
      </c>
      <c r="B116" s="97" t="s">
        <v>26</v>
      </c>
      <c r="C116" s="97" t="s">
        <v>26</v>
      </c>
      <c r="D116" s="150">
        <v>1260001</v>
      </c>
      <c r="E116" s="73">
        <v>991</v>
      </c>
      <c r="F116" s="75">
        <v>82012</v>
      </c>
      <c r="G116" s="76" t="s">
        <v>42</v>
      </c>
      <c r="H116" s="76" t="s">
        <v>43</v>
      </c>
      <c r="I116" s="76">
        <v>900</v>
      </c>
      <c r="J116" s="77">
        <v>38292</v>
      </c>
      <c r="K116" s="77">
        <v>41913</v>
      </c>
      <c r="L116" s="78">
        <v>2.2999999999999998</v>
      </c>
      <c r="M116" s="76">
        <v>67</v>
      </c>
      <c r="N116" s="79">
        <v>8304</v>
      </c>
      <c r="O116" s="80">
        <v>515.79999999999995</v>
      </c>
      <c r="P116" s="81">
        <v>100</v>
      </c>
      <c r="Q116" s="81">
        <v>59.67</v>
      </c>
      <c r="R116" s="18">
        <v>7</v>
      </c>
      <c r="S116" s="82">
        <v>298</v>
      </c>
      <c r="T116" s="83">
        <v>18.2</v>
      </c>
      <c r="U116" s="84">
        <v>49.895000000000003</v>
      </c>
      <c r="V116" s="85">
        <v>7</v>
      </c>
      <c r="W116" s="86">
        <v>246</v>
      </c>
      <c r="X116" s="87">
        <v>10.199999999999999</v>
      </c>
      <c r="Y116" s="88">
        <v>42.67</v>
      </c>
      <c r="Z116" s="89">
        <v>7</v>
      </c>
      <c r="AA116" s="197">
        <v>976</v>
      </c>
      <c r="AB116" s="165">
        <v>40.5</v>
      </c>
      <c r="AC116" s="203">
        <v>34</v>
      </c>
      <c r="AD116" s="197">
        <v>7</v>
      </c>
      <c r="AE116" s="176">
        <v>7.3940000000000001</v>
      </c>
      <c r="AF116" s="176">
        <v>-0.18</v>
      </c>
      <c r="AG116" s="173">
        <v>42.8</v>
      </c>
      <c r="AH116" s="182">
        <v>46</v>
      </c>
      <c r="AI116" s="90">
        <v>117</v>
      </c>
      <c r="AJ116" s="91">
        <v>2.5</v>
      </c>
      <c r="AK116" s="92">
        <v>34.497999999999998</v>
      </c>
      <c r="AL116" s="93">
        <v>7</v>
      </c>
      <c r="AM116" s="94">
        <v>122</v>
      </c>
      <c r="AN116" s="94">
        <v>1.5</v>
      </c>
      <c r="AO116" s="179">
        <v>27.047999999999998</v>
      </c>
      <c r="AP116" s="95">
        <v>340.5</v>
      </c>
    </row>
    <row r="117" spans="1:42" x14ac:dyDescent="0.2">
      <c r="A117" s="96" t="s">
        <v>182</v>
      </c>
      <c r="B117" s="97" t="s">
        <v>26</v>
      </c>
      <c r="C117" s="97" t="s">
        <v>26</v>
      </c>
      <c r="D117" s="150">
        <v>106500002</v>
      </c>
      <c r="E117" s="73">
        <v>608</v>
      </c>
      <c r="F117" s="75">
        <v>91234</v>
      </c>
      <c r="G117" s="76" t="s">
        <v>541</v>
      </c>
      <c r="H117" s="76" t="s">
        <v>542</v>
      </c>
      <c r="I117" s="76">
        <v>401</v>
      </c>
      <c r="J117" s="77">
        <v>39539</v>
      </c>
      <c r="K117" s="77">
        <v>41395</v>
      </c>
      <c r="L117" s="78">
        <v>0.94</v>
      </c>
      <c r="M117" s="76">
        <v>305</v>
      </c>
      <c r="N117" s="79">
        <v>11283</v>
      </c>
      <c r="O117" s="80">
        <v>423.4</v>
      </c>
      <c r="P117" s="81">
        <v>100</v>
      </c>
      <c r="Q117" s="81">
        <v>58.85</v>
      </c>
      <c r="R117" s="18">
        <v>3</v>
      </c>
      <c r="S117" s="82">
        <v>347</v>
      </c>
      <c r="T117" s="83">
        <v>21.8</v>
      </c>
      <c r="U117" s="84">
        <v>43.265000000000001</v>
      </c>
      <c r="V117" s="85">
        <v>2</v>
      </c>
      <c r="W117" s="86">
        <v>343</v>
      </c>
      <c r="X117" s="87">
        <v>10.6</v>
      </c>
      <c r="Y117" s="88">
        <v>38.08</v>
      </c>
      <c r="Z117" s="89">
        <v>2</v>
      </c>
      <c r="AA117" s="197">
        <v>1259</v>
      </c>
      <c r="AB117" s="165">
        <v>22.6</v>
      </c>
      <c r="AC117" s="203">
        <v>26.01</v>
      </c>
      <c r="AD117" s="197">
        <v>2</v>
      </c>
      <c r="AE117" s="176">
        <v>5.4859999999999998</v>
      </c>
      <c r="AF117" s="176">
        <v>-0.3</v>
      </c>
      <c r="AG117" s="173">
        <v>41.2</v>
      </c>
      <c r="AH117" s="182">
        <v>27</v>
      </c>
      <c r="AI117" s="90">
        <v>215</v>
      </c>
      <c r="AJ117" s="91">
        <v>4.7</v>
      </c>
      <c r="AK117" s="92">
        <v>26.7</v>
      </c>
      <c r="AL117" s="93">
        <v>3</v>
      </c>
      <c r="AM117" s="94">
        <v>62.2</v>
      </c>
      <c r="AN117" s="94">
        <v>-4.7</v>
      </c>
      <c r="AO117" s="179">
        <v>15.144299999999999</v>
      </c>
      <c r="AP117" s="95">
        <v>328.7</v>
      </c>
    </row>
    <row r="118" spans="1:42" x14ac:dyDescent="0.2">
      <c r="A118" s="72" t="s">
        <v>183</v>
      </c>
      <c r="B118" s="73" t="s">
        <v>26</v>
      </c>
      <c r="C118" s="73" t="s">
        <v>26</v>
      </c>
      <c r="D118" s="150">
        <v>2850001</v>
      </c>
      <c r="E118" s="73">
        <v>411</v>
      </c>
      <c r="F118" s="75" t="s">
        <v>2</v>
      </c>
      <c r="G118" s="76" t="s">
        <v>217</v>
      </c>
      <c r="H118" s="76" t="s">
        <v>218</v>
      </c>
      <c r="I118" s="76">
        <v>278</v>
      </c>
      <c r="J118" s="77">
        <v>38991</v>
      </c>
      <c r="K118" s="77">
        <v>41640</v>
      </c>
      <c r="L118" s="78">
        <v>1.61</v>
      </c>
      <c r="M118" s="76">
        <v>281</v>
      </c>
      <c r="N118" s="79">
        <v>10347</v>
      </c>
      <c r="O118" s="80">
        <v>524.79999999999995</v>
      </c>
      <c r="P118" s="81">
        <v>100</v>
      </c>
      <c r="Q118" s="81">
        <v>61.49</v>
      </c>
      <c r="R118" s="18">
        <v>6</v>
      </c>
      <c r="S118" s="82">
        <v>338</v>
      </c>
      <c r="T118" s="83">
        <v>13.1</v>
      </c>
      <c r="U118" s="84">
        <v>38.61</v>
      </c>
      <c r="V118" s="85">
        <v>1</v>
      </c>
      <c r="W118" s="86">
        <v>331</v>
      </c>
      <c r="X118" s="87">
        <v>17</v>
      </c>
      <c r="Y118" s="88">
        <v>44</v>
      </c>
      <c r="Z118" s="89">
        <v>1</v>
      </c>
      <c r="AA118" s="197">
        <v>1273</v>
      </c>
      <c r="AB118" s="165">
        <v>37.799999999999997</v>
      </c>
      <c r="AC118" s="203">
        <v>19.8</v>
      </c>
      <c r="AD118" s="197">
        <v>1</v>
      </c>
      <c r="AE118" s="176">
        <v>7.1180000000000003</v>
      </c>
      <c r="AF118" s="176">
        <v>0</v>
      </c>
      <c r="AG118" s="173">
        <v>32.1</v>
      </c>
      <c r="AH118" s="182">
        <v>10</v>
      </c>
      <c r="AI118" s="90">
        <v>111</v>
      </c>
      <c r="AJ118" s="91">
        <v>1</v>
      </c>
      <c r="AK118" s="92">
        <v>32.5</v>
      </c>
      <c r="AL118" s="93">
        <v>6</v>
      </c>
      <c r="AM118" s="94">
        <v>115.6</v>
      </c>
      <c r="AN118" s="94">
        <v>-0.1</v>
      </c>
      <c r="AO118" s="179">
        <v>22.271999999999998</v>
      </c>
      <c r="AP118" s="95">
        <v>326.7</v>
      </c>
    </row>
    <row r="119" spans="1:42" x14ac:dyDescent="0.2">
      <c r="A119" s="72" t="s">
        <v>179</v>
      </c>
      <c r="B119" s="73" t="s">
        <v>26</v>
      </c>
      <c r="C119" s="73" t="s">
        <v>26</v>
      </c>
      <c r="D119" s="150">
        <v>3450001</v>
      </c>
      <c r="E119" s="73">
        <v>876</v>
      </c>
      <c r="F119" s="75" t="s">
        <v>2</v>
      </c>
      <c r="G119" s="76" t="s">
        <v>97</v>
      </c>
      <c r="H119" s="76" t="s">
        <v>98</v>
      </c>
      <c r="I119" s="76">
        <v>692</v>
      </c>
      <c r="J119" s="77">
        <v>38869</v>
      </c>
      <c r="K119" s="77">
        <v>41821</v>
      </c>
      <c r="L119" s="78">
        <v>0</v>
      </c>
      <c r="M119" s="76">
        <v>187</v>
      </c>
      <c r="N119" s="79">
        <v>8829</v>
      </c>
      <c r="O119" s="80">
        <v>226.4</v>
      </c>
      <c r="P119" s="81">
        <v>94</v>
      </c>
      <c r="Q119" s="81">
        <v>59.841000000000001</v>
      </c>
      <c r="R119" s="18">
        <v>6</v>
      </c>
      <c r="S119" s="82">
        <v>294</v>
      </c>
      <c r="T119" s="83">
        <v>11.5</v>
      </c>
      <c r="U119" s="84">
        <v>32.56</v>
      </c>
      <c r="V119" s="85">
        <v>1</v>
      </c>
      <c r="W119" s="86">
        <v>273</v>
      </c>
      <c r="X119" s="87">
        <v>13</v>
      </c>
      <c r="Y119" s="88">
        <v>34.32</v>
      </c>
      <c r="Z119" s="89">
        <v>1</v>
      </c>
      <c r="AA119" s="197">
        <v>1030</v>
      </c>
      <c r="AB119" s="165">
        <v>19.8</v>
      </c>
      <c r="AC119" s="203">
        <v>15.44</v>
      </c>
      <c r="AD119" s="197">
        <v>1</v>
      </c>
      <c r="AE119" s="176">
        <v>5.1719999999999997</v>
      </c>
      <c r="AF119" s="176">
        <v>-0.26</v>
      </c>
      <c r="AG119" s="173">
        <v>30.9</v>
      </c>
      <c r="AH119" s="182">
        <v>7</v>
      </c>
      <c r="AI119" s="90">
        <v>147</v>
      </c>
      <c r="AJ119" s="91">
        <v>-0.6</v>
      </c>
      <c r="AK119" s="92">
        <v>30.393000000000001</v>
      </c>
      <c r="AL119" s="93">
        <v>6</v>
      </c>
      <c r="AM119" s="94">
        <v>108.9</v>
      </c>
      <c r="AN119" s="94">
        <v>2.4</v>
      </c>
      <c r="AO119" s="179">
        <v>22.097999999999999</v>
      </c>
      <c r="AP119" s="95">
        <v>311.5</v>
      </c>
    </row>
    <row r="120" spans="1:42" x14ac:dyDescent="0.2">
      <c r="A120" s="72" t="s">
        <v>178</v>
      </c>
      <c r="B120" s="73" t="s">
        <v>26</v>
      </c>
      <c r="C120" s="73" t="s">
        <v>26</v>
      </c>
      <c r="D120" s="150">
        <v>3600001</v>
      </c>
      <c r="E120" s="73">
        <v>453</v>
      </c>
      <c r="F120" s="75">
        <v>102340</v>
      </c>
      <c r="G120" s="76" t="s">
        <v>766</v>
      </c>
      <c r="H120" s="76" t="s">
        <v>767</v>
      </c>
      <c r="I120" s="76">
        <v>69</v>
      </c>
      <c r="J120" s="77">
        <v>40878</v>
      </c>
      <c r="K120" s="77">
        <v>41671</v>
      </c>
      <c r="L120" s="78">
        <v>1.59</v>
      </c>
      <c r="M120" s="76">
        <v>273</v>
      </c>
      <c r="N120" s="79">
        <v>8220</v>
      </c>
      <c r="O120" s="80">
        <v>473.3</v>
      </c>
      <c r="P120" s="81">
        <v>100</v>
      </c>
      <c r="Q120" s="81">
        <v>43.709000000000003</v>
      </c>
      <c r="R120" s="18">
        <v>1</v>
      </c>
      <c r="S120" s="82">
        <v>291</v>
      </c>
      <c r="T120" s="83">
        <v>17.899999999999999</v>
      </c>
      <c r="U120" s="84">
        <v>37.558</v>
      </c>
      <c r="V120" s="85">
        <v>1</v>
      </c>
      <c r="W120" s="86">
        <v>238</v>
      </c>
      <c r="X120" s="87">
        <v>10.199999999999999</v>
      </c>
      <c r="Y120" s="88">
        <v>30.527000000000001</v>
      </c>
      <c r="Z120" s="89">
        <v>1</v>
      </c>
      <c r="AA120" s="197">
        <v>964</v>
      </c>
      <c r="AB120" s="165">
        <v>39.1</v>
      </c>
      <c r="AC120" s="203">
        <v>23.585000000000001</v>
      </c>
      <c r="AD120" s="197">
        <v>1</v>
      </c>
      <c r="AE120" s="176">
        <v>5.367</v>
      </c>
      <c r="AF120" s="176">
        <v>-0.15</v>
      </c>
      <c r="AG120" s="173">
        <v>33.799999999999997</v>
      </c>
      <c r="AH120" s="182">
        <v>9</v>
      </c>
      <c r="AI120" s="90">
        <v>67</v>
      </c>
      <c r="AJ120" s="91">
        <v>-0.8</v>
      </c>
      <c r="AK120" s="92">
        <v>18.600000000000001</v>
      </c>
      <c r="AL120" s="93">
        <v>1</v>
      </c>
      <c r="AM120" s="94">
        <v>22.9</v>
      </c>
      <c r="AN120" s="94">
        <v>-4.2</v>
      </c>
      <c r="AO120" s="179">
        <v>7.0919999999999996</v>
      </c>
      <c r="AP120" s="95">
        <v>300.5</v>
      </c>
    </row>
    <row r="121" spans="1:42" x14ac:dyDescent="0.2">
      <c r="A121" s="72" t="s">
        <v>182</v>
      </c>
      <c r="B121" s="73" t="s">
        <v>26</v>
      </c>
      <c r="C121" s="73" t="s">
        <v>26</v>
      </c>
      <c r="D121" s="150">
        <v>1890027</v>
      </c>
      <c r="E121" s="73">
        <v>909</v>
      </c>
      <c r="F121" s="75">
        <v>94635</v>
      </c>
      <c r="G121" s="76" t="s">
        <v>605</v>
      </c>
      <c r="H121" s="76" t="s">
        <v>606</v>
      </c>
      <c r="I121" s="76">
        <v>754</v>
      </c>
      <c r="J121" s="77">
        <v>39295</v>
      </c>
      <c r="K121" s="77">
        <v>41395</v>
      </c>
      <c r="L121" s="78">
        <v>0.93</v>
      </c>
      <c r="M121" s="76">
        <v>305</v>
      </c>
      <c r="N121" s="79">
        <v>9406</v>
      </c>
      <c r="O121" s="80">
        <v>166.1</v>
      </c>
      <c r="P121" s="81">
        <v>89</v>
      </c>
      <c r="Q121" s="81">
        <v>60.39</v>
      </c>
      <c r="R121" s="18">
        <v>4</v>
      </c>
      <c r="S121" s="82">
        <v>363</v>
      </c>
      <c r="T121" s="83">
        <v>11.6</v>
      </c>
      <c r="U121" s="84">
        <v>46.89</v>
      </c>
      <c r="V121" s="85">
        <v>2</v>
      </c>
      <c r="W121" s="86">
        <v>308</v>
      </c>
      <c r="X121" s="87">
        <v>11.1</v>
      </c>
      <c r="Y121" s="88">
        <v>41.94</v>
      </c>
      <c r="Z121" s="89">
        <v>3</v>
      </c>
      <c r="AA121" s="197">
        <v>1230</v>
      </c>
      <c r="AB121" s="165">
        <v>33.299999999999997</v>
      </c>
      <c r="AC121" s="203">
        <v>30.87</v>
      </c>
      <c r="AD121" s="197">
        <v>3</v>
      </c>
      <c r="AE121" s="176">
        <v>6</v>
      </c>
      <c r="AF121" s="176">
        <v>-0.23</v>
      </c>
      <c r="AG121" s="173">
        <v>39.1</v>
      </c>
      <c r="AH121" s="182">
        <v>24</v>
      </c>
      <c r="AI121" s="90">
        <v>158</v>
      </c>
      <c r="AJ121" s="91">
        <v>-1.5</v>
      </c>
      <c r="AK121" s="92">
        <v>28.6</v>
      </c>
      <c r="AL121" s="93">
        <v>4</v>
      </c>
      <c r="AM121" s="94">
        <v>77.7</v>
      </c>
      <c r="AN121" s="94">
        <v>1.9</v>
      </c>
      <c r="AO121" s="179">
        <v>17.75</v>
      </c>
      <c r="AP121" s="95">
        <v>294</v>
      </c>
    </row>
    <row r="122" spans="1:42" x14ac:dyDescent="0.2">
      <c r="A122" s="96" t="s">
        <v>183</v>
      </c>
      <c r="B122" s="97" t="s">
        <v>26</v>
      </c>
      <c r="C122" s="97" t="s">
        <v>26</v>
      </c>
      <c r="D122" s="150">
        <v>200001</v>
      </c>
      <c r="E122" s="73">
        <v>337</v>
      </c>
      <c r="F122" s="75" t="s">
        <v>2</v>
      </c>
      <c r="G122" s="76" t="s">
        <v>653</v>
      </c>
      <c r="H122" s="76" t="s">
        <v>654</v>
      </c>
      <c r="I122" s="76">
        <v>989</v>
      </c>
      <c r="J122" s="77">
        <v>38626</v>
      </c>
      <c r="K122" s="77">
        <v>41518</v>
      </c>
      <c r="L122" s="78">
        <v>0</v>
      </c>
      <c r="M122" s="76">
        <v>170</v>
      </c>
      <c r="N122" s="79">
        <v>7120</v>
      </c>
      <c r="O122" s="80">
        <v>57.1</v>
      </c>
      <c r="P122" s="81">
        <v>75</v>
      </c>
      <c r="Q122" s="81">
        <v>51.167999999999999</v>
      </c>
      <c r="R122" s="18">
        <v>4</v>
      </c>
      <c r="S122" s="82">
        <v>330</v>
      </c>
      <c r="T122" s="83">
        <v>14.2</v>
      </c>
      <c r="U122" s="84">
        <v>36.845999999999997</v>
      </c>
      <c r="V122" s="85">
        <v>1</v>
      </c>
      <c r="W122" s="86">
        <v>276</v>
      </c>
      <c r="X122" s="87">
        <v>11.3</v>
      </c>
      <c r="Y122" s="88">
        <v>34.71</v>
      </c>
      <c r="Z122" s="89">
        <v>1</v>
      </c>
      <c r="AA122" s="197">
        <v>1055</v>
      </c>
      <c r="AB122" s="165">
        <v>26</v>
      </c>
      <c r="AC122" s="203">
        <v>17.088000000000001</v>
      </c>
      <c r="AD122" s="197">
        <v>1</v>
      </c>
      <c r="AE122" s="176">
        <v>6.6890000000000001</v>
      </c>
      <c r="AF122" s="176">
        <v>-0.08</v>
      </c>
      <c r="AG122" s="173">
        <v>33.799999999999997</v>
      </c>
      <c r="AH122" s="182">
        <v>17</v>
      </c>
      <c r="AI122" s="90">
        <v>160</v>
      </c>
      <c r="AJ122" s="91">
        <v>-0.6</v>
      </c>
      <c r="AK122" s="92">
        <v>24.1</v>
      </c>
      <c r="AL122" s="93">
        <v>4</v>
      </c>
      <c r="AM122" s="94">
        <v>61.5</v>
      </c>
      <c r="AN122" s="94">
        <v>-1.5</v>
      </c>
      <c r="AO122" s="179">
        <v>13.608000000000001</v>
      </c>
      <c r="AP122" s="95">
        <v>290.60000000000002</v>
      </c>
    </row>
    <row r="123" spans="1:42" x14ac:dyDescent="0.2">
      <c r="A123" s="96" t="s">
        <v>183</v>
      </c>
      <c r="B123" s="97" t="s">
        <v>26</v>
      </c>
      <c r="C123" s="97" t="s">
        <v>26</v>
      </c>
      <c r="D123" s="150">
        <v>200001</v>
      </c>
      <c r="E123" s="73">
        <v>470</v>
      </c>
      <c r="F123" s="75" t="s">
        <v>2</v>
      </c>
      <c r="G123" s="76" t="s">
        <v>233</v>
      </c>
      <c r="H123" s="76" t="s">
        <v>234</v>
      </c>
      <c r="I123" s="76">
        <v>1</v>
      </c>
      <c r="J123" s="77">
        <v>39114</v>
      </c>
      <c r="K123" s="77">
        <v>41487</v>
      </c>
      <c r="L123" s="78">
        <v>0.06</v>
      </c>
      <c r="M123" s="76">
        <v>184</v>
      </c>
      <c r="N123" s="79">
        <v>6486</v>
      </c>
      <c r="O123" s="80">
        <v>55.8</v>
      </c>
      <c r="P123" s="81">
        <v>75</v>
      </c>
      <c r="Q123" s="81">
        <v>46.56</v>
      </c>
      <c r="R123" s="18">
        <v>3</v>
      </c>
      <c r="S123" s="82">
        <v>312</v>
      </c>
      <c r="T123" s="83">
        <v>20.3</v>
      </c>
      <c r="U123" s="84">
        <v>32.72</v>
      </c>
      <c r="V123" s="85">
        <v>1</v>
      </c>
      <c r="W123" s="86">
        <v>221</v>
      </c>
      <c r="X123" s="87">
        <v>5.9</v>
      </c>
      <c r="Y123" s="88">
        <v>30</v>
      </c>
      <c r="Z123" s="89">
        <v>1</v>
      </c>
      <c r="AA123" s="197">
        <v>869</v>
      </c>
      <c r="AB123" s="165">
        <v>21</v>
      </c>
      <c r="AC123" s="203">
        <v>13.76</v>
      </c>
      <c r="AD123" s="197">
        <v>1</v>
      </c>
      <c r="AE123" s="176">
        <v>9.8620000000000001</v>
      </c>
      <c r="AF123" s="176">
        <v>0.09</v>
      </c>
      <c r="AG123" s="173">
        <v>31</v>
      </c>
      <c r="AH123" s="182">
        <v>7</v>
      </c>
      <c r="AI123" s="90">
        <v>271</v>
      </c>
      <c r="AJ123" s="91">
        <v>6.9</v>
      </c>
      <c r="AK123" s="92">
        <v>22.989000000000001</v>
      </c>
      <c r="AL123" s="93">
        <v>3</v>
      </c>
      <c r="AM123" s="94">
        <v>36</v>
      </c>
      <c r="AN123" s="94">
        <v>0.1</v>
      </c>
      <c r="AO123" s="179">
        <v>12.321999999999999</v>
      </c>
      <c r="AP123" s="95">
        <v>287.8</v>
      </c>
    </row>
    <row r="124" spans="1:42" x14ac:dyDescent="0.2">
      <c r="A124" s="72" t="s">
        <v>179</v>
      </c>
      <c r="B124" s="73" t="s">
        <v>26</v>
      </c>
      <c r="C124" s="73" t="s">
        <v>26</v>
      </c>
      <c r="D124" s="150">
        <v>1260001</v>
      </c>
      <c r="E124" s="73">
        <v>1095</v>
      </c>
      <c r="F124" s="75" t="s">
        <v>2</v>
      </c>
      <c r="G124" s="76" t="s">
        <v>918</v>
      </c>
      <c r="H124" s="76" t="s">
        <v>919</v>
      </c>
      <c r="I124" s="76">
        <v>966</v>
      </c>
      <c r="J124" s="77">
        <v>39600</v>
      </c>
      <c r="K124" s="77">
        <v>41306</v>
      </c>
      <c r="L124" s="78">
        <v>1.6</v>
      </c>
      <c r="M124" s="76">
        <v>305</v>
      </c>
      <c r="N124" s="79">
        <v>8125</v>
      </c>
      <c r="O124" s="80">
        <v>312.60000000000002</v>
      </c>
      <c r="P124" s="81">
        <v>97</v>
      </c>
      <c r="Q124" s="81">
        <v>57.86</v>
      </c>
      <c r="R124" s="18">
        <v>3</v>
      </c>
      <c r="S124" s="82">
        <v>266</v>
      </c>
      <c r="T124" s="83">
        <v>12.7</v>
      </c>
      <c r="U124" s="84">
        <v>51.119</v>
      </c>
      <c r="V124" s="85">
        <v>3</v>
      </c>
      <c r="W124" s="86">
        <v>267</v>
      </c>
      <c r="X124" s="87">
        <v>14.9</v>
      </c>
      <c r="Y124" s="88">
        <v>43.456000000000003</v>
      </c>
      <c r="Z124" s="89">
        <v>3</v>
      </c>
      <c r="AA124" s="197">
        <v>967</v>
      </c>
      <c r="AB124" s="165">
        <v>41.3</v>
      </c>
      <c r="AC124" s="203">
        <v>30.652000000000001</v>
      </c>
      <c r="AD124" s="197">
        <v>3</v>
      </c>
      <c r="AE124" s="176">
        <v>6.5119999999999996</v>
      </c>
      <c r="AF124" s="176">
        <v>-0.2</v>
      </c>
      <c r="AG124" s="173">
        <v>37.5</v>
      </c>
      <c r="AH124" s="182">
        <v>30</v>
      </c>
      <c r="AI124" s="90">
        <v>173</v>
      </c>
      <c r="AJ124" s="91">
        <v>2.8</v>
      </c>
      <c r="AK124" s="92">
        <v>28.2</v>
      </c>
      <c r="AL124" s="93">
        <v>3</v>
      </c>
      <c r="AM124" s="94">
        <v>40.1</v>
      </c>
      <c r="AN124" s="94">
        <v>-1.9</v>
      </c>
      <c r="AO124" s="179">
        <v>15.128</v>
      </c>
      <c r="AP124" s="95">
        <v>284.89999999999998</v>
      </c>
    </row>
    <row r="125" spans="1:42" x14ac:dyDescent="0.2">
      <c r="A125" s="96" t="s">
        <v>178</v>
      </c>
      <c r="B125" s="97" t="s">
        <v>26</v>
      </c>
      <c r="C125" s="97" t="s">
        <v>26</v>
      </c>
      <c r="D125" s="150">
        <v>3600001</v>
      </c>
      <c r="E125" s="73">
        <v>115</v>
      </c>
      <c r="F125" s="75">
        <v>82306</v>
      </c>
      <c r="G125" s="76" t="s">
        <v>46</v>
      </c>
      <c r="H125" s="76" t="s">
        <v>47</v>
      </c>
      <c r="I125" s="76">
        <v>1800</v>
      </c>
      <c r="J125" s="77">
        <v>38047</v>
      </c>
      <c r="K125" s="77">
        <v>41944</v>
      </c>
      <c r="L125" s="78">
        <v>0.45</v>
      </c>
      <c r="M125" s="76">
        <v>53</v>
      </c>
      <c r="N125" s="79">
        <v>7285</v>
      </c>
      <c r="O125" s="80">
        <v>175.9</v>
      </c>
      <c r="P125" s="81">
        <v>90</v>
      </c>
      <c r="Q125" s="81">
        <v>61.182000000000002</v>
      </c>
      <c r="R125" s="18">
        <v>8</v>
      </c>
      <c r="S125" s="82">
        <v>284</v>
      </c>
      <c r="T125" s="83">
        <v>15.7</v>
      </c>
      <c r="U125" s="84">
        <v>49.64</v>
      </c>
      <c r="V125" s="85">
        <v>8</v>
      </c>
      <c r="W125" s="86">
        <v>245</v>
      </c>
      <c r="X125" s="87">
        <v>9.8000000000000007</v>
      </c>
      <c r="Y125" s="88">
        <v>42.414999999999999</v>
      </c>
      <c r="Z125" s="89">
        <v>8</v>
      </c>
      <c r="AA125" s="197">
        <v>933</v>
      </c>
      <c r="AB125" s="165">
        <v>21.5</v>
      </c>
      <c r="AC125" s="203">
        <v>32.045000000000002</v>
      </c>
      <c r="AD125" s="197">
        <v>8</v>
      </c>
      <c r="AE125" s="176">
        <v>7.4420000000000002</v>
      </c>
      <c r="AF125" s="176">
        <v>0.11</v>
      </c>
      <c r="AG125" s="173">
        <v>41.7</v>
      </c>
      <c r="AH125" s="182">
        <v>39</v>
      </c>
      <c r="AI125" s="90">
        <v>152</v>
      </c>
      <c r="AJ125" s="91">
        <v>2.9</v>
      </c>
      <c r="AK125" s="92">
        <v>31.114000000000001</v>
      </c>
      <c r="AL125" s="93">
        <v>8</v>
      </c>
      <c r="AM125" s="94">
        <v>107.5</v>
      </c>
      <c r="AN125" s="94">
        <v>0.2</v>
      </c>
      <c r="AO125" s="179">
        <v>26.015999999999998</v>
      </c>
      <c r="AP125" s="95">
        <v>284.60000000000002</v>
      </c>
    </row>
    <row r="126" spans="1:42" x14ac:dyDescent="0.2">
      <c r="A126" s="96" t="s">
        <v>178</v>
      </c>
      <c r="B126" s="97" t="s">
        <v>26</v>
      </c>
      <c r="C126" s="97" t="s">
        <v>26</v>
      </c>
      <c r="D126" s="150">
        <v>3600001</v>
      </c>
      <c r="E126" s="73">
        <v>331</v>
      </c>
      <c r="F126" s="75">
        <v>96195</v>
      </c>
      <c r="G126" s="76">
        <v>53951308</v>
      </c>
      <c r="H126" s="76" t="s">
        <v>2</v>
      </c>
      <c r="I126" s="76">
        <v>186</v>
      </c>
      <c r="J126" s="77">
        <v>39904</v>
      </c>
      <c r="K126" s="77">
        <v>41791</v>
      </c>
      <c r="L126" s="78">
        <v>0</v>
      </c>
      <c r="M126" s="76">
        <v>199</v>
      </c>
      <c r="N126" s="79">
        <v>8531</v>
      </c>
      <c r="O126" s="80">
        <v>128.30000000000001</v>
      </c>
      <c r="P126" s="81">
        <v>85</v>
      </c>
      <c r="Q126" s="81">
        <v>53.027999999999999</v>
      </c>
      <c r="R126" s="18">
        <v>4</v>
      </c>
      <c r="S126" s="82">
        <v>328</v>
      </c>
      <c r="T126" s="83">
        <v>18.2</v>
      </c>
      <c r="U126" s="84">
        <v>46.112000000000002</v>
      </c>
      <c r="V126" s="85">
        <v>4</v>
      </c>
      <c r="W126" s="86">
        <v>271</v>
      </c>
      <c r="X126" s="87">
        <v>3.9</v>
      </c>
      <c r="Y126" s="88">
        <v>35.64</v>
      </c>
      <c r="Z126" s="89">
        <v>4</v>
      </c>
      <c r="AA126" s="197">
        <v>1061</v>
      </c>
      <c r="AB126" s="165">
        <v>20.9</v>
      </c>
      <c r="AC126" s="203">
        <v>30.712</v>
      </c>
      <c r="AD126" s="197">
        <v>4</v>
      </c>
      <c r="AE126" s="176">
        <v>6.5940000000000003</v>
      </c>
      <c r="AF126" s="176">
        <v>-7.0000000000000007E-2</v>
      </c>
      <c r="AG126" s="173">
        <v>35.1</v>
      </c>
      <c r="AH126" s="182">
        <v>33</v>
      </c>
      <c r="AI126" s="90">
        <v>114</v>
      </c>
      <c r="AJ126" s="91">
        <v>0.5</v>
      </c>
      <c r="AK126" s="92">
        <v>20.9</v>
      </c>
      <c r="AL126" s="93">
        <v>4</v>
      </c>
      <c r="AM126" s="94">
        <v>64.7</v>
      </c>
      <c r="AN126" s="94">
        <v>0.5</v>
      </c>
      <c r="AO126" s="179">
        <v>11.289</v>
      </c>
      <c r="AP126" s="95">
        <v>281.8</v>
      </c>
    </row>
    <row r="127" spans="1:42" x14ac:dyDescent="0.2">
      <c r="A127" s="72" t="s">
        <v>178</v>
      </c>
      <c r="B127" s="73" t="s">
        <v>26</v>
      </c>
      <c r="C127" s="73" t="s">
        <v>26</v>
      </c>
      <c r="D127" s="150">
        <v>3600001</v>
      </c>
      <c r="E127" s="73">
        <v>408</v>
      </c>
      <c r="F127" s="75">
        <v>99533</v>
      </c>
      <c r="G127" s="76" t="s">
        <v>860</v>
      </c>
      <c r="H127" s="76" t="s">
        <v>861</v>
      </c>
      <c r="I127" s="76">
        <v>221</v>
      </c>
      <c r="J127" s="77">
        <v>40513</v>
      </c>
      <c r="K127" s="77">
        <v>41913</v>
      </c>
      <c r="L127" s="78">
        <v>0.98</v>
      </c>
      <c r="M127" s="76">
        <v>83</v>
      </c>
      <c r="N127" s="79">
        <v>10069</v>
      </c>
      <c r="O127" s="80">
        <v>539.20000000000005</v>
      </c>
      <c r="P127" s="81">
        <v>100</v>
      </c>
      <c r="Q127" s="81">
        <v>38.448</v>
      </c>
      <c r="R127" s="18">
        <v>2</v>
      </c>
      <c r="S127" s="82">
        <v>324</v>
      </c>
      <c r="T127" s="83">
        <v>11.1</v>
      </c>
      <c r="U127" s="84">
        <v>35.264000000000003</v>
      </c>
      <c r="V127" s="85">
        <v>2</v>
      </c>
      <c r="W127" s="86">
        <v>309</v>
      </c>
      <c r="X127" s="87">
        <v>16.5</v>
      </c>
      <c r="Y127" s="88">
        <v>27.588000000000001</v>
      </c>
      <c r="Z127" s="89">
        <v>2</v>
      </c>
      <c r="AA127" s="197">
        <v>1215</v>
      </c>
      <c r="AB127" s="165">
        <v>55.1</v>
      </c>
      <c r="AC127" s="203">
        <v>22.344000000000001</v>
      </c>
      <c r="AD127" s="197">
        <v>2</v>
      </c>
      <c r="AE127" s="176">
        <v>6.6890000000000001</v>
      </c>
      <c r="AF127" s="176">
        <v>0.03</v>
      </c>
      <c r="AG127" s="173">
        <v>34.4</v>
      </c>
      <c r="AH127" s="182">
        <v>15</v>
      </c>
      <c r="AI127" s="90">
        <v>130</v>
      </c>
      <c r="AJ127" s="91">
        <v>-1.4</v>
      </c>
      <c r="AK127" s="92">
        <v>19.2</v>
      </c>
      <c r="AL127" s="93">
        <v>2</v>
      </c>
      <c r="AM127" s="94">
        <v>34.299999999999997</v>
      </c>
      <c r="AN127" s="94">
        <v>-2.8</v>
      </c>
      <c r="AO127" s="179">
        <v>9.2609999999999992</v>
      </c>
      <c r="AP127" s="95">
        <v>281.5</v>
      </c>
    </row>
    <row r="128" spans="1:42" x14ac:dyDescent="0.2">
      <c r="A128" s="72" t="s">
        <v>178</v>
      </c>
      <c r="B128" s="73" t="s">
        <v>26</v>
      </c>
      <c r="C128" s="73" t="s">
        <v>26</v>
      </c>
      <c r="D128" s="150">
        <v>3600001</v>
      </c>
      <c r="E128" s="73">
        <v>242</v>
      </c>
      <c r="F128" s="75">
        <v>89623</v>
      </c>
      <c r="G128" s="76" t="s">
        <v>237</v>
      </c>
      <c r="H128" s="76" t="s">
        <v>238</v>
      </c>
      <c r="I128" s="76">
        <v>115</v>
      </c>
      <c r="J128" s="77">
        <v>39234</v>
      </c>
      <c r="K128" s="77">
        <v>41699</v>
      </c>
      <c r="L128" s="78">
        <v>0.82</v>
      </c>
      <c r="M128" s="76">
        <v>300</v>
      </c>
      <c r="N128" s="79">
        <v>10306</v>
      </c>
      <c r="O128" s="80">
        <v>393.3</v>
      </c>
      <c r="P128" s="81">
        <v>99</v>
      </c>
      <c r="Q128" s="81">
        <v>61.93</v>
      </c>
      <c r="R128" s="18">
        <v>4</v>
      </c>
      <c r="S128" s="82">
        <v>356</v>
      </c>
      <c r="T128" s="83">
        <v>16.899999999999999</v>
      </c>
      <c r="U128" s="84">
        <v>54.72</v>
      </c>
      <c r="V128" s="85">
        <v>4</v>
      </c>
      <c r="W128" s="86">
        <v>309</v>
      </c>
      <c r="X128" s="87">
        <v>9.8000000000000007</v>
      </c>
      <c r="Y128" s="88">
        <v>46.17</v>
      </c>
      <c r="Z128" s="89">
        <v>4</v>
      </c>
      <c r="AA128" s="197">
        <v>1207</v>
      </c>
      <c r="AB128" s="165">
        <v>42</v>
      </c>
      <c r="AC128" s="203">
        <v>37.24</v>
      </c>
      <c r="AD128" s="197">
        <v>4</v>
      </c>
      <c r="AE128" s="176">
        <v>6.7530000000000001</v>
      </c>
      <c r="AF128" s="176">
        <v>0.01</v>
      </c>
      <c r="AG128" s="173">
        <v>43.7</v>
      </c>
      <c r="AH128" s="182">
        <v>37</v>
      </c>
      <c r="AI128" s="90">
        <v>215</v>
      </c>
      <c r="AJ128" s="91">
        <v>4.0999999999999996</v>
      </c>
      <c r="AK128" s="92">
        <v>31.4</v>
      </c>
      <c r="AL128" s="93">
        <v>4</v>
      </c>
      <c r="AM128" s="94">
        <v>78.2</v>
      </c>
      <c r="AN128" s="94">
        <v>-1.3</v>
      </c>
      <c r="AO128" s="179">
        <v>19.667000000000002</v>
      </c>
      <c r="AP128" s="95">
        <v>280.3</v>
      </c>
    </row>
    <row r="129" spans="1:42" x14ac:dyDescent="0.2">
      <c r="A129" s="72" t="s">
        <v>181</v>
      </c>
      <c r="B129" s="73" t="s">
        <v>26</v>
      </c>
      <c r="C129" s="73" t="s">
        <v>26</v>
      </c>
      <c r="D129" s="150">
        <v>80001</v>
      </c>
      <c r="E129" s="73">
        <v>624</v>
      </c>
      <c r="F129" s="75">
        <v>91821</v>
      </c>
      <c r="G129" s="76" t="s">
        <v>206</v>
      </c>
      <c r="H129" s="76" t="s">
        <v>207</v>
      </c>
      <c r="I129" s="76">
        <v>406</v>
      </c>
      <c r="J129" s="77">
        <v>39326</v>
      </c>
      <c r="K129" s="77">
        <v>41974</v>
      </c>
      <c r="L129" s="78">
        <v>2.95</v>
      </c>
      <c r="M129" s="76">
        <v>43</v>
      </c>
      <c r="N129" s="79">
        <v>7623</v>
      </c>
      <c r="O129" s="80">
        <v>474</v>
      </c>
      <c r="P129" s="81">
        <v>100</v>
      </c>
      <c r="Q129" s="81">
        <v>50.015999999999998</v>
      </c>
      <c r="R129" s="18">
        <v>4</v>
      </c>
      <c r="S129" s="82">
        <v>257</v>
      </c>
      <c r="T129" s="83">
        <v>12.7</v>
      </c>
      <c r="U129" s="84">
        <v>46.17</v>
      </c>
      <c r="V129" s="85">
        <v>3</v>
      </c>
      <c r="W129" s="86">
        <v>246</v>
      </c>
      <c r="X129" s="87">
        <v>14.3</v>
      </c>
      <c r="Y129" s="88">
        <v>38.97</v>
      </c>
      <c r="Z129" s="89">
        <v>3</v>
      </c>
      <c r="AA129" s="197">
        <v>913</v>
      </c>
      <c r="AB129" s="165">
        <v>23.3</v>
      </c>
      <c r="AC129" s="203">
        <v>28.17</v>
      </c>
      <c r="AD129" s="197">
        <v>3</v>
      </c>
      <c r="AE129" s="176">
        <v>8.0380000000000003</v>
      </c>
      <c r="AF129" s="176">
        <v>-0.17</v>
      </c>
      <c r="AG129" s="173">
        <v>35.200000000000003</v>
      </c>
      <c r="AH129" s="182">
        <v>27</v>
      </c>
      <c r="AI129" s="90">
        <v>167</v>
      </c>
      <c r="AJ129" s="91">
        <v>2.5</v>
      </c>
      <c r="AK129" s="92">
        <v>23.49</v>
      </c>
      <c r="AL129" s="93">
        <v>4</v>
      </c>
      <c r="AM129" s="94">
        <v>43</v>
      </c>
      <c r="AN129" s="94">
        <v>-1.6</v>
      </c>
      <c r="AO129" s="179">
        <v>14.91</v>
      </c>
      <c r="AP129" s="95">
        <v>279.7</v>
      </c>
    </row>
    <row r="130" spans="1:42" x14ac:dyDescent="0.2">
      <c r="A130" s="72" t="s">
        <v>183</v>
      </c>
      <c r="B130" s="73" t="s">
        <v>26</v>
      </c>
      <c r="C130" s="73" t="s">
        <v>26</v>
      </c>
      <c r="D130" s="150">
        <v>550003</v>
      </c>
      <c r="E130" s="73">
        <v>553</v>
      </c>
      <c r="F130" s="75">
        <v>93003</v>
      </c>
      <c r="G130" s="76" t="s">
        <v>603</v>
      </c>
      <c r="H130" s="76" t="s">
        <v>604</v>
      </c>
      <c r="I130" s="76">
        <v>425</v>
      </c>
      <c r="J130" s="77">
        <v>39661</v>
      </c>
      <c r="K130" s="77">
        <v>41183</v>
      </c>
      <c r="L130" s="78">
        <v>0.94</v>
      </c>
      <c r="M130" s="76">
        <v>212</v>
      </c>
      <c r="N130" s="79">
        <v>8588</v>
      </c>
      <c r="O130" s="80">
        <v>239.1</v>
      </c>
      <c r="P130" s="81">
        <v>94</v>
      </c>
      <c r="Q130" s="81">
        <v>51.787999999999997</v>
      </c>
      <c r="R130" s="18">
        <v>3</v>
      </c>
      <c r="S130" s="82">
        <v>385</v>
      </c>
      <c r="T130" s="83">
        <v>17.600000000000001</v>
      </c>
      <c r="U130" s="84">
        <v>29.378</v>
      </c>
      <c r="V130" s="85">
        <v>1</v>
      </c>
      <c r="W130" s="86">
        <v>273</v>
      </c>
      <c r="X130" s="87">
        <v>5.4</v>
      </c>
      <c r="Y130" s="88">
        <v>27.972000000000001</v>
      </c>
      <c r="Z130" s="89">
        <v>1</v>
      </c>
      <c r="AA130" s="197">
        <v>1119</v>
      </c>
      <c r="AB130" s="165">
        <v>9.4</v>
      </c>
      <c r="AC130" s="203">
        <v>13.172000000000001</v>
      </c>
      <c r="AD130" s="197">
        <v>1</v>
      </c>
      <c r="AE130" s="176">
        <v>6.1959999999999997</v>
      </c>
      <c r="AF130" s="176">
        <v>-0.25</v>
      </c>
      <c r="AG130" s="173">
        <v>26.6</v>
      </c>
      <c r="AH130" s="182">
        <v>3</v>
      </c>
      <c r="AI130" s="90">
        <v>87</v>
      </c>
      <c r="AJ130" s="91">
        <v>-1.1000000000000001</v>
      </c>
      <c r="AK130" s="92">
        <v>23.6</v>
      </c>
      <c r="AL130" s="93">
        <v>3</v>
      </c>
      <c r="AM130" s="94">
        <v>50.9</v>
      </c>
      <c r="AN130" s="94">
        <v>-1.9</v>
      </c>
      <c r="AO130" s="179">
        <v>13.054</v>
      </c>
      <c r="AP130" s="95">
        <v>279.3</v>
      </c>
    </row>
    <row r="131" spans="1:42" x14ac:dyDescent="0.2">
      <c r="A131" s="72" t="s">
        <v>182</v>
      </c>
      <c r="B131" s="73" t="s">
        <v>26</v>
      </c>
      <c r="C131" s="73" t="s">
        <v>26</v>
      </c>
      <c r="D131" s="150">
        <v>1890027</v>
      </c>
      <c r="E131" s="73">
        <v>950</v>
      </c>
      <c r="F131" s="75" t="s">
        <v>2</v>
      </c>
      <c r="G131" s="76" t="s">
        <v>288</v>
      </c>
      <c r="H131" s="76" t="s">
        <v>289</v>
      </c>
      <c r="I131" s="76">
        <v>909</v>
      </c>
      <c r="J131" s="77">
        <v>40179</v>
      </c>
      <c r="K131" s="77">
        <v>41760</v>
      </c>
      <c r="L131" s="78">
        <v>0.65</v>
      </c>
      <c r="M131" s="76">
        <v>178</v>
      </c>
      <c r="N131" s="79">
        <v>7693</v>
      </c>
      <c r="O131" s="80">
        <v>210.7</v>
      </c>
      <c r="P131" s="81">
        <v>92</v>
      </c>
      <c r="Q131" s="81">
        <v>53.655000000000001</v>
      </c>
      <c r="R131" s="18">
        <v>3</v>
      </c>
      <c r="S131" s="82">
        <v>268</v>
      </c>
      <c r="T131" s="83">
        <v>13.3</v>
      </c>
      <c r="U131" s="84">
        <v>40.14</v>
      </c>
      <c r="V131" s="85">
        <v>1</v>
      </c>
      <c r="W131" s="86">
        <v>207</v>
      </c>
      <c r="X131" s="87">
        <v>11</v>
      </c>
      <c r="Y131" s="88">
        <v>37.89</v>
      </c>
      <c r="Z131" s="89">
        <v>1</v>
      </c>
      <c r="AA131" s="197">
        <v>832</v>
      </c>
      <c r="AB131" s="165">
        <v>39</v>
      </c>
      <c r="AC131" s="203">
        <v>22.23</v>
      </c>
      <c r="AD131" s="197">
        <v>1</v>
      </c>
      <c r="AE131" s="176">
        <v>6.0190000000000001</v>
      </c>
      <c r="AF131" s="176">
        <v>-0.21</v>
      </c>
      <c r="AG131" s="173">
        <v>32.5</v>
      </c>
      <c r="AH131" s="182">
        <v>4</v>
      </c>
      <c r="AI131" s="90">
        <v>97</v>
      </c>
      <c r="AJ131" s="91">
        <v>-5.3</v>
      </c>
      <c r="AK131" s="92">
        <v>30.1</v>
      </c>
      <c r="AL131" s="93">
        <v>3</v>
      </c>
      <c r="AM131" s="94">
        <v>36</v>
      </c>
      <c r="AN131" s="94">
        <v>-4</v>
      </c>
      <c r="AO131" s="179">
        <v>16.652999999999999</v>
      </c>
      <c r="AP131" s="95">
        <v>279.10000000000002</v>
      </c>
    </row>
    <row r="132" spans="1:42" x14ac:dyDescent="0.2">
      <c r="A132" s="72" t="s">
        <v>183</v>
      </c>
      <c r="B132" s="73" t="s">
        <v>26</v>
      </c>
      <c r="C132" s="73" t="s">
        <v>26</v>
      </c>
      <c r="D132" s="150">
        <v>2850001</v>
      </c>
      <c r="E132" s="73">
        <v>467</v>
      </c>
      <c r="F132" s="75" t="s">
        <v>2</v>
      </c>
      <c r="G132" s="76" t="s">
        <v>55</v>
      </c>
      <c r="H132" s="76" t="s">
        <v>56</v>
      </c>
      <c r="I132" s="76">
        <v>217</v>
      </c>
      <c r="J132" s="77">
        <v>39934</v>
      </c>
      <c r="K132" s="77">
        <v>41609</v>
      </c>
      <c r="L132" s="78">
        <v>1.43</v>
      </c>
      <c r="M132" s="76">
        <v>258</v>
      </c>
      <c r="N132" s="79">
        <v>9390</v>
      </c>
      <c r="O132" s="80">
        <v>245.7</v>
      </c>
      <c r="P132" s="81">
        <v>95</v>
      </c>
      <c r="Q132" s="81">
        <v>59.731999999999999</v>
      </c>
      <c r="R132" s="18">
        <v>4</v>
      </c>
      <c r="S132" s="82">
        <v>330</v>
      </c>
      <c r="T132" s="83">
        <v>10</v>
      </c>
      <c r="U132" s="84">
        <v>46.332000000000001</v>
      </c>
      <c r="V132" s="85">
        <v>1</v>
      </c>
      <c r="W132" s="86">
        <v>312</v>
      </c>
      <c r="X132" s="87">
        <v>8.6999999999999993</v>
      </c>
      <c r="Y132" s="88">
        <v>45.441000000000003</v>
      </c>
      <c r="Z132" s="89">
        <v>1</v>
      </c>
      <c r="AA132" s="197">
        <v>1142</v>
      </c>
      <c r="AB132" s="165">
        <v>15.8</v>
      </c>
      <c r="AC132" s="203">
        <v>26.829000000000001</v>
      </c>
      <c r="AD132" s="197">
        <v>1</v>
      </c>
      <c r="AE132" s="176">
        <v>5.2990000000000004</v>
      </c>
      <c r="AF132" s="176">
        <v>-0.28000000000000003</v>
      </c>
      <c r="AG132" s="173">
        <v>37</v>
      </c>
      <c r="AH132" s="182">
        <v>9</v>
      </c>
      <c r="AI132" s="90">
        <v>71</v>
      </c>
      <c r="AJ132" s="91">
        <v>-9.3000000000000007</v>
      </c>
      <c r="AK132" s="92">
        <v>33.700000000000003</v>
      </c>
      <c r="AL132" s="93">
        <v>4</v>
      </c>
      <c r="AM132" s="94">
        <v>67.2</v>
      </c>
      <c r="AN132" s="94">
        <v>0.4</v>
      </c>
      <c r="AO132" s="179">
        <v>20.59</v>
      </c>
      <c r="AP132" s="95">
        <v>276.39999999999998</v>
      </c>
    </row>
    <row r="133" spans="1:42" x14ac:dyDescent="0.2">
      <c r="A133" s="72" t="s">
        <v>178</v>
      </c>
      <c r="B133" s="73" t="s">
        <v>26</v>
      </c>
      <c r="C133" s="73" t="s">
        <v>26</v>
      </c>
      <c r="D133" s="150">
        <v>2840001</v>
      </c>
      <c r="E133" s="73">
        <v>1296</v>
      </c>
      <c r="F133" s="75">
        <v>99209</v>
      </c>
      <c r="G133" s="76" t="s">
        <v>798</v>
      </c>
      <c r="H133" s="76" t="s">
        <v>799</v>
      </c>
      <c r="I133" s="76">
        <v>1117</v>
      </c>
      <c r="J133" s="77">
        <v>40483</v>
      </c>
      <c r="K133" s="77">
        <v>41913</v>
      </c>
      <c r="L133" s="78">
        <v>1.02</v>
      </c>
      <c r="M133" s="76">
        <v>89</v>
      </c>
      <c r="N133" s="79">
        <v>8180</v>
      </c>
      <c r="O133" s="80">
        <v>79.099999999999994</v>
      </c>
      <c r="P133" s="81">
        <v>78</v>
      </c>
      <c r="Q133" s="81">
        <v>44.462000000000003</v>
      </c>
      <c r="R133" s="18">
        <v>3</v>
      </c>
      <c r="S133" s="82">
        <v>364</v>
      </c>
      <c r="T133" s="83">
        <v>21.4</v>
      </c>
      <c r="U133" s="84">
        <v>38.115000000000002</v>
      </c>
      <c r="V133" s="85">
        <v>3</v>
      </c>
      <c r="W133" s="86">
        <v>246</v>
      </c>
      <c r="X133" s="87">
        <v>1.9</v>
      </c>
      <c r="Y133" s="88">
        <v>30.260999999999999</v>
      </c>
      <c r="Z133" s="89">
        <v>3</v>
      </c>
      <c r="AA133" s="197">
        <v>1049</v>
      </c>
      <c r="AB133" s="165">
        <v>21.4</v>
      </c>
      <c r="AC133" s="203">
        <v>24.408999999999999</v>
      </c>
      <c r="AD133" s="197">
        <v>3</v>
      </c>
      <c r="AE133" s="176">
        <v>7.0730000000000004</v>
      </c>
      <c r="AF133" s="176">
        <v>0.01</v>
      </c>
      <c r="AG133" s="173">
        <v>33.299999999999997</v>
      </c>
      <c r="AH133" s="182">
        <v>12</v>
      </c>
      <c r="AI133" s="90">
        <v>101</v>
      </c>
      <c r="AJ133" s="91">
        <v>-0.2</v>
      </c>
      <c r="AK133" s="92">
        <v>18.792000000000002</v>
      </c>
      <c r="AL133" s="93">
        <v>3</v>
      </c>
      <c r="AM133" s="94">
        <v>33.299999999999997</v>
      </c>
      <c r="AN133" s="94">
        <v>-2.9</v>
      </c>
      <c r="AO133" s="179">
        <v>11.773</v>
      </c>
      <c r="AP133" s="95">
        <v>274.5</v>
      </c>
    </row>
    <row r="134" spans="1:42" x14ac:dyDescent="0.2">
      <c r="A134" s="72" t="s">
        <v>183</v>
      </c>
      <c r="B134" s="73" t="s">
        <v>26</v>
      </c>
      <c r="C134" s="73" t="s">
        <v>26</v>
      </c>
      <c r="D134" s="150">
        <v>550003</v>
      </c>
      <c r="E134" s="73">
        <v>516</v>
      </c>
      <c r="F134" s="75">
        <v>90643</v>
      </c>
      <c r="G134" s="76" t="s">
        <v>609</v>
      </c>
      <c r="H134" s="76" t="s">
        <v>610</v>
      </c>
      <c r="I134" s="76">
        <v>254</v>
      </c>
      <c r="J134" s="77">
        <v>39203</v>
      </c>
      <c r="K134" s="77">
        <v>41153</v>
      </c>
      <c r="L134" s="78">
        <v>3.55</v>
      </c>
      <c r="M134" s="76">
        <v>221</v>
      </c>
      <c r="N134" s="79">
        <v>8699</v>
      </c>
      <c r="O134" s="80">
        <v>119.9</v>
      </c>
      <c r="P134" s="81">
        <v>84</v>
      </c>
      <c r="Q134" s="81">
        <v>57.334000000000003</v>
      </c>
      <c r="R134" s="18">
        <v>4</v>
      </c>
      <c r="S134" s="82">
        <v>389</v>
      </c>
      <c r="T134" s="83">
        <v>14.5</v>
      </c>
      <c r="U134" s="84">
        <v>34.265000000000001</v>
      </c>
      <c r="V134" s="85">
        <v>1</v>
      </c>
      <c r="W134" s="86">
        <v>292</v>
      </c>
      <c r="X134" s="87">
        <v>7.5</v>
      </c>
      <c r="Y134" s="88">
        <v>32.725000000000001</v>
      </c>
      <c r="Z134" s="89">
        <v>1</v>
      </c>
      <c r="AA134" s="197">
        <v>1194</v>
      </c>
      <c r="AB134" s="165">
        <v>11.2</v>
      </c>
      <c r="AC134" s="203">
        <v>17.940999999999999</v>
      </c>
      <c r="AD134" s="197">
        <v>1</v>
      </c>
      <c r="AE134" s="176">
        <v>6.1520000000000001</v>
      </c>
      <c r="AF134" s="176">
        <v>-0.09</v>
      </c>
      <c r="AG134" s="173">
        <v>30.3</v>
      </c>
      <c r="AH134" s="182">
        <v>3</v>
      </c>
      <c r="AI134" s="90">
        <v>112</v>
      </c>
      <c r="AJ134" s="91">
        <v>-4</v>
      </c>
      <c r="AK134" s="92">
        <v>28.4</v>
      </c>
      <c r="AL134" s="93">
        <v>4</v>
      </c>
      <c r="AM134" s="94">
        <v>65.900000000000006</v>
      </c>
      <c r="AN134" s="94">
        <v>-1.8</v>
      </c>
      <c r="AO134" s="179">
        <v>16.756</v>
      </c>
      <c r="AP134" s="95">
        <v>271.39999999999998</v>
      </c>
    </row>
    <row r="135" spans="1:42" x14ac:dyDescent="0.2">
      <c r="A135" s="72" t="s">
        <v>183</v>
      </c>
      <c r="B135" s="73" t="s">
        <v>26</v>
      </c>
      <c r="C135" s="73" t="s">
        <v>26</v>
      </c>
      <c r="D135" s="150">
        <v>180001</v>
      </c>
      <c r="E135" s="73">
        <v>366</v>
      </c>
      <c r="F135" s="75">
        <v>79978</v>
      </c>
      <c r="G135" s="76" t="s">
        <v>543</v>
      </c>
      <c r="H135" s="76" t="s">
        <v>2</v>
      </c>
      <c r="I135" s="76">
        <v>120</v>
      </c>
      <c r="J135" s="77">
        <v>37561</v>
      </c>
      <c r="K135" s="77">
        <v>41456</v>
      </c>
      <c r="L135" s="78">
        <v>0</v>
      </c>
      <c r="M135" s="76">
        <v>305</v>
      </c>
      <c r="N135" s="79">
        <v>7660</v>
      </c>
      <c r="O135" s="80">
        <v>217.4</v>
      </c>
      <c r="P135" s="81">
        <v>93</v>
      </c>
      <c r="Q135" s="81">
        <v>61.16</v>
      </c>
      <c r="R135" s="18">
        <v>9</v>
      </c>
      <c r="S135" s="82">
        <v>277</v>
      </c>
      <c r="T135" s="83">
        <v>7.6</v>
      </c>
      <c r="U135" s="84">
        <v>43.74</v>
      </c>
      <c r="V135" s="85">
        <v>2</v>
      </c>
      <c r="W135" s="86">
        <v>267</v>
      </c>
      <c r="X135" s="87">
        <v>12.5</v>
      </c>
      <c r="Y135" s="88">
        <v>39.15</v>
      </c>
      <c r="Z135" s="89">
        <v>2</v>
      </c>
      <c r="AA135" s="197">
        <v>978</v>
      </c>
      <c r="AB135" s="165">
        <v>21.2</v>
      </c>
      <c r="AC135" s="203">
        <v>22.77</v>
      </c>
      <c r="AD135" s="197">
        <v>2</v>
      </c>
      <c r="AE135" s="176">
        <v>4.9630000000000001</v>
      </c>
      <c r="AF135" s="176">
        <v>-0.21</v>
      </c>
      <c r="AG135" s="173">
        <v>18</v>
      </c>
      <c r="AH135" s="182">
        <v>2</v>
      </c>
      <c r="AI135" s="90">
        <v>117</v>
      </c>
      <c r="AJ135" s="91">
        <v>-2.6</v>
      </c>
      <c r="AK135" s="92">
        <v>27.2</v>
      </c>
      <c r="AL135" s="93">
        <v>9</v>
      </c>
      <c r="AM135" s="94">
        <v>149.80000000000001</v>
      </c>
      <c r="AN135" s="94">
        <v>3.1</v>
      </c>
      <c r="AO135" s="179">
        <v>16.335000000000001</v>
      </c>
      <c r="AP135" s="95">
        <v>270.3</v>
      </c>
    </row>
    <row r="136" spans="1:42" x14ac:dyDescent="0.2">
      <c r="A136" s="72" t="s">
        <v>182</v>
      </c>
      <c r="B136" s="73" t="s">
        <v>26</v>
      </c>
      <c r="C136" s="73" t="s">
        <v>26</v>
      </c>
      <c r="D136" s="150">
        <v>106500002</v>
      </c>
      <c r="E136" s="73">
        <v>635</v>
      </c>
      <c r="F136" s="75">
        <v>93438</v>
      </c>
      <c r="G136" s="76" t="s">
        <v>541</v>
      </c>
      <c r="H136" s="76" t="s">
        <v>542</v>
      </c>
      <c r="I136" s="76">
        <v>408</v>
      </c>
      <c r="J136" s="77">
        <v>39753</v>
      </c>
      <c r="K136" s="77">
        <v>41760</v>
      </c>
      <c r="L136" s="78">
        <v>0.95</v>
      </c>
      <c r="M136" s="76">
        <v>152</v>
      </c>
      <c r="N136" s="79">
        <v>9804</v>
      </c>
      <c r="O136" s="80">
        <v>432.2</v>
      </c>
      <c r="P136" s="81">
        <v>100</v>
      </c>
      <c r="Q136" s="81">
        <v>57.435000000000002</v>
      </c>
      <c r="R136" s="18">
        <v>4</v>
      </c>
      <c r="S136" s="82">
        <v>268</v>
      </c>
      <c r="T136" s="83">
        <v>17.7</v>
      </c>
      <c r="U136" s="84">
        <v>43.265000000000001</v>
      </c>
      <c r="V136" s="85">
        <v>2</v>
      </c>
      <c r="W136" s="86">
        <v>292</v>
      </c>
      <c r="X136" s="87">
        <v>9.8000000000000007</v>
      </c>
      <c r="Y136" s="88">
        <v>38.505000000000003</v>
      </c>
      <c r="Z136" s="89">
        <v>2</v>
      </c>
      <c r="AA136" s="197">
        <v>1054</v>
      </c>
      <c r="AB136" s="165">
        <v>21</v>
      </c>
      <c r="AC136" s="203">
        <v>25.245000000000001</v>
      </c>
      <c r="AD136" s="197">
        <v>2</v>
      </c>
      <c r="AE136" s="176">
        <v>7.008</v>
      </c>
      <c r="AF136" s="176">
        <v>-0.12</v>
      </c>
      <c r="AG136" s="173">
        <v>40.700000000000003</v>
      </c>
      <c r="AH136" s="182">
        <v>30</v>
      </c>
      <c r="AI136" s="90">
        <v>115</v>
      </c>
      <c r="AJ136" s="91">
        <v>1.4</v>
      </c>
      <c r="AK136" s="92">
        <v>27.5</v>
      </c>
      <c r="AL136" s="93">
        <v>4</v>
      </c>
      <c r="AM136" s="94">
        <v>62.6</v>
      </c>
      <c r="AN136" s="94">
        <v>-5.6</v>
      </c>
      <c r="AO136" s="179">
        <v>16.827000000000002</v>
      </c>
      <c r="AP136" s="95">
        <v>269</v>
      </c>
    </row>
    <row r="137" spans="1:42" x14ac:dyDescent="0.2">
      <c r="A137" s="72" t="s">
        <v>178</v>
      </c>
      <c r="B137" s="73" t="s">
        <v>26</v>
      </c>
      <c r="C137" s="73" t="s">
        <v>26</v>
      </c>
      <c r="D137" s="150">
        <v>2840001</v>
      </c>
      <c r="E137" s="73">
        <v>1064</v>
      </c>
      <c r="F137" s="75">
        <v>81810</v>
      </c>
      <c r="G137" s="76" t="s">
        <v>40</v>
      </c>
      <c r="H137" s="76" t="s">
        <v>41</v>
      </c>
      <c r="I137" s="76">
        <v>941</v>
      </c>
      <c r="J137" s="77">
        <v>38200</v>
      </c>
      <c r="K137" s="77">
        <v>41609</v>
      </c>
      <c r="L137" s="78">
        <v>4.88</v>
      </c>
      <c r="M137" s="76">
        <v>305</v>
      </c>
      <c r="N137" s="79">
        <v>10048</v>
      </c>
      <c r="O137" s="80">
        <v>445.1</v>
      </c>
      <c r="P137" s="81">
        <v>100</v>
      </c>
      <c r="Q137" s="81">
        <v>66.77</v>
      </c>
      <c r="R137" s="18">
        <v>7</v>
      </c>
      <c r="S137" s="82">
        <v>361</v>
      </c>
      <c r="T137" s="83">
        <v>14.5</v>
      </c>
      <c r="U137" s="84">
        <v>54.472000000000001</v>
      </c>
      <c r="V137" s="85">
        <v>7</v>
      </c>
      <c r="W137" s="86">
        <v>299</v>
      </c>
      <c r="X137" s="87">
        <v>10.199999999999999</v>
      </c>
      <c r="Y137" s="88">
        <v>46.991999999999997</v>
      </c>
      <c r="Z137" s="89">
        <v>7</v>
      </c>
      <c r="AA137" s="197">
        <v>1210</v>
      </c>
      <c r="AB137" s="165">
        <v>32.299999999999997</v>
      </c>
      <c r="AC137" s="203">
        <v>40.832000000000001</v>
      </c>
      <c r="AD137" s="197">
        <v>7</v>
      </c>
      <c r="AE137" s="176">
        <v>7.5179999999999998</v>
      </c>
      <c r="AF137" s="176">
        <v>-0.12</v>
      </c>
      <c r="AG137" s="173">
        <v>47.6</v>
      </c>
      <c r="AH137" s="182">
        <v>43</v>
      </c>
      <c r="AI137" s="90">
        <v>135</v>
      </c>
      <c r="AJ137" s="91">
        <v>2.2000000000000002</v>
      </c>
      <c r="AK137" s="92">
        <v>40</v>
      </c>
      <c r="AL137" s="93">
        <v>7</v>
      </c>
      <c r="AM137" s="94">
        <v>163.1</v>
      </c>
      <c r="AN137" s="94">
        <v>-1.3</v>
      </c>
      <c r="AO137" s="179">
        <v>31.923999999999999</v>
      </c>
      <c r="AP137" s="95">
        <v>266.10000000000002</v>
      </c>
    </row>
    <row r="138" spans="1:42" x14ac:dyDescent="0.2">
      <c r="A138" s="101" t="s">
        <v>178</v>
      </c>
      <c r="B138" s="90" t="s">
        <v>26</v>
      </c>
      <c r="C138" s="90" t="s">
        <v>26</v>
      </c>
      <c r="D138" s="154">
        <v>3600001</v>
      </c>
      <c r="E138" s="90">
        <v>213</v>
      </c>
      <c r="F138" s="102">
        <v>88171</v>
      </c>
      <c r="G138" s="100" t="s">
        <v>265</v>
      </c>
      <c r="H138" s="100" t="s">
        <v>266</v>
      </c>
      <c r="I138" s="100">
        <v>128</v>
      </c>
      <c r="J138" s="103">
        <v>38961</v>
      </c>
      <c r="K138" s="103">
        <v>41306</v>
      </c>
      <c r="L138" s="104">
        <v>0.79</v>
      </c>
      <c r="M138" s="100">
        <v>305</v>
      </c>
      <c r="N138" s="79">
        <v>8694</v>
      </c>
      <c r="O138" s="9">
        <v>208.2</v>
      </c>
      <c r="P138" s="10">
        <v>92</v>
      </c>
      <c r="Q138" s="10">
        <v>58.52</v>
      </c>
      <c r="R138" s="3">
        <v>5</v>
      </c>
      <c r="S138" s="82">
        <v>320</v>
      </c>
      <c r="T138" s="105">
        <v>13.3</v>
      </c>
      <c r="U138" s="106">
        <v>50.04</v>
      </c>
      <c r="V138" s="99">
        <v>5</v>
      </c>
      <c r="W138" s="86">
        <v>275</v>
      </c>
      <c r="X138" s="107">
        <v>9.5</v>
      </c>
      <c r="Y138" s="108">
        <v>41.216000000000001</v>
      </c>
      <c r="Z138" s="89">
        <v>5</v>
      </c>
      <c r="AA138" s="197">
        <v>1056</v>
      </c>
      <c r="AB138" s="165">
        <v>35.200000000000003</v>
      </c>
      <c r="AC138" s="203">
        <v>35.052</v>
      </c>
      <c r="AD138" s="197">
        <v>5</v>
      </c>
      <c r="AE138" s="176">
        <v>7.8879999999999999</v>
      </c>
      <c r="AF138" s="176">
        <v>0.17</v>
      </c>
      <c r="AG138" s="173">
        <v>39.5</v>
      </c>
      <c r="AH138" s="182">
        <v>43</v>
      </c>
      <c r="AI138" s="90">
        <v>169</v>
      </c>
      <c r="AJ138" s="91">
        <v>0.3</v>
      </c>
      <c r="AK138" s="92">
        <v>25.6</v>
      </c>
      <c r="AL138" s="93">
        <v>5</v>
      </c>
      <c r="AM138" s="109">
        <v>97.1</v>
      </c>
      <c r="AN138" s="109">
        <v>0.5</v>
      </c>
      <c r="AO138" s="179">
        <v>16</v>
      </c>
      <c r="AP138" s="95">
        <v>263.60000000000002</v>
      </c>
    </row>
    <row r="139" spans="1:42" x14ac:dyDescent="0.2">
      <c r="A139" s="96" t="s">
        <v>183</v>
      </c>
      <c r="B139" s="97" t="s">
        <v>26</v>
      </c>
      <c r="C139" s="97" t="s">
        <v>26</v>
      </c>
      <c r="D139" s="150">
        <v>200001</v>
      </c>
      <c r="E139" s="73">
        <v>585</v>
      </c>
      <c r="F139" s="75" t="s">
        <v>2</v>
      </c>
      <c r="G139" s="76" t="s">
        <v>155</v>
      </c>
      <c r="H139" s="76" t="s">
        <v>156</v>
      </c>
      <c r="I139" s="76">
        <v>685</v>
      </c>
      <c r="J139" s="77">
        <v>39600</v>
      </c>
      <c r="K139" s="77">
        <v>41548</v>
      </c>
      <c r="L139" s="78">
        <v>0</v>
      </c>
      <c r="M139" s="76">
        <v>123</v>
      </c>
      <c r="N139" s="79">
        <v>5882</v>
      </c>
      <c r="O139" s="80">
        <v>-76.400000000000006</v>
      </c>
      <c r="P139" s="81">
        <v>50</v>
      </c>
      <c r="Q139" s="81">
        <v>57.854999999999997</v>
      </c>
      <c r="R139" s="18">
        <v>4</v>
      </c>
      <c r="S139" s="82">
        <v>270</v>
      </c>
      <c r="T139" s="83">
        <v>17.8</v>
      </c>
      <c r="U139" s="84">
        <v>44.2</v>
      </c>
      <c r="V139" s="85">
        <v>2</v>
      </c>
      <c r="W139" s="86">
        <v>198</v>
      </c>
      <c r="X139" s="87">
        <v>1.6</v>
      </c>
      <c r="Y139" s="88">
        <v>39.61</v>
      </c>
      <c r="Z139" s="89">
        <v>2</v>
      </c>
      <c r="AA139" s="197">
        <v>798</v>
      </c>
      <c r="AB139" s="165">
        <v>11.3</v>
      </c>
      <c r="AC139" s="203">
        <v>26.945</v>
      </c>
      <c r="AD139" s="197">
        <v>2</v>
      </c>
      <c r="AE139" s="176">
        <v>5.4729999999999999</v>
      </c>
      <c r="AF139" s="176">
        <v>-0.19</v>
      </c>
      <c r="AG139" s="173">
        <v>39.5</v>
      </c>
      <c r="AH139" s="182">
        <v>24</v>
      </c>
      <c r="AI139" s="90">
        <v>107</v>
      </c>
      <c r="AJ139" s="91">
        <v>-2.2999999999999998</v>
      </c>
      <c r="AK139" s="92">
        <v>30.59</v>
      </c>
      <c r="AL139" s="93">
        <v>4</v>
      </c>
      <c r="AM139" s="94">
        <v>41.7</v>
      </c>
      <c r="AN139" s="94">
        <v>-1</v>
      </c>
      <c r="AO139" s="179">
        <v>20.448</v>
      </c>
      <c r="AP139" s="95">
        <v>262</v>
      </c>
    </row>
    <row r="140" spans="1:42" x14ac:dyDescent="0.2">
      <c r="A140" s="96" t="s">
        <v>183</v>
      </c>
      <c r="B140" s="97" t="s">
        <v>26</v>
      </c>
      <c r="C140" s="97" t="s">
        <v>26</v>
      </c>
      <c r="D140" s="150">
        <v>550003</v>
      </c>
      <c r="E140" s="73">
        <v>575</v>
      </c>
      <c r="F140" s="75">
        <v>93910</v>
      </c>
      <c r="G140" s="76" t="s">
        <v>539</v>
      </c>
      <c r="H140" s="76" t="s">
        <v>540</v>
      </c>
      <c r="I140" s="76">
        <v>353</v>
      </c>
      <c r="J140" s="77">
        <v>39845</v>
      </c>
      <c r="K140" s="77">
        <v>41091</v>
      </c>
      <c r="L140" s="78">
        <v>0.89</v>
      </c>
      <c r="M140" s="76">
        <v>285</v>
      </c>
      <c r="N140" s="79">
        <v>8536</v>
      </c>
      <c r="O140" s="80">
        <v>15.2</v>
      </c>
      <c r="P140" s="81">
        <v>67</v>
      </c>
      <c r="Q140" s="81">
        <v>52.25</v>
      </c>
      <c r="R140" s="18">
        <v>2</v>
      </c>
      <c r="S140" s="82">
        <v>384</v>
      </c>
      <c r="T140" s="83">
        <v>17.100000000000001</v>
      </c>
      <c r="U140" s="84">
        <v>31.28</v>
      </c>
      <c r="V140" s="85">
        <v>1</v>
      </c>
      <c r="W140" s="86">
        <v>302</v>
      </c>
      <c r="X140" s="87">
        <v>4.9000000000000004</v>
      </c>
      <c r="Y140" s="88">
        <v>30.08</v>
      </c>
      <c r="Z140" s="89">
        <v>1</v>
      </c>
      <c r="AA140" s="197">
        <v>1205</v>
      </c>
      <c r="AB140" s="165">
        <v>19.3</v>
      </c>
      <c r="AC140" s="203">
        <v>14.08</v>
      </c>
      <c r="AD140" s="197">
        <v>1</v>
      </c>
      <c r="AE140" s="176">
        <v>8.6579999999999995</v>
      </c>
      <c r="AF140" s="176">
        <v>7.0000000000000007E-2</v>
      </c>
      <c r="AG140" s="173">
        <v>25.5</v>
      </c>
      <c r="AH140" s="182">
        <v>3</v>
      </c>
      <c r="AI140" s="90">
        <v>139</v>
      </c>
      <c r="AJ140" s="91">
        <v>-0.3</v>
      </c>
      <c r="AK140" s="92">
        <v>25.5</v>
      </c>
      <c r="AL140" s="93">
        <v>2</v>
      </c>
      <c r="AM140" s="94">
        <v>29.7</v>
      </c>
      <c r="AN140" s="94">
        <v>-1.3</v>
      </c>
      <c r="AO140" s="179">
        <v>11.221</v>
      </c>
      <c r="AP140" s="95">
        <v>261.5</v>
      </c>
    </row>
    <row r="141" spans="1:42" x14ac:dyDescent="0.2">
      <c r="A141" s="96" t="s">
        <v>178</v>
      </c>
      <c r="B141" s="97" t="s">
        <v>26</v>
      </c>
      <c r="C141" s="97" t="s">
        <v>26</v>
      </c>
      <c r="D141" s="150">
        <v>2840001</v>
      </c>
      <c r="E141" s="73">
        <v>1231</v>
      </c>
      <c r="F141" s="75">
        <v>93866</v>
      </c>
      <c r="G141" s="76" t="s">
        <v>263</v>
      </c>
      <c r="H141" s="76" t="s">
        <v>264</v>
      </c>
      <c r="I141" s="76">
        <v>1081</v>
      </c>
      <c r="J141" s="77">
        <v>39845</v>
      </c>
      <c r="K141" s="77">
        <v>41791</v>
      </c>
      <c r="L141" s="78">
        <v>1.52</v>
      </c>
      <c r="M141" s="76">
        <v>217</v>
      </c>
      <c r="N141" s="79">
        <v>9718</v>
      </c>
      <c r="O141" s="80">
        <v>248</v>
      </c>
      <c r="P141" s="81">
        <v>95</v>
      </c>
      <c r="Q141" s="81">
        <v>59.514000000000003</v>
      </c>
      <c r="R141" s="18">
        <v>4</v>
      </c>
      <c r="S141" s="82">
        <v>350</v>
      </c>
      <c r="T141" s="83">
        <v>13.6</v>
      </c>
      <c r="U141" s="84">
        <v>49.929000000000002</v>
      </c>
      <c r="V141" s="85">
        <v>4</v>
      </c>
      <c r="W141" s="86">
        <v>310</v>
      </c>
      <c r="X141" s="87">
        <v>11</v>
      </c>
      <c r="Y141" s="88">
        <v>41.918999999999997</v>
      </c>
      <c r="Z141" s="89">
        <v>4</v>
      </c>
      <c r="AA141" s="197">
        <v>1197</v>
      </c>
      <c r="AB141" s="165">
        <v>34.5</v>
      </c>
      <c r="AC141" s="203">
        <v>33.731000000000002</v>
      </c>
      <c r="AD141" s="197">
        <v>4</v>
      </c>
      <c r="AE141" s="176">
        <v>7.1509999999999998</v>
      </c>
      <c r="AF141" s="176">
        <v>-0.02</v>
      </c>
      <c r="AG141" s="173">
        <v>42.3</v>
      </c>
      <c r="AH141" s="182">
        <v>28</v>
      </c>
      <c r="AI141" s="90">
        <v>87</v>
      </c>
      <c r="AJ141" s="91">
        <v>-1.4</v>
      </c>
      <c r="AK141" s="92">
        <v>29.7</v>
      </c>
      <c r="AL141" s="93">
        <v>4</v>
      </c>
      <c r="AM141" s="94">
        <v>65.400000000000006</v>
      </c>
      <c r="AN141" s="94">
        <v>-3.4</v>
      </c>
      <c r="AO141" s="179">
        <v>18.744</v>
      </c>
      <c r="AP141" s="95">
        <v>261.10000000000002</v>
      </c>
    </row>
    <row r="142" spans="1:42" x14ac:dyDescent="0.2">
      <c r="A142" s="96" t="s">
        <v>183</v>
      </c>
      <c r="B142" s="97" t="s">
        <v>26</v>
      </c>
      <c r="C142" s="97" t="s">
        <v>26</v>
      </c>
      <c r="D142" s="150">
        <v>930001</v>
      </c>
      <c r="E142" s="73">
        <v>1294</v>
      </c>
      <c r="F142" s="75" t="s">
        <v>2</v>
      </c>
      <c r="G142" s="76" t="s">
        <v>527</v>
      </c>
      <c r="H142" s="76" t="s">
        <v>528</v>
      </c>
      <c r="I142" s="76">
        <v>1107</v>
      </c>
      <c r="J142" s="77">
        <v>40118</v>
      </c>
      <c r="K142" s="77">
        <v>41883</v>
      </c>
      <c r="L142" s="78">
        <v>2.23</v>
      </c>
      <c r="M142" s="76">
        <v>140</v>
      </c>
      <c r="N142" s="79">
        <v>9474</v>
      </c>
      <c r="O142" s="80">
        <v>185.4</v>
      </c>
      <c r="P142" s="81">
        <v>91</v>
      </c>
      <c r="Q142" s="81">
        <v>55.517000000000003</v>
      </c>
      <c r="R142" s="18">
        <v>3</v>
      </c>
      <c r="S142" s="82">
        <v>428</v>
      </c>
      <c r="T142" s="83">
        <v>22.1</v>
      </c>
      <c r="U142" s="84">
        <v>30.527999999999999</v>
      </c>
      <c r="V142" s="85">
        <v>1</v>
      </c>
      <c r="W142" s="86">
        <v>288</v>
      </c>
      <c r="X142" s="87">
        <v>2.8</v>
      </c>
      <c r="Y142" s="88">
        <v>33.119999999999997</v>
      </c>
      <c r="Z142" s="89">
        <v>2</v>
      </c>
      <c r="AA142" s="197">
        <v>1191</v>
      </c>
      <c r="AB142" s="165">
        <v>35.799999999999997</v>
      </c>
      <c r="AC142" s="203">
        <v>23.544</v>
      </c>
      <c r="AD142" s="197">
        <v>2</v>
      </c>
      <c r="AE142" s="176">
        <v>6.7430000000000003</v>
      </c>
      <c r="AF142" s="176">
        <v>0.04</v>
      </c>
      <c r="AG142" s="173">
        <v>37.799999999999997</v>
      </c>
      <c r="AH142" s="182">
        <v>5</v>
      </c>
      <c r="AI142" s="90">
        <v>137</v>
      </c>
      <c r="AJ142" s="91">
        <v>2.7</v>
      </c>
      <c r="AK142" s="92">
        <v>29.481000000000002</v>
      </c>
      <c r="AL142" s="93">
        <v>3</v>
      </c>
      <c r="AM142" s="94">
        <v>48.9</v>
      </c>
      <c r="AN142" s="94">
        <v>-4.4000000000000004</v>
      </c>
      <c r="AO142" s="179">
        <v>17.751000000000001</v>
      </c>
      <c r="AP142" s="95">
        <v>260.8</v>
      </c>
    </row>
    <row r="143" spans="1:42" x14ac:dyDescent="0.2">
      <c r="A143" s="96" t="s">
        <v>178</v>
      </c>
      <c r="B143" s="97" t="s">
        <v>26</v>
      </c>
      <c r="C143" s="97" t="s">
        <v>26</v>
      </c>
      <c r="D143" s="150">
        <v>3600001</v>
      </c>
      <c r="E143" s="73">
        <v>355</v>
      </c>
      <c r="F143" s="75">
        <v>96215</v>
      </c>
      <c r="G143" s="76" t="s">
        <v>607</v>
      </c>
      <c r="H143" s="76" t="s">
        <v>608</v>
      </c>
      <c r="I143" s="76">
        <v>213</v>
      </c>
      <c r="J143" s="77">
        <v>40118</v>
      </c>
      <c r="K143" s="77">
        <v>41791</v>
      </c>
      <c r="L143" s="78">
        <v>1.79</v>
      </c>
      <c r="M143" s="76">
        <v>211</v>
      </c>
      <c r="N143" s="79">
        <v>8296</v>
      </c>
      <c r="O143" s="80">
        <v>336.4</v>
      </c>
      <c r="P143" s="81">
        <v>98</v>
      </c>
      <c r="Q143" s="81">
        <v>51.787999999999997</v>
      </c>
      <c r="R143" s="18">
        <v>3</v>
      </c>
      <c r="S143" s="82">
        <v>309</v>
      </c>
      <c r="T143" s="83">
        <v>13.6</v>
      </c>
      <c r="U143" s="84">
        <v>45.773000000000003</v>
      </c>
      <c r="V143" s="85">
        <v>3</v>
      </c>
      <c r="W143" s="86">
        <v>263</v>
      </c>
      <c r="X143" s="87">
        <v>12.2</v>
      </c>
      <c r="Y143" s="88">
        <v>36.945999999999998</v>
      </c>
      <c r="Z143" s="89">
        <v>3</v>
      </c>
      <c r="AA143" s="197">
        <v>1004</v>
      </c>
      <c r="AB143" s="165">
        <v>22.6</v>
      </c>
      <c r="AC143" s="203">
        <v>29.210999999999999</v>
      </c>
      <c r="AD143" s="197">
        <v>3</v>
      </c>
      <c r="AE143" s="176">
        <v>6.359</v>
      </c>
      <c r="AF143" s="176">
        <v>0.01</v>
      </c>
      <c r="AG143" s="173">
        <v>36</v>
      </c>
      <c r="AH143" s="182">
        <v>27</v>
      </c>
      <c r="AI143" s="90">
        <v>139</v>
      </c>
      <c r="AJ143" s="91">
        <v>1.3</v>
      </c>
      <c r="AK143" s="92">
        <v>22.5</v>
      </c>
      <c r="AL143" s="93">
        <v>3</v>
      </c>
      <c r="AM143" s="94">
        <v>37.4</v>
      </c>
      <c r="AN143" s="94">
        <v>-3</v>
      </c>
      <c r="AO143" s="179">
        <v>11.956</v>
      </c>
      <c r="AP143" s="95">
        <v>260.10000000000002</v>
      </c>
    </row>
    <row r="144" spans="1:42" x14ac:dyDescent="0.2">
      <c r="A144" s="96" t="s">
        <v>183</v>
      </c>
      <c r="B144" s="97" t="s">
        <v>26</v>
      </c>
      <c r="C144" s="97" t="s">
        <v>26</v>
      </c>
      <c r="D144" s="150">
        <v>2850001</v>
      </c>
      <c r="E144" s="73">
        <v>463</v>
      </c>
      <c r="F144" s="75" t="s">
        <v>2</v>
      </c>
      <c r="G144" s="76" t="s">
        <v>527</v>
      </c>
      <c r="H144" s="76" t="s">
        <v>528</v>
      </c>
      <c r="I144" s="76">
        <v>345</v>
      </c>
      <c r="J144" s="77">
        <v>39873</v>
      </c>
      <c r="K144" s="77">
        <v>41671</v>
      </c>
      <c r="L144" s="78">
        <v>2.0699999999999998</v>
      </c>
      <c r="M144" s="76">
        <v>294</v>
      </c>
      <c r="N144" s="79">
        <v>9907</v>
      </c>
      <c r="O144" s="80">
        <v>269.10000000000002</v>
      </c>
      <c r="P144" s="81">
        <v>96</v>
      </c>
      <c r="Q144" s="81">
        <v>60.17</v>
      </c>
      <c r="R144" s="18">
        <v>4</v>
      </c>
      <c r="S144" s="82">
        <v>348</v>
      </c>
      <c r="T144" s="83">
        <v>12.4</v>
      </c>
      <c r="U144" s="84">
        <v>44.37</v>
      </c>
      <c r="V144" s="85">
        <v>1</v>
      </c>
      <c r="W144" s="86">
        <v>327</v>
      </c>
      <c r="X144" s="87">
        <v>10.3</v>
      </c>
      <c r="Y144" s="88">
        <v>46.4</v>
      </c>
      <c r="Z144" s="89">
        <v>1</v>
      </c>
      <c r="AA144" s="197">
        <v>1286</v>
      </c>
      <c r="AB144" s="165">
        <v>40</v>
      </c>
      <c r="AC144" s="203">
        <v>30.4</v>
      </c>
      <c r="AD144" s="197">
        <v>1</v>
      </c>
      <c r="AE144" s="176">
        <v>5.1260000000000003</v>
      </c>
      <c r="AF144" s="176">
        <v>-0.33</v>
      </c>
      <c r="AG144" s="173">
        <v>40.5</v>
      </c>
      <c r="AH144" s="182">
        <v>10</v>
      </c>
      <c r="AI144" s="90">
        <v>88</v>
      </c>
      <c r="AJ144" s="91">
        <v>-3.1</v>
      </c>
      <c r="AK144" s="92">
        <v>33.200000000000003</v>
      </c>
      <c r="AL144" s="93">
        <v>4</v>
      </c>
      <c r="AM144" s="94">
        <v>69.400000000000006</v>
      </c>
      <c r="AN144" s="94">
        <v>-3.4</v>
      </c>
      <c r="AO144" s="179">
        <v>20.59</v>
      </c>
      <c r="AP144" s="95">
        <v>257.7</v>
      </c>
    </row>
    <row r="145" spans="1:42" x14ac:dyDescent="0.2">
      <c r="A145" s="96" t="s">
        <v>178</v>
      </c>
      <c r="B145" s="97" t="s">
        <v>26</v>
      </c>
      <c r="C145" s="97" t="s">
        <v>26</v>
      </c>
      <c r="D145" s="150">
        <v>3600001</v>
      </c>
      <c r="E145" s="73">
        <v>382</v>
      </c>
      <c r="F145" s="75">
        <v>98131</v>
      </c>
      <c r="G145" s="76" t="s">
        <v>315</v>
      </c>
      <c r="H145" s="76" t="s">
        <v>316</v>
      </c>
      <c r="I145" s="76">
        <v>228</v>
      </c>
      <c r="J145" s="77">
        <v>40330</v>
      </c>
      <c r="K145" s="77">
        <v>41852</v>
      </c>
      <c r="L145" s="78">
        <v>2.52</v>
      </c>
      <c r="M145" s="76">
        <v>133</v>
      </c>
      <c r="N145" s="79">
        <v>8905</v>
      </c>
      <c r="O145" s="80">
        <v>496.5</v>
      </c>
      <c r="P145" s="81">
        <v>100</v>
      </c>
      <c r="Q145" s="81">
        <v>49.646000000000001</v>
      </c>
      <c r="R145" s="18">
        <v>3</v>
      </c>
      <c r="S145" s="82">
        <v>314</v>
      </c>
      <c r="T145" s="83">
        <v>13.3</v>
      </c>
      <c r="U145" s="84">
        <v>44.543999999999997</v>
      </c>
      <c r="V145" s="85">
        <v>3</v>
      </c>
      <c r="W145" s="86">
        <v>272</v>
      </c>
      <c r="X145" s="87">
        <v>11.5</v>
      </c>
      <c r="Y145" s="88">
        <v>35.582999999999998</v>
      </c>
      <c r="Z145" s="89">
        <v>3</v>
      </c>
      <c r="AA145" s="197">
        <v>1039</v>
      </c>
      <c r="AB145" s="165">
        <v>34.5</v>
      </c>
      <c r="AC145" s="203">
        <v>29.754000000000001</v>
      </c>
      <c r="AD145" s="197">
        <v>3</v>
      </c>
      <c r="AE145" s="176">
        <v>6.6909999999999998</v>
      </c>
      <c r="AF145" s="176">
        <v>-0.06</v>
      </c>
      <c r="AG145" s="173">
        <v>37.200000000000003</v>
      </c>
      <c r="AH145" s="182">
        <v>28</v>
      </c>
      <c r="AI145" s="90">
        <v>123</v>
      </c>
      <c r="AJ145" s="91">
        <v>1.7</v>
      </c>
      <c r="AK145" s="92">
        <v>23.8</v>
      </c>
      <c r="AL145" s="93">
        <v>3</v>
      </c>
      <c r="AM145" s="94">
        <v>47.1</v>
      </c>
      <c r="AN145" s="94">
        <v>-1.9</v>
      </c>
      <c r="AO145" s="179">
        <v>12.444000000000001</v>
      </c>
      <c r="AP145" s="95">
        <v>257.2</v>
      </c>
    </row>
    <row r="146" spans="1:42" x14ac:dyDescent="0.2">
      <c r="A146" s="96" t="s">
        <v>178</v>
      </c>
      <c r="B146" s="97" t="s">
        <v>26</v>
      </c>
      <c r="C146" s="97" t="s">
        <v>26</v>
      </c>
      <c r="D146" s="150">
        <v>3600001</v>
      </c>
      <c r="E146" s="73">
        <v>315</v>
      </c>
      <c r="F146" s="75">
        <v>96180</v>
      </c>
      <c r="G146" s="76" t="s">
        <v>315</v>
      </c>
      <c r="H146" s="76" t="s">
        <v>316</v>
      </c>
      <c r="I146" s="76">
        <v>218</v>
      </c>
      <c r="J146" s="77">
        <v>39814</v>
      </c>
      <c r="K146" s="77">
        <v>41821</v>
      </c>
      <c r="L146" s="78">
        <v>0.95</v>
      </c>
      <c r="M146" s="76">
        <v>164</v>
      </c>
      <c r="N146" s="79">
        <v>8648</v>
      </c>
      <c r="O146" s="80">
        <v>275.5</v>
      </c>
      <c r="P146" s="81">
        <v>96</v>
      </c>
      <c r="Q146" s="81">
        <v>52.787999999999997</v>
      </c>
      <c r="R146" s="18">
        <v>4</v>
      </c>
      <c r="S146" s="82">
        <v>317</v>
      </c>
      <c r="T146" s="83">
        <v>14.9</v>
      </c>
      <c r="U146" s="84">
        <v>46.902999999999999</v>
      </c>
      <c r="V146" s="85">
        <v>4</v>
      </c>
      <c r="W146" s="86">
        <v>274</v>
      </c>
      <c r="X146" s="87">
        <v>9.6999999999999993</v>
      </c>
      <c r="Y146" s="88">
        <v>37.201999999999998</v>
      </c>
      <c r="Z146" s="89">
        <v>4</v>
      </c>
      <c r="AA146" s="197">
        <v>1057</v>
      </c>
      <c r="AB146" s="165">
        <v>29.5</v>
      </c>
      <c r="AC146" s="203">
        <v>31.417000000000002</v>
      </c>
      <c r="AD146" s="197">
        <v>4</v>
      </c>
      <c r="AE146" s="176">
        <v>6.5460000000000003</v>
      </c>
      <c r="AF146" s="176">
        <v>0.04</v>
      </c>
      <c r="AG146" s="173">
        <v>37</v>
      </c>
      <c r="AH146" s="182">
        <v>36</v>
      </c>
      <c r="AI146" s="90">
        <v>154</v>
      </c>
      <c r="AJ146" s="91">
        <v>0.4</v>
      </c>
      <c r="AK146" s="92">
        <v>23.7</v>
      </c>
      <c r="AL146" s="93">
        <v>4</v>
      </c>
      <c r="AM146" s="94">
        <v>62.8</v>
      </c>
      <c r="AN146" s="94">
        <v>-3.2</v>
      </c>
      <c r="AO146" s="179">
        <v>13.276999999999999</v>
      </c>
      <c r="AP146" s="95">
        <v>255.4</v>
      </c>
    </row>
    <row r="147" spans="1:42" x14ac:dyDescent="0.2">
      <c r="A147" s="96" t="s">
        <v>178</v>
      </c>
      <c r="B147" s="97" t="s">
        <v>26</v>
      </c>
      <c r="C147" s="97" t="s">
        <v>26</v>
      </c>
      <c r="D147" s="150">
        <v>3600001</v>
      </c>
      <c r="E147" s="73">
        <v>201</v>
      </c>
      <c r="F147" s="75">
        <v>85743</v>
      </c>
      <c r="G147" s="76">
        <v>72688</v>
      </c>
      <c r="H147" s="76" t="s">
        <v>2</v>
      </c>
      <c r="I147" s="76">
        <v>1807</v>
      </c>
      <c r="J147" s="77">
        <v>38838</v>
      </c>
      <c r="K147" s="77">
        <v>41730</v>
      </c>
      <c r="L147" s="78">
        <v>0</v>
      </c>
      <c r="M147" s="76">
        <v>261</v>
      </c>
      <c r="N147" s="79">
        <v>8225</v>
      </c>
      <c r="O147" s="80">
        <v>293.7</v>
      </c>
      <c r="P147" s="81">
        <v>97</v>
      </c>
      <c r="Q147" s="81">
        <v>59.4</v>
      </c>
      <c r="R147" s="18">
        <v>7</v>
      </c>
      <c r="S147" s="82">
        <v>280</v>
      </c>
      <c r="T147" s="83">
        <v>10</v>
      </c>
      <c r="U147" s="84">
        <v>51.142000000000003</v>
      </c>
      <c r="V147" s="85">
        <v>7</v>
      </c>
      <c r="W147" s="86">
        <v>259</v>
      </c>
      <c r="X147" s="87">
        <v>9</v>
      </c>
      <c r="Y147" s="88">
        <v>40.494999999999997</v>
      </c>
      <c r="Z147" s="89">
        <v>7</v>
      </c>
      <c r="AA147" s="197">
        <v>987</v>
      </c>
      <c r="AB147" s="165">
        <v>24.7</v>
      </c>
      <c r="AC147" s="203">
        <v>34.944000000000003</v>
      </c>
      <c r="AD147" s="197">
        <v>7</v>
      </c>
      <c r="AE147" s="176">
        <v>6.1180000000000003</v>
      </c>
      <c r="AF147" s="176">
        <v>-0.21</v>
      </c>
      <c r="AG147" s="173">
        <v>37.5</v>
      </c>
      <c r="AH147" s="182">
        <v>43</v>
      </c>
      <c r="AI147" s="90">
        <v>98</v>
      </c>
      <c r="AJ147" s="91">
        <v>-2</v>
      </c>
      <c r="AK147" s="92">
        <v>24.3</v>
      </c>
      <c r="AL147" s="93">
        <v>7</v>
      </c>
      <c r="AM147" s="94">
        <v>128.4</v>
      </c>
      <c r="AN147" s="94">
        <v>2.2000000000000002</v>
      </c>
      <c r="AO147" s="179">
        <v>15.548</v>
      </c>
      <c r="AP147" s="95">
        <v>254.8</v>
      </c>
    </row>
    <row r="148" spans="1:42" x14ac:dyDescent="0.2">
      <c r="A148" s="96" t="s">
        <v>182</v>
      </c>
      <c r="B148" s="97" t="s">
        <v>26</v>
      </c>
      <c r="C148" s="97" t="s">
        <v>26</v>
      </c>
      <c r="D148" s="150">
        <v>106500002</v>
      </c>
      <c r="E148" s="73">
        <v>570</v>
      </c>
      <c r="F148" s="75">
        <v>89078</v>
      </c>
      <c r="G148" s="76" t="s">
        <v>231</v>
      </c>
      <c r="H148" s="76" t="s">
        <v>232</v>
      </c>
      <c r="I148" s="76">
        <v>401</v>
      </c>
      <c r="J148" s="77">
        <v>39173</v>
      </c>
      <c r="K148" s="77">
        <v>41760</v>
      </c>
      <c r="L148" s="78">
        <v>0.5</v>
      </c>
      <c r="M148" s="76">
        <v>147</v>
      </c>
      <c r="N148" s="79">
        <v>10475</v>
      </c>
      <c r="O148" s="80">
        <v>354.9</v>
      </c>
      <c r="P148" s="81">
        <v>99</v>
      </c>
      <c r="Q148" s="81">
        <v>62.54</v>
      </c>
      <c r="R148" s="18">
        <v>5</v>
      </c>
      <c r="S148" s="82">
        <v>294</v>
      </c>
      <c r="T148" s="83">
        <v>13.7</v>
      </c>
      <c r="U148" s="84">
        <v>49.59</v>
      </c>
      <c r="V148" s="85">
        <v>3</v>
      </c>
      <c r="W148" s="86">
        <v>352</v>
      </c>
      <c r="X148" s="87">
        <v>15.9</v>
      </c>
      <c r="Y148" s="88">
        <v>43.847999999999999</v>
      </c>
      <c r="Z148" s="89">
        <v>3</v>
      </c>
      <c r="AA148" s="197">
        <v>1209</v>
      </c>
      <c r="AB148" s="165">
        <v>42.2</v>
      </c>
      <c r="AC148" s="203">
        <v>32.363999999999997</v>
      </c>
      <c r="AD148" s="197">
        <v>3</v>
      </c>
      <c r="AE148" s="176">
        <v>7.1829999999999998</v>
      </c>
      <c r="AF148" s="176">
        <v>0.01</v>
      </c>
      <c r="AG148" s="173">
        <v>44.1</v>
      </c>
      <c r="AH148" s="182">
        <v>37</v>
      </c>
      <c r="AI148" s="90">
        <v>160</v>
      </c>
      <c r="AJ148" s="91">
        <v>9.1</v>
      </c>
      <c r="AK148" s="92">
        <v>31.68</v>
      </c>
      <c r="AL148" s="93">
        <v>5</v>
      </c>
      <c r="AM148" s="94">
        <v>83.5</v>
      </c>
      <c r="AN148" s="94">
        <v>-3.4</v>
      </c>
      <c r="AO148" s="179">
        <v>23.84</v>
      </c>
      <c r="AP148" s="95">
        <v>253.2</v>
      </c>
    </row>
    <row r="149" spans="1:42" x14ac:dyDescent="0.2">
      <c r="A149" s="96" t="s">
        <v>178</v>
      </c>
      <c r="B149" s="97" t="s">
        <v>26</v>
      </c>
      <c r="C149" s="97" t="s">
        <v>26</v>
      </c>
      <c r="D149" s="150">
        <v>3600001</v>
      </c>
      <c r="E149" s="73">
        <v>413</v>
      </c>
      <c r="F149" s="75">
        <v>99538</v>
      </c>
      <c r="G149" s="76" t="s">
        <v>860</v>
      </c>
      <c r="H149" s="76" t="s">
        <v>861</v>
      </c>
      <c r="I149" s="76">
        <v>1807</v>
      </c>
      <c r="J149" s="77">
        <v>40544</v>
      </c>
      <c r="K149" s="77">
        <v>41821</v>
      </c>
      <c r="L149" s="78">
        <v>0.5</v>
      </c>
      <c r="M149" s="76">
        <v>172</v>
      </c>
      <c r="N149" s="79">
        <v>7700</v>
      </c>
      <c r="O149" s="80">
        <v>231</v>
      </c>
      <c r="P149" s="81">
        <v>94</v>
      </c>
      <c r="Q149" s="81">
        <v>44.805</v>
      </c>
      <c r="R149" s="18">
        <v>2</v>
      </c>
      <c r="S149" s="82">
        <v>291</v>
      </c>
      <c r="T149" s="83">
        <v>10.199999999999999</v>
      </c>
      <c r="U149" s="84">
        <v>39.479999999999997</v>
      </c>
      <c r="V149" s="85">
        <v>2</v>
      </c>
      <c r="W149" s="86">
        <v>256</v>
      </c>
      <c r="X149" s="87">
        <v>11.4</v>
      </c>
      <c r="Y149" s="88">
        <v>30.744</v>
      </c>
      <c r="Z149" s="89">
        <v>2</v>
      </c>
      <c r="AA149" s="197">
        <v>969</v>
      </c>
      <c r="AB149" s="165">
        <v>27.2</v>
      </c>
      <c r="AC149" s="203">
        <v>25.62</v>
      </c>
      <c r="AD149" s="197">
        <v>2</v>
      </c>
      <c r="AE149" s="176">
        <v>5.758</v>
      </c>
      <c r="AF149" s="176">
        <v>-0.21</v>
      </c>
      <c r="AG149" s="173">
        <v>34.5</v>
      </c>
      <c r="AH149" s="182">
        <v>18</v>
      </c>
      <c r="AI149" s="90">
        <v>123</v>
      </c>
      <c r="AJ149" s="91">
        <v>-3.1</v>
      </c>
      <c r="AK149" s="92">
        <v>19</v>
      </c>
      <c r="AL149" s="93">
        <v>2</v>
      </c>
      <c r="AM149" s="94">
        <v>28.2</v>
      </c>
      <c r="AN149" s="94">
        <v>-1.7</v>
      </c>
      <c r="AO149" s="179">
        <v>8.7219999999999995</v>
      </c>
      <c r="AP149" s="95">
        <v>251.6</v>
      </c>
    </row>
    <row r="150" spans="1:42" x14ac:dyDescent="0.2">
      <c r="A150" s="96" t="s">
        <v>182</v>
      </c>
      <c r="B150" s="97" t="s">
        <v>26</v>
      </c>
      <c r="C150" s="97" t="s">
        <v>26</v>
      </c>
      <c r="D150" s="150">
        <v>106500002</v>
      </c>
      <c r="E150" s="73">
        <v>694</v>
      </c>
      <c r="F150" s="75">
        <v>98068</v>
      </c>
      <c r="G150" s="76" t="s">
        <v>611</v>
      </c>
      <c r="H150" s="76" t="s">
        <v>2</v>
      </c>
      <c r="I150" s="76">
        <v>329</v>
      </c>
      <c r="J150" s="77">
        <v>40179</v>
      </c>
      <c r="K150" s="77">
        <v>41334</v>
      </c>
      <c r="L150" s="78">
        <v>0</v>
      </c>
      <c r="M150" s="76">
        <v>305</v>
      </c>
      <c r="N150" s="79">
        <v>9820</v>
      </c>
      <c r="O150" s="80">
        <v>109.7</v>
      </c>
      <c r="P150" s="81">
        <v>82</v>
      </c>
      <c r="Q150" s="81">
        <v>42.24</v>
      </c>
      <c r="R150" s="18">
        <v>2</v>
      </c>
      <c r="S150" s="82">
        <v>267</v>
      </c>
      <c r="T150" s="83">
        <v>13.8</v>
      </c>
      <c r="U150" s="84">
        <v>30.64</v>
      </c>
      <c r="V150" s="85">
        <v>1</v>
      </c>
      <c r="W150" s="86">
        <v>294</v>
      </c>
      <c r="X150" s="87">
        <v>7.7</v>
      </c>
      <c r="Y150" s="88">
        <v>24.56</v>
      </c>
      <c r="Z150" s="89">
        <v>1</v>
      </c>
      <c r="AA150" s="197">
        <v>1102</v>
      </c>
      <c r="AB150" s="165">
        <v>22.9</v>
      </c>
      <c r="AC150" s="203">
        <v>18.239999999999998</v>
      </c>
      <c r="AD150" s="197">
        <v>1</v>
      </c>
      <c r="AE150" s="176">
        <v>6.48</v>
      </c>
      <c r="AF150" s="176">
        <v>-0.16</v>
      </c>
      <c r="AG150" s="173">
        <v>31.5</v>
      </c>
      <c r="AH150" s="182">
        <v>16</v>
      </c>
      <c r="AI150" s="90">
        <v>166</v>
      </c>
      <c r="AJ150" s="91">
        <v>1.7</v>
      </c>
      <c r="AK150" s="92">
        <v>15.6</v>
      </c>
      <c r="AL150" s="93">
        <v>2</v>
      </c>
      <c r="AM150" s="94">
        <v>45.9</v>
      </c>
      <c r="AN150" s="94">
        <v>-0.3</v>
      </c>
      <c r="AO150" s="179">
        <v>8.4545999999999992</v>
      </c>
      <c r="AP150" s="95">
        <v>250.8</v>
      </c>
    </row>
    <row r="151" spans="1:42" x14ac:dyDescent="0.2">
      <c r="A151" s="96" t="s">
        <v>183</v>
      </c>
      <c r="B151" s="97" t="s">
        <v>26</v>
      </c>
      <c r="C151" s="97" t="s">
        <v>26</v>
      </c>
      <c r="D151" s="150">
        <v>2850001</v>
      </c>
      <c r="E151" s="73">
        <v>364</v>
      </c>
      <c r="F151" s="75" t="s">
        <v>2</v>
      </c>
      <c r="G151" s="76" t="s">
        <v>55</v>
      </c>
      <c r="H151" s="76" t="s">
        <v>56</v>
      </c>
      <c r="I151" s="76">
        <v>320</v>
      </c>
      <c r="J151" s="77">
        <v>38384</v>
      </c>
      <c r="K151" s="77">
        <v>41760</v>
      </c>
      <c r="L151" s="78">
        <v>1.31</v>
      </c>
      <c r="M151" s="76">
        <v>178</v>
      </c>
      <c r="N151" s="79">
        <v>8790</v>
      </c>
      <c r="O151" s="80">
        <v>169.2</v>
      </c>
      <c r="P151" s="81">
        <v>89</v>
      </c>
      <c r="Q151" s="81">
        <v>60.695999999999998</v>
      </c>
      <c r="R151" s="18">
        <v>8</v>
      </c>
      <c r="S151" s="82">
        <v>320</v>
      </c>
      <c r="T151" s="83">
        <v>11.9</v>
      </c>
      <c r="U151" s="84">
        <v>35.880000000000003</v>
      </c>
      <c r="V151" s="85">
        <v>1</v>
      </c>
      <c r="W151" s="86">
        <v>277</v>
      </c>
      <c r="X151" s="87">
        <v>6.4</v>
      </c>
      <c r="Y151" s="88">
        <v>35.802</v>
      </c>
      <c r="Z151" s="89">
        <v>1</v>
      </c>
      <c r="AA151" s="197">
        <v>1102</v>
      </c>
      <c r="AB151" s="165">
        <v>15.5</v>
      </c>
      <c r="AC151" s="203">
        <v>19.812000000000001</v>
      </c>
      <c r="AD151" s="197">
        <v>1</v>
      </c>
      <c r="AE151" s="176">
        <v>8.0180000000000007</v>
      </c>
      <c r="AF151" s="176">
        <v>0.03</v>
      </c>
      <c r="AG151" s="173">
        <v>34.200000000000003</v>
      </c>
      <c r="AH151" s="182">
        <v>8</v>
      </c>
      <c r="AI151" s="90">
        <v>92</v>
      </c>
      <c r="AJ151" s="91">
        <v>-6.2</v>
      </c>
      <c r="AK151" s="92">
        <v>34.799999999999997</v>
      </c>
      <c r="AL151" s="93">
        <v>8</v>
      </c>
      <c r="AM151" s="94">
        <v>160.1</v>
      </c>
      <c r="AN151" s="94">
        <v>0.1</v>
      </c>
      <c r="AO151" s="179">
        <v>27.648</v>
      </c>
      <c r="AP151" s="95">
        <v>250.3</v>
      </c>
    </row>
    <row r="152" spans="1:42" x14ac:dyDescent="0.2">
      <c r="A152" s="152" t="s">
        <v>180</v>
      </c>
      <c r="B152" s="153" t="s">
        <v>26</v>
      </c>
      <c r="C152" s="153" t="s">
        <v>26</v>
      </c>
      <c r="D152" s="155">
        <v>102960001</v>
      </c>
      <c r="E152" s="73">
        <v>2861</v>
      </c>
      <c r="F152" s="75">
        <v>96727</v>
      </c>
      <c r="G152" s="76" t="s">
        <v>580</v>
      </c>
      <c r="H152" s="76" t="s">
        <v>581</v>
      </c>
      <c r="I152" s="76">
        <v>2647</v>
      </c>
      <c r="J152" s="77">
        <v>40238</v>
      </c>
      <c r="K152" s="77">
        <v>41974</v>
      </c>
      <c r="L152" s="78">
        <v>1.17</v>
      </c>
      <c r="M152" s="76">
        <v>39</v>
      </c>
      <c r="N152" s="79">
        <v>12385</v>
      </c>
      <c r="O152" s="80">
        <v>492.6</v>
      </c>
      <c r="P152" s="81">
        <v>100</v>
      </c>
      <c r="Q152" s="81">
        <v>42.223999999999997</v>
      </c>
      <c r="R152" s="18">
        <v>3</v>
      </c>
      <c r="S152" s="82">
        <v>342</v>
      </c>
      <c r="T152" s="83">
        <v>7.6</v>
      </c>
      <c r="U152" s="84">
        <v>34.799999999999997</v>
      </c>
      <c r="V152" s="85">
        <v>1</v>
      </c>
      <c r="W152" s="86">
        <v>399</v>
      </c>
      <c r="X152" s="87">
        <v>16.2</v>
      </c>
      <c r="Y152" s="88">
        <v>34.29</v>
      </c>
      <c r="Z152" s="89">
        <v>1</v>
      </c>
      <c r="AA152" s="197">
        <v>1470</v>
      </c>
      <c r="AB152" s="165">
        <v>37.200000000000003</v>
      </c>
      <c r="AC152" s="203">
        <v>21.96</v>
      </c>
      <c r="AD152" s="197">
        <v>1</v>
      </c>
      <c r="AE152" s="176">
        <v>7.1150000000000002</v>
      </c>
      <c r="AF152" s="176">
        <v>-0.06</v>
      </c>
      <c r="AG152" s="173">
        <v>32.4</v>
      </c>
      <c r="AH152" s="182">
        <v>7</v>
      </c>
      <c r="AI152" s="90">
        <v>145</v>
      </c>
      <c r="AJ152" s="91">
        <v>-2.5</v>
      </c>
      <c r="AK152" s="92">
        <v>18.343</v>
      </c>
      <c r="AL152" s="93">
        <v>3</v>
      </c>
      <c r="AM152" s="94">
        <v>44.7</v>
      </c>
      <c r="AN152" s="94">
        <v>-2</v>
      </c>
      <c r="AO152" s="179">
        <v>11.468</v>
      </c>
      <c r="AP152" s="95">
        <v>249.3</v>
      </c>
    </row>
    <row r="153" spans="1:42" x14ac:dyDescent="0.2">
      <c r="A153" s="152" t="s">
        <v>182</v>
      </c>
      <c r="B153" s="153" t="s">
        <v>26</v>
      </c>
      <c r="C153" s="153" t="s">
        <v>26</v>
      </c>
      <c r="D153" s="155">
        <v>106500002</v>
      </c>
      <c r="E153" s="73">
        <v>693</v>
      </c>
      <c r="F153" s="75">
        <v>96367</v>
      </c>
      <c r="G153" s="76" t="s">
        <v>612</v>
      </c>
      <c r="H153" s="76" t="s">
        <v>613</v>
      </c>
      <c r="I153" s="76">
        <v>515</v>
      </c>
      <c r="J153" s="77">
        <v>40179</v>
      </c>
      <c r="K153" s="77">
        <v>41852</v>
      </c>
      <c r="L153" s="78">
        <v>2.31</v>
      </c>
      <c r="M153" s="76">
        <v>52</v>
      </c>
      <c r="N153" s="79">
        <v>10051</v>
      </c>
      <c r="O153" s="80">
        <v>373.9</v>
      </c>
      <c r="P153" s="81">
        <v>99</v>
      </c>
      <c r="Q153" s="81">
        <v>42.042000000000002</v>
      </c>
      <c r="R153" s="18">
        <v>3</v>
      </c>
      <c r="S153" s="82">
        <v>283</v>
      </c>
      <c r="T153" s="83">
        <v>22.4</v>
      </c>
      <c r="U153" s="84">
        <v>34.32</v>
      </c>
      <c r="V153" s="85">
        <v>1</v>
      </c>
      <c r="W153" s="86">
        <v>251</v>
      </c>
      <c r="X153" s="87">
        <v>1.4</v>
      </c>
      <c r="Y153" s="88">
        <v>29.92</v>
      </c>
      <c r="Z153" s="89">
        <v>1</v>
      </c>
      <c r="AA153" s="197">
        <v>977</v>
      </c>
      <c r="AB153" s="165">
        <v>10</v>
      </c>
      <c r="AC153" s="203">
        <v>19.12</v>
      </c>
      <c r="AD153" s="197">
        <v>1</v>
      </c>
      <c r="AE153" s="176">
        <v>6.319</v>
      </c>
      <c r="AF153" s="176">
        <v>-0.33</v>
      </c>
      <c r="AG153" s="173">
        <v>35.1</v>
      </c>
      <c r="AH153" s="182">
        <v>19</v>
      </c>
      <c r="AI153" s="90">
        <v>150</v>
      </c>
      <c r="AJ153" s="91">
        <v>1.5</v>
      </c>
      <c r="AK153" s="92">
        <v>16.102</v>
      </c>
      <c r="AL153" s="93">
        <v>3</v>
      </c>
      <c r="AM153" s="94">
        <v>44.4</v>
      </c>
      <c r="AN153" s="94">
        <v>-6.6</v>
      </c>
      <c r="AO153" s="179">
        <v>11.163</v>
      </c>
      <c r="AP153" s="95">
        <v>246.7</v>
      </c>
    </row>
    <row r="154" spans="1:42" x14ac:dyDescent="0.2">
      <c r="A154" s="152" t="s">
        <v>183</v>
      </c>
      <c r="B154" s="153" t="s">
        <v>26</v>
      </c>
      <c r="C154" s="153" t="s">
        <v>26</v>
      </c>
      <c r="D154" s="155">
        <v>2850001</v>
      </c>
      <c r="E154" s="73">
        <v>441</v>
      </c>
      <c r="F154" s="75" t="s">
        <v>2</v>
      </c>
      <c r="G154" s="76" t="s">
        <v>527</v>
      </c>
      <c r="H154" s="76" t="s">
        <v>528</v>
      </c>
      <c r="I154" s="76">
        <v>394</v>
      </c>
      <c r="J154" s="77">
        <v>39479</v>
      </c>
      <c r="K154" s="77">
        <v>41791</v>
      </c>
      <c r="L154" s="78">
        <v>1.91</v>
      </c>
      <c r="M154" s="76">
        <v>158</v>
      </c>
      <c r="N154" s="79">
        <v>9165</v>
      </c>
      <c r="O154" s="80">
        <v>177.8</v>
      </c>
      <c r="P154" s="81">
        <v>90</v>
      </c>
      <c r="Q154" s="81">
        <v>57.244999999999997</v>
      </c>
      <c r="R154" s="18">
        <v>5</v>
      </c>
      <c r="S154" s="82">
        <v>369</v>
      </c>
      <c r="T154" s="83">
        <v>17</v>
      </c>
      <c r="U154" s="84">
        <v>35.802</v>
      </c>
      <c r="V154" s="85">
        <v>1</v>
      </c>
      <c r="W154" s="86">
        <v>334</v>
      </c>
      <c r="X154" s="87">
        <v>7.2</v>
      </c>
      <c r="Y154" s="88">
        <v>34.71</v>
      </c>
      <c r="Z154" s="89">
        <v>1</v>
      </c>
      <c r="AA154" s="197">
        <v>1295</v>
      </c>
      <c r="AB154" s="165">
        <v>45.3</v>
      </c>
      <c r="AC154" s="203">
        <v>21.216000000000001</v>
      </c>
      <c r="AD154" s="197">
        <v>1</v>
      </c>
      <c r="AE154" s="176">
        <v>6.3369999999999997</v>
      </c>
      <c r="AF154" s="176">
        <v>-7.0000000000000007E-2</v>
      </c>
      <c r="AG154" s="173">
        <v>35.299999999999997</v>
      </c>
      <c r="AH154" s="182">
        <v>7</v>
      </c>
      <c r="AI154" s="90">
        <v>108</v>
      </c>
      <c r="AJ154" s="91">
        <v>2.4</v>
      </c>
      <c r="AK154" s="92">
        <v>32.1</v>
      </c>
      <c r="AL154" s="93">
        <v>5</v>
      </c>
      <c r="AM154" s="94">
        <v>78.900000000000006</v>
      </c>
      <c r="AN154" s="94">
        <v>-4.2</v>
      </c>
      <c r="AO154" s="179">
        <v>22.4</v>
      </c>
      <c r="AP154" s="95">
        <v>244.1</v>
      </c>
    </row>
    <row r="155" spans="1:42" x14ac:dyDescent="0.2">
      <c r="A155" s="152" t="s">
        <v>183</v>
      </c>
      <c r="B155" s="153" t="s">
        <v>26</v>
      </c>
      <c r="C155" s="153" t="s">
        <v>26</v>
      </c>
      <c r="D155" s="155">
        <v>2750001</v>
      </c>
      <c r="E155" s="73">
        <v>5414</v>
      </c>
      <c r="F155" s="75">
        <v>98290</v>
      </c>
      <c r="G155" s="76">
        <v>5140</v>
      </c>
      <c r="H155" s="76" t="s">
        <v>2</v>
      </c>
      <c r="I155" s="76">
        <v>5228</v>
      </c>
      <c r="J155" s="77">
        <v>40269</v>
      </c>
      <c r="K155" s="77">
        <v>41791</v>
      </c>
      <c r="L155" s="78">
        <v>2.2200000000000002</v>
      </c>
      <c r="M155" s="76">
        <v>44</v>
      </c>
      <c r="N155" s="79">
        <v>8987</v>
      </c>
      <c r="O155" s="80">
        <v>304.10000000000002</v>
      </c>
      <c r="P155" s="81">
        <v>97</v>
      </c>
      <c r="Q155" s="81">
        <v>38.393999999999998</v>
      </c>
      <c r="R155" s="18">
        <v>3</v>
      </c>
      <c r="S155" s="82">
        <v>270</v>
      </c>
      <c r="T155" s="83">
        <v>8.1999999999999993</v>
      </c>
      <c r="U155" s="84">
        <v>30.72</v>
      </c>
      <c r="V155" s="85">
        <v>1</v>
      </c>
      <c r="W155" s="86">
        <v>300</v>
      </c>
      <c r="X155" s="87">
        <v>12.5</v>
      </c>
      <c r="Y155" s="88">
        <v>29.12</v>
      </c>
      <c r="Z155" s="89">
        <v>1</v>
      </c>
      <c r="AA155" s="197">
        <v>1053</v>
      </c>
      <c r="AB155" s="165">
        <v>4.3</v>
      </c>
      <c r="AC155" s="203">
        <v>13.28</v>
      </c>
      <c r="AD155" s="197">
        <v>1</v>
      </c>
      <c r="AE155" s="176">
        <v>6.3120000000000003</v>
      </c>
      <c r="AF155" s="176">
        <v>0.01</v>
      </c>
      <c r="AG155" s="173">
        <v>22.8</v>
      </c>
      <c r="AH155" s="182">
        <v>2</v>
      </c>
      <c r="AI155" s="90">
        <v>99</v>
      </c>
      <c r="AJ155" s="91">
        <v>-4.0999999999999996</v>
      </c>
      <c r="AK155" s="92">
        <v>16.184999999999999</v>
      </c>
      <c r="AL155" s="93">
        <v>3</v>
      </c>
      <c r="AM155" s="94">
        <v>42.4</v>
      </c>
      <c r="AN155" s="94">
        <v>-0.7</v>
      </c>
      <c r="AO155" s="179">
        <v>11.529</v>
      </c>
      <c r="AP155" s="95">
        <v>241.7</v>
      </c>
    </row>
    <row r="156" spans="1:42" x14ac:dyDescent="0.2">
      <c r="A156" s="152" t="s">
        <v>180</v>
      </c>
      <c r="B156" s="153" t="s">
        <v>26</v>
      </c>
      <c r="C156" s="153" t="s">
        <v>26</v>
      </c>
      <c r="D156" s="155">
        <v>102960001</v>
      </c>
      <c r="E156" s="73">
        <v>2651</v>
      </c>
      <c r="F156" s="75">
        <v>85560</v>
      </c>
      <c r="G156" s="76" t="s">
        <v>5</v>
      </c>
      <c r="H156" s="76" t="s">
        <v>6</v>
      </c>
      <c r="I156" s="76">
        <v>2209</v>
      </c>
      <c r="J156" s="77">
        <v>38718</v>
      </c>
      <c r="K156" s="77">
        <v>41913</v>
      </c>
      <c r="L156" s="78">
        <v>2.1800000000000002</v>
      </c>
      <c r="M156" s="76">
        <v>121</v>
      </c>
      <c r="N156" s="79">
        <v>10266</v>
      </c>
      <c r="O156" s="80">
        <v>412.6</v>
      </c>
      <c r="P156" s="81">
        <v>99</v>
      </c>
      <c r="Q156" s="81">
        <v>65.099999999999994</v>
      </c>
      <c r="R156" s="18">
        <v>7</v>
      </c>
      <c r="S156" s="82">
        <v>314</v>
      </c>
      <c r="T156" s="83">
        <v>10.1</v>
      </c>
      <c r="U156" s="84">
        <v>54.72</v>
      </c>
      <c r="V156" s="85">
        <v>3</v>
      </c>
      <c r="W156" s="86">
        <v>341</v>
      </c>
      <c r="X156" s="87">
        <v>11</v>
      </c>
      <c r="Y156" s="88">
        <v>48.6</v>
      </c>
      <c r="Z156" s="89">
        <v>3</v>
      </c>
      <c r="AA156" s="197">
        <v>1241</v>
      </c>
      <c r="AB156" s="165">
        <v>19.7</v>
      </c>
      <c r="AC156" s="203">
        <v>38.61</v>
      </c>
      <c r="AD156" s="197">
        <v>3</v>
      </c>
      <c r="AE156" s="176">
        <v>7.1020000000000003</v>
      </c>
      <c r="AF156" s="176">
        <v>-0.02</v>
      </c>
      <c r="AG156" s="173">
        <v>46.3</v>
      </c>
      <c r="AH156" s="182">
        <v>33</v>
      </c>
      <c r="AI156" s="90">
        <v>118</v>
      </c>
      <c r="AJ156" s="91">
        <v>0.8</v>
      </c>
      <c r="AK156" s="92">
        <v>36.576000000000001</v>
      </c>
      <c r="AL156" s="93">
        <v>7</v>
      </c>
      <c r="AM156" s="94">
        <v>129.19999999999999</v>
      </c>
      <c r="AN156" s="94">
        <v>0.9</v>
      </c>
      <c r="AO156" s="179">
        <v>29.164000000000001</v>
      </c>
      <c r="AP156" s="95">
        <v>240.6</v>
      </c>
    </row>
    <row r="157" spans="1:42" x14ac:dyDescent="0.2">
      <c r="A157" s="72" t="s">
        <v>178</v>
      </c>
      <c r="B157" s="73" t="s">
        <v>26</v>
      </c>
      <c r="C157" s="73" t="s">
        <v>26</v>
      </c>
      <c r="D157" s="150">
        <v>2840001</v>
      </c>
      <c r="E157" s="73">
        <v>1229</v>
      </c>
      <c r="F157" s="75">
        <v>93864</v>
      </c>
      <c r="G157" s="76" t="s">
        <v>315</v>
      </c>
      <c r="H157" s="76" t="s">
        <v>316</v>
      </c>
      <c r="I157" s="76">
        <v>969</v>
      </c>
      <c r="J157" s="77">
        <v>39814</v>
      </c>
      <c r="K157" s="77">
        <v>41640</v>
      </c>
      <c r="L157" s="78">
        <v>2.54</v>
      </c>
      <c r="M157" s="76">
        <v>287</v>
      </c>
      <c r="N157" s="79">
        <v>8274</v>
      </c>
      <c r="O157" s="80">
        <v>192.7</v>
      </c>
      <c r="P157" s="81">
        <v>91</v>
      </c>
      <c r="Q157" s="81">
        <v>58.19</v>
      </c>
      <c r="R157" s="18">
        <v>4</v>
      </c>
      <c r="S157" s="82">
        <v>316</v>
      </c>
      <c r="T157" s="83">
        <v>9.5</v>
      </c>
      <c r="U157" s="84">
        <v>49.68</v>
      </c>
      <c r="V157" s="85">
        <v>4</v>
      </c>
      <c r="W157" s="86">
        <v>269</v>
      </c>
      <c r="X157" s="87">
        <v>11.1</v>
      </c>
      <c r="Y157" s="88">
        <v>40.770000000000003</v>
      </c>
      <c r="Z157" s="89">
        <v>4</v>
      </c>
      <c r="AA157" s="197">
        <v>1049</v>
      </c>
      <c r="AB157" s="165">
        <v>23.9</v>
      </c>
      <c r="AC157" s="203">
        <v>34.380000000000003</v>
      </c>
      <c r="AD157" s="197">
        <v>4</v>
      </c>
      <c r="AE157" s="176">
        <v>8.9120000000000008</v>
      </c>
      <c r="AF157" s="176">
        <v>0.19</v>
      </c>
      <c r="AG157" s="173">
        <v>40.700000000000003</v>
      </c>
      <c r="AH157" s="182">
        <v>28</v>
      </c>
      <c r="AI157" s="90">
        <v>73</v>
      </c>
      <c r="AJ157" s="91">
        <v>-4.5999999999999996</v>
      </c>
      <c r="AK157" s="92">
        <v>27.1</v>
      </c>
      <c r="AL157" s="93">
        <v>4</v>
      </c>
      <c r="AM157" s="94">
        <v>67.2</v>
      </c>
      <c r="AN157" s="94">
        <v>-1.3</v>
      </c>
      <c r="AO157" s="179">
        <v>15.052</v>
      </c>
      <c r="AP157" s="95">
        <v>237.6</v>
      </c>
    </row>
    <row r="158" spans="1:42" x14ac:dyDescent="0.2">
      <c r="A158" s="72" t="s">
        <v>178</v>
      </c>
      <c r="B158" s="73" t="s">
        <v>26</v>
      </c>
      <c r="C158" s="73" t="s">
        <v>26</v>
      </c>
      <c r="D158" s="150">
        <v>3600001</v>
      </c>
      <c r="E158" s="73">
        <v>205</v>
      </c>
      <c r="F158" s="75">
        <v>85780</v>
      </c>
      <c r="G158" s="76" t="s">
        <v>91</v>
      </c>
      <c r="H158" s="76" t="s">
        <v>92</v>
      </c>
      <c r="I158" s="76">
        <v>1665</v>
      </c>
      <c r="J158" s="77">
        <v>38869</v>
      </c>
      <c r="K158" s="77">
        <v>41791</v>
      </c>
      <c r="L158" s="78">
        <v>0.34</v>
      </c>
      <c r="M158" s="76">
        <v>209</v>
      </c>
      <c r="N158" s="79">
        <v>9102</v>
      </c>
      <c r="O158" s="80">
        <v>340.1</v>
      </c>
      <c r="P158" s="81">
        <v>98</v>
      </c>
      <c r="Q158" s="81">
        <v>60.167999999999999</v>
      </c>
      <c r="R158" s="18">
        <v>6</v>
      </c>
      <c r="S158" s="82">
        <v>310</v>
      </c>
      <c r="T158" s="83">
        <v>9.3000000000000007</v>
      </c>
      <c r="U158" s="84">
        <v>50.13</v>
      </c>
      <c r="V158" s="85">
        <v>6</v>
      </c>
      <c r="W158" s="86">
        <v>286</v>
      </c>
      <c r="X158" s="87">
        <v>11.2</v>
      </c>
      <c r="Y158" s="88">
        <v>41.67</v>
      </c>
      <c r="Z158" s="89">
        <v>6</v>
      </c>
      <c r="AA158" s="197">
        <v>1088</v>
      </c>
      <c r="AB158" s="165">
        <v>31.2</v>
      </c>
      <c r="AC158" s="203">
        <v>32.67</v>
      </c>
      <c r="AD158" s="197">
        <v>6</v>
      </c>
      <c r="AE158" s="176">
        <v>7.694</v>
      </c>
      <c r="AF158" s="176">
        <v>0.25</v>
      </c>
      <c r="AG158" s="173">
        <v>38.700000000000003</v>
      </c>
      <c r="AH158" s="182">
        <v>48</v>
      </c>
      <c r="AI158" s="90">
        <v>148</v>
      </c>
      <c r="AJ158" s="91">
        <v>2.2000000000000002</v>
      </c>
      <c r="AK158" s="92">
        <v>28.512</v>
      </c>
      <c r="AL158" s="93">
        <v>6</v>
      </c>
      <c r="AM158" s="94">
        <v>110.1</v>
      </c>
      <c r="AN158" s="94">
        <v>3</v>
      </c>
      <c r="AO158" s="179">
        <v>19.488</v>
      </c>
      <c r="AP158" s="95">
        <v>235.9</v>
      </c>
    </row>
    <row r="159" spans="1:42" x14ac:dyDescent="0.2">
      <c r="A159" s="72" t="s">
        <v>178</v>
      </c>
      <c r="B159" s="73" t="s">
        <v>26</v>
      </c>
      <c r="C159" s="73" t="s">
        <v>26</v>
      </c>
      <c r="D159" s="150">
        <v>3600001</v>
      </c>
      <c r="E159" s="73">
        <v>264</v>
      </c>
      <c r="F159" s="75">
        <v>92011</v>
      </c>
      <c r="G159" s="76" t="s">
        <v>237</v>
      </c>
      <c r="H159" s="76" t="s">
        <v>238</v>
      </c>
      <c r="I159" s="76">
        <v>69</v>
      </c>
      <c r="J159" s="77">
        <v>39448</v>
      </c>
      <c r="K159" s="77">
        <v>41883</v>
      </c>
      <c r="L159" s="78">
        <v>1.5</v>
      </c>
      <c r="M159" s="76">
        <v>129</v>
      </c>
      <c r="N159" s="79">
        <v>7553</v>
      </c>
      <c r="O159" s="80">
        <v>136.69999999999999</v>
      </c>
      <c r="P159" s="81">
        <v>86</v>
      </c>
      <c r="Q159" s="81">
        <v>59.85</v>
      </c>
      <c r="R159" s="18">
        <v>5</v>
      </c>
      <c r="S159" s="82">
        <v>297</v>
      </c>
      <c r="T159" s="83">
        <v>16</v>
      </c>
      <c r="U159" s="84">
        <v>51.709000000000003</v>
      </c>
      <c r="V159" s="85">
        <v>5</v>
      </c>
      <c r="W159" s="86">
        <v>245</v>
      </c>
      <c r="X159" s="87">
        <v>6.4</v>
      </c>
      <c r="Y159" s="88">
        <v>43.698999999999998</v>
      </c>
      <c r="Z159" s="89">
        <v>5</v>
      </c>
      <c r="AA159" s="197">
        <v>935</v>
      </c>
      <c r="AB159" s="165">
        <v>35.799999999999997</v>
      </c>
      <c r="AC159" s="203">
        <v>35.866999999999997</v>
      </c>
      <c r="AD159" s="197">
        <v>5</v>
      </c>
      <c r="AE159" s="176">
        <v>8.2490000000000006</v>
      </c>
      <c r="AF159" s="176">
        <v>0.09</v>
      </c>
      <c r="AG159" s="173">
        <v>43.4</v>
      </c>
      <c r="AH159" s="182">
        <v>42</v>
      </c>
      <c r="AI159" s="90">
        <v>152</v>
      </c>
      <c r="AJ159" s="91">
        <v>3.3</v>
      </c>
      <c r="AK159" s="92">
        <v>31.2</v>
      </c>
      <c r="AL159" s="93">
        <v>5</v>
      </c>
      <c r="AM159" s="94">
        <v>55.5</v>
      </c>
      <c r="AN159" s="94">
        <v>-2.1</v>
      </c>
      <c r="AO159" s="179">
        <v>22.24</v>
      </c>
      <c r="AP159" s="95">
        <v>232.9</v>
      </c>
    </row>
    <row r="160" spans="1:42" x14ac:dyDescent="0.2">
      <c r="A160" s="72" t="s">
        <v>179</v>
      </c>
      <c r="B160" s="73" t="s">
        <v>26</v>
      </c>
      <c r="C160" s="73" t="s">
        <v>26</v>
      </c>
      <c r="D160" s="150">
        <v>3450001</v>
      </c>
      <c r="E160" s="73">
        <v>993</v>
      </c>
      <c r="F160" s="75" t="s">
        <v>2</v>
      </c>
      <c r="G160" s="76" t="s">
        <v>655</v>
      </c>
      <c r="H160" s="76" t="s">
        <v>656</v>
      </c>
      <c r="I160" s="76">
        <v>844</v>
      </c>
      <c r="J160" s="77">
        <v>40057</v>
      </c>
      <c r="K160" s="77">
        <v>41640</v>
      </c>
      <c r="L160" s="78">
        <v>0.71</v>
      </c>
      <c r="M160" s="76">
        <v>305</v>
      </c>
      <c r="N160" s="79">
        <v>9196</v>
      </c>
      <c r="O160" s="80">
        <v>241.2</v>
      </c>
      <c r="P160" s="81">
        <v>94</v>
      </c>
      <c r="Q160" s="81">
        <v>56.43</v>
      </c>
      <c r="R160" s="18">
        <v>3</v>
      </c>
      <c r="S160" s="82">
        <v>296</v>
      </c>
      <c r="T160" s="83">
        <v>16.7</v>
      </c>
      <c r="U160" s="84">
        <v>31.28</v>
      </c>
      <c r="V160" s="85">
        <v>1</v>
      </c>
      <c r="W160" s="86">
        <v>221</v>
      </c>
      <c r="X160" s="87">
        <v>5.3</v>
      </c>
      <c r="Y160" s="88">
        <v>32.880000000000003</v>
      </c>
      <c r="Z160" s="89">
        <v>1</v>
      </c>
      <c r="AA160" s="197">
        <v>919</v>
      </c>
      <c r="AB160" s="165">
        <v>6.7</v>
      </c>
      <c r="AC160" s="203">
        <v>15.52</v>
      </c>
      <c r="AD160" s="197">
        <v>1</v>
      </c>
      <c r="AE160" s="176">
        <v>6.75</v>
      </c>
      <c r="AF160" s="176">
        <v>7.0000000000000007E-2</v>
      </c>
      <c r="AG160" s="173">
        <v>33.4</v>
      </c>
      <c r="AH160" s="182">
        <v>4</v>
      </c>
      <c r="AI160" s="90">
        <v>94</v>
      </c>
      <c r="AJ160" s="91">
        <v>-0.2</v>
      </c>
      <c r="AK160" s="92">
        <v>30.3</v>
      </c>
      <c r="AL160" s="93">
        <v>3</v>
      </c>
      <c r="AM160" s="94">
        <v>54.3</v>
      </c>
      <c r="AN160" s="94">
        <v>-4.0999999999999996</v>
      </c>
      <c r="AO160" s="179">
        <v>16.530999999999999</v>
      </c>
      <c r="AP160" s="95">
        <v>230</v>
      </c>
    </row>
    <row r="161" spans="1:42" x14ac:dyDescent="0.2">
      <c r="A161" s="72" t="s">
        <v>183</v>
      </c>
      <c r="B161" s="73" t="s">
        <v>26</v>
      </c>
      <c r="C161" s="73" t="s">
        <v>26</v>
      </c>
      <c r="D161" s="150">
        <v>2850001</v>
      </c>
      <c r="E161" s="73">
        <v>405</v>
      </c>
      <c r="F161" s="75" t="s">
        <v>2</v>
      </c>
      <c r="G161" s="76" t="s">
        <v>155</v>
      </c>
      <c r="H161" s="76" t="s">
        <v>156</v>
      </c>
      <c r="I161" s="76">
        <v>312</v>
      </c>
      <c r="J161" s="77">
        <v>38899</v>
      </c>
      <c r="K161" s="77">
        <v>41609</v>
      </c>
      <c r="L161" s="78">
        <v>3.55</v>
      </c>
      <c r="M161" s="76">
        <v>305</v>
      </c>
      <c r="N161" s="79">
        <v>10846</v>
      </c>
      <c r="O161" s="80">
        <v>493.4</v>
      </c>
      <c r="P161" s="81">
        <v>100</v>
      </c>
      <c r="Q161" s="81">
        <v>62.7</v>
      </c>
      <c r="R161" s="18">
        <v>6</v>
      </c>
      <c r="S161" s="82">
        <v>340</v>
      </c>
      <c r="T161" s="83">
        <v>8.6999999999999993</v>
      </c>
      <c r="U161" s="84">
        <v>40.770000000000003</v>
      </c>
      <c r="V161" s="85">
        <v>1</v>
      </c>
      <c r="W161" s="86">
        <v>346</v>
      </c>
      <c r="X161" s="87">
        <v>12</v>
      </c>
      <c r="Y161" s="88">
        <v>46.9</v>
      </c>
      <c r="Z161" s="89">
        <v>1</v>
      </c>
      <c r="AA161" s="197">
        <v>1321</v>
      </c>
      <c r="AB161" s="165">
        <v>25.4</v>
      </c>
      <c r="AC161" s="203">
        <v>25.3</v>
      </c>
      <c r="AD161" s="197">
        <v>1</v>
      </c>
      <c r="AE161" s="176">
        <v>6.04</v>
      </c>
      <c r="AF161" s="176">
        <v>0</v>
      </c>
      <c r="AG161" s="173">
        <v>38.299999999999997</v>
      </c>
      <c r="AH161" s="182">
        <v>12</v>
      </c>
      <c r="AI161" s="90">
        <v>141</v>
      </c>
      <c r="AJ161" s="91">
        <v>0.7</v>
      </c>
      <c r="AK161" s="92">
        <v>34.9</v>
      </c>
      <c r="AL161" s="93">
        <v>6</v>
      </c>
      <c r="AM161" s="94">
        <v>121.3</v>
      </c>
      <c r="AN161" s="94">
        <v>0.8</v>
      </c>
      <c r="AO161" s="179">
        <v>25.404</v>
      </c>
      <c r="AP161" s="95">
        <v>229.5</v>
      </c>
    </row>
    <row r="162" spans="1:42" x14ac:dyDescent="0.2">
      <c r="A162" s="72" t="s">
        <v>178</v>
      </c>
      <c r="B162" s="73" t="s">
        <v>26</v>
      </c>
      <c r="C162" s="73" t="s">
        <v>26</v>
      </c>
      <c r="D162" s="150">
        <v>2840001</v>
      </c>
      <c r="E162" s="73">
        <v>1199</v>
      </c>
      <c r="F162" s="75">
        <v>91247</v>
      </c>
      <c r="G162" s="76" t="s">
        <v>261</v>
      </c>
      <c r="H162" s="76" t="s">
        <v>262</v>
      </c>
      <c r="I162" s="76">
        <v>1040</v>
      </c>
      <c r="J162" s="77">
        <v>39539</v>
      </c>
      <c r="K162" s="77">
        <v>41699</v>
      </c>
      <c r="L162" s="78">
        <v>1.85</v>
      </c>
      <c r="M162" s="76">
        <v>290</v>
      </c>
      <c r="N162" s="79">
        <v>9880</v>
      </c>
      <c r="O162" s="80">
        <v>488.1</v>
      </c>
      <c r="P162" s="81">
        <v>100</v>
      </c>
      <c r="Q162" s="81">
        <v>57.42</v>
      </c>
      <c r="R162" s="18">
        <v>4</v>
      </c>
      <c r="S162" s="82">
        <v>330</v>
      </c>
      <c r="T162" s="83">
        <v>11.7</v>
      </c>
      <c r="U162" s="84">
        <v>47.79</v>
      </c>
      <c r="V162" s="85">
        <v>4</v>
      </c>
      <c r="W162" s="86">
        <v>284</v>
      </c>
      <c r="X162" s="87">
        <v>10.9</v>
      </c>
      <c r="Y162" s="88">
        <v>39.51</v>
      </c>
      <c r="Z162" s="89">
        <v>4</v>
      </c>
      <c r="AA162" s="197">
        <v>1136</v>
      </c>
      <c r="AB162" s="165">
        <v>34.6</v>
      </c>
      <c r="AC162" s="203">
        <v>30.33</v>
      </c>
      <c r="AD162" s="197">
        <v>4</v>
      </c>
      <c r="AE162" s="176">
        <v>6.8879999999999999</v>
      </c>
      <c r="AF162" s="176">
        <v>-0.03</v>
      </c>
      <c r="AG162" s="173">
        <v>36.299999999999997</v>
      </c>
      <c r="AH162" s="182">
        <v>33</v>
      </c>
      <c r="AI162" s="90">
        <v>137</v>
      </c>
      <c r="AJ162" s="91">
        <v>2.9</v>
      </c>
      <c r="AK162" s="92">
        <v>26.8</v>
      </c>
      <c r="AL162" s="93">
        <v>4</v>
      </c>
      <c r="AM162" s="94">
        <v>72.7</v>
      </c>
      <c r="AN162" s="94">
        <v>-1.3</v>
      </c>
      <c r="AO162" s="179">
        <v>16.045999999999999</v>
      </c>
      <c r="AP162" s="95">
        <v>228.5</v>
      </c>
    </row>
    <row r="163" spans="1:42" x14ac:dyDescent="0.2">
      <c r="A163" s="72" t="s">
        <v>182</v>
      </c>
      <c r="B163" s="73" t="s">
        <v>26</v>
      </c>
      <c r="C163" s="73" t="s">
        <v>26</v>
      </c>
      <c r="D163" s="150">
        <v>106500002</v>
      </c>
      <c r="E163" s="73">
        <v>531</v>
      </c>
      <c r="F163" s="75">
        <v>86741</v>
      </c>
      <c r="G163" s="76" t="s">
        <v>605</v>
      </c>
      <c r="H163" s="76" t="s">
        <v>606</v>
      </c>
      <c r="I163" s="76">
        <v>307</v>
      </c>
      <c r="J163" s="77">
        <v>38838</v>
      </c>
      <c r="K163" s="77">
        <v>41395</v>
      </c>
      <c r="L163" s="78">
        <v>0.77</v>
      </c>
      <c r="M163" s="76">
        <v>305</v>
      </c>
      <c r="N163" s="79">
        <v>9967</v>
      </c>
      <c r="O163" s="80">
        <v>37.4</v>
      </c>
      <c r="P163" s="81">
        <v>72</v>
      </c>
      <c r="Q163" s="81">
        <v>64.900000000000006</v>
      </c>
      <c r="R163" s="18">
        <v>5</v>
      </c>
      <c r="S163" s="82">
        <v>288</v>
      </c>
      <c r="T163" s="83">
        <v>10.4</v>
      </c>
      <c r="U163" s="84">
        <v>52.02</v>
      </c>
      <c r="V163" s="85">
        <v>3</v>
      </c>
      <c r="W163" s="86">
        <v>314</v>
      </c>
      <c r="X163" s="87">
        <v>7.8</v>
      </c>
      <c r="Y163" s="88">
        <v>45.45</v>
      </c>
      <c r="Z163" s="89">
        <v>3</v>
      </c>
      <c r="AA163" s="197">
        <v>1131</v>
      </c>
      <c r="AB163" s="165">
        <v>18</v>
      </c>
      <c r="AC163" s="203">
        <v>34.56</v>
      </c>
      <c r="AD163" s="197">
        <v>3</v>
      </c>
      <c r="AE163" s="176">
        <v>7.5149999999999997</v>
      </c>
      <c r="AF163" s="176">
        <v>-0.15</v>
      </c>
      <c r="AG163" s="173">
        <v>44.1</v>
      </c>
      <c r="AH163" s="182">
        <v>44</v>
      </c>
      <c r="AI163" s="90">
        <v>158</v>
      </c>
      <c r="AJ163" s="91">
        <v>-0.5</v>
      </c>
      <c r="AK163" s="92">
        <v>32</v>
      </c>
      <c r="AL163" s="93">
        <v>5</v>
      </c>
      <c r="AM163" s="94">
        <v>105.8</v>
      </c>
      <c r="AN163" s="94">
        <v>0.7</v>
      </c>
      <c r="AO163" s="179">
        <v>21.44</v>
      </c>
      <c r="AP163" s="95">
        <v>228.4</v>
      </c>
    </row>
    <row r="164" spans="1:42" x14ac:dyDescent="0.2">
      <c r="A164" s="72" t="s">
        <v>178</v>
      </c>
      <c r="B164" s="73" t="s">
        <v>26</v>
      </c>
      <c r="C164" s="73" t="s">
        <v>26</v>
      </c>
      <c r="D164" s="150">
        <v>2760001</v>
      </c>
      <c r="E164" s="73">
        <v>273</v>
      </c>
      <c r="F164" s="75">
        <v>87002</v>
      </c>
      <c r="G164" s="76" t="s">
        <v>300</v>
      </c>
      <c r="H164" s="76" t="s">
        <v>301</v>
      </c>
      <c r="I164" s="76">
        <v>101</v>
      </c>
      <c r="J164" s="77">
        <v>39114</v>
      </c>
      <c r="K164" s="77">
        <v>41640</v>
      </c>
      <c r="L164" s="78">
        <v>1.98</v>
      </c>
      <c r="M164" s="76">
        <v>267</v>
      </c>
      <c r="N164" s="79">
        <v>8498</v>
      </c>
      <c r="O164" s="80">
        <v>191.2</v>
      </c>
      <c r="P164" s="81">
        <v>91</v>
      </c>
      <c r="Q164" s="81">
        <v>62.59</v>
      </c>
      <c r="R164" s="18">
        <v>5</v>
      </c>
      <c r="S164" s="82">
        <v>269</v>
      </c>
      <c r="T164" s="83">
        <v>9.9</v>
      </c>
      <c r="U164" s="84">
        <v>49.241999999999997</v>
      </c>
      <c r="V164" s="85">
        <v>4</v>
      </c>
      <c r="W164" s="86">
        <v>272</v>
      </c>
      <c r="X164" s="87">
        <v>9.1</v>
      </c>
      <c r="Y164" s="88">
        <v>42.281999999999996</v>
      </c>
      <c r="Z164" s="89">
        <v>4</v>
      </c>
      <c r="AA164" s="197">
        <v>987</v>
      </c>
      <c r="AB164" s="165">
        <v>26</v>
      </c>
      <c r="AC164" s="203">
        <v>32.363999999999997</v>
      </c>
      <c r="AD164" s="197">
        <v>4</v>
      </c>
      <c r="AE164" s="176">
        <v>7.07</v>
      </c>
      <c r="AF164" s="176">
        <v>-0.1</v>
      </c>
      <c r="AG164" s="173">
        <v>40.799999999999997</v>
      </c>
      <c r="AH164" s="182">
        <v>33</v>
      </c>
      <c r="AI164" s="90">
        <v>150</v>
      </c>
      <c r="AJ164" s="91">
        <v>-2</v>
      </c>
      <c r="AK164" s="92">
        <v>34.200000000000003</v>
      </c>
      <c r="AL164" s="93">
        <v>5</v>
      </c>
      <c r="AM164" s="94">
        <v>94.7</v>
      </c>
      <c r="AN164" s="94">
        <v>-0.4</v>
      </c>
      <c r="AO164" s="179">
        <v>24.24</v>
      </c>
      <c r="AP164" s="95">
        <v>228.1</v>
      </c>
    </row>
    <row r="165" spans="1:42" x14ac:dyDescent="0.2">
      <c r="A165" s="72" t="s">
        <v>178</v>
      </c>
      <c r="B165" s="73" t="s">
        <v>26</v>
      </c>
      <c r="C165" s="73" t="s">
        <v>26</v>
      </c>
      <c r="D165" s="150">
        <v>2840001</v>
      </c>
      <c r="E165" s="73">
        <v>1235</v>
      </c>
      <c r="F165" s="75">
        <v>93870</v>
      </c>
      <c r="G165" s="76" t="s">
        <v>315</v>
      </c>
      <c r="H165" s="76" t="s">
        <v>316</v>
      </c>
      <c r="I165" s="76">
        <v>1148</v>
      </c>
      <c r="J165" s="77">
        <v>39873</v>
      </c>
      <c r="K165" s="77">
        <v>41913</v>
      </c>
      <c r="L165" s="78">
        <v>2.0499999999999998</v>
      </c>
      <c r="M165" s="76">
        <v>85</v>
      </c>
      <c r="N165" s="79">
        <v>8216</v>
      </c>
      <c r="O165" s="80">
        <v>237.5</v>
      </c>
      <c r="P165" s="81">
        <v>94</v>
      </c>
      <c r="Q165" s="81">
        <v>49.994999999999997</v>
      </c>
      <c r="R165" s="18">
        <v>4</v>
      </c>
      <c r="S165" s="82">
        <v>317</v>
      </c>
      <c r="T165" s="83">
        <v>12.8</v>
      </c>
      <c r="U165" s="84">
        <v>42.686999999999998</v>
      </c>
      <c r="V165" s="85">
        <v>4</v>
      </c>
      <c r="W165" s="86">
        <v>258</v>
      </c>
      <c r="X165" s="87">
        <v>9.1999999999999993</v>
      </c>
      <c r="Y165" s="88">
        <v>34.506</v>
      </c>
      <c r="Z165" s="89">
        <v>4</v>
      </c>
      <c r="AA165" s="197">
        <v>1009</v>
      </c>
      <c r="AB165" s="165">
        <v>25.6</v>
      </c>
      <c r="AC165" s="203">
        <v>28.431000000000001</v>
      </c>
      <c r="AD165" s="197">
        <v>4</v>
      </c>
      <c r="AE165" s="176">
        <v>8.7889999999999997</v>
      </c>
      <c r="AF165" s="176">
        <v>0.19</v>
      </c>
      <c r="AG165" s="173">
        <v>38.5</v>
      </c>
      <c r="AH165" s="182">
        <v>24</v>
      </c>
      <c r="AI165" s="90">
        <v>110</v>
      </c>
      <c r="AJ165" s="91">
        <v>-2.1</v>
      </c>
      <c r="AK165" s="92">
        <v>21.96</v>
      </c>
      <c r="AL165" s="93">
        <v>4</v>
      </c>
      <c r="AM165" s="94">
        <v>56.4</v>
      </c>
      <c r="AN165" s="94">
        <v>-3.7</v>
      </c>
      <c r="AO165" s="179">
        <v>14.342000000000001</v>
      </c>
      <c r="AP165" s="95">
        <v>226.4</v>
      </c>
    </row>
    <row r="166" spans="1:42" x14ac:dyDescent="0.2">
      <c r="A166" s="72" t="s">
        <v>182</v>
      </c>
      <c r="B166" s="73" t="s">
        <v>26</v>
      </c>
      <c r="C166" s="73" t="s">
        <v>26</v>
      </c>
      <c r="D166" s="150">
        <v>106500002</v>
      </c>
      <c r="E166" s="73">
        <v>638.01</v>
      </c>
      <c r="F166" s="75">
        <v>93440</v>
      </c>
      <c r="G166" s="76" t="s">
        <v>582</v>
      </c>
      <c r="H166" s="76" t="s">
        <v>583</v>
      </c>
      <c r="I166" s="76">
        <v>515</v>
      </c>
      <c r="J166" s="77">
        <v>39783</v>
      </c>
      <c r="K166" s="77">
        <v>41821</v>
      </c>
      <c r="L166" s="78">
        <v>1.54</v>
      </c>
      <c r="M166" s="76">
        <v>77</v>
      </c>
      <c r="N166" s="79">
        <v>9825</v>
      </c>
      <c r="O166" s="80">
        <v>103.3</v>
      </c>
      <c r="P166" s="81">
        <v>82</v>
      </c>
      <c r="Q166" s="81">
        <v>53.558999999999997</v>
      </c>
      <c r="R166" s="18">
        <v>4</v>
      </c>
      <c r="S166" s="82">
        <v>290</v>
      </c>
      <c r="T166" s="83">
        <v>14.3</v>
      </c>
      <c r="U166" s="84">
        <v>44.284999999999997</v>
      </c>
      <c r="V166" s="85">
        <v>2</v>
      </c>
      <c r="W166" s="86">
        <v>332</v>
      </c>
      <c r="X166" s="87">
        <v>10.5</v>
      </c>
      <c r="Y166" s="88">
        <v>38.76</v>
      </c>
      <c r="Z166" s="89">
        <v>2</v>
      </c>
      <c r="AA166" s="197">
        <v>1147</v>
      </c>
      <c r="AB166" s="165">
        <v>12.5</v>
      </c>
      <c r="AC166" s="203">
        <v>27.88</v>
      </c>
      <c r="AD166" s="197">
        <v>2</v>
      </c>
      <c r="AE166" s="176">
        <v>6.4989999999999997</v>
      </c>
      <c r="AF166" s="176">
        <v>-0.09</v>
      </c>
      <c r="AG166" s="173">
        <v>42</v>
      </c>
      <c r="AH166" s="182">
        <v>29</v>
      </c>
      <c r="AI166" s="90">
        <v>144</v>
      </c>
      <c r="AJ166" s="91">
        <v>3.4</v>
      </c>
      <c r="AK166" s="92">
        <v>25.65</v>
      </c>
      <c r="AL166" s="93">
        <v>4</v>
      </c>
      <c r="AM166" s="94">
        <v>57.4</v>
      </c>
      <c r="AN166" s="94">
        <v>-5.5</v>
      </c>
      <c r="AO166" s="179">
        <v>18.033999999999999</v>
      </c>
      <c r="AP166" s="95">
        <v>225.6</v>
      </c>
    </row>
    <row r="167" spans="1:42" x14ac:dyDescent="0.2">
      <c r="A167" s="72" t="s">
        <v>178</v>
      </c>
      <c r="B167" s="73" t="s">
        <v>26</v>
      </c>
      <c r="C167" s="73" t="s">
        <v>26</v>
      </c>
      <c r="D167" s="150">
        <v>2890001</v>
      </c>
      <c r="E167" s="73">
        <v>206.03</v>
      </c>
      <c r="F167" s="75" t="s">
        <v>2</v>
      </c>
      <c r="G167" s="76" t="s">
        <v>27</v>
      </c>
      <c r="H167" s="76" t="s">
        <v>28</v>
      </c>
      <c r="I167" s="76">
        <v>117</v>
      </c>
      <c r="J167" s="77">
        <v>37742</v>
      </c>
      <c r="K167" s="77">
        <v>41456</v>
      </c>
      <c r="L167" s="78">
        <v>0.37</v>
      </c>
      <c r="M167" s="76">
        <v>305</v>
      </c>
      <c r="N167" s="79">
        <v>8358</v>
      </c>
      <c r="O167" s="80">
        <v>332.2</v>
      </c>
      <c r="P167" s="81">
        <v>98</v>
      </c>
      <c r="Q167" s="81">
        <v>56.991999999999997</v>
      </c>
      <c r="R167" s="18">
        <v>5</v>
      </c>
      <c r="S167" s="82">
        <v>275</v>
      </c>
      <c r="T167" s="83">
        <v>10.4</v>
      </c>
      <c r="U167" s="84">
        <v>42.5</v>
      </c>
      <c r="V167" s="85">
        <v>2</v>
      </c>
      <c r="W167" s="86">
        <v>256</v>
      </c>
      <c r="X167" s="87">
        <v>6.3</v>
      </c>
      <c r="Y167" s="88">
        <v>38.674999999999997</v>
      </c>
      <c r="Z167" s="89">
        <v>2</v>
      </c>
      <c r="AA167" s="197">
        <v>984</v>
      </c>
      <c r="AB167" s="165">
        <v>17.399999999999999</v>
      </c>
      <c r="AC167" s="203">
        <v>25.33</v>
      </c>
      <c r="AD167" s="197">
        <v>2</v>
      </c>
      <c r="AE167" s="176">
        <v>5.4539999999999997</v>
      </c>
      <c r="AF167" s="176">
        <v>-0.28000000000000003</v>
      </c>
      <c r="AG167" s="173">
        <v>36.799999999999997</v>
      </c>
      <c r="AH167" s="182">
        <v>24</v>
      </c>
      <c r="AI167" s="90">
        <v>159</v>
      </c>
      <c r="AJ167" s="91">
        <v>1.8</v>
      </c>
      <c r="AK167" s="92">
        <v>33.200000000000003</v>
      </c>
      <c r="AL167" s="93">
        <v>5</v>
      </c>
      <c r="AM167" s="94">
        <v>168</v>
      </c>
      <c r="AN167" s="94">
        <v>3.1</v>
      </c>
      <c r="AO167" s="179">
        <v>19.724799999999998</v>
      </c>
      <c r="AP167" s="95">
        <v>223.7</v>
      </c>
    </row>
    <row r="168" spans="1:42" x14ac:dyDescent="0.2">
      <c r="A168" s="72" t="s">
        <v>178</v>
      </c>
      <c r="B168" s="73" t="s">
        <v>26</v>
      </c>
      <c r="C168" s="73" t="s">
        <v>26</v>
      </c>
      <c r="D168" s="150">
        <v>2840001</v>
      </c>
      <c r="E168" s="73">
        <v>1282</v>
      </c>
      <c r="F168" s="75">
        <v>97921</v>
      </c>
      <c r="G168" s="76" t="s">
        <v>639</v>
      </c>
      <c r="H168" s="76" t="s">
        <v>640</v>
      </c>
      <c r="I168" s="76">
        <v>1088</v>
      </c>
      <c r="J168" s="77">
        <v>40360</v>
      </c>
      <c r="K168" s="77">
        <v>41944</v>
      </c>
      <c r="L168" s="78">
        <v>1.82</v>
      </c>
      <c r="M168" s="76">
        <v>72</v>
      </c>
      <c r="N168" s="79">
        <v>9781</v>
      </c>
      <c r="O168" s="80">
        <v>583.79999999999995</v>
      </c>
      <c r="P168" s="81">
        <v>100</v>
      </c>
      <c r="Q168" s="81">
        <v>43.795000000000002</v>
      </c>
      <c r="R168" s="18">
        <v>3</v>
      </c>
      <c r="S168" s="82">
        <v>324</v>
      </c>
      <c r="T168" s="83">
        <v>13</v>
      </c>
      <c r="U168" s="84">
        <v>37.83</v>
      </c>
      <c r="V168" s="85">
        <v>3</v>
      </c>
      <c r="W168" s="86">
        <v>265</v>
      </c>
      <c r="X168" s="87">
        <v>7.7</v>
      </c>
      <c r="Y168" s="88">
        <v>29.405999999999999</v>
      </c>
      <c r="Z168" s="89">
        <v>3</v>
      </c>
      <c r="AA168" s="197">
        <v>1091</v>
      </c>
      <c r="AB168" s="165">
        <v>26.2</v>
      </c>
      <c r="AC168" s="203">
        <v>23.556000000000001</v>
      </c>
      <c r="AD168" s="197">
        <v>3</v>
      </c>
      <c r="AE168" s="176">
        <v>6.1879999999999997</v>
      </c>
      <c r="AF168" s="176">
        <v>-0.2</v>
      </c>
      <c r="AG168" s="173">
        <v>33.799999999999997</v>
      </c>
      <c r="AH168" s="182">
        <v>15</v>
      </c>
      <c r="AI168" s="90">
        <v>115</v>
      </c>
      <c r="AJ168" s="91">
        <v>-2.9</v>
      </c>
      <c r="AK168" s="92">
        <v>16.617000000000001</v>
      </c>
      <c r="AL168" s="93">
        <v>3</v>
      </c>
      <c r="AM168" s="94">
        <v>44.4</v>
      </c>
      <c r="AN168" s="94">
        <v>-4.0999999999999996</v>
      </c>
      <c r="AO168" s="179">
        <v>9.8209999999999997</v>
      </c>
      <c r="AP168" s="95">
        <v>222.8</v>
      </c>
    </row>
    <row r="169" spans="1:42" x14ac:dyDescent="0.2">
      <c r="A169" s="72" t="s">
        <v>178</v>
      </c>
      <c r="B169" s="73" t="s">
        <v>26</v>
      </c>
      <c r="C169" s="73" t="s">
        <v>26</v>
      </c>
      <c r="D169" s="150">
        <v>2760001</v>
      </c>
      <c r="E169" s="73">
        <v>306</v>
      </c>
      <c r="F169" s="75">
        <v>89571</v>
      </c>
      <c r="G169" s="76" t="s">
        <v>263</v>
      </c>
      <c r="H169" s="76" t="s">
        <v>264</v>
      </c>
      <c r="I169" s="76">
        <v>111</v>
      </c>
      <c r="J169" s="77">
        <v>39356</v>
      </c>
      <c r="K169" s="77">
        <v>41640</v>
      </c>
      <c r="L169" s="78">
        <v>0.69</v>
      </c>
      <c r="M169" s="76">
        <v>298</v>
      </c>
      <c r="N169" s="79">
        <v>7840</v>
      </c>
      <c r="O169" s="80">
        <v>59.4</v>
      </c>
      <c r="P169" s="81">
        <v>75</v>
      </c>
      <c r="Q169" s="81">
        <v>58.96</v>
      </c>
      <c r="R169" s="18">
        <v>4</v>
      </c>
      <c r="S169" s="82">
        <v>298</v>
      </c>
      <c r="T169" s="83">
        <v>16.600000000000001</v>
      </c>
      <c r="U169" s="84">
        <v>44.625</v>
      </c>
      <c r="V169" s="85">
        <v>2</v>
      </c>
      <c r="W169" s="86">
        <v>251</v>
      </c>
      <c r="X169" s="87">
        <v>4.0999999999999996</v>
      </c>
      <c r="Y169" s="88">
        <v>39.015000000000001</v>
      </c>
      <c r="Z169" s="89">
        <v>2</v>
      </c>
      <c r="AA169" s="197">
        <v>976</v>
      </c>
      <c r="AB169" s="165">
        <v>22.5</v>
      </c>
      <c r="AC169" s="203">
        <v>29.155000000000001</v>
      </c>
      <c r="AD169" s="197">
        <v>2</v>
      </c>
      <c r="AE169" s="176">
        <v>8.4079999999999995</v>
      </c>
      <c r="AF169" s="176">
        <v>0.09</v>
      </c>
      <c r="AG169" s="173">
        <v>40.4</v>
      </c>
      <c r="AH169" s="182">
        <v>21</v>
      </c>
      <c r="AI169" s="90">
        <v>139</v>
      </c>
      <c r="AJ169" s="91">
        <v>0.5</v>
      </c>
      <c r="AK169" s="92">
        <v>30.5</v>
      </c>
      <c r="AL169" s="93">
        <v>4</v>
      </c>
      <c r="AM169" s="94">
        <v>50</v>
      </c>
      <c r="AN169" s="94">
        <v>-3.3</v>
      </c>
      <c r="AO169" s="179">
        <v>18.388999999999999</v>
      </c>
      <c r="AP169" s="95">
        <v>222.8</v>
      </c>
    </row>
    <row r="170" spans="1:42" x14ac:dyDescent="0.2">
      <c r="A170" s="72" t="s">
        <v>178</v>
      </c>
      <c r="B170" s="73" t="s">
        <v>26</v>
      </c>
      <c r="C170" s="73" t="s">
        <v>26</v>
      </c>
      <c r="D170" s="150">
        <v>3600001</v>
      </c>
      <c r="E170" s="73">
        <v>279</v>
      </c>
      <c r="F170" s="75">
        <v>92890</v>
      </c>
      <c r="G170" s="76" t="s">
        <v>263</v>
      </c>
      <c r="H170" s="76" t="s">
        <v>264</v>
      </c>
      <c r="I170" s="76">
        <v>1730</v>
      </c>
      <c r="J170" s="77">
        <v>39600</v>
      </c>
      <c r="K170" s="77">
        <v>41640</v>
      </c>
      <c r="L170" s="78">
        <v>0.85</v>
      </c>
      <c r="M170" s="76">
        <v>295</v>
      </c>
      <c r="N170" s="79">
        <v>9020</v>
      </c>
      <c r="O170" s="80">
        <v>184.2</v>
      </c>
      <c r="P170" s="81">
        <v>90</v>
      </c>
      <c r="Q170" s="81">
        <v>62.7</v>
      </c>
      <c r="R170" s="18">
        <v>4</v>
      </c>
      <c r="S170" s="82">
        <v>318</v>
      </c>
      <c r="T170" s="83">
        <v>12.7</v>
      </c>
      <c r="U170" s="84">
        <v>55.48</v>
      </c>
      <c r="V170" s="85">
        <v>4</v>
      </c>
      <c r="W170" s="86">
        <v>285</v>
      </c>
      <c r="X170" s="87">
        <v>9.6</v>
      </c>
      <c r="Y170" s="88">
        <v>47.31</v>
      </c>
      <c r="Z170" s="89">
        <v>4</v>
      </c>
      <c r="AA170" s="197">
        <v>1077</v>
      </c>
      <c r="AB170" s="165">
        <v>27.7</v>
      </c>
      <c r="AC170" s="203">
        <v>38.950000000000003</v>
      </c>
      <c r="AD170" s="197">
        <v>4</v>
      </c>
      <c r="AE170" s="176">
        <v>8.8309999999999995</v>
      </c>
      <c r="AF170" s="176">
        <v>0.33</v>
      </c>
      <c r="AG170" s="173">
        <v>44.8</v>
      </c>
      <c r="AH170" s="182">
        <v>38</v>
      </c>
      <c r="AI170" s="90">
        <v>118</v>
      </c>
      <c r="AJ170" s="91">
        <v>-1.4</v>
      </c>
      <c r="AK170" s="92">
        <v>32</v>
      </c>
      <c r="AL170" s="93">
        <v>4</v>
      </c>
      <c r="AM170" s="94">
        <v>71.7</v>
      </c>
      <c r="AN170" s="94">
        <v>-3.6</v>
      </c>
      <c r="AO170" s="179">
        <v>19.809000000000001</v>
      </c>
      <c r="AP170" s="95">
        <v>222.3</v>
      </c>
    </row>
    <row r="171" spans="1:42" x14ac:dyDescent="0.2">
      <c r="A171" s="72" t="s">
        <v>179</v>
      </c>
      <c r="B171" s="73" t="s">
        <v>26</v>
      </c>
      <c r="C171" s="73" t="s">
        <v>26</v>
      </c>
      <c r="D171" s="150">
        <v>106500005</v>
      </c>
      <c r="E171" s="73">
        <v>337</v>
      </c>
      <c r="F171" s="75">
        <v>97109</v>
      </c>
      <c r="G171" s="76" t="s">
        <v>36</v>
      </c>
      <c r="H171" s="76" t="s">
        <v>37</v>
      </c>
      <c r="I171" s="76">
        <v>220</v>
      </c>
      <c r="J171" s="77">
        <v>38353</v>
      </c>
      <c r="K171" s="77">
        <v>41913</v>
      </c>
      <c r="L171" s="78">
        <v>0.62</v>
      </c>
      <c r="M171" s="76">
        <v>73</v>
      </c>
      <c r="N171" s="79">
        <v>7826</v>
      </c>
      <c r="O171" s="80">
        <v>36.9</v>
      </c>
      <c r="P171" s="81">
        <v>72</v>
      </c>
      <c r="Q171" s="81">
        <v>60.69</v>
      </c>
      <c r="R171" s="18">
        <v>8</v>
      </c>
      <c r="S171" s="82">
        <v>298</v>
      </c>
      <c r="T171" s="83">
        <v>17.2</v>
      </c>
      <c r="U171" s="84">
        <v>50.072000000000003</v>
      </c>
      <c r="V171" s="85">
        <v>5</v>
      </c>
      <c r="W171" s="86">
        <v>244</v>
      </c>
      <c r="X171" s="87">
        <v>0.9</v>
      </c>
      <c r="Y171" s="88">
        <v>43.472000000000001</v>
      </c>
      <c r="Z171" s="89">
        <v>5</v>
      </c>
      <c r="AA171" s="197">
        <v>989</v>
      </c>
      <c r="AB171" s="165">
        <v>17.2</v>
      </c>
      <c r="AC171" s="203">
        <v>35.024000000000001</v>
      </c>
      <c r="AD171" s="197">
        <v>5</v>
      </c>
      <c r="AE171" s="176">
        <v>6.1710000000000003</v>
      </c>
      <c r="AF171" s="176">
        <v>-7.0000000000000007E-2</v>
      </c>
      <c r="AG171" s="173">
        <v>40.799999999999997</v>
      </c>
      <c r="AH171" s="182">
        <v>44</v>
      </c>
      <c r="AI171" s="90">
        <v>121</v>
      </c>
      <c r="AJ171" s="91">
        <v>3.2</v>
      </c>
      <c r="AK171" s="92">
        <v>32.49</v>
      </c>
      <c r="AL171" s="93">
        <v>8</v>
      </c>
      <c r="AM171" s="94">
        <v>96.1</v>
      </c>
      <c r="AN171" s="94">
        <v>0</v>
      </c>
      <c r="AO171" s="179">
        <v>26.015999999999998</v>
      </c>
      <c r="AP171" s="95">
        <v>221.7</v>
      </c>
    </row>
    <row r="172" spans="1:42" x14ac:dyDescent="0.2">
      <c r="A172" s="72" t="s">
        <v>180</v>
      </c>
      <c r="B172" s="73" t="s">
        <v>26</v>
      </c>
      <c r="C172" s="73" t="s">
        <v>26</v>
      </c>
      <c r="D172" s="150">
        <v>102960001</v>
      </c>
      <c r="E172" s="73">
        <v>2838</v>
      </c>
      <c r="F172" s="75">
        <v>96093</v>
      </c>
      <c r="G172" s="76" t="s">
        <v>580</v>
      </c>
      <c r="H172" s="76" t="s">
        <v>581</v>
      </c>
      <c r="I172" s="76">
        <v>2634</v>
      </c>
      <c r="J172" s="77">
        <v>40087</v>
      </c>
      <c r="K172" s="77">
        <v>41883</v>
      </c>
      <c r="L172" s="78">
        <v>1.41</v>
      </c>
      <c r="M172" s="76">
        <v>142</v>
      </c>
      <c r="N172" s="79">
        <v>9473</v>
      </c>
      <c r="O172" s="80">
        <v>17.5</v>
      </c>
      <c r="P172" s="81">
        <v>68</v>
      </c>
      <c r="Q172" s="81">
        <v>50.715000000000003</v>
      </c>
      <c r="R172" s="18">
        <v>4</v>
      </c>
      <c r="S172" s="82">
        <v>356</v>
      </c>
      <c r="T172" s="83">
        <v>11.6</v>
      </c>
      <c r="U172" s="84">
        <v>40.545000000000002</v>
      </c>
      <c r="V172" s="85">
        <v>2</v>
      </c>
      <c r="W172" s="86">
        <v>339</v>
      </c>
      <c r="X172" s="87">
        <v>8</v>
      </c>
      <c r="Y172" s="88">
        <v>33.744999999999997</v>
      </c>
      <c r="Z172" s="89">
        <v>2</v>
      </c>
      <c r="AA172" s="197">
        <v>1216</v>
      </c>
      <c r="AB172" s="165">
        <v>17.600000000000001</v>
      </c>
      <c r="AC172" s="203">
        <v>23.97</v>
      </c>
      <c r="AD172" s="197">
        <v>2</v>
      </c>
      <c r="AE172" s="176">
        <v>8.6539999999999999</v>
      </c>
      <c r="AF172" s="176">
        <v>0.28000000000000003</v>
      </c>
      <c r="AG172" s="173">
        <v>34.200000000000003</v>
      </c>
      <c r="AH172" s="182">
        <v>18</v>
      </c>
      <c r="AI172" s="90">
        <v>102</v>
      </c>
      <c r="AJ172" s="91">
        <v>-4.3</v>
      </c>
      <c r="AK172" s="92">
        <v>21.85</v>
      </c>
      <c r="AL172" s="93">
        <v>4</v>
      </c>
      <c r="AM172" s="94">
        <v>61</v>
      </c>
      <c r="AN172" s="94">
        <v>-2.6</v>
      </c>
      <c r="AO172" s="179">
        <v>13.276999999999999</v>
      </c>
      <c r="AP172" s="95">
        <v>220.8</v>
      </c>
    </row>
    <row r="173" spans="1:42" x14ac:dyDescent="0.2">
      <c r="A173" s="72" t="s">
        <v>178</v>
      </c>
      <c r="B173" s="73" t="s">
        <v>26</v>
      </c>
      <c r="C173" s="73" t="s">
        <v>26</v>
      </c>
      <c r="D173" s="150">
        <v>3600001</v>
      </c>
      <c r="E173" s="73">
        <v>305</v>
      </c>
      <c r="F173" s="75">
        <v>96171</v>
      </c>
      <c r="G173" s="76" t="s">
        <v>259</v>
      </c>
      <c r="H173" s="76" t="s">
        <v>260</v>
      </c>
      <c r="I173" s="76">
        <v>142</v>
      </c>
      <c r="J173" s="77">
        <v>39753</v>
      </c>
      <c r="K173" s="77">
        <v>41913</v>
      </c>
      <c r="L173" s="78">
        <v>1.5</v>
      </c>
      <c r="M173" s="76">
        <v>82</v>
      </c>
      <c r="N173" s="79">
        <v>7729</v>
      </c>
      <c r="O173" s="80">
        <v>139</v>
      </c>
      <c r="P173" s="81">
        <v>86</v>
      </c>
      <c r="Q173" s="81">
        <v>50.292000000000002</v>
      </c>
      <c r="R173" s="18">
        <v>4</v>
      </c>
      <c r="S173" s="82">
        <v>311</v>
      </c>
      <c r="T173" s="83">
        <v>13.3</v>
      </c>
      <c r="U173" s="84">
        <v>45.56</v>
      </c>
      <c r="V173" s="85">
        <v>4</v>
      </c>
      <c r="W173" s="86">
        <v>245</v>
      </c>
      <c r="X173" s="87">
        <v>6.2</v>
      </c>
      <c r="Y173" s="88">
        <v>36.295000000000002</v>
      </c>
      <c r="Z173" s="89">
        <v>4</v>
      </c>
      <c r="AA173" s="197">
        <v>995</v>
      </c>
      <c r="AB173" s="165">
        <v>22</v>
      </c>
      <c r="AC173" s="203">
        <v>30.855</v>
      </c>
      <c r="AD173" s="197">
        <v>4</v>
      </c>
      <c r="AE173" s="176">
        <v>6.835</v>
      </c>
      <c r="AF173" s="176">
        <v>-0.05</v>
      </c>
      <c r="AG173" s="173">
        <v>38.4</v>
      </c>
      <c r="AH173" s="182">
        <v>30</v>
      </c>
      <c r="AI173" s="90">
        <v>161</v>
      </c>
      <c r="AJ173" s="91">
        <v>0.7</v>
      </c>
      <c r="AK173" s="92">
        <v>21.96</v>
      </c>
      <c r="AL173" s="93">
        <v>4</v>
      </c>
      <c r="AM173" s="94">
        <v>42</v>
      </c>
      <c r="AN173" s="94">
        <v>-1.6</v>
      </c>
      <c r="AO173" s="179">
        <v>13.49</v>
      </c>
      <c r="AP173" s="95">
        <v>218.3</v>
      </c>
    </row>
    <row r="174" spans="1:42" x14ac:dyDescent="0.2">
      <c r="A174" s="72" t="s">
        <v>183</v>
      </c>
      <c r="B174" s="73" t="s">
        <v>26</v>
      </c>
      <c r="C174" s="73" t="s">
        <v>26</v>
      </c>
      <c r="D174" s="150">
        <v>2750001</v>
      </c>
      <c r="E174" s="73">
        <v>67</v>
      </c>
      <c r="F174" s="75" t="s">
        <v>2</v>
      </c>
      <c r="G174" s="76" t="s">
        <v>880</v>
      </c>
      <c r="H174" s="76" t="s">
        <v>2</v>
      </c>
      <c r="I174" s="76">
        <v>4811</v>
      </c>
      <c r="J174" s="77">
        <v>39661</v>
      </c>
      <c r="K174" s="77">
        <v>41640</v>
      </c>
      <c r="L174" s="78">
        <v>0</v>
      </c>
      <c r="M174" s="76">
        <v>202</v>
      </c>
      <c r="N174" s="79">
        <v>8279</v>
      </c>
      <c r="O174" s="80">
        <v>103.5</v>
      </c>
      <c r="P174" s="81">
        <v>82</v>
      </c>
      <c r="Q174" s="81">
        <v>51.4</v>
      </c>
      <c r="R174" s="18">
        <v>4</v>
      </c>
      <c r="S174" s="82">
        <v>307</v>
      </c>
      <c r="T174" s="83">
        <v>6.4</v>
      </c>
      <c r="U174" s="84">
        <v>35.520000000000003</v>
      </c>
      <c r="V174" s="85">
        <v>1</v>
      </c>
      <c r="W174" s="86">
        <v>289</v>
      </c>
      <c r="X174" s="87">
        <v>8.1999999999999993</v>
      </c>
      <c r="Y174" s="88">
        <v>32.72</v>
      </c>
      <c r="Z174" s="89">
        <v>1</v>
      </c>
      <c r="AA174" s="197">
        <v>1126</v>
      </c>
      <c r="AB174" s="165">
        <v>9.3000000000000007</v>
      </c>
      <c r="AC174" s="203">
        <v>18.16</v>
      </c>
      <c r="AD174" s="197">
        <v>1</v>
      </c>
      <c r="AE174" s="176">
        <v>5.03</v>
      </c>
      <c r="AF174" s="176">
        <v>-0.26</v>
      </c>
      <c r="AG174" s="173">
        <v>27.5</v>
      </c>
      <c r="AH174" s="182">
        <v>4</v>
      </c>
      <c r="AI174" s="90">
        <v>85</v>
      </c>
      <c r="AJ174" s="91">
        <v>-6.5</v>
      </c>
      <c r="AK174" s="92">
        <v>23.4</v>
      </c>
      <c r="AL174" s="93">
        <v>4</v>
      </c>
      <c r="AM174" s="94">
        <v>64.7</v>
      </c>
      <c r="AN174" s="94">
        <v>1.1000000000000001</v>
      </c>
      <c r="AO174" s="179">
        <v>14.271000000000001</v>
      </c>
      <c r="AP174" s="95">
        <v>217.3</v>
      </c>
    </row>
    <row r="175" spans="1:42" x14ac:dyDescent="0.2">
      <c r="A175" s="72" t="s">
        <v>178</v>
      </c>
      <c r="B175" s="73" t="s">
        <v>26</v>
      </c>
      <c r="C175" s="73" t="s">
        <v>26</v>
      </c>
      <c r="D175" s="150">
        <v>2890001</v>
      </c>
      <c r="E175" s="73">
        <v>115.04</v>
      </c>
      <c r="F175" s="75" t="s">
        <v>2</v>
      </c>
      <c r="G175" s="76" t="s">
        <v>300</v>
      </c>
      <c r="H175" s="76" t="s">
        <v>301</v>
      </c>
      <c r="I175" s="76">
        <v>241.01</v>
      </c>
      <c r="J175" s="77">
        <v>39479</v>
      </c>
      <c r="K175" s="77">
        <v>41760</v>
      </c>
      <c r="L175" s="78">
        <v>1.84</v>
      </c>
      <c r="M175" s="76">
        <v>163</v>
      </c>
      <c r="N175" s="79">
        <v>8025</v>
      </c>
      <c r="O175" s="80">
        <v>236.6</v>
      </c>
      <c r="P175" s="81">
        <v>94</v>
      </c>
      <c r="Q175" s="81">
        <v>58.3</v>
      </c>
      <c r="R175" s="18">
        <v>4</v>
      </c>
      <c r="S175" s="82">
        <v>294</v>
      </c>
      <c r="T175" s="83">
        <v>13.8</v>
      </c>
      <c r="U175" s="84">
        <v>41.52</v>
      </c>
      <c r="V175" s="85">
        <v>2</v>
      </c>
      <c r="W175" s="86">
        <v>253</v>
      </c>
      <c r="X175" s="87">
        <v>4.5</v>
      </c>
      <c r="Y175" s="88">
        <v>37.200000000000003</v>
      </c>
      <c r="Z175" s="89">
        <v>2</v>
      </c>
      <c r="AA175" s="197">
        <v>1024</v>
      </c>
      <c r="AB175" s="165">
        <v>20</v>
      </c>
      <c r="AC175" s="203">
        <v>25.36</v>
      </c>
      <c r="AD175" s="197">
        <v>2</v>
      </c>
      <c r="AE175" s="176">
        <v>6.6260000000000003</v>
      </c>
      <c r="AF175" s="176">
        <v>-0.1</v>
      </c>
      <c r="AG175" s="173">
        <v>39.9</v>
      </c>
      <c r="AH175" s="182">
        <v>39</v>
      </c>
      <c r="AI175" s="90">
        <v>159</v>
      </c>
      <c r="AJ175" s="91">
        <v>-0.6</v>
      </c>
      <c r="AK175" s="92">
        <v>34</v>
      </c>
      <c r="AL175" s="93">
        <v>4</v>
      </c>
      <c r="AM175" s="94">
        <v>46</v>
      </c>
      <c r="AN175" s="94">
        <v>-1.4</v>
      </c>
      <c r="AO175" s="179">
        <v>21.867999999999999</v>
      </c>
      <c r="AP175" s="95">
        <v>216.9</v>
      </c>
    </row>
    <row r="176" spans="1:42" x14ac:dyDescent="0.2">
      <c r="A176" s="72" t="s">
        <v>180</v>
      </c>
      <c r="B176" s="73" t="s">
        <v>26</v>
      </c>
      <c r="C176" s="73" t="s">
        <v>26</v>
      </c>
      <c r="D176" s="150">
        <v>102960001</v>
      </c>
      <c r="E176" s="73">
        <v>2700</v>
      </c>
      <c r="F176" s="75">
        <v>86906</v>
      </c>
      <c r="G176" s="76" t="s">
        <v>646</v>
      </c>
      <c r="H176" s="76" t="s">
        <v>647</v>
      </c>
      <c r="I176" s="76">
        <v>2268</v>
      </c>
      <c r="J176" s="77">
        <v>39052</v>
      </c>
      <c r="K176" s="77">
        <v>41913</v>
      </c>
      <c r="L176" s="78">
        <v>1.7</v>
      </c>
      <c r="M176" s="76">
        <v>132</v>
      </c>
      <c r="N176" s="79">
        <v>12381</v>
      </c>
      <c r="O176" s="80">
        <v>480.1</v>
      </c>
      <c r="P176" s="81">
        <v>100</v>
      </c>
      <c r="Q176" s="81">
        <v>57.664000000000001</v>
      </c>
      <c r="R176" s="18">
        <v>6</v>
      </c>
      <c r="S176" s="82">
        <v>339</v>
      </c>
      <c r="T176" s="83">
        <v>5.9</v>
      </c>
      <c r="U176" s="84">
        <v>47.61</v>
      </c>
      <c r="V176" s="85">
        <v>3</v>
      </c>
      <c r="W176" s="86">
        <v>378</v>
      </c>
      <c r="X176" s="87">
        <v>13.5</v>
      </c>
      <c r="Y176" s="88">
        <v>40.770000000000003</v>
      </c>
      <c r="Z176" s="89">
        <v>3</v>
      </c>
      <c r="AA176" s="197">
        <v>1389</v>
      </c>
      <c r="AB176" s="165">
        <v>48.3</v>
      </c>
      <c r="AC176" s="203">
        <v>29.79</v>
      </c>
      <c r="AD176" s="197">
        <v>3</v>
      </c>
      <c r="AE176" s="176">
        <v>8.4939999999999998</v>
      </c>
      <c r="AF176" s="176">
        <v>0.05</v>
      </c>
      <c r="AG176" s="173">
        <v>38.4</v>
      </c>
      <c r="AH176" s="182">
        <v>28</v>
      </c>
      <c r="AI176" s="90">
        <v>133</v>
      </c>
      <c r="AJ176" s="91">
        <v>-0.3</v>
      </c>
      <c r="AK176" s="92">
        <v>29.196999999999999</v>
      </c>
      <c r="AL176" s="93">
        <v>6</v>
      </c>
      <c r="AM176" s="94">
        <v>108.5</v>
      </c>
      <c r="AN176" s="94">
        <v>1.4</v>
      </c>
      <c r="AO176" s="179">
        <v>20.706</v>
      </c>
      <c r="AP176" s="95">
        <v>216.6</v>
      </c>
    </row>
    <row r="177" spans="1:42" x14ac:dyDescent="0.2">
      <c r="A177" s="72" t="s">
        <v>183</v>
      </c>
      <c r="B177" s="73" t="s">
        <v>26</v>
      </c>
      <c r="C177" s="73" t="s">
        <v>26</v>
      </c>
      <c r="D177" s="150">
        <v>550003</v>
      </c>
      <c r="E177" s="73">
        <v>583</v>
      </c>
      <c r="F177" s="75">
        <v>93940</v>
      </c>
      <c r="G177" s="76" t="s">
        <v>539</v>
      </c>
      <c r="H177" s="76" t="s">
        <v>540</v>
      </c>
      <c r="I177" s="76">
        <v>215</v>
      </c>
      <c r="J177" s="77">
        <v>39873</v>
      </c>
      <c r="K177" s="77">
        <v>41122</v>
      </c>
      <c r="L177" s="78">
        <v>0.5</v>
      </c>
      <c r="M177" s="76">
        <v>255</v>
      </c>
      <c r="N177" s="79">
        <v>8148</v>
      </c>
      <c r="O177" s="80">
        <v>62.7</v>
      </c>
      <c r="P177" s="81">
        <v>76</v>
      </c>
      <c r="Q177" s="81">
        <v>53.41</v>
      </c>
      <c r="R177" s="18">
        <v>2</v>
      </c>
      <c r="S177" s="82">
        <v>336</v>
      </c>
      <c r="T177" s="83">
        <v>11.9</v>
      </c>
      <c r="U177" s="84">
        <v>31.837</v>
      </c>
      <c r="V177" s="85">
        <v>1</v>
      </c>
      <c r="W177" s="86">
        <v>285</v>
      </c>
      <c r="X177" s="87">
        <v>6.2</v>
      </c>
      <c r="Y177" s="88">
        <v>30.968</v>
      </c>
      <c r="Z177" s="89">
        <v>1</v>
      </c>
      <c r="AA177" s="197">
        <v>1096</v>
      </c>
      <c r="AB177" s="165">
        <v>19.7</v>
      </c>
      <c r="AC177" s="203">
        <v>14.930999999999999</v>
      </c>
      <c r="AD177" s="197">
        <v>1</v>
      </c>
      <c r="AE177" s="176">
        <v>7.3150000000000004</v>
      </c>
      <c r="AF177" s="176">
        <v>-0.08</v>
      </c>
      <c r="AG177" s="173">
        <v>27.6</v>
      </c>
      <c r="AH177" s="182">
        <v>4</v>
      </c>
      <c r="AI177" s="90">
        <v>187</v>
      </c>
      <c r="AJ177" s="91">
        <v>1.1000000000000001</v>
      </c>
      <c r="AK177" s="92">
        <v>27.8</v>
      </c>
      <c r="AL177" s="93">
        <v>2</v>
      </c>
      <c r="AM177" s="94">
        <v>29.1</v>
      </c>
      <c r="AN177" s="94">
        <v>0.1</v>
      </c>
      <c r="AO177" s="179">
        <v>12.103</v>
      </c>
      <c r="AP177" s="95">
        <v>215.7</v>
      </c>
    </row>
    <row r="178" spans="1:42" x14ac:dyDescent="0.2">
      <c r="A178" s="72" t="s">
        <v>178</v>
      </c>
      <c r="B178" s="73" t="s">
        <v>26</v>
      </c>
      <c r="C178" s="73" t="s">
        <v>26</v>
      </c>
      <c r="D178" s="150">
        <v>2840001</v>
      </c>
      <c r="E178" s="73">
        <v>1297</v>
      </c>
      <c r="F178" s="75">
        <v>100224</v>
      </c>
      <c r="G178" s="76" t="s">
        <v>798</v>
      </c>
      <c r="H178" s="76" t="s">
        <v>799</v>
      </c>
      <c r="I178" s="76">
        <v>1049</v>
      </c>
      <c r="J178" s="77">
        <v>40544</v>
      </c>
      <c r="K178" s="77">
        <v>41791</v>
      </c>
      <c r="L178" s="78">
        <v>1.63</v>
      </c>
      <c r="M178" s="76">
        <v>207</v>
      </c>
      <c r="N178" s="79">
        <v>9457</v>
      </c>
      <c r="O178" s="80">
        <v>341.4</v>
      </c>
      <c r="P178" s="81">
        <v>98</v>
      </c>
      <c r="Q178" s="81">
        <v>46.64</v>
      </c>
      <c r="R178" s="18">
        <v>2</v>
      </c>
      <c r="S178" s="82">
        <v>329</v>
      </c>
      <c r="T178" s="83">
        <v>15.1</v>
      </c>
      <c r="U178" s="84">
        <v>40.161999999999999</v>
      </c>
      <c r="V178" s="85">
        <v>2</v>
      </c>
      <c r="W178" s="86">
        <v>267</v>
      </c>
      <c r="X178" s="87">
        <v>6.4</v>
      </c>
      <c r="Y178" s="88">
        <v>31.648</v>
      </c>
      <c r="Z178" s="89">
        <v>2</v>
      </c>
      <c r="AA178" s="197">
        <v>1098</v>
      </c>
      <c r="AB178" s="165">
        <v>30.8</v>
      </c>
      <c r="AC178" s="203">
        <v>25.37</v>
      </c>
      <c r="AD178" s="197">
        <v>2</v>
      </c>
      <c r="AE178" s="176">
        <v>7.8869999999999996</v>
      </c>
      <c r="AF178" s="176">
        <v>7.0000000000000007E-2</v>
      </c>
      <c r="AG178" s="173">
        <v>32.799999999999997</v>
      </c>
      <c r="AH178" s="182">
        <v>12</v>
      </c>
      <c r="AI178" s="90">
        <v>187</v>
      </c>
      <c r="AJ178" s="91">
        <v>3.6</v>
      </c>
      <c r="AK178" s="92">
        <v>17.952000000000002</v>
      </c>
      <c r="AL178" s="93">
        <v>2</v>
      </c>
      <c r="AM178" s="94">
        <v>39.4</v>
      </c>
      <c r="AN178" s="94">
        <v>-2.2999999999999998</v>
      </c>
      <c r="AO178" s="179">
        <v>8.5749999999999993</v>
      </c>
      <c r="AP178" s="95">
        <v>215</v>
      </c>
    </row>
    <row r="179" spans="1:42" x14ac:dyDescent="0.2">
      <c r="A179" s="72" t="s">
        <v>178</v>
      </c>
      <c r="B179" s="73" t="s">
        <v>26</v>
      </c>
      <c r="C179" s="73" t="s">
        <v>26</v>
      </c>
      <c r="D179" s="150">
        <v>2840001</v>
      </c>
      <c r="E179" s="73">
        <v>1317</v>
      </c>
      <c r="F179" s="75">
        <v>101439</v>
      </c>
      <c r="G179" s="76" t="s">
        <v>942</v>
      </c>
      <c r="H179" s="76" t="s">
        <v>943</v>
      </c>
      <c r="I179" s="76">
        <v>1168</v>
      </c>
      <c r="J179" s="77">
        <v>40756</v>
      </c>
      <c r="K179" s="77">
        <v>41671</v>
      </c>
      <c r="L179" s="78">
        <v>2.37</v>
      </c>
      <c r="M179" s="76">
        <v>305</v>
      </c>
      <c r="N179" s="79">
        <v>9063</v>
      </c>
      <c r="O179" s="80">
        <v>4.7</v>
      </c>
      <c r="P179" s="81">
        <v>66</v>
      </c>
      <c r="Q179" s="81">
        <v>42.68</v>
      </c>
      <c r="R179" s="18">
        <v>1</v>
      </c>
      <c r="S179" s="82">
        <v>401</v>
      </c>
      <c r="T179" s="83">
        <v>16.600000000000001</v>
      </c>
      <c r="U179" s="84">
        <v>36.450000000000003</v>
      </c>
      <c r="V179" s="85">
        <v>1</v>
      </c>
      <c r="W179" s="86">
        <v>283</v>
      </c>
      <c r="X179" s="87">
        <v>2.9</v>
      </c>
      <c r="Y179" s="88">
        <v>29.25</v>
      </c>
      <c r="Z179" s="89">
        <v>1</v>
      </c>
      <c r="AA179" s="197">
        <v>1182</v>
      </c>
      <c r="AB179" s="165">
        <v>19.600000000000001</v>
      </c>
      <c r="AC179" s="203">
        <v>21.78</v>
      </c>
      <c r="AD179" s="197">
        <v>1</v>
      </c>
      <c r="AE179" s="176">
        <v>5.6189999999999998</v>
      </c>
      <c r="AF179" s="176">
        <v>-0.33</v>
      </c>
      <c r="AG179" s="173">
        <v>32.6</v>
      </c>
      <c r="AH179" s="182">
        <v>11</v>
      </c>
      <c r="AI179" s="90">
        <v>236</v>
      </c>
      <c r="AJ179" s="91">
        <v>0.1</v>
      </c>
      <c r="AK179" s="92">
        <v>16.100000000000001</v>
      </c>
      <c r="AL179" s="93">
        <v>1</v>
      </c>
      <c r="AM179" s="94">
        <v>22.1</v>
      </c>
      <c r="AN179" s="94">
        <v>-4.8</v>
      </c>
      <c r="AO179" s="179">
        <v>6.48</v>
      </c>
      <c r="AP179" s="95">
        <v>214.7</v>
      </c>
    </row>
    <row r="180" spans="1:42" x14ac:dyDescent="0.2">
      <c r="A180" s="72" t="s">
        <v>183</v>
      </c>
      <c r="B180" s="73" t="s">
        <v>26</v>
      </c>
      <c r="C180" s="73" t="s">
        <v>26</v>
      </c>
      <c r="D180" s="150">
        <v>200001</v>
      </c>
      <c r="E180" s="73">
        <v>315</v>
      </c>
      <c r="F180" s="75" t="s">
        <v>2</v>
      </c>
      <c r="G180" s="76" t="s">
        <v>653</v>
      </c>
      <c r="H180" s="76" t="s">
        <v>654</v>
      </c>
      <c r="I180" s="76">
        <v>996</v>
      </c>
      <c r="J180" s="77">
        <v>38565</v>
      </c>
      <c r="K180" s="77">
        <v>41275</v>
      </c>
      <c r="L180" s="78">
        <v>0.17</v>
      </c>
      <c r="M180" s="76">
        <v>305</v>
      </c>
      <c r="N180" s="79">
        <v>6449</v>
      </c>
      <c r="O180" s="80">
        <v>-5.2</v>
      </c>
      <c r="P180" s="81">
        <v>64</v>
      </c>
      <c r="Q180" s="81">
        <v>52.938000000000002</v>
      </c>
      <c r="R180" s="18">
        <v>5</v>
      </c>
      <c r="S180" s="82">
        <v>308</v>
      </c>
      <c r="T180" s="83">
        <v>10.199999999999999</v>
      </c>
      <c r="U180" s="84">
        <v>36.56</v>
      </c>
      <c r="V180" s="85">
        <v>1</v>
      </c>
      <c r="W180" s="86">
        <v>285</v>
      </c>
      <c r="X180" s="87">
        <v>9</v>
      </c>
      <c r="Y180" s="88">
        <v>33.92</v>
      </c>
      <c r="Z180" s="89">
        <v>1</v>
      </c>
      <c r="AA180" s="197">
        <v>1061</v>
      </c>
      <c r="AB180" s="165">
        <v>25.4</v>
      </c>
      <c r="AC180" s="203">
        <v>20</v>
      </c>
      <c r="AD180" s="197">
        <v>1</v>
      </c>
      <c r="AE180" s="176">
        <v>5.3520000000000003</v>
      </c>
      <c r="AF180" s="176">
        <v>-0.16</v>
      </c>
      <c r="AG180" s="173">
        <v>38.4</v>
      </c>
      <c r="AH180" s="182">
        <v>23</v>
      </c>
      <c r="AI180" s="90">
        <v>157</v>
      </c>
      <c r="AJ180" s="91">
        <v>0.2</v>
      </c>
      <c r="AK180" s="92">
        <v>27.7</v>
      </c>
      <c r="AL180" s="93">
        <v>5</v>
      </c>
      <c r="AM180" s="94">
        <v>66.400000000000006</v>
      </c>
      <c r="AN180" s="94">
        <v>-1.5</v>
      </c>
      <c r="AO180" s="179">
        <v>18.48</v>
      </c>
      <c r="AP180" s="95">
        <v>214.6</v>
      </c>
    </row>
    <row r="181" spans="1:42" x14ac:dyDescent="0.2">
      <c r="A181" s="72" t="s">
        <v>183</v>
      </c>
      <c r="B181" s="73" t="s">
        <v>26</v>
      </c>
      <c r="C181" s="73" t="s">
        <v>26</v>
      </c>
      <c r="D181" s="150">
        <v>2850001</v>
      </c>
      <c r="E181" s="73">
        <v>402</v>
      </c>
      <c r="F181" s="75" t="s">
        <v>2</v>
      </c>
      <c r="G181" s="76" t="s">
        <v>155</v>
      </c>
      <c r="H181" s="76" t="s">
        <v>156</v>
      </c>
      <c r="I181" s="76">
        <v>348</v>
      </c>
      <c r="J181" s="77">
        <v>38869</v>
      </c>
      <c r="K181" s="77">
        <v>41699</v>
      </c>
      <c r="L181" s="78">
        <v>2.76</v>
      </c>
      <c r="M181" s="76">
        <v>263</v>
      </c>
      <c r="N181" s="79">
        <v>8888</v>
      </c>
      <c r="O181" s="80">
        <v>-45.8</v>
      </c>
      <c r="P181" s="81">
        <v>56</v>
      </c>
      <c r="Q181" s="81">
        <v>62.59</v>
      </c>
      <c r="R181" s="18">
        <v>6</v>
      </c>
      <c r="S181" s="82">
        <v>369</v>
      </c>
      <c r="T181" s="83">
        <v>12.5</v>
      </c>
      <c r="U181" s="84">
        <v>42.987000000000002</v>
      </c>
      <c r="V181" s="85">
        <v>1</v>
      </c>
      <c r="W181" s="86">
        <v>338</v>
      </c>
      <c r="X181" s="87">
        <v>6.8</v>
      </c>
      <c r="Y181" s="88">
        <v>42.186</v>
      </c>
      <c r="Z181" s="89">
        <v>1</v>
      </c>
      <c r="AA181" s="197">
        <v>1274</v>
      </c>
      <c r="AB181" s="197">
        <v>13.4</v>
      </c>
      <c r="AC181" s="197">
        <v>25.009</v>
      </c>
      <c r="AD181" s="197">
        <v>1</v>
      </c>
      <c r="AE181" s="176">
        <v>4.5709999999999997</v>
      </c>
      <c r="AF181" s="176">
        <v>-0.18</v>
      </c>
      <c r="AG181" s="173">
        <v>39.200000000000003</v>
      </c>
      <c r="AH181" s="182">
        <v>8</v>
      </c>
      <c r="AI181" s="90">
        <v>148</v>
      </c>
      <c r="AJ181" s="91">
        <v>2.7</v>
      </c>
      <c r="AK181" s="92">
        <v>34.1</v>
      </c>
      <c r="AL181" s="93">
        <v>6</v>
      </c>
      <c r="AM181" s="94">
        <v>116</v>
      </c>
      <c r="AN181" s="94">
        <v>-1.2</v>
      </c>
      <c r="AO181" s="179">
        <v>25.838999999999999</v>
      </c>
      <c r="AP181" s="95">
        <v>214.4</v>
      </c>
    </row>
    <row r="182" spans="1:42" x14ac:dyDescent="0.2">
      <c r="A182" s="72" t="s">
        <v>183</v>
      </c>
      <c r="B182" s="73" t="s">
        <v>26</v>
      </c>
      <c r="C182" s="73" t="s">
        <v>26</v>
      </c>
      <c r="D182" s="150">
        <v>2120006</v>
      </c>
      <c r="E182" s="73">
        <v>7307</v>
      </c>
      <c r="F182" s="75" t="s">
        <v>2</v>
      </c>
      <c r="G182" s="76" t="s">
        <v>217</v>
      </c>
      <c r="H182" s="76" t="s">
        <v>218</v>
      </c>
      <c r="I182" s="76">
        <v>74</v>
      </c>
      <c r="J182" s="77">
        <v>39142</v>
      </c>
      <c r="K182" s="77">
        <v>41974</v>
      </c>
      <c r="L182" s="78">
        <v>1.59</v>
      </c>
      <c r="M182" s="76">
        <v>62</v>
      </c>
      <c r="N182" s="79">
        <v>8107</v>
      </c>
      <c r="O182" s="80">
        <v>619</v>
      </c>
      <c r="P182" s="81">
        <v>100</v>
      </c>
      <c r="Q182" s="81">
        <v>50.904000000000003</v>
      </c>
      <c r="R182" s="18">
        <v>5</v>
      </c>
      <c r="S182" s="82">
        <v>88</v>
      </c>
      <c r="T182" s="83">
        <v>3.5</v>
      </c>
      <c r="U182" s="84">
        <v>31.68</v>
      </c>
      <c r="V182" s="85">
        <v>1</v>
      </c>
      <c r="W182" s="86">
        <v>257</v>
      </c>
      <c r="X182" s="87">
        <v>17</v>
      </c>
      <c r="Y182" s="88">
        <v>31.28</v>
      </c>
      <c r="Z182" s="89">
        <v>1</v>
      </c>
      <c r="AA182" s="197">
        <v>786</v>
      </c>
      <c r="AB182" s="197">
        <v>25.5</v>
      </c>
      <c r="AC182" s="197">
        <v>14.8</v>
      </c>
      <c r="AD182" s="197">
        <v>1</v>
      </c>
      <c r="AE182" s="176">
        <v>4.2190000000000003</v>
      </c>
      <c r="AF182" s="176">
        <v>-0.22</v>
      </c>
      <c r="AG182" s="173">
        <v>28.8</v>
      </c>
      <c r="AH182" s="182">
        <v>11</v>
      </c>
      <c r="AI182" s="90">
        <v>148</v>
      </c>
      <c r="AJ182" s="91">
        <v>0.6</v>
      </c>
      <c r="AK182" s="92">
        <v>24.748000000000001</v>
      </c>
      <c r="AL182" s="93">
        <v>5</v>
      </c>
      <c r="AM182" s="94">
        <v>79.7</v>
      </c>
      <c r="AN182" s="94">
        <v>0.5</v>
      </c>
      <c r="AO182" s="179">
        <v>18.32</v>
      </c>
      <c r="AP182" s="95">
        <v>213.5</v>
      </c>
    </row>
    <row r="183" spans="1:42" x14ac:dyDescent="0.2">
      <c r="A183" s="72" t="s">
        <v>178</v>
      </c>
      <c r="B183" s="73" t="s">
        <v>26</v>
      </c>
      <c r="C183" s="73" t="s">
        <v>26</v>
      </c>
      <c r="D183" s="150">
        <v>3600001</v>
      </c>
      <c r="E183" s="73">
        <v>454</v>
      </c>
      <c r="F183" s="75">
        <v>102341</v>
      </c>
      <c r="G183" s="76" t="s">
        <v>766</v>
      </c>
      <c r="H183" s="76" t="s">
        <v>767</v>
      </c>
      <c r="I183" s="76">
        <v>279</v>
      </c>
      <c r="J183" s="77">
        <v>40878</v>
      </c>
      <c r="K183" s="77">
        <v>41944</v>
      </c>
      <c r="L183" s="78">
        <v>1.44</v>
      </c>
      <c r="M183" s="76">
        <v>60</v>
      </c>
      <c r="N183" s="79">
        <v>6050</v>
      </c>
      <c r="O183" s="80">
        <v>270.5</v>
      </c>
      <c r="P183" s="81">
        <v>96</v>
      </c>
      <c r="Q183" s="81">
        <v>35.802</v>
      </c>
      <c r="R183" s="18">
        <v>2</v>
      </c>
      <c r="S183" s="82">
        <v>212</v>
      </c>
      <c r="T183" s="83">
        <v>13</v>
      </c>
      <c r="U183" s="84">
        <v>38.536999999999999</v>
      </c>
      <c r="V183" s="85">
        <v>1</v>
      </c>
      <c r="W183" s="86">
        <v>170</v>
      </c>
      <c r="X183" s="87">
        <v>8.6</v>
      </c>
      <c r="Y183" s="88">
        <v>32.841000000000001</v>
      </c>
      <c r="Z183" s="89">
        <v>1</v>
      </c>
      <c r="AA183" s="197">
        <v>639</v>
      </c>
      <c r="AB183" s="197">
        <v>28</v>
      </c>
      <c r="AC183" s="197">
        <v>23.050999999999998</v>
      </c>
      <c r="AD183" s="197">
        <v>1</v>
      </c>
      <c r="AE183" s="176">
        <v>6.3540000000000001</v>
      </c>
      <c r="AF183" s="176">
        <v>0.03</v>
      </c>
      <c r="AG183" s="173">
        <v>34.1</v>
      </c>
      <c r="AH183" s="182">
        <v>10</v>
      </c>
      <c r="AI183" s="90">
        <v>91</v>
      </c>
      <c r="AJ183" s="91">
        <v>-3.8</v>
      </c>
      <c r="AK183" s="92">
        <v>15.3</v>
      </c>
      <c r="AL183" s="93">
        <v>2</v>
      </c>
      <c r="AM183" s="94">
        <v>16.5</v>
      </c>
      <c r="AN183" s="94">
        <v>-6.3</v>
      </c>
      <c r="AO183" s="179">
        <v>9.6039999999999992</v>
      </c>
      <c r="AP183" s="95">
        <v>212.9</v>
      </c>
    </row>
    <row r="184" spans="1:42" x14ac:dyDescent="0.2">
      <c r="A184" s="72" t="s">
        <v>178</v>
      </c>
      <c r="B184" s="73" t="s">
        <v>26</v>
      </c>
      <c r="C184" s="73" t="s">
        <v>26</v>
      </c>
      <c r="D184" s="150">
        <v>2840001</v>
      </c>
      <c r="E184" s="73">
        <v>1255</v>
      </c>
      <c r="F184" s="75">
        <v>95597</v>
      </c>
      <c r="G184" s="76" t="s">
        <v>315</v>
      </c>
      <c r="H184" s="76" t="s">
        <v>316</v>
      </c>
      <c r="I184" s="76">
        <v>1098</v>
      </c>
      <c r="J184" s="77">
        <v>40087</v>
      </c>
      <c r="K184" s="77">
        <v>41671</v>
      </c>
      <c r="L184" s="78">
        <v>1.49</v>
      </c>
      <c r="M184" s="76">
        <v>305</v>
      </c>
      <c r="N184" s="79">
        <v>8398</v>
      </c>
      <c r="O184" s="80">
        <v>265.3</v>
      </c>
      <c r="P184" s="81">
        <v>96</v>
      </c>
      <c r="Q184" s="81">
        <v>53.02</v>
      </c>
      <c r="R184" s="18">
        <v>3</v>
      </c>
      <c r="S184" s="82">
        <v>312</v>
      </c>
      <c r="T184" s="83">
        <v>10.5</v>
      </c>
      <c r="U184" s="84">
        <v>46.08</v>
      </c>
      <c r="V184" s="85">
        <v>3</v>
      </c>
      <c r="W184" s="86">
        <v>265</v>
      </c>
      <c r="X184" s="87">
        <v>9.4</v>
      </c>
      <c r="Y184" s="88">
        <v>36.9</v>
      </c>
      <c r="Z184" s="89">
        <v>3</v>
      </c>
      <c r="AA184" s="197">
        <v>1022</v>
      </c>
      <c r="AB184" s="197">
        <v>22.5</v>
      </c>
      <c r="AC184" s="197">
        <v>31.05</v>
      </c>
      <c r="AD184" s="197">
        <v>3</v>
      </c>
      <c r="AE184" s="176">
        <v>6.5919999999999996</v>
      </c>
      <c r="AF184" s="176">
        <v>0.01</v>
      </c>
      <c r="AG184" s="173">
        <v>37</v>
      </c>
      <c r="AH184" s="182">
        <v>24</v>
      </c>
      <c r="AI184" s="90">
        <v>142</v>
      </c>
      <c r="AJ184" s="91">
        <v>-1.3</v>
      </c>
      <c r="AK184" s="92">
        <v>23.9</v>
      </c>
      <c r="AL184" s="93">
        <v>3</v>
      </c>
      <c r="AM184" s="94">
        <v>39.6</v>
      </c>
      <c r="AN184" s="94">
        <v>-2.2999999999999998</v>
      </c>
      <c r="AO184" s="179">
        <v>12.505000000000001</v>
      </c>
      <c r="AP184" s="95">
        <v>212.6</v>
      </c>
    </row>
    <row r="185" spans="1:42" x14ac:dyDescent="0.2">
      <c r="A185" s="72" t="s">
        <v>178</v>
      </c>
      <c r="B185" s="73" t="s">
        <v>26</v>
      </c>
      <c r="C185" s="73" t="s">
        <v>26</v>
      </c>
      <c r="D185" s="150">
        <v>2890001</v>
      </c>
      <c r="E185" s="73">
        <v>321.01</v>
      </c>
      <c r="F185" s="75" t="s">
        <v>2</v>
      </c>
      <c r="G185" s="76" t="s">
        <v>879</v>
      </c>
      <c r="H185" s="76" t="s">
        <v>2</v>
      </c>
      <c r="I185" s="76">
        <v>54.01</v>
      </c>
      <c r="J185" s="77">
        <v>38565</v>
      </c>
      <c r="K185" s="77">
        <v>41671</v>
      </c>
      <c r="L185" s="78">
        <v>0</v>
      </c>
      <c r="M185" s="76">
        <v>227</v>
      </c>
      <c r="N185" s="79">
        <v>8478</v>
      </c>
      <c r="O185" s="80">
        <v>252.1</v>
      </c>
      <c r="P185" s="81">
        <v>95</v>
      </c>
      <c r="Q185" s="81">
        <v>54.173000000000002</v>
      </c>
      <c r="R185" s="18">
        <v>5</v>
      </c>
      <c r="S185" s="82">
        <v>279</v>
      </c>
      <c r="T185" s="83">
        <v>8.1</v>
      </c>
      <c r="U185" s="84">
        <v>41.655999999999999</v>
      </c>
      <c r="V185" s="85">
        <v>3</v>
      </c>
      <c r="W185" s="86">
        <v>272</v>
      </c>
      <c r="X185" s="87">
        <v>8.6999999999999993</v>
      </c>
      <c r="Y185" s="88">
        <v>33.045999999999999</v>
      </c>
      <c r="Z185" s="89">
        <v>3</v>
      </c>
      <c r="AA185" s="197">
        <v>1020</v>
      </c>
      <c r="AB185" s="197">
        <v>15.3</v>
      </c>
      <c r="AC185" s="197">
        <v>25.83</v>
      </c>
      <c r="AD185" s="197">
        <v>3</v>
      </c>
      <c r="AE185" s="176">
        <v>6.9889999999999999</v>
      </c>
      <c r="AF185" s="176">
        <v>-0.11</v>
      </c>
      <c r="AG185" s="173">
        <v>37.200000000000003</v>
      </c>
      <c r="AH185" s="182">
        <v>39</v>
      </c>
      <c r="AI185" s="90">
        <v>125</v>
      </c>
      <c r="AJ185" s="91">
        <v>0.4</v>
      </c>
      <c r="AK185" s="92">
        <v>21.1</v>
      </c>
      <c r="AL185" s="93">
        <v>5</v>
      </c>
      <c r="AM185" s="94">
        <v>119.1</v>
      </c>
      <c r="AN185" s="94">
        <v>2.2000000000000002</v>
      </c>
      <c r="AO185" s="179">
        <v>12.3714</v>
      </c>
      <c r="AP185" s="95">
        <v>211.3</v>
      </c>
    </row>
    <row r="186" spans="1:42" x14ac:dyDescent="0.2">
      <c r="A186" s="72" t="s">
        <v>183</v>
      </c>
      <c r="B186" s="73" t="s">
        <v>26</v>
      </c>
      <c r="C186" s="73" t="s">
        <v>26</v>
      </c>
      <c r="D186" s="150">
        <v>200001</v>
      </c>
      <c r="E186" s="73">
        <v>557</v>
      </c>
      <c r="F186" s="75" t="s">
        <v>2</v>
      </c>
      <c r="G186" s="76" t="s">
        <v>155</v>
      </c>
      <c r="H186" s="76" t="s">
        <v>156</v>
      </c>
      <c r="I186" s="76">
        <v>917</v>
      </c>
      <c r="J186" s="77">
        <v>39417</v>
      </c>
      <c r="K186" s="77">
        <v>41456</v>
      </c>
      <c r="L186" s="78">
        <v>0</v>
      </c>
      <c r="M186" s="76">
        <v>221</v>
      </c>
      <c r="N186" s="79">
        <v>7026</v>
      </c>
      <c r="O186" s="80">
        <v>245.5</v>
      </c>
      <c r="P186" s="81">
        <v>95</v>
      </c>
      <c r="Q186" s="81">
        <v>55.154000000000003</v>
      </c>
      <c r="R186" s="18">
        <v>3</v>
      </c>
      <c r="S186" s="82">
        <v>283</v>
      </c>
      <c r="T186" s="83">
        <v>11.2</v>
      </c>
      <c r="U186" s="84">
        <v>39.6</v>
      </c>
      <c r="V186" s="85">
        <v>1</v>
      </c>
      <c r="W186" s="86">
        <v>251</v>
      </c>
      <c r="X186" s="87">
        <v>9.1</v>
      </c>
      <c r="Y186" s="88">
        <v>37.35</v>
      </c>
      <c r="Z186" s="89">
        <v>1</v>
      </c>
      <c r="AA186" s="197">
        <v>979</v>
      </c>
      <c r="AB186" s="197">
        <v>10.9</v>
      </c>
      <c r="AC186" s="197">
        <v>20.52</v>
      </c>
      <c r="AD186" s="197">
        <v>1</v>
      </c>
      <c r="AE186" s="176">
        <v>6.0069999999999997</v>
      </c>
      <c r="AF186" s="176">
        <v>-0.03</v>
      </c>
      <c r="AG186" s="173">
        <v>35</v>
      </c>
      <c r="AH186" s="182">
        <v>19</v>
      </c>
      <c r="AI186" s="90">
        <v>169</v>
      </c>
      <c r="AJ186" s="91">
        <v>4</v>
      </c>
      <c r="AK186" s="92">
        <v>27.8</v>
      </c>
      <c r="AL186" s="93">
        <v>3</v>
      </c>
      <c r="AM186" s="94">
        <v>36.799999999999997</v>
      </c>
      <c r="AN186" s="94">
        <v>-0.5</v>
      </c>
      <c r="AO186" s="179">
        <v>15.311</v>
      </c>
      <c r="AP186" s="95">
        <v>209.7</v>
      </c>
    </row>
    <row r="187" spans="1:42" x14ac:dyDescent="0.2">
      <c r="A187" s="72" t="s">
        <v>178</v>
      </c>
      <c r="B187" s="73" t="s">
        <v>26</v>
      </c>
      <c r="C187" s="73" t="s">
        <v>26</v>
      </c>
      <c r="D187" s="150">
        <v>3600001</v>
      </c>
      <c r="E187" s="73">
        <v>362</v>
      </c>
      <c r="F187" s="75">
        <v>96222</v>
      </c>
      <c r="G187" s="76">
        <v>72688</v>
      </c>
      <c r="H187" s="76" t="s">
        <v>2</v>
      </c>
      <c r="I187" s="76">
        <v>1807</v>
      </c>
      <c r="J187" s="77">
        <v>40148</v>
      </c>
      <c r="K187" s="77">
        <v>41671</v>
      </c>
      <c r="L187" s="78">
        <v>0</v>
      </c>
      <c r="M187" s="76">
        <v>305</v>
      </c>
      <c r="N187" s="79">
        <v>9160</v>
      </c>
      <c r="O187" s="80">
        <v>336.6</v>
      </c>
      <c r="P187" s="81">
        <v>98</v>
      </c>
      <c r="Q187" s="81">
        <v>50.6</v>
      </c>
      <c r="R187" s="18">
        <v>3</v>
      </c>
      <c r="S187" s="82">
        <v>302</v>
      </c>
      <c r="T187" s="83">
        <v>10.1</v>
      </c>
      <c r="U187" s="84">
        <v>46.034999999999997</v>
      </c>
      <c r="V187" s="85">
        <v>3</v>
      </c>
      <c r="W187" s="86">
        <v>269</v>
      </c>
      <c r="X187" s="87">
        <v>7</v>
      </c>
      <c r="Y187" s="88">
        <v>35.154000000000003</v>
      </c>
      <c r="Z187" s="89">
        <v>3</v>
      </c>
      <c r="AA187" s="197">
        <v>1077</v>
      </c>
      <c r="AB187" s="197">
        <v>27.6</v>
      </c>
      <c r="AC187" s="197">
        <v>30.597000000000001</v>
      </c>
      <c r="AD187" s="197">
        <v>3</v>
      </c>
      <c r="AE187" s="176">
        <v>7.1260000000000003</v>
      </c>
      <c r="AF187" s="176">
        <v>-0.1</v>
      </c>
      <c r="AG187" s="173">
        <v>33.799999999999997</v>
      </c>
      <c r="AH187" s="182">
        <v>34</v>
      </c>
      <c r="AI187" s="90">
        <v>141</v>
      </c>
      <c r="AJ187" s="91">
        <v>0</v>
      </c>
      <c r="AK187" s="92">
        <v>18.3</v>
      </c>
      <c r="AL187" s="93">
        <v>3</v>
      </c>
      <c r="AM187" s="94">
        <v>56.5</v>
      </c>
      <c r="AN187" s="94">
        <v>0.8</v>
      </c>
      <c r="AO187" s="179">
        <v>8.9670000000000005</v>
      </c>
      <c r="AP187" s="95">
        <v>208.3</v>
      </c>
    </row>
    <row r="188" spans="1:42" x14ac:dyDescent="0.2">
      <c r="A188" s="72" t="s">
        <v>178</v>
      </c>
      <c r="B188" s="73" t="s">
        <v>26</v>
      </c>
      <c r="C188" s="73" t="s">
        <v>26</v>
      </c>
      <c r="D188" s="150">
        <v>3600001</v>
      </c>
      <c r="E188" s="73">
        <v>409</v>
      </c>
      <c r="F188" s="75">
        <v>99534</v>
      </c>
      <c r="G188" s="76" t="s">
        <v>635</v>
      </c>
      <c r="H188" s="76" t="s">
        <v>636</v>
      </c>
      <c r="I188" s="76">
        <v>170</v>
      </c>
      <c r="J188" s="77">
        <v>40513</v>
      </c>
      <c r="K188" s="77">
        <v>41913</v>
      </c>
      <c r="L188" s="78">
        <v>1.94</v>
      </c>
      <c r="M188" s="76">
        <v>69</v>
      </c>
      <c r="N188" s="79">
        <v>8631</v>
      </c>
      <c r="O188" s="80">
        <v>226</v>
      </c>
      <c r="P188" s="81">
        <v>94</v>
      </c>
      <c r="Q188" s="81">
        <v>41.118000000000002</v>
      </c>
      <c r="R188" s="18">
        <v>2</v>
      </c>
      <c r="S188" s="82">
        <v>353</v>
      </c>
      <c r="T188" s="83">
        <v>17.7</v>
      </c>
      <c r="U188" s="84">
        <v>38.960999999999999</v>
      </c>
      <c r="V188" s="85">
        <v>2</v>
      </c>
      <c r="W188" s="86">
        <v>253</v>
      </c>
      <c r="X188" s="87">
        <v>3.8</v>
      </c>
      <c r="Y188" s="88">
        <v>31.751999999999999</v>
      </c>
      <c r="Z188" s="89">
        <v>2</v>
      </c>
      <c r="AA188" s="197">
        <v>1058</v>
      </c>
      <c r="AB188" s="197">
        <v>20.399999999999999</v>
      </c>
      <c r="AC188" s="197">
        <v>24.948</v>
      </c>
      <c r="AD188" s="197">
        <v>2</v>
      </c>
      <c r="AE188" s="176">
        <v>6.1420000000000003</v>
      </c>
      <c r="AF188" s="176">
        <v>0.03</v>
      </c>
      <c r="AG188" s="173">
        <v>35.799999999999997</v>
      </c>
      <c r="AH188" s="182">
        <v>16</v>
      </c>
      <c r="AI188" s="90">
        <v>149</v>
      </c>
      <c r="AJ188" s="91">
        <v>2.9</v>
      </c>
      <c r="AK188" s="92">
        <v>22.8</v>
      </c>
      <c r="AL188" s="93">
        <v>2</v>
      </c>
      <c r="AM188" s="94">
        <v>25.3</v>
      </c>
      <c r="AN188" s="94">
        <v>-4.7</v>
      </c>
      <c r="AO188" s="179">
        <v>10.486000000000001</v>
      </c>
      <c r="AP188" s="95">
        <v>208.3</v>
      </c>
    </row>
    <row r="189" spans="1:42" x14ac:dyDescent="0.2">
      <c r="A189" s="72" t="s">
        <v>182</v>
      </c>
      <c r="B189" s="73" t="s">
        <v>26</v>
      </c>
      <c r="C189" s="73" t="s">
        <v>26</v>
      </c>
      <c r="D189" s="150">
        <v>190001</v>
      </c>
      <c r="E189" s="73">
        <v>984</v>
      </c>
      <c r="F189" s="75" t="s">
        <v>2</v>
      </c>
      <c r="G189" s="76" t="s">
        <v>582</v>
      </c>
      <c r="H189" s="76" t="s">
        <v>583</v>
      </c>
      <c r="I189" s="76">
        <v>819</v>
      </c>
      <c r="J189" s="77">
        <v>40238</v>
      </c>
      <c r="K189" s="77">
        <v>41334</v>
      </c>
      <c r="L189" s="78">
        <v>0.85</v>
      </c>
      <c r="M189" s="76">
        <v>213</v>
      </c>
      <c r="N189" s="79">
        <v>9996</v>
      </c>
      <c r="O189" s="80">
        <v>319.8</v>
      </c>
      <c r="P189" s="81">
        <v>98</v>
      </c>
      <c r="Q189" s="81">
        <v>49.29</v>
      </c>
      <c r="R189" s="18">
        <v>2</v>
      </c>
      <c r="S189" s="82">
        <v>353</v>
      </c>
      <c r="T189" s="83">
        <v>13.3</v>
      </c>
      <c r="U189" s="84">
        <v>37.036999999999999</v>
      </c>
      <c r="V189" s="85">
        <v>2</v>
      </c>
      <c r="W189" s="86">
        <v>293</v>
      </c>
      <c r="X189" s="87">
        <v>10.5</v>
      </c>
      <c r="Y189" s="88">
        <v>30.876999999999999</v>
      </c>
      <c r="Z189" s="89">
        <v>2</v>
      </c>
      <c r="AA189" s="197">
        <v>1177</v>
      </c>
      <c r="AB189" s="197">
        <v>17</v>
      </c>
      <c r="AC189" s="197">
        <v>24.408999999999999</v>
      </c>
      <c r="AD189" s="197">
        <v>2</v>
      </c>
      <c r="AE189" s="176">
        <v>6.8490000000000002</v>
      </c>
      <c r="AF189" s="176">
        <v>0.17</v>
      </c>
      <c r="AG189" s="173">
        <v>38.200000000000003</v>
      </c>
      <c r="AH189" s="182">
        <v>8</v>
      </c>
      <c r="AI189" s="90">
        <v>150</v>
      </c>
      <c r="AJ189" s="91">
        <v>0.6</v>
      </c>
      <c r="AK189" s="92">
        <v>23.4</v>
      </c>
      <c r="AL189" s="93">
        <v>2</v>
      </c>
      <c r="AM189" s="94">
        <v>39.700000000000003</v>
      </c>
      <c r="AN189" s="94">
        <v>-6.3</v>
      </c>
      <c r="AO189" s="179">
        <v>11.122999999999999</v>
      </c>
      <c r="AP189" s="95">
        <v>207</v>
      </c>
    </row>
    <row r="190" spans="1:42" x14ac:dyDescent="0.2">
      <c r="A190" s="72" t="s">
        <v>178</v>
      </c>
      <c r="B190" s="73" t="s">
        <v>26</v>
      </c>
      <c r="C190" s="73" t="s">
        <v>26</v>
      </c>
      <c r="D190" s="150">
        <v>3600001</v>
      </c>
      <c r="E190" s="73">
        <v>180</v>
      </c>
      <c r="F190" s="75">
        <v>85774</v>
      </c>
      <c r="G190" s="76" t="s">
        <v>13</v>
      </c>
      <c r="H190" s="76" t="s">
        <v>14</v>
      </c>
      <c r="I190" s="76">
        <v>1750</v>
      </c>
      <c r="J190" s="77">
        <v>38687</v>
      </c>
      <c r="K190" s="77">
        <v>41852</v>
      </c>
      <c r="L190" s="78">
        <v>0</v>
      </c>
      <c r="M190" s="76">
        <v>149</v>
      </c>
      <c r="N190" s="79">
        <v>7653</v>
      </c>
      <c r="O190" s="80">
        <v>111.7</v>
      </c>
      <c r="P190" s="81">
        <v>83</v>
      </c>
      <c r="Q190" s="81">
        <v>59.042000000000002</v>
      </c>
      <c r="R190" s="18">
        <v>6</v>
      </c>
      <c r="S190" s="82">
        <v>303</v>
      </c>
      <c r="T190" s="83">
        <v>13.7</v>
      </c>
      <c r="U190" s="84">
        <v>49.277999999999999</v>
      </c>
      <c r="V190" s="85">
        <v>5</v>
      </c>
      <c r="W190" s="86">
        <v>251</v>
      </c>
      <c r="X190" s="87">
        <v>6.1</v>
      </c>
      <c r="Y190" s="88">
        <v>40.764000000000003</v>
      </c>
      <c r="Z190" s="89">
        <v>5</v>
      </c>
      <c r="AA190" s="197">
        <v>973</v>
      </c>
      <c r="AB190" s="197">
        <v>14.1</v>
      </c>
      <c r="AC190" s="197">
        <v>34.055999999999997</v>
      </c>
      <c r="AD190" s="197">
        <v>5</v>
      </c>
      <c r="AE190" s="176">
        <v>6.4130000000000003</v>
      </c>
      <c r="AF190" s="176">
        <v>-7.0000000000000007E-2</v>
      </c>
      <c r="AG190" s="173">
        <v>39.799999999999997</v>
      </c>
      <c r="AH190" s="182">
        <v>47</v>
      </c>
      <c r="AI190" s="90">
        <v>185</v>
      </c>
      <c r="AJ190" s="91">
        <v>3.8</v>
      </c>
      <c r="AK190" s="92">
        <v>29.6</v>
      </c>
      <c r="AL190" s="93">
        <v>6</v>
      </c>
      <c r="AM190" s="94">
        <v>75.7</v>
      </c>
      <c r="AN190" s="94">
        <v>-1.7</v>
      </c>
      <c r="AO190" s="179">
        <v>20.097000000000001</v>
      </c>
      <c r="AP190" s="95">
        <v>206.6</v>
      </c>
    </row>
    <row r="191" spans="1:42" x14ac:dyDescent="0.2">
      <c r="A191" s="72" t="s">
        <v>182</v>
      </c>
      <c r="B191" s="73" t="s">
        <v>170</v>
      </c>
      <c r="C191" s="73" t="s">
        <v>170</v>
      </c>
      <c r="D191" s="150">
        <v>106500004</v>
      </c>
      <c r="E191" s="73">
        <v>498</v>
      </c>
      <c r="F191" s="75">
        <v>4413</v>
      </c>
      <c r="G191" s="76" t="s">
        <v>319</v>
      </c>
      <c r="H191" s="76" t="s">
        <v>320</v>
      </c>
      <c r="I191" s="76">
        <v>227</v>
      </c>
      <c r="J191" s="77">
        <v>39052</v>
      </c>
      <c r="K191" s="77">
        <v>41791</v>
      </c>
      <c r="L191" s="78">
        <v>0.02</v>
      </c>
      <c r="M191" s="76">
        <v>101</v>
      </c>
      <c r="N191" s="79">
        <v>7115</v>
      </c>
      <c r="O191" s="80">
        <v>157.94999999999999</v>
      </c>
      <c r="P191" s="81">
        <v>93</v>
      </c>
      <c r="Q191" s="81">
        <v>54.183999999999997</v>
      </c>
      <c r="R191" s="18">
        <v>6</v>
      </c>
      <c r="S191" s="82">
        <v>246</v>
      </c>
      <c r="T191" s="83">
        <v>10.71</v>
      </c>
      <c r="U191" s="84">
        <v>45.36</v>
      </c>
      <c r="V191" s="85">
        <v>3</v>
      </c>
      <c r="W191" s="86">
        <v>226</v>
      </c>
      <c r="X191" s="87">
        <v>5.67</v>
      </c>
      <c r="Y191" s="88">
        <v>38.520000000000003</v>
      </c>
      <c r="Z191" s="89">
        <v>3</v>
      </c>
      <c r="AA191" s="197">
        <v>851</v>
      </c>
      <c r="AB191" s="197">
        <v>31.77</v>
      </c>
      <c r="AC191" s="197">
        <v>28.35</v>
      </c>
      <c r="AD191" s="197">
        <v>3</v>
      </c>
      <c r="AE191" s="176">
        <v>5.8470000000000004</v>
      </c>
      <c r="AF191" s="176">
        <v>-5.7000000000000002E-2</v>
      </c>
      <c r="AG191" s="173">
        <v>35.4</v>
      </c>
      <c r="AH191" s="182">
        <v>37</v>
      </c>
      <c r="AI191" s="90">
        <v>80</v>
      </c>
      <c r="AJ191" s="91">
        <v>-4.6749999999999998</v>
      </c>
      <c r="AK191" s="92">
        <v>24</v>
      </c>
      <c r="AL191" s="93">
        <v>6</v>
      </c>
      <c r="AM191" s="94">
        <v>148.5</v>
      </c>
      <c r="AN191" s="94">
        <v>5.0999999999999996</v>
      </c>
      <c r="AO191" s="179">
        <v>15.311999999999999</v>
      </c>
      <c r="AP191" s="95">
        <v>269</v>
      </c>
    </row>
    <row r="192" spans="1:42" x14ac:dyDescent="0.2">
      <c r="D192" s="150"/>
      <c r="AE192" s="176"/>
      <c r="AF192" s="176"/>
    </row>
    <row r="193" spans="4:32" x14ac:dyDescent="0.2">
      <c r="D193" s="150"/>
      <c r="AE193" s="176"/>
      <c r="AF193" s="176"/>
    </row>
    <row r="194" spans="4:32" x14ac:dyDescent="0.2">
      <c r="D194" s="150"/>
      <c r="AE194" s="176"/>
      <c r="AF194" s="176"/>
    </row>
    <row r="195" spans="4:32" x14ac:dyDescent="0.2">
      <c r="D195" s="150"/>
      <c r="AE195" s="176"/>
      <c r="AF195" s="176"/>
    </row>
    <row r="196" spans="4:32" x14ac:dyDescent="0.2">
      <c r="D196" s="150"/>
      <c r="AE196" s="176"/>
      <c r="AF196" s="176"/>
    </row>
    <row r="197" spans="4:32" x14ac:dyDescent="0.2">
      <c r="D197" s="150"/>
      <c r="AE197" s="176"/>
      <c r="AF197" s="176"/>
    </row>
    <row r="198" spans="4:32" x14ac:dyDescent="0.2">
      <c r="D198" s="150"/>
      <c r="AE198" s="176"/>
      <c r="AF198" s="176"/>
    </row>
    <row r="199" spans="4:32" x14ac:dyDescent="0.2">
      <c r="D199" s="150"/>
      <c r="AE199" s="176"/>
      <c r="AF199" s="176"/>
    </row>
    <row r="200" spans="4:32" x14ac:dyDescent="0.2">
      <c r="D200" s="150"/>
      <c r="AE200" s="176"/>
      <c r="AF200" s="176"/>
    </row>
    <row r="201" spans="4:32" x14ac:dyDescent="0.2">
      <c r="D201" s="150"/>
      <c r="AE201" s="176"/>
      <c r="AF201" s="176"/>
    </row>
    <row r="202" spans="4:32" x14ac:dyDescent="0.2">
      <c r="D202" s="74"/>
      <c r="AE202" s="176"/>
      <c r="AF202" s="176"/>
    </row>
    <row r="203" spans="4:32" x14ac:dyDescent="0.2">
      <c r="D203" s="74"/>
      <c r="AE203" s="176"/>
      <c r="AF203" s="176"/>
    </row>
    <row r="204" spans="4:32" x14ac:dyDescent="0.2">
      <c r="D204" s="74"/>
      <c r="AE204" s="176"/>
      <c r="AF204" s="176"/>
    </row>
    <row r="205" spans="4:32" x14ac:dyDescent="0.2">
      <c r="D205" s="74"/>
      <c r="AE205" s="176"/>
      <c r="AF205" s="176"/>
    </row>
    <row r="206" spans="4:32" x14ac:dyDescent="0.2">
      <c r="D206" s="74"/>
      <c r="AE206" s="176"/>
      <c r="AF206" s="176"/>
    </row>
    <row r="207" spans="4:32" x14ac:dyDescent="0.2">
      <c r="D207" s="74"/>
      <c r="AE207" s="176"/>
      <c r="AF207" s="176"/>
    </row>
    <row r="208" spans="4:32" x14ac:dyDescent="0.2">
      <c r="D208" s="74"/>
      <c r="AE208" s="176"/>
      <c r="AF208" s="176"/>
    </row>
    <row r="209" spans="4:32" x14ac:dyDescent="0.2">
      <c r="D209" s="74"/>
      <c r="AE209" s="176"/>
      <c r="AF209" s="176"/>
    </row>
    <row r="210" spans="4:32" x14ac:dyDescent="0.2">
      <c r="D210" s="74"/>
      <c r="AE210" s="176"/>
      <c r="AF210" s="176"/>
    </row>
    <row r="211" spans="4:32" x14ac:dyDescent="0.2">
      <c r="D211" s="74"/>
      <c r="AE211" s="176"/>
      <c r="AF211" s="176"/>
    </row>
    <row r="212" spans="4:32" x14ac:dyDescent="0.2">
      <c r="D212" s="74"/>
      <c r="AE212" s="176"/>
      <c r="AF212" s="176"/>
    </row>
    <row r="213" spans="4:32" x14ac:dyDescent="0.2">
      <c r="D213" s="74"/>
      <c r="AE213" s="176"/>
      <c r="AF213" s="176"/>
    </row>
    <row r="214" spans="4:32" x14ac:dyDescent="0.2">
      <c r="D214" s="74"/>
      <c r="AE214" s="176"/>
      <c r="AF214" s="176"/>
    </row>
    <row r="215" spans="4:32" x14ac:dyDescent="0.2">
      <c r="D215" s="74"/>
      <c r="AE215" s="176"/>
      <c r="AF215" s="176"/>
    </row>
    <row r="216" spans="4:32" x14ac:dyDescent="0.2">
      <c r="D216" s="74"/>
      <c r="AE216" s="176"/>
      <c r="AF216" s="176"/>
    </row>
    <row r="217" spans="4:32" x14ac:dyDescent="0.2">
      <c r="D217" s="74"/>
      <c r="AE217" s="176"/>
      <c r="AF217" s="176"/>
    </row>
    <row r="218" spans="4:32" x14ac:dyDescent="0.2">
      <c r="D218" s="74"/>
      <c r="AE218" s="176"/>
      <c r="AF218" s="176"/>
    </row>
    <row r="219" spans="4:32" x14ac:dyDescent="0.2">
      <c r="D219" s="74"/>
      <c r="AE219" s="176"/>
      <c r="AF219" s="176"/>
    </row>
    <row r="220" spans="4:32" x14ac:dyDescent="0.2">
      <c r="D220" s="74"/>
      <c r="AE220" s="176"/>
      <c r="AF220" s="176"/>
    </row>
    <row r="221" spans="4:32" x14ac:dyDescent="0.2">
      <c r="D221" s="74"/>
      <c r="AE221" s="176"/>
      <c r="AF221" s="176"/>
    </row>
    <row r="222" spans="4:32" x14ac:dyDescent="0.2">
      <c r="D222" s="74"/>
      <c r="AE222" s="176"/>
      <c r="AF222" s="176"/>
    </row>
    <row r="223" spans="4:32" x14ac:dyDescent="0.2">
      <c r="D223" s="74"/>
      <c r="AE223" s="176"/>
      <c r="AF223" s="176"/>
    </row>
    <row r="224" spans="4:32" x14ac:dyDescent="0.2">
      <c r="D224" s="74"/>
      <c r="AE224" s="176"/>
      <c r="AF224" s="176"/>
    </row>
    <row r="225" spans="4:32" x14ac:dyDescent="0.2">
      <c r="D225" s="74"/>
      <c r="AE225" s="176"/>
      <c r="AF225" s="176"/>
    </row>
    <row r="226" spans="4:32" x14ac:dyDescent="0.2">
      <c r="D226" s="74"/>
      <c r="AE226" s="176"/>
      <c r="AF226" s="176"/>
    </row>
    <row r="227" spans="4:32" x14ac:dyDescent="0.2">
      <c r="D227" s="74"/>
      <c r="AE227" s="176"/>
      <c r="AF227" s="176"/>
    </row>
    <row r="228" spans="4:32" x14ac:dyDescent="0.2">
      <c r="D228" s="74"/>
      <c r="AE228" s="176"/>
      <c r="AF228" s="176"/>
    </row>
    <row r="229" spans="4:32" x14ac:dyDescent="0.2">
      <c r="D229" s="74"/>
      <c r="AE229" s="176"/>
      <c r="AF229" s="176"/>
    </row>
    <row r="230" spans="4:32" x14ac:dyDescent="0.2">
      <c r="D230" s="74"/>
      <c r="AE230" s="176"/>
      <c r="AF230" s="176"/>
    </row>
    <row r="231" spans="4:32" x14ac:dyDescent="0.2">
      <c r="D231" s="74"/>
      <c r="AE231" s="176"/>
      <c r="AF231" s="176"/>
    </row>
    <row r="232" spans="4:32" x14ac:dyDescent="0.2">
      <c r="D232" s="74"/>
      <c r="AE232" s="176"/>
      <c r="AF232" s="176"/>
    </row>
    <row r="233" spans="4:32" x14ac:dyDescent="0.2">
      <c r="D233" s="74"/>
      <c r="AE233" s="176"/>
      <c r="AF233" s="176"/>
    </row>
    <row r="234" spans="4:32" x14ac:dyDescent="0.2">
      <c r="D234" s="74"/>
      <c r="AE234" s="176"/>
      <c r="AF234" s="176"/>
    </row>
    <row r="235" spans="4:32" x14ac:dyDescent="0.2">
      <c r="D235" s="74"/>
      <c r="AE235" s="176"/>
      <c r="AF235" s="176"/>
    </row>
    <row r="236" spans="4:32" x14ac:dyDescent="0.2">
      <c r="D236" s="74"/>
      <c r="AE236" s="176"/>
      <c r="AF236" s="176"/>
    </row>
    <row r="237" spans="4:32" x14ac:dyDescent="0.2">
      <c r="D237" s="74"/>
      <c r="AE237" s="176"/>
      <c r="AF237" s="176"/>
    </row>
    <row r="238" spans="4:32" x14ac:dyDescent="0.2">
      <c r="D238" s="74"/>
      <c r="AE238" s="176"/>
      <c r="AF238" s="176"/>
    </row>
    <row r="239" spans="4:32" x14ac:dyDescent="0.2">
      <c r="D239" s="74"/>
      <c r="AE239" s="176"/>
      <c r="AF239" s="176"/>
    </row>
    <row r="240" spans="4:32" x14ac:dyDescent="0.2">
      <c r="D240" s="74"/>
    </row>
    <row r="241" spans="4:4" x14ac:dyDescent="0.2">
      <c r="D241" s="74"/>
    </row>
    <row r="242" spans="4:4" x14ac:dyDescent="0.2">
      <c r="D242" s="74"/>
    </row>
    <row r="243" spans="4:4" x14ac:dyDescent="0.2">
      <c r="D243" s="74"/>
    </row>
    <row r="244" spans="4:4" x14ac:dyDescent="0.2">
      <c r="D244" s="74"/>
    </row>
    <row r="245" spans="4:4" x14ac:dyDescent="0.2">
      <c r="D245" s="74"/>
    </row>
    <row r="246" spans="4:4" x14ac:dyDescent="0.2">
      <c r="D246" s="74"/>
    </row>
    <row r="247" spans="4:4" x14ac:dyDescent="0.2">
      <c r="D247" s="74"/>
    </row>
    <row r="248" spans="4:4" x14ac:dyDescent="0.2">
      <c r="D248" s="74"/>
    </row>
    <row r="249" spans="4:4" x14ac:dyDescent="0.2">
      <c r="D249" s="74"/>
    </row>
    <row r="250" spans="4:4" x14ac:dyDescent="0.2">
      <c r="D250" s="74"/>
    </row>
    <row r="251" spans="4:4" x14ac:dyDescent="0.2">
      <c r="D251" s="74"/>
    </row>
    <row r="252" spans="4:4" x14ac:dyDescent="0.2">
      <c r="D252" s="74"/>
    </row>
    <row r="253" spans="4:4" x14ac:dyDescent="0.2">
      <c r="D253" s="74"/>
    </row>
    <row r="254" spans="4:4" x14ac:dyDescent="0.2">
      <c r="D254" s="74"/>
    </row>
    <row r="255" spans="4:4" x14ac:dyDescent="0.2">
      <c r="D255" s="74"/>
    </row>
    <row r="256" spans="4:4" x14ac:dyDescent="0.2">
      <c r="D256" s="74"/>
    </row>
    <row r="257" spans="4:4" x14ac:dyDescent="0.2">
      <c r="D257" s="74"/>
    </row>
    <row r="258" spans="4:4" x14ac:dyDescent="0.2">
      <c r="D258" s="74"/>
    </row>
    <row r="259" spans="4:4" x14ac:dyDescent="0.2">
      <c r="D259" s="74"/>
    </row>
    <row r="260" spans="4:4" x14ac:dyDescent="0.2">
      <c r="D260" s="74"/>
    </row>
    <row r="261" spans="4:4" x14ac:dyDescent="0.2">
      <c r="D261" s="74"/>
    </row>
  </sheetData>
  <sheetProtection password="91E6" sheet="1" objects="1" scenarios="1" autoFilter="0" pivotTables="0"/>
  <autoFilter ref="A10:AP159"/>
  <mergeCells count="7">
    <mergeCell ref="S5:V5"/>
    <mergeCell ref="W5:Z5"/>
    <mergeCell ref="N5:R5"/>
    <mergeCell ref="AM5:AO5"/>
    <mergeCell ref="AI5:AL5"/>
    <mergeCell ref="AE5:AG5"/>
    <mergeCell ref="AA5:AD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0"/>
  <sheetViews>
    <sheetView workbookViewId="0">
      <selection activeCell="K27" sqref="K27"/>
    </sheetView>
  </sheetViews>
  <sheetFormatPr baseColWidth="10" defaultRowHeight="12.75" x14ac:dyDescent="0.2"/>
  <cols>
    <col min="1" max="1" width="11.5703125" bestFit="1" customWidth="1"/>
    <col min="2" max="2" width="14" bestFit="1" customWidth="1"/>
    <col min="3" max="3" width="7.5703125" customWidth="1"/>
    <col min="4" max="4" width="15.140625" bestFit="1" customWidth="1"/>
    <col min="5" max="8" width="14" bestFit="1" customWidth="1"/>
    <col min="9" max="9" width="12" bestFit="1" customWidth="1"/>
  </cols>
  <sheetData>
    <row r="1" spans="1:9" x14ac:dyDescent="0.2">
      <c r="A1" s="220" t="s">
        <v>837</v>
      </c>
      <c r="B1" s="217"/>
      <c r="C1" s="217"/>
      <c r="D1" s="217"/>
      <c r="E1" s="220" t="s">
        <v>809</v>
      </c>
      <c r="F1" s="217"/>
      <c r="G1" s="217"/>
      <c r="H1" s="217"/>
      <c r="I1" s="218"/>
    </row>
    <row r="2" spans="1:9" x14ac:dyDescent="0.2">
      <c r="A2" s="220" t="s">
        <v>175</v>
      </c>
      <c r="B2" s="220" t="s">
        <v>8</v>
      </c>
      <c r="C2" s="220" t="s">
        <v>9</v>
      </c>
      <c r="D2" s="220" t="s">
        <v>811</v>
      </c>
      <c r="E2" s="216" t="s">
        <v>321</v>
      </c>
      <c r="F2" s="224" t="s">
        <v>322</v>
      </c>
      <c r="G2" s="224" t="s">
        <v>323</v>
      </c>
      <c r="H2" s="224" t="s">
        <v>324</v>
      </c>
      <c r="I2" s="225" t="s">
        <v>60</v>
      </c>
    </row>
    <row r="3" spans="1:9" x14ac:dyDescent="0.2">
      <c r="A3" s="216" t="s">
        <v>182</v>
      </c>
      <c r="B3" s="216">
        <v>190001</v>
      </c>
      <c r="C3" s="216">
        <v>546</v>
      </c>
      <c r="D3" s="216" t="s">
        <v>481</v>
      </c>
      <c r="E3" s="226">
        <v>75137</v>
      </c>
      <c r="F3" s="227"/>
      <c r="G3" s="227"/>
      <c r="H3" s="227"/>
      <c r="I3" s="228">
        <v>75137</v>
      </c>
    </row>
    <row r="4" spans="1:9" x14ac:dyDescent="0.2">
      <c r="A4" s="219"/>
      <c r="B4" s="219"/>
      <c r="C4" s="216" t="s">
        <v>949</v>
      </c>
      <c r="D4" s="217"/>
      <c r="E4" s="226">
        <v>75137</v>
      </c>
      <c r="F4" s="227"/>
      <c r="G4" s="227"/>
      <c r="H4" s="227"/>
      <c r="I4" s="228">
        <v>75137</v>
      </c>
    </row>
    <row r="5" spans="1:9" x14ac:dyDescent="0.2">
      <c r="A5" s="219"/>
      <c r="B5" s="216" t="s">
        <v>678</v>
      </c>
      <c r="C5" s="217"/>
      <c r="D5" s="217"/>
      <c r="E5" s="226">
        <v>75137</v>
      </c>
      <c r="F5" s="227"/>
      <c r="G5" s="227"/>
      <c r="H5" s="227"/>
      <c r="I5" s="228">
        <v>75137</v>
      </c>
    </row>
    <row r="6" spans="1:9" x14ac:dyDescent="0.2">
      <c r="A6" s="219"/>
      <c r="B6" s="216">
        <v>460001</v>
      </c>
      <c r="C6" s="216">
        <v>1499</v>
      </c>
      <c r="D6" s="216" t="s">
        <v>481</v>
      </c>
      <c r="E6" s="226">
        <v>74785</v>
      </c>
      <c r="F6" s="227"/>
      <c r="G6" s="227"/>
      <c r="H6" s="227"/>
      <c r="I6" s="228">
        <v>74785</v>
      </c>
    </row>
    <row r="7" spans="1:9" x14ac:dyDescent="0.2">
      <c r="A7" s="219"/>
      <c r="B7" s="219"/>
      <c r="C7" s="216" t="s">
        <v>950</v>
      </c>
      <c r="D7" s="217"/>
      <c r="E7" s="226">
        <v>74785</v>
      </c>
      <c r="F7" s="227"/>
      <c r="G7" s="227"/>
      <c r="H7" s="227"/>
      <c r="I7" s="228">
        <v>74785</v>
      </c>
    </row>
    <row r="8" spans="1:9" x14ac:dyDescent="0.2">
      <c r="A8" s="219"/>
      <c r="B8" s="216" t="s">
        <v>679</v>
      </c>
      <c r="C8" s="217"/>
      <c r="D8" s="217"/>
      <c r="E8" s="226">
        <v>74785</v>
      </c>
      <c r="F8" s="227"/>
      <c r="G8" s="227"/>
      <c r="H8" s="227"/>
      <c r="I8" s="228">
        <v>74785</v>
      </c>
    </row>
    <row r="9" spans="1:9" x14ac:dyDescent="0.2">
      <c r="A9" s="219"/>
      <c r="B9" s="216">
        <v>770001</v>
      </c>
      <c r="C9" s="216">
        <v>372</v>
      </c>
      <c r="D9" s="216" t="s">
        <v>481</v>
      </c>
      <c r="E9" s="226"/>
      <c r="F9" s="227">
        <v>91732</v>
      </c>
      <c r="G9" s="227"/>
      <c r="H9" s="227"/>
      <c r="I9" s="228">
        <v>91732</v>
      </c>
    </row>
    <row r="10" spans="1:9" x14ac:dyDescent="0.2">
      <c r="A10" s="219"/>
      <c r="B10" s="219"/>
      <c r="C10" s="216" t="s">
        <v>951</v>
      </c>
      <c r="D10" s="217"/>
      <c r="E10" s="226"/>
      <c r="F10" s="227">
        <v>91732</v>
      </c>
      <c r="G10" s="227"/>
      <c r="H10" s="227"/>
      <c r="I10" s="228">
        <v>91732</v>
      </c>
    </row>
    <row r="11" spans="1:9" x14ac:dyDescent="0.2">
      <c r="A11" s="219"/>
      <c r="B11" s="219"/>
      <c r="C11" s="216">
        <v>439</v>
      </c>
      <c r="D11" s="216" t="s">
        <v>481</v>
      </c>
      <c r="E11" s="226">
        <v>69881</v>
      </c>
      <c r="F11" s="227"/>
      <c r="G11" s="227"/>
      <c r="H11" s="227"/>
      <c r="I11" s="228">
        <v>69881</v>
      </c>
    </row>
    <row r="12" spans="1:9" x14ac:dyDescent="0.2">
      <c r="A12" s="219"/>
      <c r="B12" s="219"/>
      <c r="C12" s="216" t="s">
        <v>952</v>
      </c>
      <c r="D12" s="217"/>
      <c r="E12" s="226">
        <v>69881</v>
      </c>
      <c r="F12" s="227"/>
      <c r="G12" s="227"/>
      <c r="H12" s="227"/>
      <c r="I12" s="228">
        <v>69881</v>
      </c>
    </row>
    <row r="13" spans="1:9" x14ac:dyDescent="0.2">
      <c r="A13" s="219"/>
      <c r="B13" s="219"/>
      <c r="C13" s="216">
        <v>623</v>
      </c>
      <c r="D13" s="216" t="s">
        <v>481</v>
      </c>
      <c r="E13" s="226">
        <v>93362</v>
      </c>
      <c r="F13" s="227"/>
      <c r="G13" s="227"/>
      <c r="H13" s="227"/>
      <c r="I13" s="228">
        <v>93362</v>
      </c>
    </row>
    <row r="14" spans="1:9" x14ac:dyDescent="0.2">
      <c r="A14" s="219"/>
      <c r="B14" s="219"/>
      <c r="C14" s="216" t="s">
        <v>953</v>
      </c>
      <c r="D14" s="217"/>
      <c r="E14" s="226">
        <v>93362</v>
      </c>
      <c r="F14" s="227"/>
      <c r="G14" s="227"/>
      <c r="H14" s="227"/>
      <c r="I14" s="228">
        <v>93362</v>
      </c>
    </row>
    <row r="15" spans="1:9" x14ac:dyDescent="0.2">
      <c r="A15" s="219"/>
      <c r="B15" s="219"/>
      <c r="C15" s="216">
        <v>1085</v>
      </c>
      <c r="D15" s="216" t="s">
        <v>481</v>
      </c>
      <c r="E15" s="226">
        <v>79037</v>
      </c>
      <c r="F15" s="227"/>
      <c r="G15" s="227"/>
      <c r="H15" s="227"/>
      <c r="I15" s="228">
        <v>79037</v>
      </c>
    </row>
    <row r="16" spans="1:9" x14ac:dyDescent="0.2">
      <c r="A16" s="219"/>
      <c r="B16" s="219"/>
      <c r="C16" s="216" t="s">
        <v>954</v>
      </c>
      <c r="D16" s="217"/>
      <c r="E16" s="226">
        <v>79037</v>
      </c>
      <c r="F16" s="227"/>
      <c r="G16" s="227"/>
      <c r="H16" s="227"/>
      <c r="I16" s="228">
        <v>79037</v>
      </c>
    </row>
    <row r="17" spans="1:9" x14ac:dyDescent="0.2">
      <c r="A17" s="219"/>
      <c r="B17" s="219"/>
      <c r="C17" s="216">
        <v>1103</v>
      </c>
      <c r="D17" s="216" t="s">
        <v>480</v>
      </c>
      <c r="E17" s="226"/>
      <c r="F17" s="227">
        <v>92685</v>
      </c>
      <c r="G17" s="227"/>
      <c r="H17" s="227"/>
      <c r="I17" s="228">
        <v>92685</v>
      </c>
    </row>
    <row r="18" spans="1:9" x14ac:dyDescent="0.2">
      <c r="A18" s="219"/>
      <c r="B18" s="219"/>
      <c r="C18" s="216" t="s">
        <v>955</v>
      </c>
      <c r="D18" s="217"/>
      <c r="E18" s="226"/>
      <c r="F18" s="227">
        <v>92685</v>
      </c>
      <c r="G18" s="227"/>
      <c r="H18" s="227"/>
      <c r="I18" s="228">
        <v>92685</v>
      </c>
    </row>
    <row r="19" spans="1:9" x14ac:dyDescent="0.2">
      <c r="A19" s="219"/>
      <c r="B19" s="219"/>
      <c r="C19" s="216">
        <v>1148</v>
      </c>
      <c r="D19" s="216" t="s">
        <v>481</v>
      </c>
      <c r="E19" s="226">
        <v>65613</v>
      </c>
      <c r="F19" s="227"/>
      <c r="G19" s="227"/>
      <c r="H19" s="227"/>
      <c r="I19" s="228">
        <v>65613</v>
      </c>
    </row>
    <row r="20" spans="1:9" x14ac:dyDescent="0.2">
      <c r="A20" s="219"/>
      <c r="B20" s="219"/>
      <c r="C20" s="216" t="s">
        <v>956</v>
      </c>
      <c r="D20" s="217"/>
      <c r="E20" s="226">
        <v>65613</v>
      </c>
      <c r="F20" s="227"/>
      <c r="G20" s="227"/>
      <c r="H20" s="227"/>
      <c r="I20" s="228">
        <v>65613</v>
      </c>
    </row>
    <row r="21" spans="1:9" x14ac:dyDescent="0.2">
      <c r="A21" s="219"/>
      <c r="B21" s="219"/>
      <c r="C21" s="216">
        <v>1174</v>
      </c>
      <c r="D21" s="216" t="s">
        <v>480</v>
      </c>
      <c r="E21" s="226">
        <v>85443</v>
      </c>
      <c r="F21" s="227"/>
      <c r="G21" s="227"/>
      <c r="H21" s="227"/>
      <c r="I21" s="228">
        <v>85443</v>
      </c>
    </row>
    <row r="22" spans="1:9" x14ac:dyDescent="0.2">
      <c r="A22" s="219"/>
      <c r="B22" s="219"/>
      <c r="C22" s="216" t="s">
        <v>957</v>
      </c>
      <c r="D22" s="217"/>
      <c r="E22" s="226">
        <v>85443</v>
      </c>
      <c r="F22" s="227"/>
      <c r="G22" s="227"/>
      <c r="H22" s="227"/>
      <c r="I22" s="228">
        <v>85443</v>
      </c>
    </row>
    <row r="23" spans="1:9" x14ac:dyDescent="0.2">
      <c r="A23" s="219"/>
      <c r="B23" s="219"/>
      <c r="C23" s="216">
        <v>1721</v>
      </c>
      <c r="D23" s="216" t="s">
        <v>480</v>
      </c>
      <c r="E23" s="226">
        <v>65765</v>
      </c>
      <c r="F23" s="227"/>
      <c r="G23" s="227"/>
      <c r="H23" s="227"/>
      <c r="I23" s="228">
        <v>65765</v>
      </c>
    </row>
    <row r="24" spans="1:9" x14ac:dyDescent="0.2">
      <c r="A24" s="219"/>
      <c r="B24" s="219"/>
      <c r="C24" s="216" t="s">
        <v>958</v>
      </c>
      <c r="D24" s="217"/>
      <c r="E24" s="226">
        <v>65765</v>
      </c>
      <c r="F24" s="227"/>
      <c r="G24" s="227"/>
      <c r="H24" s="227"/>
      <c r="I24" s="228">
        <v>65765</v>
      </c>
    </row>
    <row r="25" spans="1:9" x14ac:dyDescent="0.2">
      <c r="A25" s="219"/>
      <c r="B25" s="216" t="s">
        <v>680</v>
      </c>
      <c r="C25" s="217"/>
      <c r="D25" s="217"/>
      <c r="E25" s="226">
        <v>76516.833333333328</v>
      </c>
      <c r="F25" s="227">
        <v>92208.5</v>
      </c>
      <c r="G25" s="227"/>
      <c r="H25" s="227"/>
      <c r="I25" s="228">
        <v>80439.75</v>
      </c>
    </row>
    <row r="26" spans="1:9" x14ac:dyDescent="0.2">
      <c r="A26" s="219"/>
      <c r="B26" s="216">
        <v>1890028</v>
      </c>
      <c r="C26" s="216">
        <v>878</v>
      </c>
      <c r="D26" s="216" t="s">
        <v>481</v>
      </c>
      <c r="E26" s="226">
        <v>65328</v>
      </c>
      <c r="F26" s="227"/>
      <c r="G26" s="227"/>
      <c r="H26" s="227"/>
      <c r="I26" s="228">
        <v>65328</v>
      </c>
    </row>
    <row r="27" spans="1:9" x14ac:dyDescent="0.2">
      <c r="A27" s="219"/>
      <c r="B27" s="219"/>
      <c r="C27" s="216" t="s">
        <v>959</v>
      </c>
      <c r="D27" s="217"/>
      <c r="E27" s="226">
        <v>65328</v>
      </c>
      <c r="F27" s="227"/>
      <c r="G27" s="227"/>
      <c r="H27" s="227"/>
      <c r="I27" s="228">
        <v>65328</v>
      </c>
    </row>
    <row r="28" spans="1:9" x14ac:dyDescent="0.2">
      <c r="A28" s="219"/>
      <c r="B28" s="219"/>
      <c r="C28" s="216">
        <v>1028</v>
      </c>
      <c r="D28" s="216" t="s">
        <v>481</v>
      </c>
      <c r="E28" s="226">
        <v>76961</v>
      </c>
      <c r="F28" s="227"/>
      <c r="G28" s="227"/>
      <c r="H28" s="227"/>
      <c r="I28" s="228">
        <v>76961</v>
      </c>
    </row>
    <row r="29" spans="1:9" x14ac:dyDescent="0.2">
      <c r="A29" s="219"/>
      <c r="B29" s="219"/>
      <c r="C29" s="216" t="s">
        <v>960</v>
      </c>
      <c r="D29" s="217"/>
      <c r="E29" s="226">
        <v>76961</v>
      </c>
      <c r="F29" s="227"/>
      <c r="G29" s="227"/>
      <c r="H29" s="227"/>
      <c r="I29" s="228">
        <v>76961</v>
      </c>
    </row>
    <row r="30" spans="1:9" x14ac:dyDescent="0.2">
      <c r="A30" s="219"/>
      <c r="B30" s="216" t="s">
        <v>681</v>
      </c>
      <c r="C30" s="217"/>
      <c r="D30" s="217"/>
      <c r="E30" s="226">
        <v>71144.5</v>
      </c>
      <c r="F30" s="227"/>
      <c r="G30" s="227"/>
      <c r="H30" s="227"/>
      <c r="I30" s="228">
        <v>71144.5</v>
      </c>
    </row>
    <row r="31" spans="1:9" x14ac:dyDescent="0.2">
      <c r="A31" s="219"/>
      <c r="B31" s="216">
        <v>1890029</v>
      </c>
      <c r="C31" s="216">
        <v>172</v>
      </c>
      <c r="D31" s="216" t="s">
        <v>481</v>
      </c>
      <c r="E31" s="226">
        <v>64671</v>
      </c>
      <c r="F31" s="227"/>
      <c r="G31" s="227"/>
      <c r="H31" s="227"/>
      <c r="I31" s="228">
        <v>64671</v>
      </c>
    </row>
    <row r="32" spans="1:9" x14ac:dyDescent="0.2">
      <c r="A32" s="219"/>
      <c r="B32" s="219"/>
      <c r="C32" s="216" t="s">
        <v>961</v>
      </c>
      <c r="D32" s="217"/>
      <c r="E32" s="226">
        <v>64671</v>
      </c>
      <c r="F32" s="227"/>
      <c r="G32" s="227"/>
      <c r="H32" s="227"/>
      <c r="I32" s="228">
        <v>64671</v>
      </c>
    </row>
    <row r="33" spans="1:9" x14ac:dyDescent="0.2">
      <c r="A33" s="219"/>
      <c r="B33" s="219"/>
      <c r="C33" s="216">
        <v>920</v>
      </c>
      <c r="D33" s="216" t="s">
        <v>481</v>
      </c>
      <c r="E33" s="226">
        <v>72074</v>
      </c>
      <c r="F33" s="227"/>
      <c r="G33" s="227"/>
      <c r="H33" s="227"/>
      <c r="I33" s="228">
        <v>72074</v>
      </c>
    </row>
    <row r="34" spans="1:9" x14ac:dyDescent="0.2">
      <c r="A34" s="219"/>
      <c r="B34" s="219"/>
      <c r="C34" s="216" t="s">
        <v>962</v>
      </c>
      <c r="D34" s="217"/>
      <c r="E34" s="226">
        <v>72074</v>
      </c>
      <c r="F34" s="227"/>
      <c r="G34" s="227"/>
      <c r="H34" s="227"/>
      <c r="I34" s="228">
        <v>72074</v>
      </c>
    </row>
    <row r="35" spans="1:9" x14ac:dyDescent="0.2">
      <c r="A35" s="219"/>
      <c r="B35" s="216" t="s">
        <v>682</v>
      </c>
      <c r="C35" s="217"/>
      <c r="D35" s="217"/>
      <c r="E35" s="226">
        <v>68372.5</v>
      </c>
      <c r="F35" s="227"/>
      <c r="G35" s="227"/>
      <c r="H35" s="227"/>
      <c r="I35" s="228">
        <v>68372.5</v>
      </c>
    </row>
    <row r="36" spans="1:9" x14ac:dyDescent="0.2">
      <c r="A36" s="219"/>
      <c r="B36" s="216">
        <v>1910035</v>
      </c>
      <c r="C36" s="216">
        <v>109</v>
      </c>
      <c r="D36" s="216" t="s">
        <v>481</v>
      </c>
      <c r="E36" s="226"/>
      <c r="F36" s="227">
        <v>88101</v>
      </c>
      <c r="G36" s="227"/>
      <c r="H36" s="227"/>
      <c r="I36" s="228">
        <v>88101</v>
      </c>
    </row>
    <row r="37" spans="1:9" x14ac:dyDescent="0.2">
      <c r="A37" s="219"/>
      <c r="B37" s="219"/>
      <c r="C37" s="216" t="s">
        <v>963</v>
      </c>
      <c r="D37" s="217"/>
      <c r="E37" s="226"/>
      <c r="F37" s="227">
        <v>88101</v>
      </c>
      <c r="G37" s="227"/>
      <c r="H37" s="227"/>
      <c r="I37" s="228">
        <v>88101</v>
      </c>
    </row>
    <row r="38" spans="1:9" x14ac:dyDescent="0.2">
      <c r="A38" s="219"/>
      <c r="B38" s="219"/>
      <c r="C38" s="216">
        <v>110.01</v>
      </c>
      <c r="D38" s="216" t="s">
        <v>481</v>
      </c>
      <c r="E38" s="226"/>
      <c r="F38" s="227">
        <v>99434</v>
      </c>
      <c r="G38" s="227"/>
      <c r="H38" s="227"/>
      <c r="I38" s="228">
        <v>99434</v>
      </c>
    </row>
    <row r="39" spans="1:9" x14ac:dyDescent="0.2">
      <c r="A39" s="219"/>
      <c r="B39" s="219"/>
      <c r="C39" s="216" t="s">
        <v>964</v>
      </c>
      <c r="D39" s="217"/>
      <c r="E39" s="226"/>
      <c r="F39" s="227">
        <v>99434</v>
      </c>
      <c r="G39" s="227"/>
      <c r="H39" s="227"/>
      <c r="I39" s="228">
        <v>99434</v>
      </c>
    </row>
    <row r="40" spans="1:9" x14ac:dyDescent="0.2">
      <c r="A40" s="219"/>
      <c r="B40" s="219"/>
      <c r="C40" s="216">
        <v>162</v>
      </c>
      <c r="D40" s="216" t="s">
        <v>481</v>
      </c>
      <c r="E40" s="226">
        <v>72496</v>
      </c>
      <c r="F40" s="227"/>
      <c r="G40" s="227"/>
      <c r="H40" s="227"/>
      <c r="I40" s="228">
        <v>72496</v>
      </c>
    </row>
    <row r="41" spans="1:9" x14ac:dyDescent="0.2">
      <c r="A41" s="219"/>
      <c r="B41" s="219"/>
      <c r="C41" s="216" t="s">
        <v>965</v>
      </c>
      <c r="D41" s="217"/>
      <c r="E41" s="226">
        <v>72496</v>
      </c>
      <c r="F41" s="227"/>
      <c r="G41" s="227"/>
      <c r="H41" s="227"/>
      <c r="I41" s="228">
        <v>72496</v>
      </c>
    </row>
    <row r="42" spans="1:9" x14ac:dyDescent="0.2">
      <c r="A42" s="219"/>
      <c r="B42" s="216" t="s">
        <v>777</v>
      </c>
      <c r="C42" s="217"/>
      <c r="D42" s="217"/>
      <c r="E42" s="226">
        <v>72496</v>
      </c>
      <c r="F42" s="227">
        <v>93767.5</v>
      </c>
      <c r="G42" s="227"/>
      <c r="H42" s="227"/>
      <c r="I42" s="228">
        <v>86677</v>
      </c>
    </row>
    <row r="43" spans="1:9" x14ac:dyDescent="0.2">
      <c r="A43" s="219"/>
      <c r="B43" s="216">
        <v>2580001</v>
      </c>
      <c r="C43" s="216">
        <v>512</v>
      </c>
      <c r="D43" s="216" t="s">
        <v>481</v>
      </c>
      <c r="E43" s="226"/>
      <c r="F43" s="227">
        <v>93451</v>
      </c>
      <c r="G43" s="227"/>
      <c r="H43" s="227"/>
      <c r="I43" s="228">
        <v>93451</v>
      </c>
    </row>
    <row r="44" spans="1:9" x14ac:dyDescent="0.2">
      <c r="A44" s="219"/>
      <c r="B44" s="219"/>
      <c r="C44" s="216" t="s">
        <v>966</v>
      </c>
      <c r="D44" s="217"/>
      <c r="E44" s="226"/>
      <c r="F44" s="227">
        <v>93451</v>
      </c>
      <c r="G44" s="227"/>
      <c r="H44" s="227"/>
      <c r="I44" s="228">
        <v>93451</v>
      </c>
    </row>
    <row r="45" spans="1:9" x14ac:dyDescent="0.2">
      <c r="A45" s="219"/>
      <c r="B45" s="216" t="s">
        <v>778</v>
      </c>
      <c r="C45" s="217"/>
      <c r="D45" s="217"/>
      <c r="E45" s="226"/>
      <c r="F45" s="227">
        <v>93451</v>
      </c>
      <c r="G45" s="227"/>
      <c r="H45" s="227"/>
      <c r="I45" s="228">
        <v>93451</v>
      </c>
    </row>
    <row r="46" spans="1:9" x14ac:dyDescent="0.2">
      <c r="A46" s="219"/>
      <c r="B46" s="216">
        <v>106500002</v>
      </c>
      <c r="C46" s="216">
        <v>57</v>
      </c>
      <c r="D46" s="216" t="s">
        <v>481</v>
      </c>
      <c r="E46" s="226"/>
      <c r="F46" s="227">
        <v>100876</v>
      </c>
      <c r="G46" s="227"/>
      <c r="H46" s="227"/>
      <c r="I46" s="228">
        <v>100876</v>
      </c>
    </row>
    <row r="47" spans="1:9" x14ac:dyDescent="0.2">
      <c r="A47" s="219"/>
      <c r="B47" s="219"/>
      <c r="C47" s="216" t="s">
        <v>967</v>
      </c>
      <c r="D47" s="217"/>
      <c r="E47" s="226"/>
      <c r="F47" s="227">
        <v>100876</v>
      </c>
      <c r="G47" s="227"/>
      <c r="H47" s="227"/>
      <c r="I47" s="228">
        <v>100876</v>
      </c>
    </row>
    <row r="48" spans="1:9" x14ac:dyDescent="0.2">
      <c r="A48" s="219"/>
      <c r="B48" s="219"/>
      <c r="C48" s="216">
        <v>240</v>
      </c>
      <c r="D48" s="216" t="s">
        <v>481</v>
      </c>
      <c r="E48" s="226"/>
      <c r="F48" s="227">
        <v>99194</v>
      </c>
      <c r="G48" s="227"/>
      <c r="H48" s="227"/>
      <c r="I48" s="228">
        <v>99194</v>
      </c>
    </row>
    <row r="49" spans="1:9" x14ac:dyDescent="0.2">
      <c r="A49" s="219"/>
      <c r="B49" s="219"/>
      <c r="C49" s="216" t="s">
        <v>968</v>
      </c>
      <c r="D49" s="217"/>
      <c r="E49" s="226"/>
      <c r="F49" s="227">
        <v>99194</v>
      </c>
      <c r="G49" s="227"/>
      <c r="H49" s="227"/>
      <c r="I49" s="228">
        <v>99194</v>
      </c>
    </row>
    <row r="50" spans="1:9" x14ac:dyDescent="0.2">
      <c r="A50" s="219"/>
      <c r="B50" s="219"/>
      <c r="C50" s="216">
        <v>290</v>
      </c>
      <c r="D50" s="216" t="s">
        <v>481</v>
      </c>
      <c r="E50" s="226"/>
      <c r="F50" s="227">
        <v>87490</v>
      </c>
      <c r="G50" s="227"/>
      <c r="H50" s="227"/>
      <c r="I50" s="228">
        <v>87490</v>
      </c>
    </row>
    <row r="51" spans="1:9" x14ac:dyDescent="0.2">
      <c r="A51" s="219"/>
      <c r="B51" s="219"/>
      <c r="C51" s="216" t="s">
        <v>969</v>
      </c>
      <c r="D51" s="217"/>
      <c r="E51" s="226"/>
      <c r="F51" s="227">
        <v>87490</v>
      </c>
      <c r="G51" s="227"/>
      <c r="H51" s="227"/>
      <c r="I51" s="228">
        <v>87490</v>
      </c>
    </row>
    <row r="52" spans="1:9" x14ac:dyDescent="0.2">
      <c r="A52" s="219"/>
      <c r="B52" s="219"/>
      <c r="C52" s="216">
        <v>299</v>
      </c>
      <c r="D52" s="216" t="s">
        <v>481</v>
      </c>
      <c r="E52" s="226"/>
      <c r="F52" s="227">
        <v>114599</v>
      </c>
      <c r="G52" s="227"/>
      <c r="H52" s="227"/>
      <c r="I52" s="228">
        <v>114599</v>
      </c>
    </row>
    <row r="53" spans="1:9" x14ac:dyDescent="0.2">
      <c r="A53" s="219"/>
      <c r="B53" s="219"/>
      <c r="C53" s="216" t="s">
        <v>970</v>
      </c>
      <c r="D53" s="217"/>
      <c r="E53" s="226"/>
      <c r="F53" s="227">
        <v>114599</v>
      </c>
      <c r="G53" s="227"/>
      <c r="H53" s="227"/>
      <c r="I53" s="228">
        <v>114599</v>
      </c>
    </row>
    <row r="54" spans="1:9" x14ac:dyDescent="0.2">
      <c r="A54" s="219"/>
      <c r="B54" s="219"/>
      <c r="C54" s="216">
        <v>302</v>
      </c>
      <c r="D54" s="216" t="s">
        <v>481</v>
      </c>
      <c r="E54" s="226"/>
      <c r="F54" s="227">
        <v>99436</v>
      </c>
      <c r="G54" s="227"/>
      <c r="H54" s="227"/>
      <c r="I54" s="228">
        <v>99436</v>
      </c>
    </row>
    <row r="55" spans="1:9" x14ac:dyDescent="0.2">
      <c r="A55" s="219"/>
      <c r="B55" s="219"/>
      <c r="C55" s="216" t="s">
        <v>971</v>
      </c>
      <c r="D55" s="217"/>
      <c r="E55" s="226"/>
      <c r="F55" s="227">
        <v>99436</v>
      </c>
      <c r="G55" s="227"/>
      <c r="H55" s="227"/>
      <c r="I55" s="228">
        <v>99436</v>
      </c>
    </row>
    <row r="56" spans="1:9" x14ac:dyDescent="0.2">
      <c r="A56" s="219"/>
      <c r="B56" s="219"/>
      <c r="C56" s="216">
        <v>307</v>
      </c>
      <c r="D56" s="216" t="s">
        <v>481</v>
      </c>
      <c r="E56" s="226"/>
      <c r="F56" s="227">
        <v>88767</v>
      </c>
      <c r="G56" s="227"/>
      <c r="H56" s="227"/>
      <c r="I56" s="228">
        <v>88767</v>
      </c>
    </row>
    <row r="57" spans="1:9" x14ac:dyDescent="0.2">
      <c r="A57" s="219"/>
      <c r="B57" s="219"/>
      <c r="C57" s="216" t="s">
        <v>972</v>
      </c>
      <c r="D57" s="217"/>
      <c r="E57" s="226"/>
      <c r="F57" s="227">
        <v>88767</v>
      </c>
      <c r="G57" s="227"/>
      <c r="H57" s="227"/>
      <c r="I57" s="228">
        <v>88767</v>
      </c>
    </row>
    <row r="58" spans="1:9" x14ac:dyDescent="0.2">
      <c r="A58" s="219"/>
      <c r="B58" s="219"/>
      <c r="C58" s="216">
        <v>318</v>
      </c>
      <c r="D58" s="216" t="s">
        <v>481</v>
      </c>
      <c r="E58" s="226"/>
      <c r="F58" s="227">
        <v>104802</v>
      </c>
      <c r="G58" s="227"/>
      <c r="H58" s="227"/>
      <c r="I58" s="228">
        <v>104802</v>
      </c>
    </row>
    <row r="59" spans="1:9" x14ac:dyDescent="0.2">
      <c r="A59" s="219"/>
      <c r="B59" s="219"/>
      <c r="C59" s="216" t="s">
        <v>973</v>
      </c>
      <c r="D59" s="217"/>
      <c r="E59" s="226"/>
      <c r="F59" s="227">
        <v>104802</v>
      </c>
      <c r="G59" s="227"/>
      <c r="H59" s="227"/>
      <c r="I59" s="228">
        <v>104802</v>
      </c>
    </row>
    <row r="60" spans="1:9" x14ac:dyDescent="0.2">
      <c r="A60" s="219"/>
      <c r="B60" s="216" t="s">
        <v>779</v>
      </c>
      <c r="C60" s="217"/>
      <c r="D60" s="217"/>
      <c r="E60" s="226"/>
      <c r="F60" s="227">
        <v>99309.142857142855</v>
      </c>
      <c r="G60" s="227"/>
      <c r="H60" s="227"/>
      <c r="I60" s="228">
        <v>99309.142857142855</v>
      </c>
    </row>
    <row r="61" spans="1:9" x14ac:dyDescent="0.2">
      <c r="A61" s="219"/>
      <c r="B61" s="216">
        <v>106500004</v>
      </c>
      <c r="C61" s="216">
        <v>42</v>
      </c>
      <c r="D61" s="216" t="s">
        <v>481</v>
      </c>
      <c r="E61" s="226"/>
      <c r="F61" s="227"/>
      <c r="G61" s="227"/>
      <c r="H61" s="227">
        <v>59596</v>
      </c>
      <c r="I61" s="228">
        <v>59596</v>
      </c>
    </row>
    <row r="62" spans="1:9" x14ac:dyDescent="0.2">
      <c r="A62" s="219"/>
      <c r="B62" s="219"/>
      <c r="C62" s="216" t="s">
        <v>974</v>
      </c>
      <c r="D62" s="217"/>
      <c r="E62" s="226"/>
      <c r="F62" s="227"/>
      <c r="G62" s="227"/>
      <c r="H62" s="227">
        <v>59596</v>
      </c>
      <c r="I62" s="228">
        <v>59596</v>
      </c>
    </row>
    <row r="63" spans="1:9" x14ac:dyDescent="0.2">
      <c r="A63" s="219"/>
      <c r="B63" s="219"/>
      <c r="C63" s="216">
        <v>77.010000000000005</v>
      </c>
      <c r="D63" s="216" t="s">
        <v>481</v>
      </c>
      <c r="E63" s="226"/>
      <c r="F63" s="227"/>
      <c r="G63" s="227"/>
      <c r="H63" s="227">
        <v>54654</v>
      </c>
      <c r="I63" s="228">
        <v>54654</v>
      </c>
    </row>
    <row r="64" spans="1:9" x14ac:dyDescent="0.2">
      <c r="A64" s="219"/>
      <c r="B64" s="219"/>
      <c r="C64" s="216" t="s">
        <v>975</v>
      </c>
      <c r="D64" s="217"/>
      <c r="E64" s="226"/>
      <c r="F64" s="227"/>
      <c r="G64" s="227"/>
      <c r="H64" s="227">
        <v>54654</v>
      </c>
      <c r="I64" s="228">
        <v>54654</v>
      </c>
    </row>
    <row r="65" spans="1:9" x14ac:dyDescent="0.2">
      <c r="A65" s="219"/>
      <c r="B65" s="219"/>
      <c r="C65" s="216">
        <v>79</v>
      </c>
      <c r="D65" s="216" t="s">
        <v>481</v>
      </c>
      <c r="E65" s="226"/>
      <c r="F65" s="227"/>
      <c r="G65" s="227"/>
      <c r="H65" s="227">
        <v>52269</v>
      </c>
      <c r="I65" s="228">
        <v>52269</v>
      </c>
    </row>
    <row r="66" spans="1:9" x14ac:dyDescent="0.2">
      <c r="A66" s="219"/>
      <c r="B66" s="219"/>
      <c r="C66" s="216" t="s">
        <v>976</v>
      </c>
      <c r="D66" s="217"/>
      <c r="E66" s="226"/>
      <c r="F66" s="227"/>
      <c r="G66" s="227"/>
      <c r="H66" s="227">
        <v>52269</v>
      </c>
      <c r="I66" s="228">
        <v>52269</v>
      </c>
    </row>
    <row r="67" spans="1:9" x14ac:dyDescent="0.2">
      <c r="A67" s="219"/>
      <c r="B67" s="219"/>
      <c r="C67" s="216">
        <v>87</v>
      </c>
      <c r="D67" s="216" t="s">
        <v>481</v>
      </c>
      <c r="E67" s="226"/>
      <c r="F67" s="227"/>
      <c r="G67" s="227"/>
      <c r="H67" s="227">
        <v>64659</v>
      </c>
      <c r="I67" s="228">
        <v>64659</v>
      </c>
    </row>
    <row r="68" spans="1:9" x14ac:dyDescent="0.2">
      <c r="A68" s="219"/>
      <c r="B68" s="219"/>
      <c r="C68" s="216" t="s">
        <v>977</v>
      </c>
      <c r="D68" s="217"/>
      <c r="E68" s="226"/>
      <c r="F68" s="227"/>
      <c r="G68" s="227"/>
      <c r="H68" s="227">
        <v>64659</v>
      </c>
      <c r="I68" s="228">
        <v>64659</v>
      </c>
    </row>
    <row r="69" spans="1:9" x14ac:dyDescent="0.2">
      <c r="A69" s="219"/>
      <c r="B69" s="219"/>
      <c r="C69" s="216">
        <v>123.01</v>
      </c>
      <c r="D69" s="216" t="s">
        <v>481</v>
      </c>
      <c r="E69" s="226"/>
      <c r="F69" s="227"/>
      <c r="G69" s="227"/>
      <c r="H69" s="227">
        <v>59323</v>
      </c>
      <c r="I69" s="228">
        <v>59323</v>
      </c>
    </row>
    <row r="70" spans="1:9" x14ac:dyDescent="0.2">
      <c r="A70" s="219"/>
      <c r="B70" s="219"/>
      <c r="C70" s="216" t="s">
        <v>978</v>
      </c>
      <c r="D70" s="217"/>
      <c r="E70" s="226"/>
      <c r="F70" s="227"/>
      <c r="G70" s="227"/>
      <c r="H70" s="227">
        <v>59323</v>
      </c>
      <c r="I70" s="228">
        <v>59323</v>
      </c>
    </row>
    <row r="71" spans="1:9" x14ac:dyDescent="0.2">
      <c r="A71" s="219"/>
      <c r="B71" s="219"/>
      <c r="C71" s="216">
        <v>131</v>
      </c>
      <c r="D71" s="216" t="s">
        <v>481</v>
      </c>
      <c r="E71" s="226"/>
      <c r="F71" s="227"/>
      <c r="G71" s="227"/>
      <c r="H71" s="227">
        <v>52062</v>
      </c>
      <c r="I71" s="228">
        <v>52062</v>
      </c>
    </row>
    <row r="72" spans="1:9" x14ac:dyDescent="0.2">
      <c r="A72" s="219"/>
      <c r="B72" s="219"/>
      <c r="C72" s="216" t="s">
        <v>979</v>
      </c>
      <c r="D72" s="217"/>
      <c r="E72" s="226"/>
      <c r="F72" s="227"/>
      <c r="G72" s="227"/>
      <c r="H72" s="227">
        <v>52062</v>
      </c>
      <c r="I72" s="228">
        <v>52062</v>
      </c>
    </row>
    <row r="73" spans="1:9" x14ac:dyDescent="0.2">
      <c r="A73" s="219"/>
      <c r="B73" s="219"/>
      <c r="C73" s="216">
        <v>195</v>
      </c>
      <c r="D73" s="216" t="s">
        <v>481</v>
      </c>
      <c r="E73" s="226"/>
      <c r="F73" s="227"/>
      <c r="G73" s="227"/>
      <c r="H73" s="227">
        <v>60336</v>
      </c>
      <c r="I73" s="228">
        <v>60336</v>
      </c>
    </row>
    <row r="74" spans="1:9" x14ac:dyDescent="0.2">
      <c r="A74" s="219"/>
      <c r="B74" s="219"/>
      <c r="C74" s="216" t="s">
        <v>980</v>
      </c>
      <c r="D74" s="217"/>
      <c r="E74" s="226"/>
      <c r="F74" s="227"/>
      <c r="G74" s="227"/>
      <c r="H74" s="227">
        <v>60336</v>
      </c>
      <c r="I74" s="228">
        <v>60336</v>
      </c>
    </row>
    <row r="75" spans="1:9" x14ac:dyDescent="0.2">
      <c r="A75" s="219"/>
      <c r="B75" s="219"/>
      <c r="C75" s="216">
        <v>202</v>
      </c>
      <c r="D75" s="216" t="s">
        <v>481</v>
      </c>
      <c r="E75" s="226"/>
      <c r="F75" s="227"/>
      <c r="G75" s="227"/>
      <c r="H75" s="227">
        <v>62841</v>
      </c>
      <c r="I75" s="228">
        <v>62841</v>
      </c>
    </row>
    <row r="76" spans="1:9" x14ac:dyDescent="0.2">
      <c r="A76" s="219"/>
      <c r="B76" s="219"/>
      <c r="C76" s="216" t="s">
        <v>981</v>
      </c>
      <c r="D76" s="217"/>
      <c r="E76" s="226"/>
      <c r="F76" s="227"/>
      <c r="G76" s="227"/>
      <c r="H76" s="227">
        <v>62841</v>
      </c>
      <c r="I76" s="228">
        <v>62841</v>
      </c>
    </row>
    <row r="77" spans="1:9" x14ac:dyDescent="0.2">
      <c r="A77" s="219"/>
      <c r="B77" s="219"/>
      <c r="C77" s="216">
        <v>205</v>
      </c>
      <c r="D77" s="216" t="s">
        <v>481</v>
      </c>
      <c r="E77" s="226"/>
      <c r="F77" s="227"/>
      <c r="G77" s="227"/>
      <c r="H77" s="227">
        <v>69753</v>
      </c>
      <c r="I77" s="228">
        <v>69753</v>
      </c>
    </row>
    <row r="78" spans="1:9" x14ac:dyDescent="0.2">
      <c r="A78" s="219"/>
      <c r="B78" s="219"/>
      <c r="C78" s="216" t="s">
        <v>982</v>
      </c>
      <c r="D78" s="217"/>
      <c r="E78" s="226"/>
      <c r="F78" s="227"/>
      <c r="G78" s="227"/>
      <c r="H78" s="227">
        <v>69753</v>
      </c>
      <c r="I78" s="228">
        <v>69753</v>
      </c>
    </row>
    <row r="79" spans="1:9" x14ac:dyDescent="0.2">
      <c r="A79" s="219"/>
      <c r="B79" s="219"/>
      <c r="C79" s="216">
        <v>211</v>
      </c>
      <c r="D79" s="216" t="s">
        <v>481</v>
      </c>
      <c r="E79" s="226"/>
      <c r="F79" s="227"/>
      <c r="G79" s="227"/>
      <c r="H79" s="227">
        <v>56002</v>
      </c>
      <c r="I79" s="228">
        <v>56002</v>
      </c>
    </row>
    <row r="80" spans="1:9" x14ac:dyDescent="0.2">
      <c r="A80" s="219"/>
      <c r="B80" s="219"/>
      <c r="C80" s="216" t="s">
        <v>983</v>
      </c>
      <c r="D80" s="217"/>
      <c r="E80" s="226"/>
      <c r="F80" s="227"/>
      <c r="G80" s="227"/>
      <c r="H80" s="227">
        <v>56002</v>
      </c>
      <c r="I80" s="228">
        <v>56002</v>
      </c>
    </row>
    <row r="81" spans="1:9" x14ac:dyDescent="0.2">
      <c r="A81" s="219"/>
      <c r="B81" s="219"/>
      <c r="C81" s="216">
        <v>212</v>
      </c>
      <c r="D81" s="216" t="s">
        <v>481</v>
      </c>
      <c r="E81" s="226"/>
      <c r="F81" s="227"/>
      <c r="G81" s="227"/>
      <c r="H81" s="227">
        <v>55127</v>
      </c>
      <c r="I81" s="228">
        <v>55127</v>
      </c>
    </row>
    <row r="82" spans="1:9" x14ac:dyDescent="0.2">
      <c r="A82" s="219"/>
      <c r="B82" s="219"/>
      <c r="C82" s="216" t="s">
        <v>984</v>
      </c>
      <c r="D82" s="217"/>
      <c r="E82" s="226"/>
      <c r="F82" s="227"/>
      <c r="G82" s="227"/>
      <c r="H82" s="227">
        <v>55127</v>
      </c>
      <c r="I82" s="228">
        <v>55127</v>
      </c>
    </row>
    <row r="83" spans="1:9" x14ac:dyDescent="0.2">
      <c r="A83" s="219"/>
      <c r="B83" s="219"/>
      <c r="C83" s="216">
        <v>227</v>
      </c>
      <c r="D83" s="216" t="s">
        <v>481</v>
      </c>
      <c r="E83" s="226"/>
      <c r="F83" s="227"/>
      <c r="G83" s="227"/>
      <c r="H83" s="227">
        <v>87049</v>
      </c>
      <c r="I83" s="228">
        <v>87049</v>
      </c>
    </row>
    <row r="84" spans="1:9" x14ac:dyDescent="0.2">
      <c r="A84" s="219"/>
      <c r="B84" s="219"/>
      <c r="C84" s="216" t="s">
        <v>985</v>
      </c>
      <c r="D84" s="217"/>
      <c r="E84" s="226"/>
      <c r="F84" s="227"/>
      <c r="G84" s="227"/>
      <c r="H84" s="227">
        <v>87049</v>
      </c>
      <c r="I84" s="228">
        <v>87049</v>
      </c>
    </row>
    <row r="85" spans="1:9" x14ac:dyDescent="0.2">
      <c r="A85" s="219"/>
      <c r="B85" s="219"/>
      <c r="C85" s="216">
        <v>242</v>
      </c>
      <c r="D85" s="216" t="s">
        <v>481</v>
      </c>
      <c r="E85" s="226"/>
      <c r="F85" s="227"/>
      <c r="G85" s="227"/>
      <c r="H85" s="227">
        <v>53714</v>
      </c>
      <c r="I85" s="228">
        <v>53714</v>
      </c>
    </row>
    <row r="86" spans="1:9" x14ac:dyDescent="0.2">
      <c r="A86" s="219"/>
      <c r="B86" s="219"/>
      <c r="C86" s="216" t="s">
        <v>986</v>
      </c>
      <c r="D86" s="217"/>
      <c r="E86" s="226"/>
      <c r="F86" s="227"/>
      <c r="G86" s="227"/>
      <c r="H86" s="227">
        <v>53714</v>
      </c>
      <c r="I86" s="228">
        <v>53714</v>
      </c>
    </row>
    <row r="87" spans="1:9" x14ac:dyDescent="0.2">
      <c r="A87" s="219"/>
      <c r="B87" s="219"/>
      <c r="C87" s="216">
        <v>244.01</v>
      </c>
      <c r="D87" s="216" t="s">
        <v>481</v>
      </c>
      <c r="E87" s="226"/>
      <c r="F87" s="227"/>
      <c r="G87" s="227"/>
      <c r="H87" s="227">
        <v>70957</v>
      </c>
      <c r="I87" s="228">
        <v>70957</v>
      </c>
    </row>
    <row r="88" spans="1:9" x14ac:dyDescent="0.2">
      <c r="A88" s="219"/>
      <c r="B88" s="219"/>
      <c r="C88" s="216" t="s">
        <v>987</v>
      </c>
      <c r="D88" s="217"/>
      <c r="E88" s="226"/>
      <c r="F88" s="227"/>
      <c r="G88" s="227"/>
      <c r="H88" s="227">
        <v>70957</v>
      </c>
      <c r="I88" s="228">
        <v>70957</v>
      </c>
    </row>
    <row r="89" spans="1:9" x14ac:dyDescent="0.2">
      <c r="A89" s="219"/>
      <c r="B89" s="219"/>
      <c r="C89" s="216">
        <v>251</v>
      </c>
      <c r="D89" s="216" t="s">
        <v>481</v>
      </c>
      <c r="E89" s="226"/>
      <c r="F89" s="227"/>
      <c r="G89" s="227"/>
      <c r="H89" s="227">
        <v>80854</v>
      </c>
      <c r="I89" s="228">
        <v>80854</v>
      </c>
    </row>
    <row r="90" spans="1:9" x14ac:dyDescent="0.2">
      <c r="A90" s="219"/>
      <c r="B90" s="219"/>
      <c r="C90" s="216" t="s">
        <v>988</v>
      </c>
      <c r="D90" s="217"/>
      <c r="E90" s="226"/>
      <c r="F90" s="227"/>
      <c r="G90" s="227"/>
      <c r="H90" s="227">
        <v>80854</v>
      </c>
      <c r="I90" s="228">
        <v>80854</v>
      </c>
    </row>
    <row r="91" spans="1:9" x14ac:dyDescent="0.2">
      <c r="A91" s="219"/>
      <c r="B91" s="219"/>
      <c r="C91" s="216">
        <v>256</v>
      </c>
      <c r="D91" s="216" t="s">
        <v>481</v>
      </c>
      <c r="E91" s="226"/>
      <c r="F91" s="227"/>
      <c r="G91" s="227"/>
      <c r="H91" s="227">
        <v>58043</v>
      </c>
      <c r="I91" s="228">
        <v>58043</v>
      </c>
    </row>
    <row r="92" spans="1:9" x14ac:dyDescent="0.2">
      <c r="A92" s="219"/>
      <c r="B92" s="219"/>
      <c r="C92" s="216" t="s">
        <v>989</v>
      </c>
      <c r="D92" s="217"/>
      <c r="E92" s="226"/>
      <c r="F92" s="227"/>
      <c r="G92" s="227"/>
      <c r="H92" s="227">
        <v>58043</v>
      </c>
      <c r="I92" s="228">
        <v>58043</v>
      </c>
    </row>
    <row r="93" spans="1:9" x14ac:dyDescent="0.2">
      <c r="A93" s="219"/>
      <c r="B93" s="219"/>
      <c r="C93" s="216">
        <v>279</v>
      </c>
      <c r="D93" s="216" t="s">
        <v>481</v>
      </c>
      <c r="E93" s="226"/>
      <c r="F93" s="227"/>
      <c r="G93" s="227"/>
      <c r="H93" s="227">
        <v>52046</v>
      </c>
      <c r="I93" s="228">
        <v>52046</v>
      </c>
    </row>
    <row r="94" spans="1:9" x14ac:dyDescent="0.2">
      <c r="A94" s="219"/>
      <c r="B94" s="219"/>
      <c r="C94" s="216" t="s">
        <v>990</v>
      </c>
      <c r="D94" s="217"/>
      <c r="E94" s="226"/>
      <c r="F94" s="227"/>
      <c r="G94" s="227"/>
      <c r="H94" s="227">
        <v>52046</v>
      </c>
      <c r="I94" s="228">
        <v>52046</v>
      </c>
    </row>
    <row r="95" spans="1:9" x14ac:dyDescent="0.2">
      <c r="A95" s="219"/>
      <c r="B95" s="219"/>
      <c r="C95" s="216">
        <v>297</v>
      </c>
      <c r="D95" s="216" t="s">
        <v>481</v>
      </c>
      <c r="E95" s="226"/>
      <c r="F95" s="227"/>
      <c r="G95" s="227"/>
      <c r="H95" s="227">
        <v>86331</v>
      </c>
      <c r="I95" s="228">
        <v>86331</v>
      </c>
    </row>
    <row r="96" spans="1:9" x14ac:dyDescent="0.2">
      <c r="A96" s="219"/>
      <c r="B96" s="219"/>
      <c r="C96" s="216" t="s">
        <v>991</v>
      </c>
      <c r="D96" s="217"/>
      <c r="E96" s="226"/>
      <c r="F96" s="227"/>
      <c r="G96" s="227"/>
      <c r="H96" s="227">
        <v>86331</v>
      </c>
      <c r="I96" s="228">
        <v>86331</v>
      </c>
    </row>
    <row r="97" spans="1:9" x14ac:dyDescent="0.2">
      <c r="A97" s="219"/>
      <c r="B97" s="219"/>
      <c r="C97" s="216">
        <v>300</v>
      </c>
      <c r="D97" s="216" t="s">
        <v>481</v>
      </c>
      <c r="E97" s="226"/>
      <c r="F97" s="227"/>
      <c r="G97" s="227"/>
      <c r="H97" s="227">
        <v>64859</v>
      </c>
      <c r="I97" s="228">
        <v>64859</v>
      </c>
    </row>
    <row r="98" spans="1:9" x14ac:dyDescent="0.2">
      <c r="A98" s="219"/>
      <c r="B98" s="219"/>
      <c r="C98" s="216" t="s">
        <v>992</v>
      </c>
      <c r="D98" s="217"/>
      <c r="E98" s="226"/>
      <c r="F98" s="227"/>
      <c r="G98" s="227"/>
      <c r="H98" s="227">
        <v>64859</v>
      </c>
      <c r="I98" s="228">
        <v>64859</v>
      </c>
    </row>
    <row r="99" spans="1:9" x14ac:dyDescent="0.2">
      <c r="A99" s="219"/>
      <c r="B99" s="219"/>
      <c r="C99" s="216">
        <v>301</v>
      </c>
      <c r="D99" s="216" t="s">
        <v>481</v>
      </c>
      <c r="E99" s="226"/>
      <c r="F99" s="227"/>
      <c r="G99" s="227"/>
      <c r="H99" s="227">
        <v>63180</v>
      </c>
      <c r="I99" s="228">
        <v>63180</v>
      </c>
    </row>
    <row r="100" spans="1:9" x14ac:dyDescent="0.2">
      <c r="A100" s="219"/>
      <c r="B100" s="219"/>
      <c r="C100" s="216" t="s">
        <v>993</v>
      </c>
      <c r="D100" s="217"/>
      <c r="E100" s="226"/>
      <c r="F100" s="227"/>
      <c r="G100" s="227"/>
      <c r="H100" s="227">
        <v>63180</v>
      </c>
      <c r="I100" s="228">
        <v>63180</v>
      </c>
    </row>
    <row r="101" spans="1:9" x14ac:dyDescent="0.2">
      <c r="A101" s="219"/>
      <c r="B101" s="219"/>
      <c r="C101" s="216">
        <v>305</v>
      </c>
      <c r="D101" s="216" t="s">
        <v>481</v>
      </c>
      <c r="E101" s="226"/>
      <c r="F101" s="227"/>
      <c r="G101" s="227"/>
      <c r="H101" s="227">
        <v>66996</v>
      </c>
      <c r="I101" s="228">
        <v>66996</v>
      </c>
    </row>
    <row r="102" spans="1:9" x14ac:dyDescent="0.2">
      <c r="A102" s="219"/>
      <c r="B102" s="219"/>
      <c r="C102" s="216" t="s">
        <v>994</v>
      </c>
      <c r="D102" s="217"/>
      <c r="E102" s="226"/>
      <c r="F102" s="227"/>
      <c r="G102" s="227"/>
      <c r="H102" s="227">
        <v>66996</v>
      </c>
      <c r="I102" s="228">
        <v>66996</v>
      </c>
    </row>
    <row r="103" spans="1:9" x14ac:dyDescent="0.2">
      <c r="A103" s="219"/>
      <c r="B103" s="219"/>
      <c r="C103" s="216">
        <v>307</v>
      </c>
      <c r="D103" s="216" t="s">
        <v>481</v>
      </c>
      <c r="E103" s="226"/>
      <c r="F103" s="227"/>
      <c r="G103" s="227"/>
      <c r="H103" s="227">
        <v>57018</v>
      </c>
      <c r="I103" s="228">
        <v>57018</v>
      </c>
    </row>
    <row r="104" spans="1:9" x14ac:dyDescent="0.2">
      <c r="A104" s="219"/>
      <c r="B104" s="219"/>
      <c r="C104" s="216" t="s">
        <v>972</v>
      </c>
      <c r="D104" s="217"/>
      <c r="E104" s="226"/>
      <c r="F104" s="227"/>
      <c r="G104" s="227"/>
      <c r="H104" s="227">
        <v>57018</v>
      </c>
      <c r="I104" s="228">
        <v>57018</v>
      </c>
    </row>
    <row r="105" spans="1:9" x14ac:dyDescent="0.2">
      <c r="A105" s="219"/>
      <c r="B105" s="219"/>
      <c r="C105" s="216">
        <v>309.01</v>
      </c>
      <c r="D105" s="216" t="s">
        <v>481</v>
      </c>
      <c r="E105" s="226"/>
      <c r="F105" s="227"/>
      <c r="G105" s="227"/>
      <c r="H105" s="227">
        <v>58590</v>
      </c>
      <c r="I105" s="228">
        <v>58590</v>
      </c>
    </row>
    <row r="106" spans="1:9" x14ac:dyDescent="0.2">
      <c r="A106" s="219"/>
      <c r="B106" s="219"/>
      <c r="C106" s="216" t="s">
        <v>995</v>
      </c>
      <c r="D106" s="217"/>
      <c r="E106" s="226"/>
      <c r="F106" s="227"/>
      <c r="G106" s="227"/>
      <c r="H106" s="227">
        <v>58590</v>
      </c>
      <c r="I106" s="228">
        <v>58590</v>
      </c>
    </row>
    <row r="107" spans="1:9" x14ac:dyDescent="0.2">
      <c r="A107" s="219"/>
      <c r="B107" s="219"/>
      <c r="C107" s="216">
        <v>319</v>
      </c>
      <c r="D107" s="216" t="s">
        <v>481</v>
      </c>
      <c r="E107" s="226"/>
      <c r="F107" s="227"/>
      <c r="G107" s="227"/>
      <c r="H107" s="227">
        <v>64701</v>
      </c>
      <c r="I107" s="228">
        <v>64701</v>
      </c>
    </row>
    <row r="108" spans="1:9" x14ac:dyDescent="0.2">
      <c r="A108" s="219"/>
      <c r="B108" s="219"/>
      <c r="C108" s="216" t="s">
        <v>996</v>
      </c>
      <c r="D108" s="217"/>
      <c r="E108" s="226"/>
      <c r="F108" s="227"/>
      <c r="G108" s="227"/>
      <c r="H108" s="227">
        <v>64701</v>
      </c>
      <c r="I108" s="228">
        <v>64701</v>
      </c>
    </row>
    <row r="109" spans="1:9" x14ac:dyDescent="0.2">
      <c r="A109" s="219"/>
      <c r="B109" s="219"/>
      <c r="C109" s="216">
        <v>321</v>
      </c>
      <c r="D109" s="216" t="s">
        <v>481</v>
      </c>
      <c r="E109" s="226"/>
      <c r="F109" s="227"/>
      <c r="G109" s="227"/>
      <c r="H109" s="227">
        <v>61867</v>
      </c>
      <c r="I109" s="228">
        <v>61867</v>
      </c>
    </row>
    <row r="110" spans="1:9" x14ac:dyDescent="0.2">
      <c r="A110" s="219"/>
      <c r="B110" s="219"/>
      <c r="C110" s="216" t="s">
        <v>997</v>
      </c>
      <c r="D110" s="217"/>
      <c r="E110" s="226"/>
      <c r="F110" s="227"/>
      <c r="G110" s="227"/>
      <c r="H110" s="227">
        <v>61867</v>
      </c>
      <c r="I110" s="228">
        <v>61867</v>
      </c>
    </row>
    <row r="111" spans="1:9" x14ac:dyDescent="0.2">
      <c r="A111" s="219"/>
      <c r="B111" s="219"/>
      <c r="C111" s="216">
        <v>322</v>
      </c>
      <c r="D111" s="216" t="s">
        <v>481</v>
      </c>
      <c r="E111" s="226"/>
      <c r="F111" s="227"/>
      <c r="G111" s="227"/>
      <c r="H111" s="227">
        <v>51584</v>
      </c>
      <c r="I111" s="228">
        <v>51584</v>
      </c>
    </row>
    <row r="112" spans="1:9" x14ac:dyDescent="0.2">
      <c r="A112" s="219"/>
      <c r="B112" s="219"/>
      <c r="C112" s="216" t="s">
        <v>998</v>
      </c>
      <c r="D112" s="217"/>
      <c r="E112" s="226"/>
      <c r="F112" s="227"/>
      <c r="G112" s="227"/>
      <c r="H112" s="227">
        <v>51584</v>
      </c>
      <c r="I112" s="228">
        <v>51584</v>
      </c>
    </row>
    <row r="113" spans="1:9" x14ac:dyDescent="0.2">
      <c r="A113" s="219"/>
      <c r="B113" s="219"/>
      <c r="C113" s="216">
        <v>323</v>
      </c>
      <c r="D113" s="216" t="s">
        <v>481</v>
      </c>
      <c r="E113" s="226"/>
      <c r="F113" s="227"/>
      <c r="G113" s="227"/>
      <c r="H113" s="227">
        <v>69440</v>
      </c>
      <c r="I113" s="228">
        <v>69440</v>
      </c>
    </row>
    <row r="114" spans="1:9" x14ac:dyDescent="0.2">
      <c r="A114" s="219"/>
      <c r="B114" s="219"/>
      <c r="C114" s="216" t="s">
        <v>999</v>
      </c>
      <c r="D114" s="217"/>
      <c r="E114" s="226"/>
      <c r="F114" s="227"/>
      <c r="G114" s="227"/>
      <c r="H114" s="227">
        <v>69440</v>
      </c>
      <c r="I114" s="228">
        <v>69440</v>
      </c>
    </row>
    <row r="115" spans="1:9" x14ac:dyDescent="0.2">
      <c r="A115" s="219"/>
      <c r="B115" s="219"/>
      <c r="C115" s="216">
        <v>335.01</v>
      </c>
      <c r="D115" s="216" t="s">
        <v>481</v>
      </c>
      <c r="E115" s="226"/>
      <c r="F115" s="227"/>
      <c r="G115" s="227"/>
      <c r="H115" s="227">
        <v>69118</v>
      </c>
      <c r="I115" s="228">
        <v>69118</v>
      </c>
    </row>
    <row r="116" spans="1:9" x14ac:dyDescent="0.2">
      <c r="A116" s="219"/>
      <c r="B116" s="219"/>
      <c r="C116" s="216" t="s">
        <v>1000</v>
      </c>
      <c r="D116" s="217"/>
      <c r="E116" s="226"/>
      <c r="F116" s="227"/>
      <c r="G116" s="227"/>
      <c r="H116" s="227">
        <v>69118</v>
      </c>
      <c r="I116" s="228">
        <v>69118</v>
      </c>
    </row>
    <row r="117" spans="1:9" x14ac:dyDescent="0.2">
      <c r="A117" s="219"/>
      <c r="B117" s="219"/>
      <c r="C117" s="216">
        <v>337</v>
      </c>
      <c r="D117" s="216" t="s">
        <v>481</v>
      </c>
      <c r="E117" s="226"/>
      <c r="F117" s="227"/>
      <c r="G117" s="227"/>
      <c r="H117" s="227">
        <v>54637</v>
      </c>
      <c r="I117" s="228">
        <v>54637</v>
      </c>
    </row>
    <row r="118" spans="1:9" x14ac:dyDescent="0.2">
      <c r="A118" s="219"/>
      <c r="B118" s="219"/>
      <c r="C118" s="216" t="s">
        <v>1001</v>
      </c>
      <c r="D118" s="217"/>
      <c r="E118" s="226"/>
      <c r="F118" s="227"/>
      <c r="G118" s="227"/>
      <c r="H118" s="227">
        <v>54637</v>
      </c>
      <c r="I118" s="228">
        <v>54637</v>
      </c>
    </row>
    <row r="119" spans="1:9" x14ac:dyDescent="0.2">
      <c r="A119" s="219"/>
      <c r="B119" s="219"/>
      <c r="C119" s="216">
        <v>344</v>
      </c>
      <c r="D119" s="216" t="s">
        <v>481</v>
      </c>
      <c r="E119" s="226"/>
      <c r="F119" s="227"/>
      <c r="G119" s="227"/>
      <c r="H119" s="227">
        <v>54860</v>
      </c>
      <c r="I119" s="228">
        <v>54860</v>
      </c>
    </row>
    <row r="120" spans="1:9" x14ac:dyDescent="0.2">
      <c r="A120" s="219"/>
      <c r="B120" s="219"/>
      <c r="C120" s="216" t="s">
        <v>1002</v>
      </c>
      <c r="D120" s="217"/>
      <c r="E120" s="226"/>
      <c r="F120" s="227"/>
      <c r="G120" s="227"/>
      <c r="H120" s="227">
        <v>54860</v>
      </c>
      <c r="I120" s="228">
        <v>54860</v>
      </c>
    </row>
    <row r="121" spans="1:9" x14ac:dyDescent="0.2">
      <c r="A121" s="219"/>
      <c r="B121" s="219"/>
      <c r="C121" s="216">
        <v>371</v>
      </c>
      <c r="D121" s="216" t="s">
        <v>481</v>
      </c>
      <c r="E121" s="226"/>
      <c r="F121" s="227"/>
      <c r="G121" s="227"/>
      <c r="H121" s="227">
        <v>58466</v>
      </c>
      <c r="I121" s="228">
        <v>58466</v>
      </c>
    </row>
    <row r="122" spans="1:9" x14ac:dyDescent="0.2">
      <c r="A122" s="219"/>
      <c r="B122" s="219"/>
      <c r="C122" s="216" t="s">
        <v>1003</v>
      </c>
      <c r="D122" s="217"/>
      <c r="E122" s="226"/>
      <c r="F122" s="227"/>
      <c r="G122" s="227"/>
      <c r="H122" s="227">
        <v>58466</v>
      </c>
      <c r="I122" s="228">
        <v>58466</v>
      </c>
    </row>
    <row r="123" spans="1:9" x14ac:dyDescent="0.2">
      <c r="A123" s="219"/>
      <c r="B123" s="219"/>
      <c r="C123" s="216">
        <v>373</v>
      </c>
      <c r="D123" s="216" t="s">
        <v>481</v>
      </c>
      <c r="E123" s="226"/>
      <c r="F123" s="227"/>
      <c r="G123" s="227"/>
      <c r="H123" s="227">
        <v>53423</v>
      </c>
      <c r="I123" s="228">
        <v>53423</v>
      </c>
    </row>
    <row r="124" spans="1:9" x14ac:dyDescent="0.2">
      <c r="A124" s="219"/>
      <c r="B124" s="219"/>
      <c r="C124" s="216" t="s">
        <v>1004</v>
      </c>
      <c r="D124" s="217"/>
      <c r="E124" s="226"/>
      <c r="F124" s="227"/>
      <c r="G124" s="227"/>
      <c r="H124" s="227">
        <v>53423</v>
      </c>
      <c r="I124" s="228">
        <v>53423</v>
      </c>
    </row>
    <row r="125" spans="1:9" x14ac:dyDescent="0.2">
      <c r="A125" s="219"/>
      <c r="B125" s="219"/>
      <c r="C125" s="216">
        <v>383</v>
      </c>
      <c r="D125" s="216" t="s">
        <v>481</v>
      </c>
      <c r="E125" s="226"/>
      <c r="F125" s="227"/>
      <c r="G125" s="227"/>
      <c r="H125" s="227">
        <v>55180</v>
      </c>
      <c r="I125" s="228">
        <v>55180</v>
      </c>
    </row>
    <row r="126" spans="1:9" x14ac:dyDescent="0.2">
      <c r="A126" s="219"/>
      <c r="B126" s="219"/>
      <c r="C126" s="216" t="s">
        <v>1005</v>
      </c>
      <c r="D126" s="217"/>
      <c r="E126" s="226"/>
      <c r="F126" s="227"/>
      <c r="G126" s="227"/>
      <c r="H126" s="227">
        <v>55180</v>
      </c>
      <c r="I126" s="228">
        <v>55180</v>
      </c>
    </row>
    <row r="127" spans="1:9" x14ac:dyDescent="0.2">
      <c r="A127" s="219"/>
      <c r="B127" s="219"/>
      <c r="C127" s="216">
        <v>406.01</v>
      </c>
      <c r="D127" s="216" t="s">
        <v>481</v>
      </c>
      <c r="E127" s="226"/>
      <c r="F127" s="227"/>
      <c r="G127" s="227"/>
      <c r="H127" s="227">
        <v>52261</v>
      </c>
      <c r="I127" s="228">
        <v>52261</v>
      </c>
    </row>
    <row r="128" spans="1:9" x14ac:dyDescent="0.2">
      <c r="A128" s="219"/>
      <c r="B128" s="219"/>
      <c r="C128" s="216" t="s">
        <v>1006</v>
      </c>
      <c r="D128" s="217"/>
      <c r="E128" s="226"/>
      <c r="F128" s="227"/>
      <c r="G128" s="227"/>
      <c r="H128" s="227">
        <v>52261</v>
      </c>
      <c r="I128" s="228">
        <v>52261</v>
      </c>
    </row>
    <row r="129" spans="1:9" x14ac:dyDescent="0.2">
      <c r="A129" s="219"/>
      <c r="B129" s="219"/>
      <c r="C129" s="216">
        <v>422</v>
      </c>
      <c r="D129" s="216" t="s">
        <v>481</v>
      </c>
      <c r="E129" s="226"/>
      <c r="F129" s="227"/>
      <c r="G129" s="227"/>
      <c r="H129" s="227">
        <v>57601</v>
      </c>
      <c r="I129" s="228">
        <v>57601</v>
      </c>
    </row>
    <row r="130" spans="1:9" x14ac:dyDescent="0.2">
      <c r="A130" s="219"/>
      <c r="B130" s="219"/>
      <c r="C130" s="216" t="s">
        <v>1007</v>
      </c>
      <c r="D130" s="217"/>
      <c r="E130" s="226"/>
      <c r="F130" s="227"/>
      <c r="G130" s="227"/>
      <c r="H130" s="227">
        <v>57601</v>
      </c>
      <c r="I130" s="228">
        <v>57601</v>
      </c>
    </row>
    <row r="131" spans="1:9" x14ac:dyDescent="0.2">
      <c r="A131" s="219"/>
      <c r="B131" s="219"/>
      <c r="C131" s="216">
        <v>425</v>
      </c>
      <c r="D131" s="216" t="s">
        <v>481</v>
      </c>
      <c r="E131" s="226"/>
      <c r="F131" s="227"/>
      <c r="G131" s="227"/>
      <c r="H131" s="227">
        <v>63412</v>
      </c>
      <c r="I131" s="228">
        <v>63412</v>
      </c>
    </row>
    <row r="132" spans="1:9" x14ac:dyDescent="0.2">
      <c r="A132" s="219"/>
      <c r="B132" s="219"/>
      <c r="C132" s="216" t="s">
        <v>1008</v>
      </c>
      <c r="D132" s="217"/>
      <c r="E132" s="226"/>
      <c r="F132" s="227"/>
      <c r="G132" s="227"/>
      <c r="H132" s="227">
        <v>63412</v>
      </c>
      <c r="I132" s="228">
        <v>63412</v>
      </c>
    </row>
    <row r="133" spans="1:9" x14ac:dyDescent="0.2">
      <c r="A133" s="219"/>
      <c r="B133" s="219"/>
      <c r="C133" s="216">
        <v>432</v>
      </c>
      <c r="D133" s="216" t="s">
        <v>481</v>
      </c>
      <c r="E133" s="226"/>
      <c r="F133" s="227"/>
      <c r="G133" s="227"/>
      <c r="H133" s="227">
        <v>73756</v>
      </c>
      <c r="I133" s="228">
        <v>73756</v>
      </c>
    </row>
    <row r="134" spans="1:9" x14ac:dyDescent="0.2">
      <c r="A134" s="219"/>
      <c r="B134" s="219"/>
      <c r="C134" s="216" t="s">
        <v>1009</v>
      </c>
      <c r="D134" s="217"/>
      <c r="E134" s="226"/>
      <c r="F134" s="227"/>
      <c r="G134" s="227"/>
      <c r="H134" s="227">
        <v>73756</v>
      </c>
      <c r="I134" s="228">
        <v>73756</v>
      </c>
    </row>
    <row r="135" spans="1:9" x14ac:dyDescent="0.2">
      <c r="A135" s="219"/>
      <c r="B135" s="219"/>
      <c r="C135" s="216">
        <v>467</v>
      </c>
      <c r="D135" s="216" t="s">
        <v>480</v>
      </c>
      <c r="E135" s="226"/>
      <c r="F135" s="227"/>
      <c r="G135" s="227"/>
      <c r="H135" s="227">
        <v>53512</v>
      </c>
      <c r="I135" s="228">
        <v>53512</v>
      </c>
    </row>
    <row r="136" spans="1:9" x14ac:dyDescent="0.2">
      <c r="A136" s="219"/>
      <c r="B136" s="219"/>
      <c r="C136" s="216" t="s">
        <v>1010</v>
      </c>
      <c r="D136" s="217"/>
      <c r="E136" s="226"/>
      <c r="F136" s="227"/>
      <c r="G136" s="227"/>
      <c r="H136" s="227">
        <v>53512</v>
      </c>
      <c r="I136" s="228">
        <v>53512</v>
      </c>
    </row>
    <row r="137" spans="1:9" x14ac:dyDescent="0.2">
      <c r="A137" s="219"/>
      <c r="B137" s="219"/>
      <c r="C137" s="216">
        <v>436.01</v>
      </c>
      <c r="D137" s="216" t="s">
        <v>480</v>
      </c>
      <c r="E137" s="226"/>
      <c r="F137" s="227"/>
      <c r="G137" s="227"/>
      <c r="H137" s="227">
        <v>51626</v>
      </c>
      <c r="I137" s="228">
        <v>51626</v>
      </c>
    </row>
    <row r="138" spans="1:9" x14ac:dyDescent="0.2">
      <c r="A138" s="219"/>
      <c r="B138" s="219"/>
      <c r="C138" s="216" t="s">
        <v>1011</v>
      </c>
      <c r="D138" s="217"/>
      <c r="E138" s="226"/>
      <c r="F138" s="227"/>
      <c r="G138" s="227"/>
      <c r="H138" s="227">
        <v>51626</v>
      </c>
      <c r="I138" s="228">
        <v>51626</v>
      </c>
    </row>
    <row r="139" spans="1:9" x14ac:dyDescent="0.2">
      <c r="A139" s="219"/>
      <c r="B139" s="216" t="s">
        <v>796</v>
      </c>
      <c r="C139" s="217"/>
      <c r="D139" s="217"/>
      <c r="E139" s="226"/>
      <c r="F139" s="227"/>
      <c r="G139" s="227"/>
      <c r="H139" s="227">
        <v>61325.717948717946</v>
      </c>
      <c r="I139" s="228">
        <v>61325.717948717946</v>
      </c>
    </row>
    <row r="140" spans="1:9" x14ac:dyDescent="0.2">
      <c r="A140" s="219"/>
      <c r="B140" s="216">
        <v>106810001</v>
      </c>
      <c r="C140" s="216">
        <v>378</v>
      </c>
      <c r="D140" s="216" t="s">
        <v>481</v>
      </c>
      <c r="E140" s="226"/>
      <c r="F140" s="227"/>
      <c r="G140" s="227"/>
      <c r="H140" s="227">
        <v>56777</v>
      </c>
      <c r="I140" s="228">
        <v>56777</v>
      </c>
    </row>
    <row r="141" spans="1:9" x14ac:dyDescent="0.2">
      <c r="A141" s="219"/>
      <c r="B141" s="219"/>
      <c r="C141" s="216" t="s">
        <v>1012</v>
      </c>
      <c r="D141" s="217"/>
      <c r="E141" s="226"/>
      <c r="F141" s="227"/>
      <c r="G141" s="227"/>
      <c r="H141" s="227">
        <v>56777</v>
      </c>
      <c r="I141" s="228">
        <v>56777</v>
      </c>
    </row>
    <row r="142" spans="1:9" x14ac:dyDescent="0.2">
      <c r="A142" s="219"/>
      <c r="B142" s="219"/>
      <c r="C142" s="216">
        <v>424</v>
      </c>
      <c r="D142" s="216" t="s">
        <v>481</v>
      </c>
      <c r="E142" s="226"/>
      <c r="F142" s="227"/>
      <c r="G142" s="227"/>
      <c r="H142" s="227">
        <v>71457</v>
      </c>
      <c r="I142" s="228">
        <v>71457</v>
      </c>
    </row>
    <row r="143" spans="1:9" x14ac:dyDescent="0.2">
      <c r="A143" s="219"/>
      <c r="B143" s="219"/>
      <c r="C143" s="216" t="s">
        <v>1013</v>
      </c>
      <c r="D143" s="217"/>
      <c r="E143" s="226"/>
      <c r="F143" s="227"/>
      <c r="G143" s="227"/>
      <c r="H143" s="227">
        <v>71457</v>
      </c>
      <c r="I143" s="228">
        <v>71457</v>
      </c>
    </row>
    <row r="144" spans="1:9" x14ac:dyDescent="0.2">
      <c r="A144" s="219"/>
      <c r="B144" s="219"/>
      <c r="C144" s="216">
        <v>521</v>
      </c>
      <c r="D144" s="216" t="s">
        <v>481</v>
      </c>
      <c r="E144" s="226"/>
      <c r="F144" s="227"/>
      <c r="G144" s="227"/>
      <c r="H144" s="227">
        <v>59515</v>
      </c>
      <c r="I144" s="228">
        <v>59515</v>
      </c>
    </row>
    <row r="145" spans="1:9" x14ac:dyDescent="0.2">
      <c r="A145" s="219"/>
      <c r="B145" s="219"/>
      <c r="C145" s="216" t="s">
        <v>1014</v>
      </c>
      <c r="D145" s="217"/>
      <c r="E145" s="226"/>
      <c r="F145" s="227"/>
      <c r="G145" s="227"/>
      <c r="H145" s="227">
        <v>59515</v>
      </c>
      <c r="I145" s="228">
        <v>59515</v>
      </c>
    </row>
    <row r="146" spans="1:9" x14ac:dyDescent="0.2">
      <c r="A146" s="219"/>
      <c r="B146" s="219"/>
      <c r="C146" s="216">
        <v>596</v>
      </c>
      <c r="D146" s="216" t="s">
        <v>481</v>
      </c>
      <c r="E146" s="226"/>
      <c r="F146" s="227"/>
      <c r="G146" s="227"/>
      <c r="H146" s="227">
        <v>72473</v>
      </c>
      <c r="I146" s="228">
        <v>72473</v>
      </c>
    </row>
    <row r="147" spans="1:9" x14ac:dyDescent="0.2">
      <c r="A147" s="219"/>
      <c r="B147" s="219"/>
      <c r="C147" s="216" t="s">
        <v>1015</v>
      </c>
      <c r="D147" s="217"/>
      <c r="E147" s="226"/>
      <c r="F147" s="227"/>
      <c r="G147" s="227"/>
      <c r="H147" s="227">
        <v>72473</v>
      </c>
      <c r="I147" s="228">
        <v>72473</v>
      </c>
    </row>
    <row r="148" spans="1:9" x14ac:dyDescent="0.2">
      <c r="A148" s="219"/>
      <c r="B148" s="219"/>
      <c r="C148" s="216">
        <v>598</v>
      </c>
      <c r="D148" s="216" t="s">
        <v>481</v>
      </c>
      <c r="E148" s="226"/>
      <c r="F148" s="227"/>
      <c r="G148" s="227"/>
      <c r="H148" s="227">
        <v>65423</v>
      </c>
      <c r="I148" s="228">
        <v>65423</v>
      </c>
    </row>
    <row r="149" spans="1:9" x14ac:dyDescent="0.2">
      <c r="A149" s="219"/>
      <c r="B149" s="219"/>
      <c r="C149" s="216" t="s">
        <v>1016</v>
      </c>
      <c r="D149" s="217"/>
      <c r="E149" s="226"/>
      <c r="F149" s="227"/>
      <c r="G149" s="227"/>
      <c r="H149" s="227">
        <v>65423</v>
      </c>
      <c r="I149" s="228">
        <v>65423</v>
      </c>
    </row>
    <row r="150" spans="1:9" x14ac:dyDescent="0.2">
      <c r="A150" s="219"/>
      <c r="B150" s="219"/>
      <c r="C150" s="216">
        <v>654</v>
      </c>
      <c r="D150" s="216" t="s">
        <v>481</v>
      </c>
      <c r="E150" s="226"/>
      <c r="F150" s="227"/>
      <c r="G150" s="227"/>
      <c r="H150" s="227">
        <v>57465</v>
      </c>
      <c r="I150" s="228">
        <v>57465</v>
      </c>
    </row>
    <row r="151" spans="1:9" x14ac:dyDescent="0.2">
      <c r="A151" s="219"/>
      <c r="B151" s="219"/>
      <c r="C151" s="216" t="s">
        <v>1017</v>
      </c>
      <c r="D151" s="217"/>
      <c r="E151" s="226"/>
      <c r="F151" s="227"/>
      <c r="G151" s="227"/>
      <c r="H151" s="227">
        <v>57465</v>
      </c>
      <c r="I151" s="228">
        <v>57465</v>
      </c>
    </row>
    <row r="152" spans="1:9" x14ac:dyDescent="0.2">
      <c r="A152" s="219"/>
      <c r="B152" s="219"/>
      <c r="C152" s="216">
        <v>658</v>
      </c>
      <c r="D152" s="216" t="s">
        <v>480</v>
      </c>
      <c r="E152" s="226"/>
      <c r="F152" s="227"/>
      <c r="G152" s="227"/>
      <c r="H152" s="227">
        <v>64077</v>
      </c>
      <c r="I152" s="228">
        <v>64077</v>
      </c>
    </row>
    <row r="153" spans="1:9" x14ac:dyDescent="0.2">
      <c r="A153" s="219"/>
      <c r="B153" s="219"/>
      <c r="C153" s="216" t="s">
        <v>1018</v>
      </c>
      <c r="D153" s="217"/>
      <c r="E153" s="226"/>
      <c r="F153" s="227"/>
      <c r="G153" s="227"/>
      <c r="H153" s="227">
        <v>64077</v>
      </c>
      <c r="I153" s="228">
        <v>64077</v>
      </c>
    </row>
    <row r="154" spans="1:9" x14ac:dyDescent="0.2">
      <c r="A154" s="219"/>
      <c r="B154" s="219"/>
      <c r="C154" s="216">
        <v>679</v>
      </c>
      <c r="D154" s="216" t="s">
        <v>480</v>
      </c>
      <c r="E154" s="226"/>
      <c r="F154" s="227"/>
      <c r="G154" s="227"/>
      <c r="H154" s="227">
        <v>54507</v>
      </c>
      <c r="I154" s="228">
        <v>54507</v>
      </c>
    </row>
    <row r="155" spans="1:9" x14ac:dyDescent="0.2">
      <c r="A155" s="219"/>
      <c r="B155" s="219"/>
      <c r="C155" s="216" t="s">
        <v>1019</v>
      </c>
      <c r="D155" s="217"/>
      <c r="E155" s="226"/>
      <c r="F155" s="227"/>
      <c r="G155" s="227"/>
      <c r="H155" s="227">
        <v>54507</v>
      </c>
      <c r="I155" s="228">
        <v>54507</v>
      </c>
    </row>
    <row r="156" spans="1:9" x14ac:dyDescent="0.2">
      <c r="A156" s="219"/>
      <c r="B156" s="219"/>
      <c r="C156" s="216">
        <v>622</v>
      </c>
      <c r="D156" s="216" t="s">
        <v>481</v>
      </c>
      <c r="E156" s="226"/>
      <c r="F156" s="227"/>
      <c r="G156" s="227"/>
      <c r="H156" s="227">
        <v>51799</v>
      </c>
      <c r="I156" s="228">
        <v>51799</v>
      </c>
    </row>
    <row r="157" spans="1:9" x14ac:dyDescent="0.2">
      <c r="A157" s="219"/>
      <c r="B157" s="219"/>
      <c r="C157" s="216" t="s">
        <v>1020</v>
      </c>
      <c r="D157" s="217"/>
      <c r="E157" s="226"/>
      <c r="F157" s="227"/>
      <c r="G157" s="227"/>
      <c r="H157" s="227">
        <v>51799</v>
      </c>
      <c r="I157" s="228">
        <v>51799</v>
      </c>
    </row>
    <row r="158" spans="1:9" x14ac:dyDescent="0.2">
      <c r="A158" s="219"/>
      <c r="B158" s="219"/>
      <c r="C158" s="216">
        <v>686</v>
      </c>
      <c r="D158" s="216" t="s">
        <v>480</v>
      </c>
      <c r="E158" s="226"/>
      <c r="F158" s="227"/>
      <c r="G158" s="227"/>
      <c r="H158" s="227">
        <v>51555</v>
      </c>
      <c r="I158" s="228">
        <v>51555</v>
      </c>
    </row>
    <row r="159" spans="1:9" x14ac:dyDescent="0.2">
      <c r="A159" s="219"/>
      <c r="B159" s="219"/>
      <c r="C159" s="216" t="s">
        <v>1021</v>
      </c>
      <c r="D159" s="217"/>
      <c r="E159" s="226"/>
      <c r="F159" s="227"/>
      <c r="G159" s="227"/>
      <c r="H159" s="227">
        <v>51555</v>
      </c>
      <c r="I159" s="228">
        <v>51555</v>
      </c>
    </row>
    <row r="160" spans="1:9" x14ac:dyDescent="0.2">
      <c r="A160" s="219"/>
      <c r="B160" s="216" t="s">
        <v>797</v>
      </c>
      <c r="C160" s="217"/>
      <c r="D160" s="217"/>
      <c r="E160" s="226"/>
      <c r="F160" s="227"/>
      <c r="G160" s="227"/>
      <c r="H160" s="227">
        <v>60504.800000000003</v>
      </c>
      <c r="I160" s="228">
        <v>60504.800000000003</v>
      </c>
    </row>
    <row r="161" spans="1:9" x14ac:dyDescent="0.2">
      <c r="A161" s="219"/>
      <c r="B161" s="216">
        <v>107290003</v>
      </c>
      <c r="C161" s="216">
        <v>1478</v>
      </c>
      <c r="D161" s="216" t="s">
        <v>481</v>
      </c>
      <c r="E161" s="226">
        <v>69284</v>
      </c>
      <c r="F161" s="227"/>
      <c r="G161" s="227"/>
      <c r="H161" s="227"/>
      <c r="I161" s="228">
        <v>69284</v>
      </c>
    </row>
    <row r="162" spans="1:9" x14ac:dyDescent="0.2">
      <c r="A162" s="219"/>
      <c r="B162" s="219"/>
      <c r="C162" s="216" t="s">
        <v>1022</v>
      </c>
      <c r="D162" s="217"/>
      <c r="E162" s="226">
        <v>69284</v>
      </c>
      <c r="F162" s="227"/>
      <c r="G162" s="227"/>
      <c r="H162" s="227"/>
      <c r="I162" s="228">
        <v>69284</v>
      </c>
    </row>
    <row r="163" spans="1:9" x14ac:dyDescent="0.2">
      <c r="A163" s="219"/>
      <c r="B163" s="219"/>
      <c r="C163" s="216">
        <v>1484</v>
      </c>
      <c r="D163" s="216" t="s">
        <v>480</v>
      </c>
      <c r="E163" s="226">
        <v>68375</v>
      </c>
      <c r="F163" s="227"/>
      <c r="G163" s="227"/>
      <c r="H163" s="227"/>
      <c r="I163" s="228">
        <v>68375</v>
      </c>
    </row>
    <row r="164" spans="1:9" x14ac:dyDescent="0.2">
      <c r="A164" s="219"/>
      <c r="B164" s="219"/>
      <c r="C164" s="216" t="s">
        <v>1023</v>
      </c>
      <c r="D164" s="217"/>
      <c r="E164" s="226">
        <v>68375</v>
      </c>
      <c r="F164" s="227"/>
      <c r="G164" s="227"/>
      <c r="H164" s="227"/>
      <c r="I164" s="228">
        <v>68375</v>
      </c>
    </row>
    <row r="165" spans="1:9" x14ac:dyDescent="0.2">
      <c r="A165" s="219"/>
      <c r="B165" s="216" t="s">
        <v>684</v>
      </c>
      <c r="C165" s="217"/>
      <c r="D165" s="217"/>
      <c r="E165" s="226">
        <v>68829.5</v>
      </c>
      <c r="F165" s="227"/>
      <c r="G165" s="227"/>
      <c r="H165" s="227"/>
      <c r="I165" s="228">
        <v>68829.5</v>
      </c>
    </row>
    <row r="166" spans="1:9" x14ac:dyDescent="0.2">
      <c r="A166" s="219"/>
      <c r="B166" s="216">
        <v>108130002</v>
      </c>
      <c r="C166" s="216">
        <v>74</v>
      </c>
      <c r="D166" s="216" t="s">
        <v>481</v>
      </c>
      <c r="E166" s="226">
        <v>72591</v>
      </c>
      <c r="F166" s="227"/>
      <c r="G166" s="227"/>
      <c r="H166" s="227"/>
      <c r="I166" s="228">
        <v>72591</v>
      </c>
    </row>
    <row r="167" spans="1:9" x14ac:dyDescent="0.2">
      <c r="A167" s="219"/>
      <c r="B167" s="219"/>
      <c r="C167" s="216" t="s">
        <v>1024</v>
      </c>
      <c r="D167" s="217"/>
      <c r="E167" s="226">
        <v>72591</v>
      </c>
      <c r="F167" s="227"/>
      <c r="G167" s="227"/>
      <c r="H167" s="227"/>
      <c r="I167" s="228">
        <v>72591</v>
      </c>
    </row>
    <row r="168" spans="1:9" x14ac:dyDescent="0.2">
      <c r="A168" s="219"/>
      <c r="B168" s="216" t="s">
        <v>887</v>
      </c>
      <c r="C168" s="217"/>
      <c r="D168" s="217"/>
      <c r="E168" s="226">
        <v>72591</v>
      </c>
      <c r="F168" s="227"/>
      <c r="G168" s="227"/>
      <c r="H168" s="227"/>
      <c r="I168" s="228">
        <v>72591</v>
      </c>
    </row>
    <row r="169" spans="1:9" x14ac:dyDescent="0.2">
      <c r="A169" s="219"/>
      <c r="B169" s="216">
        <v>1890027</v>
      </c>
      <c r="C169" s="216">
        <v>772</v>
      </c>
      <c r="D169" s="216" t="s">
        <v>480</v>
      </c>
      <c r="E169" s="226"/>
      <c r="F169" s="227">
        <v>87262</v>
      </c>
      <c r="G169" s="227"/>
      <c r="H169" s="227"/>
      <c r="I169" s="228">
        <v>87262</v>
      </c>
    </row>
    <row r="170" spans="1:9" x14ac:dyDescent="0.2">
      <c r="A170" s="219"/>
      <c r="B170" s="219"/>
      <c r="C170" s="216" t="s">
        <v>1025</v>
      </c>
      <c r="D170" s="217"/>
      <c r="E170" s="226"/>
      <c r="F170" s="227">
        <v>87262</v>
      </c>
      <c r="G170" s="227"/>
      <c r="H170" s="227"/>
      <c r="I170" s="228">
        <v>87262</v>
      </c>
    </row>
    <row r="171" spans="1:9" x14ac:dyDescent="0.2">
      <c r="A171" s="219"/>
      <c r="B171" s="216" t="s">
        <v>776</v>
      </c>
      <c r="C171" s="217"/>
      <c r="D171" s="217"/>
      <c r="E171" s="226"/>
      <c r="F171" s="227">
        <v>87262</v>
      </c>
      <c r="G171" s="227"/>
      <c r="H171" s="227"/>
      <c r="I171" s="228">
        <v>87262</v>
      </c>
    </row>
    <row r="172" spans="1:9" x14ac:dyDescent="0.2">
      <c r="A172" s="216" t="s">
        <v>671</v>
      </c>
      <c r="B172" s="217"/>
      <c r="C172" s="217"/>
      <c r="D172" s="217"/>
      <c r="E172" s="226">
        <v>73175.1875</v>
      </c>
      <c r="F172" s="227">
        <v>95986.846153846156</v>
      </c>
      <c r="G172" s="227"/>
      <c r="H172" s="227">
        <v>61158.183673469386</v>
      </c>
      <c r="I172" s="228">
        <v>69427.987179487172</v>
      </c>
    </row>
    <row r="173" spans="1:9" x14ac:dyDescent="0.2">
      <c r="A173" s="216" t="s">
        <v>183</v>
      </c>
      <c r="B173" s="216">
        <v>410001</v>
      </c>
      <c r="C173" s="216">
        <v>1361</v>
      </c>
      <c r="D173" s="216" t="s">
        <v>481</v>
      </c>
      <c r="E173" s="226">
        <v>65004</v>
      </c>
      <c r="F173" s="227"/>
      <c r="G173" s="227"/>
      <c r="H173" s="227"/>
      <c r="I173" s="228">
        <v>65004</v>
      </c>
    </row>
    <row r="174" spans="1:9" x14ac:dyDescent="0.2">
      <c r="A174" s="219"/>
      <c r="B174" s="219"/>
      <c r="C174" s="216" t="s">
        <v>1026</v>
      </c>
      <c r="D174" s="217"/>
      <c r="E174" s="226">
        <v>65004</v>
      </c>
      <c r="F174" s="227"/>
      <c r="G174" s="227"/>
      <c r="H174" s="227"/>
      <c r="I174" s="228">
        <v>65004</v>
      </c>
    </row>
    <row r="175" spans="1:9" x14ac:dyDescent="0.2">
      <c r="A175" s="219"/>
      <c r="B175" s="219"/>
      <c r="C175" s="216">
        <v>1546</v>
      </c>
      <c r="D175" s="216" t="s">
        <v>481</v>
      </c>
      <c r="E175" s="226">
        <v>71510</v>
      </c>
      <c r="F175" s="227"/>
      <c r="G175" s="227"/>
      <c r="H175" s="227"/>
      <c r="I175" s="228">
        <v>71510</v>
      </c>
    </row>
    <row r="176" spans="1:9" x14ac:dyDescent="0.2">
      <c r="A176" s="219"/>
      <c r="B176" s="219"/>
      <c r="C176" s="216" t="s">
        <v>1027</v>
      </c>
      <c r="D176" s="217"/>
      <c r="E176" s="226">
        <v>71510</v>
      </c>
      <c r="F176" s="227"/>
      <c r="G176" s="227"/>
      <c r="H176" s="227"/>
      <c r="I176" s="228">
        <v>71510</v>
      </c>
    </row>
    <row r="177" spans="1:9" x14ac:dyDescent="0.2">
      <c r="A177" s="219"/>
      <c r="B177" s="219"/>
      <c r="C177" s="216">
        <v>1865</v>
      </c>
      <c r="D177" s="216" t="s">
        <v>481</v>
      </c>
      <c r="E177" s="226">
        <v>70211</v>
      </c>
      <c r="F177" s="227"/>
      <c r="G177" s="227"/>
      <c r="H177" s="227"/>
      <c r="I177" s="228">
        <v>70211</v>
      </c>
    </row>
    <row r="178" spans="1:9" x14ac:dyDescent="0.2">
      <c r="A178" s="219"/>
      <c r="B178" s="219"/>
      <c r="C178" s="216" t="s">
        <v>1028</v>
      </c>
      <c r="D178" s="217"/>
      <c r="E178" s="226">
        <v>70211</v>
      </c>
      <c r="F178" s="227"/>
      <c r="G178" s="227"/>
      <c r="H178" s="227"/>
      <c r="I178" s="228">
        <v>70211</v>
      </c>
    </row>
    <row r="179" spans="1:9" x14ac:dyDescent="0.2">
      <c r="A179" s="219"/>
      <c r="B179" s="219"/>
      <c r="C179" s="216">
        <v>2116</v>
      </c>
      <c r="D179" s="216" t="s">
        <v>480</v>
      </c>
      <c r="E179" s="226">
        <v>76765</v>
      </c>
      <c r="F179" s="227"/>
      <c r="G179" s="227"/>
      <c r="H179" s="227"/>
      <c r="I179" s="228">
        <v>76765</v>
      </c>
    </row>
    <row r="180" spans="1:9" x14ac:dyDescent="0.2">
      <c r="A180" s="219"/>
      <c r="B180" s="219"/>
      <c r="C180" s="216" t="s">
        <v>1029</v>
      </c>
      <c r="D180" s="217"/>
      <c r="E180" s="226">
        <v>76765</v>
      </c>
      <c r="F180" s="227"/>
      <c r="G180" s="227"/>
      <c r="H180" s="227"/>
      <c r="I180" s="228">
        <v>76765</v>
      </c>
    </row>
    <row r="181" spans="1:9" x14ac:dyDescent="0.2">
      <c r="A181" s="219"/>
      <c r="B181" s="219"/>
      <c r="C181" s="216">
        <v>2258</v>
      </c>
      <c r="D181" s="216" t="s">
        <v>481</v>
      </c>
      <c r="E181" s="226">
        <v>69801</v>
      </c>
      <c r="F181" s="227"/>
      <c r="G181" s="227"/>
      <c r="H181" s="227"/>
      <c r="I181" s="228">
        <v>69801</v>
      </c>
    </row>
    <row r="182" spans="1:9" x14ac:dyDescent="0.2">
      <c r="A182" s="219"/>
      <c r="B182" s="219"/>
      <c r="C182" s="216" t="s">
        <v>1030</v>
      </c>
      <c r="D182" s="217"/>
      <c r="E182" s="226">
        <v>69801</v>
      </c>
      <c r="F182" s="227"/>
      <c r="G182" s="227"/>
      <c r="H182" s="227"/>
      <c r="I182" s="228">
        <v>69801</v>
      </c>
    </row>
    <row r="183" spans="1:9" x14ac:dyDescent="0.2">
      <c r="A183" s="219"/>
      <c r="B183" s="219"/>
      <c r="C183" s="216">
        <v>2278</v>
      </c>
      <c r="D183" s="216" t="s">
        <v>480</v>
      </c>
      <c r="E183" s="226">
        <v>69752</v>
      </c>
      <c r="F183" s="227"/>
      <c r="G183" s="227"/>
      <c r="H183" s="227"/>
      <c r="I183" s="228">
        <v>69752</v>
      </c>
    </row>
    <row r="184" spans="1:9" x14ac:dyDescent="0.2">
      <c r="A184" s="219"/>
      <c r="B184" s="219"/>
      <c r="C184" s="216" t="s">
        <v>1031</v>
      </c>
      <c r="D184" s="217"/>
      <c r="E184" s="226">
        <v>69752</v>
      </c>
      <c r="F184" s="227"/>
      <c r="G184" s="227"/>
      <c r="H184" s="227"/>
      <c r="I184" s="228">
        <v>69752</v>
      </c>
    </row>
    <row r="185" spans="1:9" x14ac:dyDescent="0.2">
      <c r="A185" s="219"/>
      <c r="B185" s="216" t="s">
        <v>687</v>
      </c>
      <c r="C185" s="217"/>
      <c r="D185" s="217"/>
      <c r="E185" s="226">
        <v>70507.166666666672</v>
      </c>
      <c r="F185" s="227"/>
      <c r="G185" s="227"/>
      <c r="H185" s="227"/>
      <c r="I185" s="228">
        <v>70507.166666666672</v>
      </c>
    </row>
    <row r="186" spans="1:9" x14ac:dyDescent="0.2">
      <c r="A186" s="219"/>
      <c r="B186" s="216">
        <v>410002</v>
      </c>
      <c r="C186" s="216">
        <v>1060</v>
      </c>
      <c r="D186" s="216" t="s">
        <v>481</v>
      </c>
      <c r="E186" s="226"/>
      <c r="F186" s="227">
        <v>121524</v>
      </c>
      <c r="G186" s="227"/>
      <c r="H186" s="227"/>
      <c r="I186" s="228">
        <v>121524</v>
      </c>
    </row>
    <row r="187" spans="1:9" x14ac:dyDescent="0.2">
      <c r="A187" s="219"/>
      <c r="B187" s="219"/>
      <c r="C187" s="216" t="s">
        <v>1032</v>
      </c>
      <c r="D187" s="217"/>
      <c r="E187" s="226"/>
      <c r="F187" s="227">
        <v>121524</v>
      </c>
      <c r="G187" s="227"/>
      <c r="H187" s="227"/>
      <c r="I187" s="228">
        <v>121524</v>
      </c>
    </row>
    <row r="188" spans="1:9" x14ac:dyDescent="0.2">
      <c r="A188" s="219"/>
      <c r="B188" s="219"/>
      <c r="C188" s="216">
        <v>1265</v>
      </c>
      <c r="D188" s="216" t="s">
        <v>481</v>
      </c>
      <c r="E188" s="226"/>
      <c r="F188" s="227">
        <v>92675</v>
      </c>
      <c r="G188" s="227"/>
      <c r="H188" s="227"/>
      <c r="I188" s="228">
        <v>92675</v>
      </c>
    </row>
    <row r="189" spans="1:9" x14ac:dyDescent="0.2">
      <c r="A189" s="219"/>
      <c r="B189" s="219"/>
      <c r="C189" s="216" t="s">
        <v>1033</v>
      </c>
      <c r="D189" s="217"/>
      <c r="E189" s="226"/>
      <c r="F189" s="227">
        <v>92675</v>
      </c>
      <c r="G189" s="227"/>
      <c r="H189" s="227"/>
      <c r="I189" s="228">
        <v>92675</v>
      </c>
    </row>
    <row r="190" spans="1:9" x14ac:dyDescent="0.2">
      <c r="A190" s="219"/>
      <c r="B190" s="219"/>
      <c r="C190" s="216">
        <v>1873</v>
      </c>
      <c r="D190" s="216" t="s">
        <v>481</v>
      </c>
      <c r="E190" s="226"/>
      <c r="F190" s="227">
        <v>98644</v>
      </c>
      <c r="G190" s="227"/>
      <c r="H190" s="227"/>
      <c r="I190" s="228">
        <v>98644</v>
      </c>
    </row>
    <row r="191" spans="1:9" x14ac:dyDescent="0.2">
      <c r="A191" s="219"/>
      <c r="B191" s="219"/>
      <c r="C191" s="216" t="s">
        <v>1034</v>
      </c>
      <c r="D191" s="217"/>
      <c r="E191" s="226"/>
      <c r="F191" s="227">
        <v>98644</v>
      </c>
      <c r="G191" s="227"/>
      <c r="H191" s="227"/>
      <c r="I191" s="228">
        <v>98644</v>
      </c>
    </row>
    <row r="192" spans="1:9" x14ac:dyDescent="0.2">
      <c r="A192" s="219"/>
      <c r="B192" s="219"/>
      <c r="C192" s="216">
        <v>1905</v>
      </c>
      <c r="D192" s="216" t="s">
        <v>481</v>
      </c>
      <c r="E192" s="226"/>
      <c r="F192" s="227">
        <v>88710</v>
      </c>
      <c r="G192" s="227"/>
      <c r="H192" s="227"/>
      <c r="I192" s="228">
        <v>88710</v>
      </c>
    </row>
    <row r="193" spans="1:9" x14ac:dyDescent="0.2">
      <c r="A193" s="219"/>
      <c r="B193" s="219"/>
      <c r="C193" s="216" t="s">
        <v>1035</v>
      </c>
      <c r="D193" s="217"/>
      <c r="E193" s="226"/>
      <c r="F193" s="227">
        <v>88710</v>
      </c>
      <c r="G193" s="227"/>
      <c r="H193" s="227"/>
      <c r="I193" s="228">
        <v>88710</v>
      </c>
    </row>
    <row r="194" spans="1:9" x14ac:dyDescent="0.2">
      <c r="A194" s="219"/>
      <c r="B194" s="219"/>
      <c r="C194" s="216">
        <v>1938</v>
      </c>
      <c r="D194" s="216" t="s">
        <v>481</v>
      </c>
      <c r="E194" s="226"/>
      <c r="F194" s="227">
        <v>91706</v>
      </c>
      <c r="G194" s="227"/>
      <c r="H194" s="227"/>
      <c r="I194" s="228">
        <v>91706</v>
      </c>
    </row>
    <row r="195" spans="1:9" x14ac:dyDescent="0.2">
      <c r="A195" s="219"/>
      <c r="B195" s="219"/>
      <c r="C195" s="216" t="s">
        <v>1036</v>
      </c>
      <c r="D195" s="217"/>
      <c r="E195" s="226"/>
      <c r="F195" s="227">
        <v>91706</v>
      </c>
      <c r="G195" s="227"/>
      <c r="H195" s="227"/>
      <c r="I195" s="228">
        <v>91706</v>
      </c>
    </row>
    <row r="196" spans="1:9" x14ac:dyDescent="0.2">
      <c r="A196" s="219"/>
      <c r="B196" s="216" t="s">
        <v>781</v>
      </c>
      <c r="C196" s="217"/>
      <c r="D196" s="217"/>
      <c r="E196" s="226"/>
      <c r="F196" s="227">
        <v>98651.8</v>
      </c>
      <c r="G196" s="227"/>
      <c r="H196" s="227"/>
      <c r="I196" s="228">
        <v>98651.8</v>
      </c>
    </row>
    <row r="197" spans="1:9" x14ac:dyDescent="0.2">
      <c r="A197" s="219"/>
      <c r="B197" s="216">
        <v>550003</v>
      </c>
      <c r="C197" s="216">
        <v>93</v>
      </c>
      <c r="D197" s="216" t="s">
        <v>481</v>
      </c>
      <c r="E197" s="226"/>
      <c r="F197" s="227">
        <v>88340</v>
      </c>
      <c r="G197" s="227"/>
      <c r="H197" s="227"/>
      <c r="I197" s="228">
        <v>88340</v>
      </c>
    </row>
    <row r="198" spans="1:9" x14ac:dyDescent="0.2">
      <c r="A198" s="219"/>
      <c r="B198" s="219"/>
      <c r="C198" s="216" t="s">
        <v>1037</v>
      </c>
      <c r="D198" s="217"/>
      <c r="E198" s="226"/>
      <c r="F198" s="227">
        <v>88340</v>
      </c>
      <c r="G198" s="227"/>
      <c r="H198" s="227"/>
      <c r="I198" s="228">
        <v>88340</v>
      </c>
    </row>
    <row r="199" spans="1:9" x14ac:dyDescent="0.2">
      <c r="A199" s="219"/>
      <c r="B199" s="219"/>
      <c r="C199" s="216">
        <v>99.01</v>
      </c>
      <c r="D199" s="216" t="s">
        <v>481</v>
      </c>
      <c r="E199" s="226"/>
      <c r="F199" s="227">
        <v>105396</v>
      </c>
      <c r="G199" s="227"/>
      <c r="H199" s="227"/>
      <c r="I199" s="228">
        <v>105396</v>
      </c>
    </row>
    <row r="200" spans="1:9" x14ac:dyDescent="0.2">
      <c r="A200" s="219"/>
      <c r="B200" s="219"/>
      <c r="C200" s="216" t="s">
        <v>1038</v>
      </c>
      <c r="D200" s="217"/>
      <c r="E200" s="226"/>
      <c r="F200" s="227">
        <v>105396</v>
      </c>
      <c r="G200" s="227"/>
      <c r="H200" s="227"/>
      <c r="I200" s="228">
        <v>105396</v>
      </c>
    </row>
    <row r="201" spans="1:9" x14ac:dyDescent="0.2">
      <c r="A201" s="219"/>
      <c r="B201" s="216" t="s">
        <v>782</v>
      </c>
      <c r="C201" s="217"/>
      <c r="D201" s="217"/>
      <c r="E201" s="226"/>
      <c r="F201" s="227">
        <v>96868</v>
      </c>
      <c r="G201" s="227"/>
      <c r="H201" s="227"/>
      <c r="I201" s="228">
        <v>96868</v>
      </c>
    </row>
    <row r="202" spans="1:9" x14ac:dyDescent="0.2">
      <c r="A202" s="219"/>
      <c r="B202" s="216">
        <v>930001</v>
      </c>
      <c r="C202" s="216">
        <v>597</v>
      </c>
      <c r="D202" s="216" t="s">
        <v>481</v>
      </c>
      <c r="E202" s="226"/>
      <c r="F202" s="227">
        <v>86926</v>
      </c>
      <c r="G202" s="227"/>
      <c r="H202" s="227"/>
      <c r="I202" s="228">
        <v>86926</v>
      </c>
    </row>
    <row r="203" spans="1:9" x14ac:dyDescent="0.2">
      <c r="A203" s="219"/>
      <c r="B203" s="219"/>
      <c r="C203" s="216" t="s">
        <v>1039</v>
      </c>
      <c r="D203" s="217"/>
      <c r="E203" s="226"/>
      <c r="F203" s="227">
        <v>86926</v>
      </c>
      <c r="G203" s="227"/>
      <c r="H203" s="227"/>
      <c r="I203" s="228">
        <v>86926</v>
      </c>
    </row>
    <row r="204" spans="1:9" x14ac:dyDescent="0.2">
      <c r="A204" s="219"/>
      <c r="B204" s="216" t="s">
        <v>783</v>
      </c>
      <c r="C204" s="217"/>
      <c r="D204" s="217"/>
      <c r="E204" s="226"/>
      <c r="F204" s="227">
        <v>86926</v>
      </c>
      <c r="G204" s="227"/>
      <c r="H204" s="227"/>
      <c r="I204" s="228">
        <v>86926</v>
      </c>
    </row>
    <row r="205" spans="1:9" x14ac:dyDescent="0.2">
      <c r="A205" s="219"/>
      <c r="B205" s="216">
        <v>2850001</v>
      </c>
      <c r="C205" s="216">
        <v>174</v>
      </c>
      <c r="D205" s="216" t="s">
        <v>481</v>
      </c>
      <c r="E205" s="226"/>
      <c r="F205" s="227">
        <v>92448</v>
      </c>
      <c r="G205" s="227"/>
      <c r="H205" s="227"/>
      <c r="I205" s="228">
        <v>92448</v>
      </c>
    </row>
    <row r="206" spans="1:9" x14ac:dyDescent="0.2">
      <c r="A206" s="219"/>
      <c r="B206" s="219"/>
      <c r="C206" s="216" t="s">
        <v>1040</v>
      </c>
      <c r="D206" s="217"/>
      <c r="E206" s="226"/>
      <c r="F206" s="227">
        <v>92448</v>
      </c>
      <c r="G206" s="227"/>
      <c r="H206" s="227"/>
      <c r="I206" s="228">
        <v>92448</v>
      </c>
    </row>
    <row r="207" spans="1:9" x14ac:dyDescent="0.2">
      <c r="A207" s="219"/>
      <c r="B207" s="219"/>
      <c r="C207" s="216">
        <v>217</v>
      </c>
      <c r="D207" s="216" t="s">
        <v>481</v>
      </c>
      <c r="E207" s="226"/>
      <c r="F207" s="227">
        <v>97390</v>
      </c>
      <c r="G207" s="227"/>
      <c r="H207" s="227"/>
      <c r="I207" s="228">
        <v>97390</v>
      </c>
    </row>
    <row r="208" spans="1:9" x14ac:dyDescent="0.2">
      <c r="A208" s="219"/>
      <c r="B208" s="219"/>
      <c r="C208" s="216" t="s">
        <v>1041</v>
      </c>
      <c r="D208" s="217"/>
      <c r="E208" s="226"/>
      <c r="F208" s="227">
        <v>97390</v>
      </c>
      <c r="G208" s="227"/>
      <c r="H208" s="227"/>
      <c r="I208" s="228">
        <v>97390</v>
      </c>
    </row>
    <row r="209" spans="1:9" x14ac:dyDescent="0.2">
      <c r="A209" s="219"/>
      <c r="B209" s="219"/>
      <c r="C209" s="216">
        <v>274</v>
      </c>
      <c r="D209" s="216" t="s">
        <v>481</v>
      </c>
      <c r="E209" s="226"/>
      <c r="F209" s="227">
        <v>103772</v>
      </c>
      <c r="G209" s="227"/>
      <c r="H209" s="227"/>
      <c r="I209" s="228">
        <v>103772</v>
      </c>
    </row>
    <row r="210" spans="1:9" x14ac:dyDescent="0.2">
      <c r="A210" s="219"/>
      <c r="B210" s="219"/>
      <c r="C210" s="216" t="s">
        <v>1042</v>
      </c>
      <c r="D210" s="217"/>
      <c r="E210" s="226"/>
      <c r="F210" s="227">
        <v>103772</v>
      </c>
      <c r="G210" s="227"/>
      <c r="H210" s="227"/>
      <c r="I210" s="228">
        <v>103772</v>
      </c>
    </row>
    <row r="211" spans="1:9" x14ac:dyDescent="0.2">
      <c r="A211" s="219"/>
      <c r="B211" s="216" t="s">
        <v>784</v>
      </c>
      <c r="C211" s="217"/>
      <c r="D211" s="217"/>
      <c r="E211" s="226"/>
      <c r="F211" s="227">
        <v>97870</v>
      </c>
      <c r="G211" s="227"/>
      <c r="H211" s="227"/>
      <c r="I211" s="228">
        <v>97870</v>
      </c>
    </row>
    <row r="212" spans="1:9" x14ac:dyDescent="0.2">
      <c r="A212" s="219"/>
      <c r="B212" s="216">
        <v>2850002</v>
      </c>
      <c r="C212" s="216">
        <v>284</v>
      </c>
      <c r="D212" s="216" t="s">
        <v>481</v>
      </c>
      <c r="E212" s="226">
        <v>81399</v>
      </c>
      <c r="F212" s="227"/>
      <c r="G212" s="227"/>
      <c r="H212" s="227"/>
      <c r="I212" s="228">
        <v>81399</v>
      </c>
    </row>
    <row r="213" spans="1:9" x14ac:dyDescent="0.2">
      <c r="A213" s="219"/>
      <c r="B213" s="219"/>
      <c r="C213" s="216" t="s">
        <v>1043</v>
      </c>
      <c r="D213" s="217"/>
      <c r="E213" s="226">
        <v>81399</v>
      </c>
      <c r="F213" s="227"/>
      <c r="G213" s="227"/>
      <c r="H213" s="227"/>
      <c r="I213" s="228">
        <v>81399</v>
      </c>
    </row>
    <row r="214" spans="1:9" x14ac:dyDescent="0.2">
      <c r="A214" s="219"/>
      <c r="B214" s="219"/>
      <c r="C214" s="216">
        <v>296</v>
      </c>
      <c r="D214" s="216" t="s">
        <v>481</v>
      </c>
      <c r="E214" s="226">
        <v>67682</v>
      </c>
      <c r="F214" s="227"/>
      <c r="G214" s="227"/>
      <c r="H214" s="227"/>
      <c r="I214" s="228">
        <v>67682</v>
      </c>
    </row>
    <row r="215" spans="1:9" x14ac:dyDescent="0.2">
      <c r="A215" s="219"/>
      <c r="B215" s="219"/>
      <c r="C215" s="216" t="s">
        <v>1044</v>
      </c>
      <c r="D215" s="217"/>
      <c r="E215" s="226">
        <v>67682</v>
      </c>
      <c r="F215" s="227"/>
      <c r="G215" s="227"/>
      <c r="H215" s="227"/>
      <c r="I215" s="228">
        <v>67682</v>
      </c>
    </row>
    <row r="216" spans="1:9" x14ac:dyDescent="0.2">
      <c r="A216" s="219"/>
      <c r="B216" s="219"/>
      <c r="C216" s="216">
        <v>375</v>
      </c>
      <c r="D216" s="216" t="s">
        <v>481</v>
      </c>
      <c r="E216" s="226">
        <v>67451</v>
      </c>
      <c r="F216" s="227"/>
      <c r="G216" s="227"/>
      <c r="H216" s="227"/>
      <c r="I216" s="228">
        <v>67451</v>
      </c>
    </row>
    <row r="217" spans="1:9" x14ac:dyDescent="0.2">
      <c r="A217" s="219"/>
      <c r="B217" s="219"/>
      <c r="C217" s="216" t="s">
        <v>1045</v>
      </c>
      <c r="D217" s="217"/>
      <c r="E217" s="226">
        <v>67451</v>
      </c>
      <c r="F217" s="227"/>
      <c r="G217" s="227"/>
      <c r="H217" s="227"/>
      <c r="I217" s="228">
        <v>67451</v>
      </c>
    </row>
    <row r="218" spans="1:9" x14ac:dyDescent="0.2">
      <c r="A218" s="219"/>
      <c r="B218" s="216" t="s">
        <v>691</v>
      </c>
      <c r="C218" s="217"/>
      <c r="D218" s="217"/>
      <c r="E218" s="226">
        <v>72177.333333333328</v>
      </c>
      <c r="F218" s="227"/>
      <c r="G218" s="227"/>
      <c r="H218" s="227"/>
      <c r="I218" s="228">
        <v>72177.333333333328</v>
      </c>
    </row>
    <row r="219" spans="1:9" x14ac:dyDescent="0.2">
      <c r="A219" s="216" t="s">
        <v>672</v>
      </c>
      <c r="B219" s="217"/>
      <c r="C219" s="217"/>
      <c r="D219" s="217"/>
      <c r="E219" s="226">
        <v>71063.888888888891</v>
      </c>
      <c r="F219" s="227">
        <v>97048.272727272721</v>
      </c>
      <c r="G219" s="227"/>
      <c r="H219" s="227"/>
      <c r="I219" s="228">
        <v>85355.3</v>
      </c>
    </row>
    <row r="220" spans="1:9" x14ac:dyDescent="0.2">
      <c r="A220" s="216" t="s">
        <v>184</v>
      </c>
      <c r="B220" s="216">
        <v>1940220</v>
      </c>
      <c r="C220" s="216">
        <v>313</v>
      </c>
      <c r="D220" s="216" t="s">
        <v>481</v>
      </c>
      <c r="E220" s="226"/>
      <c r="F220" s="227"/>
      <c r="G220" s="227">
        <v>58699</v>
      </c>
      <c r="H220" s="227"/>
      <c r="I220" s="228">
        <v>58699</v>
      </c>
    </row>
    <row r="221" spans="1:9" x14ac:dyDescent="0.2">
      <c r="A221" s="219"/>
      <c r="B221" s="219"/>
      <c r="C221" s="216" t="s">
        <v>1046</v>
      </c>
      <c r="D221" s="217"/>
      <c r="E221" s="226"/>
      <c r="F221" s="227"/>
      <c r="G221" s="227">
        <v>58699</v>
      </c>
      <c r="H221" s="227"/>
      <c r="I221" s="228">
        <v>58699</v>
      </c>
    </row>
    <row r="222" spans="1:9" x14ac:dyDescent="0.2">
      <c r="A222" s="219"/>
      <c r="B222" s="216" t="s">
        <v>826</v>
      </c>
      <c r="C222" s="217"/>
      <c r="D222" s="217"/>
      <c r="E222" s="226"/>
      <c r="F222" s="227"/>
      <c r="G222" s="227">
        <v>58699</v>
      </c>
      <c r="H222" s="227"/>
      <c r="I222" s="228">
        <v>58699</v>
      </c>
    </row>
    <row r="223" spans="1:9" x14ac:dyDescent="0.2">
      <c r="A223" s="216" t="s">
        <v>785</v>
      </c>
      <c r="B223" s="217"/>
      <c r="C223" s="217"/>
      <c r="D223" s="217"/>
      <c r="E223" s="226"/>
      <c r="F223" s="227"/>
      <c r="G223" s="227">
        <v>58699</v>
      </c>
      <c r="H223" s="227"/>
      <c r="I223" s="228">
        <v>58699</v>
      </c>
    </row>
    <row r="224" spans="1:9" x14ac:dyDescent="0.2">
      <c r="A224" s="216" t="s">
        <v>179</v>
      </c>
      <c r="B224" s="216">
        <v>490004</v>
      </c>
      <c r="C224" s="216">
        <v>200</v>
      </c>
      <c r="D224" s="216" t="s">
        <v>481</v>
      </c>
      <c r="E224" s="226">
        <v>81901</v>
      </c>
      <c r="F224" s="227"/>
      <c r="G224" s="227"/>
      <c r="H224" s="227"/>
      <c r="I224" s="228">
        <v>81901</v>
      </c>
    </row>
    <row r="225" spans="1:9" x14ac:dyDescent="0.2">
      <c r="A225" s="219"/>
      <c r="B225" s="219"/>
      <c r="C225" s="216" t="s">
        <v>1047</v>
      </c>
      <c r="D225" s="217"/>
      <c r="E225" s="226">
        <v>81901</v>
      </c>
      <c r="F225" s="227"/>
      <c r="G225" s="227"/>
      <c r="H225" s="227"/>
      <c r="I225" s="228">
        <v>81901</v>
      </c>
    </row>
    <row r="226" spans="1:9" x14ac:dyDescent="0.2">
      <c r="A226" s="219"/>
      <c r="B226" s="216" t="s">
        <v>827</v>
      </c>
      <c r="C226" s="217"/>
      <c r="D226" s="217"/>
      <c r="E226" s="226">
        <v>81901</v>
      </c>
      <c r="F226" s="227"/>
      <c r="G226" s="227"/>
      <c r="H226" s="227"/>
      <c r="I226" s="228">
        <v>81901</v>
      </c>
    </row>
    <row r="227" spans="1:9" x14ac:dyDescent="0.2">
      <c r="A227" s="219"/>
      <c r="B227" s="216">
        <v>610001</v>
      </c>
      <c r="C227" s="216">
        <v>1066</v>
      </c>
      <c r="D227" s="216" t="s">
        <v>481</v>
      </c>
      <c r="E227" s="226"/>
      <c r="F227" s="227"/>
      <c r="G227" s="227">
        <v>45922</v>
      </c>
      <c r="H227" s="227"/>
      <c r="I227" s="228">
        <v>45922</v>
      </c>
    </row>
    <row r="228" spans="1:9" x14ac:dyDescent="0.2">
      <c r="A228" s="219"/>
      <c r="B228" s="219"/>
      <c r="C228" s="216" t="s">
        <v>1048</v>
      </c>
      <c r="D228" s="217"/>
      <c r="E228" s="226"/>
      <c r="F228" s="227"/>
      <c r="G228" s="227">
        <v>45922</v>
      </c>
      <c r="H228" s="227"/>
      <c r="I228" s="228">
        <v>45922</v>
      </c>
    </row>
    <row r="229" spans="1:9" x14ac:dyDescent="0.2">
      <c r="A229" s="219"/>
      <c r="B229" s="219"/>
      <c r="C229" s="216">
        <v>8113</v>
      </c>
      <c r="D229" s="216" t="s">
        <v>481</v>
      </c>
      <c r="E229" s="226"/>
      <c r="F229" s="227"/>
      <c r="G229" s="227">
        <v>45575</v>
      </c>
      <c r="H229" s="227"/>
      <c r="I229" s="228">
        <v>45575</v>
      </c>
    </row>
    <row r="230" spans="1:9" x14ac:dyDescent="0.2">
      <c r="A230" s="219"/>
      <c r="B230" s="219"/>
      <c r="C230" s="216" t="s">
        <v>1049</v>
      </c>
      <c r="D230" s="217"/>
      <c r="E230" s="226"/>
      <c r="F230" s="227"/>
      <c r="G230" s="227">
        <v>45575</v>
      </c>
      <c r="H230" s="227"/>
      <c r="I230" s="228">
        <v>45575</v>
      </c>
    </row>
    <row r="231" spans="1:9" x14ac:dyDescent="0.2">
      <c r="A231" s="219"/>
      <c r="B231" s="216" t="s">
        <v>786</v>
      </c>
      <c r="C231" s="217"/>
      <c r="D231" s="217"/>
      <c r="E231" s="226"/>
      <c r="F231" s="227"/>
      <c r="G231" s="227">
        <v>45748.5</v>
      </c>
      <c r="H231" s="227"/>
      <c r="I231" s="228">
        <v>45748.5</v>
      </c>
    </row>
    <row r="232" spans="1:9" x14ac:dyDescent="0.2">
      <c r="A232" s="219"/>
      <c r="B232" s="216">
        <v>1720003</v>
      </c>
      <c r="C232" s="216">
        <v>2</v>
      </c>
      <c r="D232" s="216" t="s">
        <v>481</v>
      </c>
      <c r="E232" s="226"/>
      <c r="F232" s="227"/>
      <c r="G232" s="227"/>
      <c r="H232" s="227">
        <v>53191</v>
      </c>
      <c r="I232" s="228">
        <v>53191</v>
      </c>
    </row>
    <row r="233" spans="1:9" x14ac:dyDescent="0.2">
      <c r="A233" s="219"/>
      <c r="B233" s="219"/>
      <c r="C233" s="216" t="s">
        <v>1050</v>
      </c>
      <c r="D233" s="217"/>
      <c r="E233" s="226"/>
      <c r="F233" s="227"/>
      <c r="G233" s="227"/>
      <c r="H233" s="227">
        <v>53191</v>
      </c>
      <c r="I233" s="228">
        <v>53191</v>
      </c>
    </row>
    <row r="234" spans="1:9" x14ac:dyDescent="0.2">
      <c r="A234" s="219"/>
      <c r="B234" s="216" t="s">
        <v>828</v>
      </c>
      <c r="C234" s="217"/>
      <c r="D234" s="217"/>
      <c r="E234" s="226"/>
      <c r="F234" s="227"/>
      <c r="G234" s="227"/>
      <c r="H234" s="227">
        <v>53191</v>
      </c>
      <c r="I234" s="228">
        <v>53191</v>
      </c>
    </row>
    <row r="235" spans="1:9" x14ac:dyDescent="0.2">
      <c r="A235" s="219"/>
      <c r="B235" s="216">
        <v>106500003</v>
      </c>
      <c r="C235" s="216">
        <v>91</v>
      </c>
      <c r="D235" s="216" t="s">
        <v>481</v>
      </c>
      <c r="E235" s="226">
        <v>83459</v>
      </c>
      <c r="F235" s="227"/>
      <c r="G235" s="227"/>
      <c r="H235" s="227"/>
      <c r="I235" s="228">
        <v>83459</v>
      </c>
    </row>
    <row r="236" spans="1:9" x14ac:dyDescent="0.2">
      <c r="A236" s="219"/>
      <c r="B236" s="219"/>
      <c r="C236" s="216" t="s">
        <v>1051</v>
      </c>
      <c r="D236" s="217"/>
      <c r="E236" s="226">
        <v>83459</v>
      </c>
      <c r="F236" s="227"/>
      <c r="G236" s="227"/>
      <c r="H236" s="227"/>
      <c r="I236" s="228">
        <v>83459</v>
      </c>
    </row>
    <row r="237" spans="1:9" x14ac:dyDescent="0.2">
      <c r="A237" s="219"/>
      <c r="B237" s="219"/>
      <c r="C237" s="216">
        <v>112</v>
      </c>
      <c r="D237" s="216" t="s">
        <v>481</v>
      </c>
      <c r="E237" s="226">
        <v>68886</v>
      </c>
      <c r="F237" s="227"/>
      <c r="G237" s="227"/>
      <c r="H237" s="227"/>
      <c r="I237" s="228">
        <v>68886</v>
      </c>
    </row>
    <row r="238" spans="1:9" x14ac:dyDescent="0.2">
      <c r="A238" s="219"/>
      <c r="B238" s="219"/>
      <c r="C238" s="216" t="s">
        <v>1052</v>
      </c>
      <c r="D238" s="217"/>
      <c r="E238" s="226">
        <v>68886</v>
      </c>
      <c r="F238" s="227"/>
      <c r="G238" s="227"/>
      <c r="H238" s="227"/>
      <c r="I238" s="228">
        <v>68886</v>
      </c>
    </row>
    <row r="239" spans="1:9" x14ac:dyDescent="0.2">
      <c r="A239" s="219"/>
      <c r="B239" s="219"/>
      <c r="C239" s="216">
        <v>151</v>
      </c>
      <c r="D239" s="216" t="s">
        <v>481</v>
      </c>
      <c r="E239" s="226">
        <v>93117</v>
      </c>
      <c r="F239" s="227"/>
      <c r="G239" s="227"/>
      <c r="H239" s="227"/>
      <c r="I239" s="228">
        <v>93117</v>
      </c>
    </row>
    <row r="240" spans="1:9" x14ac:dyDescent="0.2">
      <c r="A240" s="219"/>
      <c r="B240" s="219"/>
      <c r="C240" s="216" t="s">
        <v>1053</v>
      </c>
      <c r="D240" s="217"/>
      <c r="E240" s="226">
        <v>93117</v>
      </c>
      <c r="F240" s="227"/>
      <c r="G240" s="227"/>
      <c r="H240" s="227"/>
      <c r="I240" s="228">
        <v>93117</v>
      </c>
    </row>
    <row r="241" spans="1:9" x14ac:dyDescent="0.2">
      <c r="A241" s="219"/>
      <c r="B241" s="219"/>
      <c r="C241" s="216">
        <v>225</v>
      </c>
      <c r="D241" s="216" t="s">
        <v>481</v>
      </c>
      <c r="E241" s="226">
        <v>76208</v>
      </c>
      <c r="F241" s="227"/>
      <c r="G241" s="227"/>
      <c r="H241" s="227"/>
      <c r="I241" s="228">
        <v>76208</v>
      </c>
    </row>
    <row r="242" spans="1:9" x14ac:dyDescent="0.2">
      <c r="A242" s="219"/>
      <c r="B242" s="219"/>
      <c r="C242" s="216" t="s">
        <v>1054</v>
      </c>
      <c r="D242" s="217"/>
      <c r="E242" s="226">
        <v>76208</v>
      </c>
      <c r="F242" s="227"/>
      <c r="G242" s="227"/>
      <c r="H242" s="227"/>
      <c r="I242" s="228">
        <v>76208</v>
      </c>
    </row>
    <row r="243" spans="1:9" x14ac:dyDescent="0.2">
      <c r="A243" s="219"/>
      <c r="B243" s="216" t="s">
        <v>701</v>
      </c>
      <c r="C243" s="217"/>
      <c r="D243" s="217"/>
      <c r="E243" s="226">
        <v>80417.5</v>
      </c>
      <c r="F243" s="227"/>
      <c r="G243" s="227"/>
      <c r="H243" s="227"/>
      <c r="I243" s="228">
        <v>80417.5</v>
      </c>
    </row>
    <row r="244" spans="1:9" x14ac:dyDescent="0.2">
      <c r="A244" s="219"/>
      <c r="B244" s="216">
        <v>106500005</v>
      </c>
      <c r="C244" s="216">
        <v>206</v>
      </c>
      <c r="D244" s="216" t="s">
        <v>481</v>
      </c>
      <c r="E244" s="226"/>
      <c r="F244" s="227">
        <v>94793</v>
      </c>
      <c r="G244" s="227"/>
      <c r="H244" s="227"/>
      <c r="I244" s="228">
        <v>94793</v>
      </c>
    </row>
    <row r="245" spans="1:9" x14ac:dyDescent="0.2">
      <c r="A245" s="219"/>
      <c r="B245" s="219"/>
      <c r="C245" s="216" t="s">
        <v>1055</v>
      </c>
      <c r="D245" s="217"/>
      <c r="E245" s="226"/>
      <c r="F245" s="227">
        <v>94793</v>
      </c>
      <c r="G245" s="227"/>
      <c r="H245" s="227"/>
      <c r="I245" s="228">
        <v>94793</v>
      </c>
    </row>
    <row r="246" spans="1:9" x14ac:dyDescent="0.2">
      <c r="A246" s="219"/>
      <c r="B246" s="216" t="s">
        <v>802</v>
      </c>
      <c r="C246" s="217"/>
      <c r="D246" s="217"/>
      <c r="E246" s="226"/>
      <c r="F246" s="227">
        <v>94793</v>
      </c>
      <c r="G246" s="227"/>
      <c r="H246" s="227"/>
      <c r="I246" s="228">
        <v>94793</v>
      </c>
    </row>
    <row r="247" spans="1:9" x14ac:dyDescent="0.2">
      <c r="A247" s="219"/>
      <c r="B247" s="216">
        <v>3450001</v>
      </c>
      <c r="C247" s="216">
        <v>791</v>
      </c>
      <c r="D247" s="216" t="s">
        <v>480</v>
      </c>
      <c r="E247" s="226"/>
      <c r="F247" s="227">
        <v>88661</v>
      </c>
      <c r="G247" s="227"/>
      <c r="H247" s="227"/>
      <c r="I247" s="228">
        <v>88661</v>
      </c>
    </row>
    <row r="248" spans="1:9" x14ac:dyDescent="0.2">
      <c r="A248" s="219"/>
      <c r="B248" s="219"/>
      <c r="C248" s="216" t="s">
        <v>1056</v>
      </c>
      <c r="D248" s="217"/>
      <c r="E248" s="226"/>
      <c r="F248" s="227">
        <v>88661</v>
      </c>
      <c r="G248" s="227"/>
      <c r="H248" s="227"/>
      <c r="I248" s="228">
        <v>88661</v>
      </c>
    </row>
    <row r="249" spans="1:9" x14ac:dyDescent="0.2">
      <c r="A249" s="219"/>
      <c r="B249" s="216" t="s">
        <v>788</v>
      </c>
      <c r="C249" s="217"/>
      <c r="D249" s="217"/>
      <c r="E249" s="226"/>
      <c r="F249" s="227">
        <v>88661</v>
      </c>
      <c r="G249" s="227"/>
      <c r="H249" s="227"/>
      <c r="I249" s="228">
        <v>88661</v>
      </c>
    </row>
    <row r="250" spans="1:9" x14ac:dyDescent="0.2">
      <c r="A250" s="216" t="s">
        <v>674</v>
      </c>
      <c r="B250" s="217"/>
      <c r="C250" s="217"/>
      <c r="D250" s="217"/>
      <c r="E250" s="226">
        <v>80714.2</v>
      </c>
      <c r="F250" s="227">
        <v>91727</v>
      </c>
      <c r="G250" s="227">
        <v>45748.5</v>
      </c>
      <c r="H250" s="227">
        <v>53191</v>
      </c>
      <c r="I250" s="228">
        <v>73171.3</v>
      </c>
    </row>
    <row r="251" spans="1:9" x14ac:dyDescent="0.2">
      <c r="A251" s="216" t="s">
        <v>178</v>
      </c>
      <c r="B251" s="216">
        <v>370001</v>
      </c>
      <c r="C251" s="216">
        <v>315</v>
      </c>
      <c r="D251" s="216" t="s">
        <v>481</v>
      </c>
      <c r="E251" s="226"/>
      <c r="F251" s="227"/>
      <c r="G251" s="227">
        <v>43116</v>
      </c>
      <c r="H251" s="227"/>
      <c r="I251" s="228">
        <v>43116</v>
      </c>
    </row>
    <row r="252" spans="1:9" x14ac:dyDescent="0.2">
      <c r="A252" s="219"/>
      <c r="B252" s="219"/>
      <c r="C252" s="216" t="s">
        <v>1057</v>
      </c>
      <c r="D252" s="217"/>
      <c r="E252" s="226"/>
      <c r="F252" s="227"/>
      <c r="G252" s="227">
        <v>43116</v>
      </c>
      <c r="H252" s="227"/>
      <c r="I252" s="228">
        <v>43116</v>
      </c>
    </row>
    <row r="253" spans="1:9" x14ac:dyDescent="0.2">
      <c r="A253" s="219"/>
      <c r="B253" s="219"/>
      <c r="C253" s="216">
        <v>442</v>
      </c>
      <c r="D253" s="216" t="s">
        <v>481</v>
      </c>
      <c r="E253" s="226"/>
      <c r="F253" s="227"/>
      <c r="G253" s="227">
        <v>50195</v>
      </c>
      <c r="H253" s="227"/>
      <c r="I253" s="228">
        <v>50195</v>
      </c>
    </row>
    <row r="254" spans="1:9" x14ac:dyDescent="0.2">
      <c r="A254" s="219"/>
      <c r="B254" s="219"/>
      <c r="C254" s="216" t="s">
        <v>1058</v>
      </c>
      <c r="D254" s="217"/>
      <c r="E254" s="226"/>
      <c r="F254" s="227"/>
      <c r="G254" s="227">
        <v>50195</v>
      </c>
      <c r="H254" s="227"/>
      <c r="I254" s="228">
        <v>50195</v>
      </c>
    </row>
    <row r="255" spans="1:9" x14ac:dyDescent="0.2">
      <c r="A255" s="219"/>
      <c r="B255" s="219"/>
      <c r="C255" s="216">
        <v>1026</v>
      </c>
      <c r="D255" s="216" t="s">
        <v>481</v>
      </c>
      <c r="E255" s="226"/>
      <c r="F255" s="227"/>
      <c r="G255" s="227">
        <v>50337</v>
      </c>
      <c r="H255" s="227"/>
      <c r="I255" s="228">
        <v>50337</v>
      </c>
    </row>
    <row r="256" spans="1:9" x14ac:dyDescent="0.2">
      <c r="A256" s="219"/>
      <c r="B256" s="219"/>
      <c r="C256" s="216" t="s">
        <v>1059</v>
      </c>
      <c r="D256" s="217"/>
      <c r="E256" s="226"/>
      <c r="F256" s="227"/>
      <c r="G256" s="227">
        <v>50337</v>
      </c>
      <c r="H256" s="227"/>
      <c r="I256" s="228">
        <v>50337</v>
      </c>
    </row>
    <row r="257" spans="1:9" x14ac:dyDescent="0.2">
      <c r="A257" s="219"/>
      <c r="B257" s="219"/>
      <c r="C257" s="216">
        <v>2287</v>
      </c>
      <c r="D257" s="216" t="s">
        <v>481</v>
      </c>
      <c r="E257" s="226"/>
      <c r="F257" s="227"/>
      <c r="G257" s="227">
        <v>47897</v>
      </c>
      <c r="H257" s="227"/>
      <c r="I257" s="228">
        <v>47897</v>
      </c>
    </row>
    <row r="258" spans="1:9" x14ac:dyDescent="0.2">
      <c r="A258" s="219"/>
      <c r="B258" s="219"/>
      <c r="C258" s="216" t="s">
        <v>1060</v>
      </c>
      <c r="D258" s="217"/>
      <c r="E258" s="226"/>
      <c r="F258" s="227"/>
      <c r="G258" s="227">
        <v>47897</v>
      </c>
      <c r="H258" s="227"/>
      <c r="I258" s="228">
        <v>47897</v>
      </c>
    </row>
    <row r="259" spans="1:9" x14ac:dyDescent="0.2">
      <c r="A259" s="219"/>
      <c r="B259" s="219"/>
      <c r="C259" s="216">
        <v>2474</v>
      </c>
      <c r="D259" s="216" t="s">
        <v>481</v>
      </c>
      <c r="E259" s="226"/>
      <c r="F259" s="227"/>
      <c r="G259" s="227">
        <v>44344</v>
      </c>
      <c r="H259" s="227"/>
      <c r="I259" s="228">
        <v>44344</v>
      </c>
    </row>
    <row r="260" spans="1:9" x14ac:dyDescent="0.2">
      <c r="A260" s="219"/>
      <c r="B260" s="219"/>
      <c r="C260" s="216" t="s">
        <v>1061</v>
      </c>
      <c r="D260" s="217"/>
      <c r="E260" s="226"/>
      <c r="F260" s="227"/>
      <c r="G260" s="227">
        <v>44344</v>
      </c>
      <c r="H260" s="227"/>
      <c r="I260" s="228">
        <v>44344</v>
      </c>
    </row>
    <row r="261" spans="1:9" x14ac:dyDescent="0.2">
      <c r="A261" s="219"/>
      <c r="B261" s="219"/>
      <c r="C261" s="216">
        <v>2591</v>
      </c>
      <c r="D261" s="216" t="s">
        <v>481</v>
      </c>
      <c r="E261" s="226"/>
      <c r="F261" s="227"/>
      <c r="G261" s="227">
        <v>41988</v>
      </c>
      <c r="H261" s="227"/>
      <c r="I261" s="228">
        <v>41988</v>
      </c>
    </row>
    <row r="262" spans="1:9" x14ac:dyDescent="0.2">
      <c r="A262" s="219"/>
      <c r="B262" s="219"/>
      <c r="C262" s="216" t="s">
        <v>1062</v>
      </c>
      <c r="D262" s="217"/>
      <c r="E262" s="226"/>
      <c r="F262" s="227"/>
      <c r="G262" s="227">
        <v>41988</v>
      </c>
      <c r="H262" s="227"/>
      <c r="I262" s="228">
        <v>41988</v>
      </c>
    </row>
    <row r="263" spans="1:9" x14ac:dyDescent="0.2">
      <c r="A263" s="219"/>
      <c r="B263" s="219"/>
      <c r="C263" s="216">
        <v>2649</v>
      </c>
      <c r="D263" s="216" t="s">
        <v>481</v>
      </c>
      <c r="E263" s="226"/>
      <c r="F263" s="227"/>
      <c r="G263" s="227">
        <v>42769</v>
      </c>
      <c r="H263" s="227"/>
      <c r="I263" s="228">
        <v>42769</v>
      </c>
    </row>
    <row r="264" spans="1:9" x14ac:dyDescent="0.2">
      <c r="A264" s="219"/>
      <c r="B264" s="219"/>
      <c r="C264" s="216" t="s">
        <v>1063</v>
      </c>
      <c r="D264" s="217"/>
      <c r="E264" s="226"/>
      <c r="F264" s="227"/>
      <c r="G264" s="227">
        <v>42769</v>
      </c>
      <c r="H264" s="227"/>
      <c r="I264" s="228">
        <v>42769</v>
      </c>
    </row>
    <row r="265" spans="1:9" x14ac:dyDescent="0.2">
      <c r="A265" s="219"/>
      <c r="B265" s="219"/>
      <c r="C265" s="216">
        <v>2682</v>
      </c>
      <c r="D265" s="216" t="s">
        <v>481</v>
      </c>
      <c r="E265" s="226"/>
      <c r="F265" s="227"/>
      <c r="G265" s="227">
        <v>45857</v>
      </c>
      <c r="H265" s="227"/>
      <c r="I265" s="228">
        <v>45857</v>
      </c>
    </row>
    <row r="266" spans="1:9" x14ac:dyDescent="0.2">
      <c r="A266" s="219"/>
      <c r="B266" s="219"/>
      <c r="C266" s="216" t="s">
        <v>1064</v>
      </c>
      <c r="D266" s="217"/>
      <c r="E266" s="226"/>
      <c r="F266" s="227"/>
      <c r="G266" s="227">
        <v>45857</v>
      </c>
      <c r="H266" s="227"/>
      <c r="I266" s="228">
        <v>45857</v>
      </c>
    </row>
    <row r="267" spans="1:9" x14ac:dyDescent="0.2">
      <c r="A267" s="219"/>
      <c r="B267" s="219"/>
      <c r="C267" s="216">
        <v>2718</v>
      </c>
      <c r="D267" s="216" t="s">
        <v>481</v>
      </c>
      <c r="E267" s="226"/>
      <c r="F267" s="227"/>
      <c r="G267" s="227">
        <v>48966</v>
      </c>
      <c r="H267" s="227"/>
      <c r="I267" s="228">
        <v>48966</v>
      </c>
    </row>
    <row r="268" spans="1:9" x14ac:dyDescent="0.2">
      <c r="A268" s="219"/>
      <c r="B268" s="219"/>
      <c r="C268" s="216" t="s">
        <v>1065</v>
      </c>
      <c r="D268" s="217"/>
      <c r="E268" s="226"/>
      <c r="F268" s="227"/>
      <c r="G268" s="227">
        <v>48966</v>
      </c>
      <c r="H268" s="227"/>
      <c r="I268" s="228">
        <v>48966</v>
      </c>
    </row>
    <row r="269" spans="1:9" x14ac:dyDescent="0.2">
      <c r="A269" s="219"/>
      <c r="B269" s="219"/>
      <c r="C269" s="216">
        <v>2741</v>
      </c>
      <c r="D269" s="216" t="s">
        <v>481</v>
      </c>
      <c r="E269" s="226"/>
      <c r="F269" s="227"/>
      <c r="G269" s="227">
        <v>42128</v>
      </c>
      <c r="H269" s="227"/>
      <c r="I269" s="228">
        <v>42128</v>
      </c>
    </row>
    <row r="270" spans="1:9" x14ac:dyDescent="0.2">
      <c r="A270" s="219"/>
      <c r="B270" s="219"/>
      <c r="C270" s="216" t="s">
        <v>1066</v>
      </c>
      <c r="D270" s="217"/>
      <c r="E270" s="226"/>
      <c r="F270" s="227"/>
      <c r="G270" s="227">
        <v>42128</v>
      </c>
      <c r="H270" s="227"/>
      <c r="I270" s="228">
        <v>42128</v>
      </c>
    </row>
    <row r="271" spans="1:9" x14ac:dyDescent="0.2">
      <c r="A271" s="219"/>
      <c r="B271" s="219"/>
      <c r="C271" s="216">
        <v>3032</v>
      </c>
      <c r="D271" s="216" t="s">
        <v>481</v>
      </c>
      <c r="E271" s="226"/>
      <c r="F271" s="227"/>
      <c r="G271" s="227">
        <v>44266</v>
      </c>
      <c r="H271" s="227"/>
      <c r="I271" s="228">
        <v>44266</v>
      </c>
    </row>
    <row r="272" spans="1:9" x14ac:dyDescent="0.2">
      <c r="A272" s="219"/>
      <c r="B272" s="219"/>
      <c r="C272" s="216" t="s">
        <v>1067</v>
      </c>
      <c r="D272" s="217"/>
      <c r="E272" s="226"/>
      <c r="F272" s="227"/>
      <c r="G272" s="227">
        <v>44266</v>
      </c>
      <c r="H272" s="227"/>
      <c r="I272" s="228">
        <v>44266</v>
      </c>
    </row>
    <row r="273" spans="1:9" x14ac:dyDescent="0.2">
      <c r="A273" s="219"/>
      <c r="B273" s="219"/>
      <c r="C273" s="216">
        <v>3464</v>
      </c>
      <c r="D273" s="216" t="s">
        <v>481</v>
      </c>
      <c r="E273" s="226"/>
      <c r="F273" s="227"/>
      <c r="G273" s="227">
        <v>41993</v>
      </c>
      <c r="H273" s="227"/>
      <c r="I273" s="228">
        <v>41993</v>
      </c>
    </row>
    <row r="274" spans="1:9" x14ac:dyDescent="0.2">
      <c r="A274" s="219"/>
      <c r="B274" s="219"/>
      <c r="C274" s="216" t="s">
        <v>1068</v>
      </c>
      <c r="D274" s="217"/>
      <c r="E274" s="226"/>
      <c r="F274" s="227"/>
      <c r="G274" s="227">
        <v>41993</v>
      </c>
      <c r="H274" s="227"/>
      <c r="I274" s="228">
        <v>41993</v>
      </c>
    </row>
    <row r="275" spans="1:9" x14ac:dyDescent="0.2">
      <c r="A275" s="219"/>
      <c r="B275" s="219"/>
      <c r="C275" s="216">
        <v>4499</v>
      </c>
      <c r="D275" s="216" t="s">
        <v>481</v>
      </c>
      <c r="E275" s="226"/>
      <c r="F275" s="227"/>
      <c r="G275" s="227">
        <v>41828</v>
      </c>
      <c r="H275" s="227"/>
      <c r="I275" s="228">
        <v>41828</v>
      </c>
    </row>
    <row r="276" spans="1:9" x14ac:dyDescent="0.2">
      <c r="A276" s="219"/>
      <c r="B276" s="219"/>
      <c r="C276" s="216" t="s">
        <v>1069</v>
      </c>
      <c r="D276" s="217"/>
      <c r="E276" s="226"/>
      <c r="F276" s="227"/>
      <c r="G276" s="227">
        <v>41828</v>
      </c>
      <c r="H276" s="227"/>
      <c r="I276" s="228">
        <v>41828</v>
      </c>
    </row>
    <row r="277" spans="1:9" x14ac:dyDescent="0.2">
      <c r="A277" s="219"/>
      <c r="B277" s="219"/>
      <c r="C277" s="216">
        <v>4542</v>
      </c>
      <c r="D277" s="216" t="s">
        <v>481</v>
      </c>
      <c r="E277" s="226"/>
      <c r="F277" s="227"/>
      <c r="G277" s="227">
        <v>51810</v>
      </c>
      <c r="H277" s="227"/>
      <c r="I277" s="228">
        <v>51810</v>
      </c>
    </row>
    <row r="278" spans="1:9" x14ac:dyDescent="0.2">
      <c r="A278" s="219"/>
      <c r="B278" s="219"/>
      <c r="C278" s="216" t="s">
        <v>1070</v>
      </c>
      <c r="D278" s="217"/>
      <c r="E278" s="226"/>
      <c r="F278" s="227"/>
      <c r="G278" s="227">
        <v>51810</v>
      </c>
      <c r="H278" s="227"/>
      <c r="I278" s="228">
        <v>51810</v>
      </c>
    </row>
    <row r="279" spans="1:9" x14ac:dyDescent="0.2">
      <c r="A279" s="219"/>
      <c r="B279" s="219"/>
      <c r="C279" s="216">
        <v>4778</v>
      </c>
      <c r="D279" s="216" t="s">
        <v>481</v>
      </c>
      <c r="E279" s="226"/>
      <c r="F279" s="227"/>
      <c r="G279" s="227">
        <v>41892</v>
      </c>
      <c r="H279" s="227"/>
      <c r="I279" s="228">
        <v>41892</v>
      </c>
    </row>
    <row r="280" spans="1:9" x14ac:dyDescent="0.2">
      <c r="A280" s="219"/>
      <c r="B280" s="219"/>
      <c r="C280" s="216" t="s">
        <v>1071</v>
      </c>
      <c r="D280" s="217"/>
      <c r="E280" s="226"/>
      <c r="F280" s="227"/>
      <c r="G280" s="227">
        <v>41892</v>
      </c>
      <c r="H280" s="227"/>
      <c r="I280" s="228">
        <v>41892</v>
      </c>
    </row>
    <row r="281" spans="1:9" x14ac:dyDescent="0.2">
      <c r="A281" s="219"/>
      <c r="B281" s="219"/>
      <c r="C281" s="216">
        <v>5056</v>
      </c>
      <c r="D281" s="216" t="s">
        <v>481</v>
      </c>
      <c r="E281" s="226"/>
      <c r="F281" s="227"/>
      <c r="G281" s="227">
        <v>42513</v>
      </c>
      <c r="H281" s="227"/>
      <c r="I281" s="228">
        <v>42513</v>
      </c>
    </row>
    <row r="282" spans="1:9" x14ac:dyDescent="0.2">
      <c r="A282" s="219"/>
      <c r="B282" s="219"/>
      <c r="C282" s="216" t="s">
        <v>1072</v>
      </c>
      <c r="D282" s="217"/>
      <c r="E282" s="226"/>
      <c r="F282" s="227"/>
      <c r="G282" s="227">
        <v>42513</v>
      </c>
      <c r="H282" s="227"/>
      <c r="I282" s="228">
        <v>42513</v>
      </c>
    </row>
    <row r="283" spans="1:9" x14ac:dyDescent="0.2">
      <c r="A283" s="219"/>
      <c r="B283" s="219"/>
      <c r="C283" s="216">
        <v>5128</v>
      </c>
      <c r="D283" s="216" t="s">
        <v>481</v>
      </c>
      <c r="E283" s="226"/>
      <c r="F283" s="227"/>
      <c r="G283" s="227">
        <v>43313</v>
      </c>
      <c r="H283" s="227"/>
      <c r="I283" s="228">
        <v>43313</v>
      </c>
    </row>
    <row r="284" spans="1:9" x14ac:dyDescent="0.2">
      <c r="A284" s="219"/>
      <c r="B284" s="219"/>
      <c r="C284" s="216" t="s">
        <v>1073</v>
      </c>
      <c r="D284" s="217"/>
      <c r="E284" s="226"/>
      <c r="F284" s="227"/>
      <c r="G284" s="227">
        <v>43313</v>
      </c>
      <c r="H284" s="227"/>
      <c r="I284" s="228">
        <v>43313</v>
      </c>
    </row>
    <row r="285" spans="1:9" x14ac:dyDescent="0.2">
      <c r="A285" s="219"/>
      <c r="B285" s="219"/>
      <c r="C285" s="216">
        <v>5177</v>
      </c>
      <c r="D285" s="216" t="s">
        <v>481</v>
      </c>
      <c r="E285" s="226"/>
      <c r="F285" s="227"/>
      <c r="G285" s="227">
        <v>44534</v>
      </c>
      <c r="H285" s="227"/>
      <c r="I285" s="228">
        <v>44534</v>
      </c>
    </row>
    <row r="286" spans="1:9" x14ac:dyDescent="0.2">
      <c r="A286" s="219"/>
      <c r="B286" s="219"/>
      <c r="C286" s="216" t="s">
        <v>1074</v>
      </c>
      <c r="D286" s="217"/>
      <c r="E286" s="226"/>
      <c r="F286" s="227"/>
      <c r="G286" s="227">
        <v>44534</v>
      </c>
      <c r="H286" s="227"/>
      <c r="I286" s="228">
        <v>44534</v>
      </c>
    </row>
    <row r="287" spans="1:9" x14ac:dyDescent="0.2">
      <c r="A287" s="219"/>
      <c r="B287" s="219"/>
      <c r="C287" s="216">
        <v>5478</v>
      </c>
      <c r="D287" s="216" t="s">
        <v>481</v>
      </c>
      <c r="E287" s="226"/>
      <c r="F287" s="227"/>
      <c r="G287" s="227">
        <v>48553</v>
      </c>
      <c r="H287" s="227"/>
      <c r="I287" s="228">
        <v>48553</v>
      </c>
    </row>
    <row r="288" spans="1:9" x14ac:dyDescent="0.2">
      <c r="A288" s="219"/>
      <c r="B288" s="219"/>
      <c r="C288" s="216" t="s">
        <v>1075</v>
      </c>
      <c r="D288" s="217"/>
      <c r="E288" s="226"/>
      <c r="F288" s="227"/>
      <c r="G288" s="227">
        <v>48553</v>
      </c>
      <c r="H288" s="227"/>
      <c r="I288" s="228">
        <v>48553</v>
      </c>
    </row>
    <row r="289" spans="1:9" x14ac:dyDescent="0.2">
      <c r="A289" s="219"/>
      <c r="B289" s="219"/>
      <c r="C289" s="216">
        <v>6357</v>
      </c>
      <c r="D289" s="216" t="s">
        <v>481</v>
      </c>
      <c r="E289" s="226"/>
      <c r="F289" s="227"/>
      <c r="G289" s="227">
        <v>47743</v>
      </c>
      <c r="H289" s="227"/>
      <c r="I289" s="228">
        <v>47743</v>
      </c>
    </row>
    <row r="290" spans="1:9" x14ac:dyDescent="0.2">
      <c r="A290" s="219"/>
      <c r="B290" s="219"/>
      <c r="C290" s="216" t="s">
        <v>1076</v>
      </c>
      <c r="D290" s="217"/>
      <c r="E290" s="226"/>
      <c r="F290" s="227"/>
      <c r="G290" s="227">
        <v>47743</v>
      </c>
      <c r="H290" s="227"/>
      <c r="I290" s="228">
        <v>47743</v>
      </c>
    </row>
    <row r="291" spans="1:9" x14ac:dyDescent="0.2">
      <c r="A291" s="219"/>
      <c r="B291" s="219"/>
      <c r="C291" s="216">
        <v>6363</v>
      </c>
      <c r="D291" s="216" t="s">
        <v>481</v>
      </c>
      <c r="E291" s="226"/>
      <c r="F291" s="227"/>
      <c r="G291" s="227">
        <v>45888</v>
      </c>
      <c r="H291" s="227"/>
      <c r="I291" s="228">
        <v>45888</v>
      </c>
    </row>
    <row r="292" spans="1:9" x14ac:dyDescent="0.2">
      <c r="A292" s="219"/>
      <c r="B292" s="219"/>
      <c r="C292" s="216" t="s">
        <v>1077</v>
      </c>
      <c r="D292" s="217"/>
      <c r="E292" s="226"/>
      <c r="F292" s="227"/>
      <c r="G292" s="227">
        <v>45888</v>
      </c>
      <c r="H292" s="227"/>
      <c r="I292" s="228">
        <v>45888</v>
      </c>
    </row>
    <row r="293" spans="1:9" x14ac:dyDescent="0.2">
      <c r="A293" s="219"/>
      <c r="B293" s="219"/>
      <c r="C293" s="216">
        <v>6830</v>
      </c>
      <c r="D293" s="216" t="s">
        <v>481</v>
      </c>
      <c r="E293" s="226"/>
      <c r="F293" s="227"/>
      <c r="G293" s="227">
        <v>42300</v>
      </c>
      <c r="H293" s="227"/>
      <c r="I293" s="228">
        <v>42300</v>
      </c>
    </row>
    <row r="294" spans="1:9" x14ac:dyDescent="0.2">
      <c r="A294" s="219"/>
      <c r="B294" s="219"/>
      <c r="C294" s="216" t="s">
        <v>1078</v>
      </c>
      <c r="D294" s="217"/>
      <c r="E294" s="226"/>
      <c r="F294" s="227"/>
      <c r="G294" s="227">
        <v>42300</v>
      </c>
      <c r="H294" s="227"/>
      <c r="I294" s="228">
        <v>42300</v>
      </c>
    </row>
    <row r="295" spans="1:9" x14ac:dyDescent="0.2">
      <c r="A295" s="219"/>
      <c r="B295" s="219"/>
      <c r="C295" s="216">
        <v>7062</v>
      </c>
      <c r="D295" s="216" t="s">
        <v>481</v>
      </c>
      <c r="E295" s="226"/>
      <c r="F295" s="227"/>
      <c r="G295" s="227">
        <v>43111</v>
      </c>
      <c r="H295" s="227"/>
      <c r="I295" s="228">
        <v>43111</v>
      </c>
    </row>
    <row r="296" spans="1:9" x14ac:dyDescent="0.2">
      <c r="A296" s="219"/>
      <c r="B296" s="219"/>
      <c r="C296" s="216" t="s">
        <v>1079</v>
      </c>
      <c r="D296" s="217"/>
      <c r="E296" s="226"/>
      <c r="F296" s="227"/>
      <c r="G296" s="227">
        <v>43111</v>
      </c>
      <c r="H296" s="227"/>
      <c r="I296" s="228">
        <v>43111</v>
      </c>
    </row>
    <row r="297" spans="1:9" x14ac:dyDescent="0.2">
      <c r="A297" s="219"/>
      <c r="B297" s="219"/>
      <c r="C297" s="216">
        <v>7098</v>
      </c>
      <c r="D297" s="216" t="s">
        <v>481</v>
      </c>
      <c r="E297" s="226"/>
      <c r="F297" s="227"/>
      <c r="G297" s="227">
        <v>45471</v>
      </c>
      <c r="H297" s="227"/>
      <c r="I297" s="228">
        <v>45471</v>
      </c>
    </row>
    <row r="298" spans="1:9" x14ac:dyDescent="0.2">
      <c r="A298" s="219"/>
      <c r="B298" s="219"/>
      <c r="C298" s="216" t="s">
        <v>1080</v>
      </c>
      <c r="D298" s="217"/>
      <c r="E298" s="226"/>
      <c r="F298" s="227"/>
      <c r="G298" s="227">
        <v>45471</v>
      </c>
      <c r="H298" s="227"/>
      <c r="I298" s="228">
        <v>45471</v>
      </c>
    </row>
    <row r="299" spans="1:9" x14ac:dyDescent="0.2">
      <c r="A299" s="219"/>
      <c r="B299" s="219"/>
      <c r="C299" s="216">
        <v>7133</v>
      </c>
      <c r="D299" s="216" t="s">
        <v>480</v>
      </c>
      <c r="E299" s="226"/>
      <c r="F299" s="227"/>
      <c r="G299" s="227">
        <v>42198</v>
      </c>
      <c r="H299" s="227"/>
      <c r="I299" s="228">
        <v>42198</v>
      </c>
    </row>
    <row r="300" spans="1:9" x14ac:dyDescent="0.2">
      <c r="A300" s="219"/>
      <c r="B300" s="219"/>
      <c r="C300" s="216" t="s">
        <v>1081</v>
      </c>
      <c r="D300" s="217"/>
      <c r="E300" s="226"/>
      <c r="F300" s="227"/>
      <c r="G300" s="227">
        <v>42198</v>
      </c>
      <c r="H300" s="227"/>
      <c r="I300" s="228">
        <v>42198</v>
      </c>
    </row>
    <row r="301" spans="1:9" x14ac:dyDescent="0.2">
      <c r="A301" s="219"/>
      <c r="B301" s="219"/>
      <c r="C301" s="216">
        <v>7684</v>
      </c>
      <c r="D301" s="216" t="s">
        <v>481</v>
      </c>
      <c r="E301" s="226"/>
      <c r="F301" s="227"/>
      <c r="G301" s="227">
        <v>41949</v>
      </c>
      <c r="H301" s="227"/>
      <c r="I301" s="228">
        <v>41949</v>
      </c>
    </row>
    <row r="302" spans="1:9" x14ac:dyDescent="0.2">
      <c r="A302" s="219"/>
      <c r="B302" s="219"/>
      <c r="C302" s="216" t="s">
        <v>1082</v>
      </c>
      <c r="D302" s="217"/>
      <c r="E302" s="226"/>
      <c r="F302" s="227"/>
      <c r="G302" s="227">
        <v>41949</v>
      </c>
      <c r="H302" s="227"/>
      <c r="I302" s="228">
        <v>41949</v>
      </c>
    </row>
    <row r="303" spans="1:9" x14ac:dyDescent="0.2">
      <c r="A303" s="219"/>
      <c r="B303" s="216" t="s">
        <v>829</v>
      </c>
      <c r="C303" s="217"/>
      <c r="D303" s="217"/>
      <c r="E303" s="226"/>
      <c r="F303" s="227"/>
      <c r="G303" s="227">
        <v>44883.038461538461</v>
      </c>
      <c r="H303" s="227"/>
      <c r="I303" s="228">
        <v>44883.038461538461</v>
      </c>
    </row>
    <row r="304" spans="1:9" x14ac:dyDescent="0.2">
      <c r="A304" s="219"/>
      <c r="B304" s="216">
        <v>370007</v>
      </c>
      <c r="C304" s="216">
        <v>6813</v>
      </c>
      <c r="D304" s="216" t="s">
        <v>481</v>
      </c>
      <c r="E304" s="226"/>
      <c r="F304" s="227"/>
      <c r="G304" s="227">
        <v>62160</v>
      </c>
      <c r="H304" s="227"/>
      <c r="I304" s="228">
        <v>62160</v>
      </c>
    </row>
    <row r="305" spans="1:9" x14ac:dyDescent="0.2">
      <c r="A305" s="219"/>
      <c r="B305" s="219"/>
      <c r="C305" s="216" t="s">
        <v>1083</v>
      </c>
      <c r="D305" s="217"/>
      <c r="E305" s="226"/>
      <c r="F305" s="227"/>
      <c r="G305" s="227">
        <v>62160</v>
      </c>
      <c r="H305" s="227"/>
      <c r="I305" s="228">
        <v>62160</v>
      </c>
    </row>
    <row r="306" spans="1:9" x14ac:dyDescent="0.2">
      <c r="A306" s="219"/>
      <c r="B306" s="219"/>
      <c r="C306" s="216">
        <v>6903</v>
      </c>
      <c r="D306" s="216" t="s">
        <v>480</v>
      </c>
      <c r="E306" s="226"/>
      <c r="F306" s="227"/>
      <c r="G306" s="227">
        <v>47257</v>
      </c>
      <c r="H306" s="227"/>
      <c r="I306" s="228">
        <v>47257</v>
      </c>
    </row>
    <row r="307" spans="1:9" x14ac:dyDescent="0.2">
      <c r="A307" s="219"/>
      <c r="B307" s="219"/>
      <c r="C307" s="216" t="s">
        <v>1084</v>
      </c>
      <c r="D307" s="217"/>
      <c r="E307" s="226"/>
      <c r="F307" s="227"/>
      <c r="G307" s="227">
        <v>47257</v>
      </c>
      <c r="H307" s="227"/>
      <c r="I307" s="228">
        <v>47257</v>
      </c>
    </row>
    <row r="308" spans="1:9" x14ac:dyDescent="0.2">
      <c r="A308" s="219"/>
      <c r="B308" s="219"/>
      <c r="C308" s="216">
        <v>7050</v>
      </c>
      <c r="D308" s="216" t="s">
        <v>481</v>
      </c>
      <c r="E308" s="226"/>
      <c r="F308" s="227"/>
      <c r="G308" s="227">
        <v>52717</v>
      </c>
      <c r="H308" s="227"/>
      <c r="I308" s="228">
        <v>52717</v>
      </c>
    </row>
    <row r="309" spans="1:9" x14ac:dyDescent="0.2">
      <c r="A309" s="219"/>
      <c r="B309" s="219"/>
      <c r="C309" s="216" t="s">
        <v>1085</v>
      </c>
      <c r="D309" s="217"/>
      <c r="E309" s="226"/>
      <c r="F309" s="227"/>
      <c r="G309" s="227">
        <v>52717</v>
      </c>
      <c r="H309" s="227"/>
      <c r="I309" s="228">
        <v>52717</v>
      </c>
    </row>
    <row r="310" spans="1:9" x14ac:dyDescent="0.2">
      <c r="A310" s="219"/>
      <c r="B310" s="219"/>
      <c r="C310" s="216">
        <v>7201</v>
      </c>
      <c r="D310" s="216" t="s">
        <v>480</v>
      </c>
      <c r="E310" s="226"/>
      <c r="F310" s="227"/>
      <c r="G310" s="227">
        <v>44364</v>
      </c>
      <c r="H310" s="227"/>
      <c r="I310" s="228">
        <v>44364</v>
      </c>
    </row>
    <row r="311" spans="1:9" x14ac:dyDescent="0.2">
      <c r="A311" s="219"/>
      <c r="B311" s="219"/>
      <c r="C311" s="216" t="s">
        <v>1086</v>
      </c>
      <c r="D311" s="217"/>
      <c r="E311" s="226"/>
      <c r="F311" s="227"/>
      <c r="G311" s="227">
        <v>44364</v>
      </c>
      <c r="H311" s="227"/>
      <c r="I311" s="228">
        <v>44364</v>
      </c>
    </row>
    <row r="312" spans="1:9" x14ac:dyDescent="0.2">
      <c r="A312" s="219"/>
      <c r="B312" s="219"/>
      <c r="C312" s="216">
        <v>7434</v>
      </c>
      <c r="D312" s="216" t="s">
        <v>480</v>
      </c>
      <c r="E312" s="226"/>
      <c r="F312" s="227"/>
      <c r="G312" s="227">
        <v>44762</v>
      </c>
      <c r="H312" s="227"/>
      <c r="I312" s="228">
        <v>44762</v>
      </c>
    </row>
    <row r="313" spans="1:9" x14ac:dyDescent="0.2">
      <c r="A313" s="219"/>
      <c r="B313" s="219"/>
      <c r="C313" s="216" t="s">
        <v>1087</v>
      </c>
      <c r="D313" s="217"/>
      <c r="E313" s="226"/>
      <c r="F313" s="227"/>
      <c r="G313" s="227">
        <v>44762</v>
      </c>
      <c r="H313" s="227"/>
      <c r="I313" s="228">
        <v>44762</v>
      </c>
    </row>
    <row r="314" spans="1:9" x14ac:dyDescent="0.2">
      <c r="A314" s="219"/>
      <c r="B314" s="219"/>
      <c r="C314" s="216">
        <v>7801</v>
      </c>
      <c r="D314" s="216" t="s">
        <v>480</v>
      </c>
      <c r="E314" s="226"/>
      <c r="F314" s="227"/>
      <c r="G314" s="227">
        <v>43747</v>
      </c>
      <c r="H314" s="227"/>
      <c r="I314" s="228">
        <v>43747</v>
      </c>
    </row>
    <row r="315" spans="1:9" x14ac:dyDescent="0.2">
      <c r="A315" s="219"/>
      <c r="B315" s="219"/>
      <c r="C315" s="216" t="s">
        <v>1088</v>
      </c>
      <c r="D315" s="217"/>
      <c r="E315" s="226"/>
      <c r="F315" s="227"/>
      <c r="G315" s="227">
        <v>43747</v>
      </c>
      <c r="H315" s="227"/>
      <c r="I315" s="228">
        <v>43747</v>
      </c>
    </row>
    <row r="316" spans="1:9" x14ac:dyDescent="0.2">
      <c r="A316" s="219"/>
      <c r="B316" s="219"/>
      <c r="C316" s="216">
        <v>7304</v>
      </c>
      <c r="D316" s="216" t="s">
        <v>480</v>
      </c>
      <c r="E316" s="226"/>
      <c r="F316" s="227"/>
      <c r="G316" s="227">
        <v>41878</v>
      </c>
      <c r="H316" s="227"/>
      <c r="I316" s="228">
        <v>41878</v>
      </c>
    </row>
    <row r="317" spans="1:9" x14ac:dyDescent="0.2">
      <c r="A317" s="219"/>
      <c r="B317" s="219"/>
      <c r="C317" s="216" t="s">
        <v>1089</v>
      </c>
      <c r="D317" s="217"/>
      <c r="E317" s="226"/>
      <c r="F317" s="227"/>
      <c r="G317" s="227">
        <v>41878</v>
      </c>
      <c r="H317" s="227"/>
      <c r="I317" s="228">
        <v>41878</v>
      </c>
    </row>
    <row r="318" spans="1:9" x14ac:dyDescent="0.2">
      <c r="A318" s="219"/>
      <c r="B318" s="216" t="s">
        <v>830</v>
      </c>
      <c r="C318" s="217"/>
      <c r="D318" s="217"/>
      <c r="E318" s="226"/>
      <c r="F318" s="227"/>
      <c r="G318" s="227">
        <v>48126.428571428572</v>
      </c>
      <c r="H318" s="227"/>
      <c r="I318" s="228">
        <v>48126.428571428572</v>
      </c>
    </row>
    <row r="319" spans="1:9" x14ac:dyDescent="0.2">
      <c r="A319" s="219"/>
      <c r="B319" s="216">
        <v>1890034</v>
      </c>
      <c r="C319" s="216">
        <v>371</v>
      </c>
      <c r="D319" s="216" t="s">
        <v>481</v>
      </c>
      <c r="E319" s="226"/>
      <c r="F319" s="227"/>
      <c r="G319" s="227">
        <v>56522</v>
      </c>
      <c r="H319" s="227"/>
      <c r="I319" s="228">
        <v>56522</v>
      </c>
    </row>
    <row r="320" spans="1:9" x14ac:dyDescent="0.2">
      <c r="A320" s="219"/>
      <c r="B320" s="219"/>
      <c r="C320" s="216" t="s">
        <v>1003</v>
      </c>
      <c r="D320" s="217"/>
      <c r="E320" s="226"/>
      <c r="F320" s="227"/>
      <c r="G320" s="227">
        <v>56522</v>
      </c>
      <c r="H320" s="227"/>
      <c r="I320" s="228">
        <v>56522</v>
      </c>
    </row>
    <row r="321" spans="1:9" x14ac:dyDescent="0.2">
      <c r="A321" s="219"/>
      <c r="B321" s="219"/>
      <c r="C321" s="216">
        <v>437</v>
      </c>
      <c r="D321" s="216" t="s">
        <v>481</v>
      </c>
      <c r="E321" s="226"/>
      <c r="F321" s="227"/>
      <c r="G321" s="227">
        <v>48476</v>
      </c>
      <c r="H321" s="227"/>
      <c r="I321" s="228">
        <v>48476</v>
      </c>
    </row>
    <row r="322" spans="1:9" x14ac:dyDescent="0.2">
      <c r="A322" s="219"/>
      <c r="B322" s="219"/>
      <c r="C322" s="216" t="s">
        <v>1090</v>
      </c>
      <c r="D322" s="217"/>
      <c r="E322" s="226"/>
      <c r="F322" s="227"/>
      <c r="G322" s="227">
        <v>48476</v>
      </c>
      <c r="H322" s="227"/>
      <c r="I322" s="228">
        <v>48476</v>
      </c>
    </row>
    <row r="323" spans="1:9" x14ac:dyDescent="0.2">
      <c r="A323" s="219"/>
      <c r="B323" s="216" t="s">
        <v>831</v>
      </c>
      <c r="C323" s="217"/>
      <c r="D323" s="217"/>
      <c r="E323" s="226"/>
      <c r="F323" s="227"/>
      <c r="G323" s="227">
        <v>52499</v>
      </c>
      <c r="H323" s="227"/>
      <c r="I323" s="228">
        <v>52499</v>
      </c>
    </row>
    <row r="324" spans="1:9" x14ac:dyDescent="0.2">
      <c r="A324" s="219"/>
      <c r="B324" s="216">
        <v>1960035</v>
      </c>
      <c r="C324" s="216">
        <v>624</v>
      </c>
      <c r="D324" s="216" t="s">
        <v>481</v>
      </c>
      <c r="E324" s="226"/>
      <c r="F324" s="227">
        <v>93746</v>
      </c>
      <c r="G324" s="227"/>
      <c r="H324" s="227"/>
      <c r="I324" s="228">
        <v>93746</v>
      </c>
    </row>
    <row r="325" spans="1:9" x14ac:dyDescent="0.2">
      <c r="A325" s="219"/>
      <c r="B325" s="219"/>
      <c r="C325" s="216" t="s">
        <v>1091</v>
      </c>
      <c r="D325" s="217"/>
      <c r="E325" s="226"/>
      <c r="F325" s="227">
        <v>93746</v>
      </c>
      <c r="G325" s="227"/>
      <c r="H325" s="227"/>
      <c r="I325" s="228">
        <v>93746</v>
      </c>
    </row>
    <row r="326" spans="1:9" x14ac:dyDescent="0.2">
      <c r="A326" s="219"/>
      <c r="B326" s="219"/>
      <c r="C326" s="216">
        <v>801</v>
      </c>
      <c r="D326" s="216" t="s">
        <v>481</v>
      </c>
      <c r="E326" s="226"/>
      <c r="F326" s="227">
        <v>87949</v>
      </c>
      <c r="G326" s="227"/>
      <c r="H326" s="227"/>
      <c r="I326" s="228">
        <v>87949</v>
      </c>
    </row>
    <row r="327" spans="1:9" x14ac:dyDescent="0.2">
      <c r="A327" s="219"/>
      <c r="B327" s="219"/>
      <c r="C327" s="216" t="s">
        <v>1092</v>
      </c>
      <c r="D327" s="217"/>
      <c r="E327" s="226"/>
      <c r="F327" s="227">
        <v>87949</v>
      </c>
      <c r="G327" s="227"/>
      <c r="H327" s="227"/>
      <c r="I327" s="228">
        <v>87949</v>
      </c>
    </row>
    <row r="328" spans="1:9" x14ac:dyDescent="0.2">
      <c r="A328" s="219"/>
      <c r="B328" s="216" t="s">
        <v>789</v>
      </c>
      <c r="C328" s="217"/>
      <c r="D328" s="217"/>
      <c r="E328" s="226"/>
      <c r="F328" s="227">
        <v>90847.5</v>
      </c>
      <c r="G328" s="227"/>
      <c r="H328" s="227"/>
      <c r="I328" s="228">
        <v>90847.5</v>
      </c>
    </row>
    <row r="329" spans="1:9" x14ac:dyDescent="0.2">
      <c r="A329" s="219"/>
      <c r="B329" s="216">
        <v>1960040</v>
      </c>
      <c r="C329" s="216">
        <v>272</v>
      </c>
      <c r="D329" s="216" t="s">
        <v>481</v>
      </c>
      <c r="E329" s="226">
        <v>66549</v>
      </c>
      <c r="F329" s="227"/>
      <c r="G329" s="227"/>
      <c r="H329" s="227"/>
      <c r="I329" s="228">
        <v>66549</v>
      </c>
    </row>
    <row r="330" spans="1:9" x14ac:dyDescent="0.2">
      <c r="A330" s="219"/>
      <c r="B330" s="219"/>
      <c r="C330" s="216" t="s">
        <v>1093</v>
      </c>
      <c r="D330" s="217"/>
      <c r="E330" s="226">
        <v>66549</v>
      </c>
      <c r="F330" s="227"/>
      <c r="G330" s="227"/>
      <c r="H330" s="227"/>
      <c r="I330" s="228">
        <v>66549</v>
      </c>
    </row>
    <row r="331" spans="1:9" x14ac:dyDescent="0.2">
      <c r="A331" s="219"/>
      <c r="B331" s="216" t="s">
        <v>803</v>
      </c>
      <c r="C331" s="217"/>
      <c r="D331" s="217"/>
      <c r="E331" s="226">
        <v>66549</v>
      </c>
      <c r="F331" s="227"/>
      <c r="G331" s="227"/>
      <c r="H331" s="227"/>
      <c r="I331" s="228">
        <v>66549</v>
      </c>
    </row>
    <row r="332" spans="1:9" x14ac:dyDescent="0.2">
      <c r="A332" s="219"/>
      <c r="B332" s="216">
        <v>2840001</v>
      </c>
      <c r="C332" s="216">
        <v>939</v>
      </c>
      <c r="D332" s="216" t="s">
        <v>481</v>
      </c>
      <c r="E332" s="226"/>
      <c r="F332" s="227">
        <v>90034</v>
      </c>
      <c r="G332" s="227"/>
      <c r="H332" s="227"/>
      <c r="I332" s="228">
        <v>90034</v>
      </c>
    </row>
    <row r="333" spans="1:9" x14ac:dyDescent="0.2">
      <c r="A333" s="219"/>
      <c r="B333" s="219"/>
      <c r="C333" s="216" t="s">
        <v>1094</v>
      </c>
      <c r="D333" s="217"/>
      <c r="E333" s="226"/>
      <c r="F333" s="227">
        <v>90034</v>
      </c>
      <c r="G333" s="227"/>
      <c r="H333" s="227"/>
      <c r="I333" s="228">
        <v>90034</v>
      </c>
    </row>
    <row r="334" spans="1:9" x14ac:dyDescent="0.2">
      <c r="A334" s="219"/>
      <c r="B334" s="219"/>
      <c r="C334" s="216">
        <v>984</v>
      </c>
      <c r="D334" s="216" t="s">
        <v>481</v>
      </c>
      <c r="E334" s="226"/>
      <c r="F334" s="227">
        <v>94292</v>
      </c>
      <c r="G334" s="227"/>
      <c r="H334" s="227"/>
      <c r="I334" s="228">
        <v>94292</v>
      </c>
    </row>
    <row r="335" spans="1:9" x14ac:dyDescent="0.2">
      <c r="A335" s="219"/>
      <c r="B335" s="219"/>
      <c r="C335" s="216" t="s">
        <v>1095</v>
      </c>
      <c r="D335" s="217"/>
      <c r="E335" s="226"/>
      <c r="F335" s="227">
        <v>94292</v>
      </c>
      <c r="G335" s="227"/>
      <c r="H335" s="227"/>
      <c r="I335" s="228">
        <v>94292</v>
      </c>
    </row>
    <row r="336" spans="1:9" x14ac:dyDescent="0.2">
      <c r="A336" s="219"/>
      <c r="B336" s="216" t="s">
        <v>791</v>
      </c>
      <c r="C336" s="217"/>
      <c r="D336" s="217"/>
      <c r="E336" s="226"/>
      <c r="F336" s="227">
        <v>92163</v>
      </c>
      <c r="G336" s="227"/>
      <c r="H336" s="227"/>
      <c r="I336" s="228">
        <v>92163</v>
      </c>
    </row>
    <row r="337" spans="1:9" x14ac:dyDescent="0.2">
      <c r="A337" s="219"/>
      <c r="B337" s="216">
        <v>3010001</v>
      </c>
      <c r="C337" s="216">
        <v>110</v>
      </c>
      <c r="D337" s="216" t="s">
        <v>481</v>
      </c>
      <c r="E337" s="226"/>
      <c r="F337" s="227">
        <v>90930</v>
      </c>
      <c r="G337" s="227"/>
      <c r="H337" s="227"/>
      <c r="I337" s="228">
        <v>90930</v>
      </c>
    </row>
    <row r="338" spans="1:9" x14ac:dyDescent="0.2">
      <c r="A338" s="219"/>
      <c r="B338" s="219"/>
      <c r="C338" s="216" t="s">
        <v>1096</v>
      </c>
      <c r="D338" s="217"/>
      <c r="E338" s="226"/>
      <c r="F338" s="227">
        <v>90930</v>
      </c>
      <c r="G338" s="227"/>
      <c r="H338" s="227"/>
      <c r="I338" s="228">
        <v>90930</v>
      </c>
    </row>
    <row r="339" spans="1:9" x14ac:dyDescent="0.2">
      <c r="A339" s="219"/>
      <c r="B339" s="219"/>
      <c r="C339" s="216">
        <v>186</v>
      </c>
      <c r="D339" s="216" t="s">
        <v>481</v>
      </c>
      <c r="E339" s="226"/>
      <c r="F339" s="227">
        <v>96969</v>
      </c>
      <c r="G339" s="227"/>
      <c r="H339" s="227"/>
      <c r="I339" s="228">
        <v>96969</v>
      </c>
    </row>
    <row r="340" spans="1:9" x14ac:dyDescent="0.2">
      <c r="A340" s="219"/>
      <c r="B340" s="219"/>
      <c r="C340" s="216" t="s">
        <v>1097</v>
      </c>
      <c r="D340" s="217"/>
      <c r="E340" s="226"/>
      <c r="F340" s="227">
        <v>96969</v>
      </c>
      <c r="G340" s="227"/>
      <c r="H340" s="227"/>
      <c r="I340" s="228">
        <v>96969</v>
      </c>
    </row>
    <row r="341" spans="1:9" x14ac:dyDescent="0.2">
      <c r="A341" s="219"/>
      <c r="B341" s="219"/>
      <c r="C341" s="216">
        <v>191</v>
      </c>
      <c r="D341" s="216" t="s">
        <v>481</v>
      </c>
      <c r="E341" s="226"/>
      <c r="F341" s="227">
        <v>87299</v>
      </c>
      <c r="G341" s="227"/>
      <c r="H341" s="227"/>
      <c r="I341" s="228">
        <v>87299</v>
      </c>
    </row>
    <row r="342" spans="1:9" x14ac:dyDescent="0.2">
      <c r="A342" s="219"/>
      <c r="B342" s="219"/>
      <c r="C342" s="216" t="s">
        <v>1098</v>
      </c>
      <c r="D342" s="217"/>
      <c r="E342" s="226"/>
      <c r="F342" s="227">
        <v>87299</v>
      </c>
      <c r="G342" s="227"/>
      <c r="H342" s="227"/>
      <c r="I342" s="228">
        <v>87299</v>
      </c>
    </row>
    <row r="343" spans="1:9" x14ac:dyDescent="0.2">
      <c r="A343" s="219"/>
      <c r="B343" s="216" t="s">
        <v>792</v>
      </c>
      <c r="C343" s="217"/>
      <c r="D343" s="217"/>
      <c r="E343" s="226"/>
      <c r="F343" s="227">
        <v>91732.666666666672</v>
      </c>
      <c r="G343" s="227"/>
      <c r="H343" s="227"/>
      <c r="I343" s="228">
        <v>91732.666666666672</v>
      </c>
    </row>
    <row r="344" spans="1:9" x14ac:dyDescent="0.2">
      <c r="A344" s="219"/>
      <c r="B344" s="216">
        <v>3600001</v>
      </c>
      <c r="C344" s="216">
        <v>53</v>
      </c>
      <c r="D344" s="216" t="s">
        <v>481</v>
      </c>
      <c r="E344" s="226"/>
      <c r="F344" s="227">
        <v>87240</v>
      </c>
      <c r="G344" s="227"/>
      <c r="H344" s="227"/>
      <c r="I344" s="228">
        <v>87240</v>
      </c>
    </row>
    <row r="345" spans="1:9" x14ac:dyDescent="0.2">
      <c r="A345" s="219"/>
      <c r="B345" s="219"/>
      <c r="C345" s="216" t="s">
        <v>1099</v>
      </c>
      <c r="D345" s="217"/>
      <c r="E345" s="226"/>
      <c r="F345" s="227">
        <v>87240</v>
      </c>
      <c r="G345" s="227"/>
      <c r="H345" s="227"/>
      <c r="I345" s="228">
        <v>87240</v>
      </c>
    </row>
    <row r="346" spans="1:9" x14ac:dyDescent="0.2">
      <c r="A346" s="219"/>
      <c r="B346" s="216" t="s">
        <v>793</v>
      </c>
      <c r="C346" s="217"/>
      <c r="D346" s="217"/>
      <c r="E346" s="226"/>
      <c r="F346" s="227">
        <v>87240</v>
      </c>
      <c r="G346" s="227"/>
      <c r="H346" s="227"/>
      <c r="I346" s="228">
        <v>87240</v>
      </c>
    </row>
    <row r="347" spans="1:9" x14ac:dyDescent="0.2">
      <c r="A347" s="219"/>
      <c r="B347" s="216">
        <v>1530001</v>
      </c>
      <c r="C347" s="216">
        <v>59</v>
      </c>
      <c r="D347" s="216" t="s">
        <v>481</v>
      </c>
      <c r="E347" s="226">
        <v>65380</v>
      </c>
      <c r="F347" s="227"/>
      <c r="G347" s="227"/>
      <c r="H347" s="227"/>
      <c r="I347" s="228">
        <v>65380</v>
      </c>
    </row>
    <row r="348" spans="1:9" x14ac:dyDescent="0.2">
      <c r="A348" s="219"/>
      <c r="B348" s="219"/>
      <c r="C348" s="216" t="s">
        <v>1100</v>
      </c>
      <c r="D348" s="217"/>
      <c r="E348" s="226">
        <v>65380</v>
      </c>
      <c r="F348" s="227"/>
      <c r="G348" s="227"/>
      <c r="H348" s="227"/>
      <c r="I348" s="228">
        <v>65380</v>
      </c>
    </row>
    <row r="349" spans="1:9" x14ac:dyDescent="0.2">
      <c r="A349" s="219"/>
      <c r="B349" s="216" t="s">
        <v>947</v>
      </c>
      <c r="C349" s="217"/>
      <c r="D349" s="217"/>
      <c r="E349" s="226">
        <v>65380</v>
      </c>
      <c r="F349" s="227"/>
      <c r="G349" s="227"/>
      <c r="H349" s="227"/>
      <c r="I349" s="228">
        <v>65380</v>
      </c>
    </row>
    <row r="350" spans="1:9" x14ac:dyDescent="0.2">
      <c r="A350" s="216" t="s">
        <v>675</v>
      </c>
      <c r="B350" s="217"/>
      <c r="C350" s="217"/>
      <c r="D350" s="217"/>
      <c r="E350" s="226">
        <v>65964.5</v>
      </c>
      <c r="F350" s="227">
        <v>91057.375</v>
      </c>
      <c r="G350" s="227">
        <v>45966.914285714287</v>
      </c>
      <c r="H350" s="227"/>
      <c r="I350" s="228">
        <v>54871.777777777781</v>
      </c>
    </row>
    <row r="351" spans="1:9" x14ac:dyDescent="0.2">
      <c r="A351" s="216" t="s">
        <v>181</v>
      </c>
      <c r="B351" s="216">
        <v>540004</v>
      </c>
      <c r="C351" s="216">
        <v>119</v>
      </c>
      <c r="D351" s="216" t="s">
        <v>481</v>
      </c>
      <c r="E351" s="226"/>
      <c r="F351" s="227"/>
      <c r="G351" s="227">
        <v>65269</v>
      </c>
      <c r="H351" s="227"/>
      <c r="I351" s="228">
        <v>65269</v>
      </c>
    </row>
    <row r="352" spans="1:9" x14ac:dyDescent="0.2">
      <c r="A352" s="219"/>
      <c r="B352" s="219"/>
      <c r="C352" s="216" t="s">
        <v>1101</v>
      </c>
      <c r="D352" s="217"/>
      <c r="E352" s="226"/>
      <c r="F352" s="227"/>
      <c r="G352" s="227">
        <v>65269</v>
      </c>
      <c r="H352" s="227"/>
      <c r="I352" s="228">
        <v>65269</v>
      </c>
    </row>
    <row r="353" spans="1:9" x14ac:dyDescent="0.2">
      <c r="A353" s="219"/>
      <c r="B353" s="219"/>
      <c r="C353" s="216">
        <v>370</v>
      </c>
      <c r="D353" s="216" t="s">
        <v>481</v>
      </c>
      <c r="E353" s="226"/>
      <c r="F353" s="227"/>
      <c r="G353" s="227">
        <v>43473</v>
      </c>
      <c r="H353" s="227"/>
      <c r="I353" s="228">
        <v>43473</v>
      </c>
    </row>
    <row r="354" spans="1:9" x14ac:dyDescent="0.2">
      <c r="A354" s="219"/>
      <c r="B354" s="219"/>
      <c r="C354" s="216" t="s">
        <v>1102</v>
      </c>
      <c r="D354" s="217"/>
      <c r="E354" s="226"/>
      <c r="F354" s="227"/>
      <c r="G354" s="227">
        <v>43473</v>
      </c>
      <c r="H354" s="227"/>
      <c r="I354" s="228">
        <v>43473</v>
      </c>
    </row>
    <row r="355" spans="1:9" x14ac:dyDescent="0.2">
      <c r="A355" s="219"/>
      <c r="B355" s="219"/>
      <c r="C355" s="216">
        <v>621</v>
      </c>
      <c r="D355" s="216" t="s">
        <v>481</v>
      </c>
      <c r="E355" s="226"/>
      <c r="F355" s="227"/>
      <c r="G355" s="227">
        <v>48693</v>
      </c>
      <c r="H355" s="227"/>
      <c r="I355" s="228">
        <v>48693</v>
      </c>
    </row>
    <row r="356" spans="1:9" x14ac:dyDescent="0.2">
      <c r="A356" s="219"/>
      <c r="B356" s="219"/>
      <c r="C356" s="216" t="s">
        <v>1103</v>
      </c>
      <c r="D356" s="217"/>
      <c r="E356" s="226"/>
      <c r="F356" s="227"/>
      <c r="G356" s="227">
        <v>48693</v>
      </c>
      <c r="H356" s="227"/>
      <c r="I356" s="228">
        <v>48693</v>
      </c>
    </row>
    <row r="357" spans="1:9" x14ac:dyDescent="0.2">
      <c r="A357" s="219"/>
      <c r="B357" s="219"/>
      <c r="C357" s="216">
        <v>769</v>
      </c>
      <c r="D357" s="216" t="s">
        <v>481</v>
      </c>
      <c r="E357" s="226"/>
      <c r="F357" s="227"/>
      <c r="G357" s="227">
        <v>41740</v>
      </c>
      <c r="H357" s="227"/>
      <c r="I357" s="228">
        <v>41740</v>
      </c>
    </row>
    <row r="358" spans="1:9" x14ac:dyDescent="0.2">
      <c r="A358" s="219"/>
      <c r="B358" s="219"/>
      <c r="C358" s="216" t="s">
        <v>1104</v>
      </c>
      <c r="D358" s="217"/>
      <c r="E358" s="226"/>
      <c r="F358" s="227"/>
      <c r="G358" s="227">
        <v>41740</v>
      </c>
      <c r="H358" s="227"/>
      <c r="I358" s="228">
        <v>41740</v>
      </c>
    </row>
    <row r="359" spans="1:9" x14ac:dyDescent="0.2">
      <c r="A359" s="219"/>
      <c r="B359" s="219"/>
      <c r="C359" s="216">
        <v>1012</v>
      </c>
      <c r="D359" s="216" t="s">
        <v>481</v>
      </c>
      <c r="E359" s="226">
        <v>67856</v>
      </c>
      <c r="F359" s="227"/>
      <c r="G359" s="227"/>
      <c r="H359" s="227"/>
      <c r="I359" s="228">
        <v>67856</v>
      </c>
    </row>
    <row r="360" spans="1:9" x14ac:dyDescent="0.2">
      <c r="A360" s="219"/>
      <c r="B360" s="219"/>
      <c r="C360" s="216" t="s">
        <v>1105</v>
      </c>
      <c r="D360" s="217"/>
      <c r="E360" s="226">
        <v>67856</v>
      </c>
      <c r="F360" s="227"/>
      <c r="G360" s="227"/>
      <c r="H360" s="227"/>
      <c r="I360" s="228">
        <v>67856</v>
      </c>
    </row>
    <row r="361" spans="1:9" x14ac:dyDescent="0.2">
      <c r="A361" s="219"/>
      <c r="B361" s="216" t="s">
        <v>834</v>
      </c>
      <c r="C361" s="217"/>
      <c r="D361" s="217"/>
      <c r="E361" s="226">
        <v>67856</v>
      </c>
      <c r="F361" s="227"/>
      <c r="G361" s="227">
        <v>49793.75</v>
      </c>
      <c r="H361" s="227"/>
      <c r="I361" s="228">
        <v>53406.2</v>
      </c>
    </row>
    <row r="362" spans="1:9" x14ac:dyDescent="0.2">
      <c r="A362" s="219"/>
      <c r="B362" s="216">
        <v>1700033</v>
      </c>
      <c r="C362" s="216">
        <v>852</v>
      </c>
      <c r="D362" s="216" t="s">
        <v>481</v>
      </c>
      <c r="E362" s="226"/>
      <c r="F362" s="227"/>
      <c r="G362" s="227">
        <v>43919</v>
      </c>
      <c r="H362" s="227"/>
      <c r="I362" s="228">
        <v>43919</v>
      </c>
    </row>
    <row r="363" spans="1:9" x14ac:dyDescent="0.2">
      <c r="A363" s="219"/>
      <c r="B363" s="219"/>
      <c r="C363" s="216" t="s">
        <v>1106</v>
      </c>
      <c r="D363" s="217"/>
      <c r="E363" s="226"/>
      <c r="F363" s="227"/>
      <c r="G363" s="227">
        <v>43919</v>
      </c>
      <c r="H363" s="227"/>
      <c r="I363" s="228">
        <v>43919</v>
      </c>
    </row>
    <row r="364" spans="1:9" x14ac:dyDescent="0.2">
      <c r="A364" s="219"/>
      <c r="B364" s="219"/>
      <c r="C364" s="216">
        <v>891</v>
      </c>
      <c r="D364" s="216" t="s">
        <v>481</v>
      </c>
      <c r="E364" s="226"/>
      <c r="F364" s="227"/>
      <c r="G364" s="227">
        <v>42306</v>
      </c>
      <c r="H364" s="227"/>
      <c r="I364" s="228">
        <v>42306</v>
      </c>
    </row>
    <row r="365" spans="1:9" x14ac:dyDescent="0.2">
      <c r="A365" s="219"/>
      <c r="B365" s="219"/>
      <c r="C365" s="216" t="s">
        <v>1107</v>
      </c>
      <c r="D365" s="217"/>
      <c r="E365" s="226"/>
      <c r="F365" s="227"/>
      <c r="G365" s="227">
        <v>42306</v>
      </c>
      <c r="H365" s="227"/>
      <c r="I365" s="228">
        <v>42306</v>
      </c>
    </row>
    <row r="366" spans="1:9" x14ac:dyDescent="0.2">
      <c r="A366" s="219"/>
      <c r="B366" s="219"/>
      <c r="C366" s="216">
        <v>901</v>
      </c>
      <c r="D366" s="216" t="s">
        <v>481</v>
      </c>
      <c r="E366" s="226"/>
      <c r="F366" s="227"/>
      <c r="G366" s="227">
        <v>51940</v>
      </c>
      <c r="H366" s="227"/>
      <c r="I366" s="228">
        <v>51940</v>
      </c>
    </row>
    <row r="367" spans="1:9" x14ac:dyDescent="0.2">
      <c r="A367" s="219"/>
      <c r="B367" s="219"/>
      <c r="C367" s="216" t="s">
        <v>1108</v>
      </c>
      <c r="D367" s="217"/>
      <c r="E367" s="226"/>
      <c r="F367" s="227"/>
      <c r="G367" s="227">
        <v>51940</v>
      </c>
      <c r="H367" s="227"/>
      <c r="I367" s="228">
        <v>51940</v>
      </c>
    </row>
    <row r="368" spans="1:9" x14ac:dyDescent="0.2">
      <c r="A368" s="219"/>
      <c r="B368" s="219"/>
      <c r="C368" s="216">
        <v>922</v>
      </c>
      <c r="D368" s="216" t="s">
        <v>481</v>
      </c>
      <c r="E368" s="226"/>
      <c r="F368" s="227"/>
      <c r="G368" s="227">
        <v>48082</v>
      </c>
      <c r="H368" s="227"/>
      <c r="I368" s="228">
        <v>48082</v>
      </c>
    </row>
    <row r="369" spans="1:9" x14ac:dyDescent="0.2">
      <c r="A369" s="219"/>
      <c r="B369" s="219"/>
      <c r="C369" s="216" t="s">
        <v>1109</v>
      </c>
      <c r="D369" s="217"/>
      <c r="E369" s="226"/>
      <c r="F369" s="227"/>
      <c r="G369" s="227">
        <v>48082</v>
      </c>
      <c r="H369" s="227"/>
      <c r="I369" s="228">
        <v>48082</v>
      </c>
    </row>
    <row r="370" spans="1:9" x14ac:dyDescent="0.2">
      <c r="A370" s="219"/>
      <c r="B370" s="219"/>
      <c r="C370" s="216">
        <v>924</v>
      </c>
      <c r="D370" s="216" t="s">
        <v>481</v>
      </c>
      <c r="E370" s="226"/>
      <c r="F370" s="227"/>
      <c r="G370" s="227">
        <v>43249</v>
      </c>
      <c r="H370" s="227"/>
      <c r="I370" s="228">
        <v>43249</v>
      </c>
    </row>
    <row r="371" spans="1:9" x14ac:dyDescent="0.2">
      <c r="A371" s="219"/>
      <c r="B371" s="219"/>
      <c r="C371" s="216" t="s">
        <v>1110</v>
      </c>
      <c r="D371" s="217"/>
      <c r="E371" s="226"/>
      <c r="F371" s="227"/>
      <c r="G371" s="227">
        <v>43249</v>
      </c>
      <c r="H371" s="227"/>
      <c r="I371" s="228">
        <v>43249</v>
      </c>
    </row>
    <row r="372" spans="1:9" x14ac:dyDescent="0.2">
      <c r="A372" s="219"/>
      <c r="B372" s="219"/>
      <c r="C372" s="216">
        <v>945</v>
      </c>
      <c r="D372" s="216" t="s">
        <v>481</v>
      </c>
      <c r="E372" s="226"/>
      <c r="F372" s="227"/>
      <c r="G372" s="227">
        <v>48878</v>
      </c>
      <c r="H372" s="227"/>
      <c r="I372" s="228">
        <v>48878</v>
      </c>
    </row>
    <row r="373" spans="1:9" x14ac:dyDescent="0.2">
      <c r="A373" s="219"/>
      <c r="B373" s="219"/>
      <c r="C373" s="216" t="s">
        <v>1111</v>
      </c>
      <c r="D373" s="217"/>
      <c r="E373" s="226"/>
      <c r="F373" s="227"/>
      <c r="G373" s="227">
        <v>48878</v>
      </c>
      <c r="H373" s="227"/>
      <c r="I373" s="228">
        <v>48878</v>
      </c>
    </row>
    <row r="374" spans="1:9" x14ac:dyDescent="0.2">
      <c r="A374" s="219"/>
      <c r="B374" s="219"/>
      <c r="C374" s="216">
        <v>954</v>
      </c>
      <c r="D374" s="216" t="s">
        <v>481</v>
      </c>
      <c r="E374" s="226"/>
      <c r="F374" s="227"/>
      <c r="G374" s="227">
        <v>44059</v>
      </c>
      <c r="H374" s="227"/>
      <c r="I374" s="228">
        <v>44059</v>
      </c>
    </row>
    <row r="375" spans="1:9" x14ac:dyDescent="0.2">
      <c r="A375" s="219"/>
      <c r="B375" s="219"/>
      <c r="C375" s="216" t="s">
        <v>1112</v>
      </c>
      <c r="D375" s="217"/>
      <c r="E375" s="226"/>
      <c r="F375" s="227"/>
      <c r="G375" s="227">
        <v>44059</v>
      </c>
      <c r="H375" s="227"/>
      <c r="I375" s="228">
        <v>44059</v>
      </c>
    </row>
    <row r="376" spans="1:9" x14ac:dyDescent="0.2">
      <c r="A376" s="219"/>
      <c r="B376" s="219"/>
      <c r="C376" s="216">
        <v>984</v>
      </c>
      <c r="D376" s="216" t="s">
        <v>481</v>
      </c>
      <c r="E376" s="226"/>
      <c r="F376" s="227"/>
      <c r="G376" s="227">
        <v>49714</v>
      </c>
      <c r="H376" s="227"/>
      <c r="I376" s="228">
        <v>49714</v>
      </c>
    </row>
    <row r="377" spans="1:9" x14ac:dyDescent="0.2">
      <c r="A377" s="219"/>
      <c r="B377" s="219"/>
      <c r="C377" s="216" t="s">
        <v>1095</v>
      </c>
      <c r="D377" s="217"/>
      <c r="E377" s="226"/>
      <c r="F377" s="227"/>
      <c r="G377" s="227">
        <v>49714</v>
      </c>
      <c r="H377" s="227"/>
      <c r="I377" s="228">
        <v>49714</v>
      </c>
    </row>
    <row r="378" spans="1:9" x14ac:dyDescent="0.2">
      <c r="A378" s="219"/>
      <c r="B378" s="216" t="s">
        <v>708</v>
      </c>
      <c r="C378" s="217"/>
      <c r="D378" s="217"/>
      <c r="E378" s="226"/>
      <c r="F378" s="227"/>
      <c r="G378" s="227">
        <v>46518.375</v>
      </c>
      <c r="H378" s="227"/>
      <c r="I378" s="228">
        <v>46518.375</v>
      </c>
    </row>
    <row r="379" spans="1:9" x14ac:dyDescent="0.2">
      <c r="A379" s="219"/>
      <c r="B379" s="216">
        <v>1800001</v>
      </c>
      <c r="C379" s="216">
        <v>160</v>
      </c>
      <c r="D379" s="216" t="s">
        <v>481</v>
      </c>
      <c r="E379" s="226"/>
      <c r="F379" s="227">
        <v>87983</v>
      </c>
      <c r="G379" s="227"/>
      <c r="H379" s="227"/>
      <c r="I379" s="228">
        <v>87983</v>
      </c>
    </row>
    <row r="380" spans="1:9" x14ac:dyDescent="0.2">
      <c r="A380" s="219"/>
      <c r="B380" s="219"/>
      <c r="C380" s="216" t="s">
        <v>1113</v>
      </c>
      <c r="D380" s="217"/>
      <c r="E380" s="226"/>
      <c r="F380" s="227">
        <v>87983</v>
      </c>
      <c r="G380" s="227"/>
      <c r="H380" s="227"/>
      <c r="I380" s="228">
        <v>87983</v>
      </c>
    </row>
    <row r="381" spans="1:9" x14ac:dyDescent="0.2">
      <c r="A381" s="219"/>
      <c r="B381" s="216" t="s">
        <v>794</v>
      </c>
      <c r="C381" s="217"/>
      <c r="D381" s="217"/>
      <c r="E381" s="226"/>
      <c r="F381" s="227">
        <v>87983</v>
      </c>
      <c r="G381" s="227"/>
      <c r="H381" s="227"/>
      <c r="I381" s="228">
        <v>87983</v>
      </c>
    </row>
    <row r="382" spans="1:9" x14ac:dyDescent="0.2">
      <c r="A382" s="219"/>
      <c r="B382" s="216">
        <v>100540001</v>
      </c>
      <c r="C382" s="216">
        <v>175</v>
      </c>
      <c r="D382" s="216" t="s">
        <v>481</v>
      </c>
      <c r="E382" s="226">
        <v>69489</v>
      </c>
      <c r="F382" s="227"/>
      <c r="G382" s="227"/>
      <c r="H382" s="227"/>
      <c r="I382" s="228">
        <v>69489</v>
      </c>
    </row>
    <row r="383" spans="1:9" x14ac:dyDescent="0.2">
      <c r="A383" s="219"/>
      <c r="B383" s="219"/>
      <c r="C383" s="216" t="s">
        <v>1114</v>
      </c>
      <c r="D383" s="217"/>
      <c r="E383" s="226">
        <v>69489</v>
      </c>
      <c r="F383" s="227"/>
      <c r="G383" s="227"/>
      <c r="H383" s="227"/>
      <c r="I383" s="228">
        <v>69489</v>
      </c>
    </row>
    <row r="384" spans="1:9" x14ac:dyDescent="0.2">
      <c r="A384" s="219"/>
      <c r="B384" s="216" t="s">
        <v>832</v>
      </c>
      <c r="C384" s="217"/>
      <c r="D384" s="217"/>
      <c r="E384" s="226">
        <v>69489</v>
      </c>
      <c r="F384" s="227"/>
      <c r="G384" s="227"/>
      <c r="H384" s="227"/>
      <c r="I384" s="228">
        <v>69489</v>
      </c>
    </row>
    <row r="385" spans="1:9" x14ac:dyDescent="0.2">
      <c r="A385" s="219"/>
      <c r="B385" s="216">
        <v>105290004</v>
      </c>
      <c r="C385" s="216">
        <v>83</v>
      </c>
      <c r="D385" s="216" t="s">
        <v>480</v>
      </c>
      <c r="E385" s="226">
        <v>76279</v>
      </c>
      <c r="F385" s="227"/>
      <c r="G385" s="227"/>
      <c r="H385" s="227"/>
      <c r="I385" s="228">
        <v>76279</v>
      </c>
    </row>
    <row r="386" spans="1:9" x14ac:dyDescent="0.2">
      <c r="A386" s="219"/>
      <c r="B386" s="219"/>
      <c r="C386" s="216" t="s">
        <v>1115</v>
      </c>
      <c r="D386" s="217"/>
      <c r="E386" s="226">
        <v>76279</v>
      </c>
      <c r="F386" s="227"/>
      <c r="G386" s="227"/>
      <c r="H386" s="227"/>
      <c r="I386" s="228">
        <v>76279</v>
      </c>
    </row>
    <row r="387" spans="1:9" x14ac:dyDescent="0.2">
      <c r="A387" s="219"/>
      <c r="B387" s="219"/>
      <c r="C387" s="216">
        <v>261</v>
      </c>
      <c r="D387" s="216" t="s">
        <v>481</v>
      </c>
      <c r="E387" s="226">
        <v>64644</v>
      </c>
      <c r="F387" s="227"/>
      <c r="G387" s="227"/>
      <c r="H387" s="227"/>
      <c r="I387" s="228">
        <v>64644</v>
      </c>
    </row>
    <row r="388" spans="1:9" x14ac:dyDescent="0.2">
      <c r="A388" s="219"/>
      <c r="B388" s="219"/>
      <c r="C388" s="216" t="s">
        <v>1116</v>
      </c>
      <c r="D388" s="217"/>
      <c r="E388" s="226">
        <v>64644</v>
      </c>
      <c r="F388" s="227"/>
      <c r="G388" s="227"/>
      <c r="H388" s="227"/>
      <c r="I388" s="228">
        <v>64644</v>
      </c>
    </row>
    <row r="389" spans="1:9" x14ac:dyDescent="0.2">
      <c r="A389" s="219"/>
      <c r="B389" s="219"/>
      <c r="C389" s="216">
        <v>270</v>
      </c>
      <c r="D389" s="216" t="s">
        <v>481</v>
      </c>
      <c r="E389" s="226">
        <v>75271</v>
      </c>
      <c r="F389" s="227"/>
      <c r="G389" s="227"/>
      <c r="H389" s="227"/>
      <c r="I389" s="228">
        <v>75271</v>
      </c>
    </row>
    <row r="390" spans="1:9" x14ac:dyDescent="0.2">
      <c r="A390" s="219"/>
      <c r="B390" s="219"/>
      <c r="C390" s="216" t="s">
        <v>1117</v>
      </c>
      <c r="D390" s="217"/>
      <c r="E390" s="226">
        <v>75271</v>
      </c>
      <c r="F390" s="227"/>
      <c r="G390" s="227"/>
      <c r="H390" s="227"/>
      <c r="I390" s="228">
        <v>75271</v>
      </c>
    </row>
    <row r="391" spans="1:9" x14ac:dyDescent="0.2">
      <c r="A391" s="219"/>
      <c r="B391" s="219"/>
      <c r="C391" s="216">
        <v>280</v>
      </c>
      <c r="D391" s="216" t="s">
        <v>481</v>
      </c>
      <c r="E391" s="226">
        <v>91345</v>
      </c>
      <c r="F391" s="227"/>
      <c r="G391" s="227"/>
      <c r="H391" s="227"/>
      <c r="I391" s="228">
        <v>91345</v>
      </c>
    </row>
    <row r="392" spans="1:9" x14ac:dyDescent="0.2">
      <c r="A392" s="219"/>
      <c r="B392" s="219"/>
      <c r="C392" s="216" t="s">
        <v>1118</v>
      </c>
      <c r="D392" s="217"/>
      <c r="E392" s="226">
        <v>91345</v>
      </c>
      <c r="F392" s="227"/>
      <c r="G392" s="227"/>
      <c r="H392" s="227"/>
      <c r="I392" s="228">
        <v>91345</v>
      </c>
    </row>
    <row r="393" spans="1:9" x14ac:dyDescent="0.2">
      <c r="A393" s="219"/>
      <c r="B393" s="219"/>
      <c r="C393" s="216">
        <v>299</v>
      </c>
      <c r="D393" s="216" t="s">
        <v>481</v>
      </c>
      <c r="E393" s="226">
        <v>71908</v>
      </c>
      <c r="F393" s="227"/>
      <c r="G393" s="227"/>
      <c r="H393" s="227"/>
      <c r="I393" s="228">
        <v>71908</v>
      </c>
    </row>
    <row r="394" spans="1:9" x14ac:dyDescent="0.2">
      <c r="A394" s="219"/>
      <c r="B394" s="219"/>
      <c r="C394" s="216" t="s">
        <v>970</v>
      </c>
      <c r="D394" s="217"/>
      <c r="E394" s="226">
        <v>71908</v>
      </c>
      <c r="F394" s="227"/>
      <c r="G394" s="227"/>
      <c r="H394" s="227"/>
      <c r="I394" s="228">
        <v>71908</v>
      </c>
    </row>
    <row r="395" spans="1:9" x14ac:dyDescent="0.2">
      <c r="A395" s="219"/>
      <c r="B395" s="216" t="s">
        <v>833</v>
      </c>
      <c r="C395" s="217"/>
      <c r="D395" s="217"/>
      <c r="E395" s="226">
        <v>75889.399999999994</v>
      </c>
      <c r="F395" s="227"/>
      <c r="G395" s="227"/>
      <c r="H395" s="227"/>
      <c r="I395" s="228">
        <v>75889.399999999994</v>
      </c>
    </row>
    <row r="396" spans="1:9" x14ac:dyDescent="0.2">
      <c r="A396" s="219"/>
      <c r="B396" s="216">
        <v>103010001</v>
      </c>
      <c r="C396" s="216">
        <v>210</v>
      </c>
      <c r="D396" s="216" t="s">
        <v>481</v>
      </c>
      <c r="E396" s="226"/>
      <c r="F396" s="227">
        <v>89515</v>
      </c>
      <c r="G396" s="227"/>
      <c r="H396" s="227"/>
      <c r="I396" s="228">
        <v>89515</v>
      </c>
    </row>
    <row r="397" spans="1:9" x14ac:dyDescent="0.2">
      <c r="A397" s="219"/>
      <c r="B397" s="219"/>
      <c r="C397" s="216" t="s">
        <v>1119</v>
      </c>
      <c r="D397" s="217"/>
      <c r="E397" s="226"/>
      <c r="F397" s="227">
        <v>89515</v>
      </c>
      <c r="G397" s="227"/>
      <c r="H397" s="227"/>
      <c r="I397" s="228">
        <v>89515</v>
      </c>
    </row>
    <row r="398" spans="1:9" x14ac:dyDescent="0.2">
      <c r="A398" s="219"/>
      <c r="B398" s="219"/>
      <c r="C398" s="216">
        <v>214</v>
      </c>
      <c r="D398" s="216" t="s">
        <v>481</v>
      </c>
      <c r="E398" s="226"/>
      <c r="F398" s="227">
        <v>88915</v>
      </c>
      <c r="G398" s="227"/>
      <c r="H398" s="227"/>
      <c r="I398" s="228">
        <v>88915</v>
      </c>
    </row>
    <row r="399" spans="1:9" x14ac:dyDescent="0.2">
      <c r="A399" s="219"/>
      <c r="B399" s="219"/>
      <c r="C399" s="216" t="s">
        <v>1120</v>
      </c>
      <c r="D399" s="217"/>
      <c r="E399" s="226"/>
      <c r="F399" s="227">
        <v>88915</v>
      </c>
      <c r="G399" s="227"/>
      <c r="H399" s="227"/>
      <c r="I399" s="228">
        <v>88915</v>
      </c>
    </row>
    <row r="400" spans="1:9" x14ac:dyDescent="0.2">
      <c r="A400" s="219"/>
      <c r="B400" s="219"/>
      <c r="C400" s="216">
        <v>235</v>
      </c>
      <c r="D400" s="216" t="s">
        <v>481</v>
      </c>
      <c r="E400" s="226"/>
      <c r="F400" s="227">
        <v>96752</v>
      </c>
      <c r="G400" s="227"/>
      <c r="H400" s="227"/>
      <c r="I400" s="228">
        <v>96752</v>
      </c>
    </row>
    <row r="401" spans="1:9" x14ac:dyDescent="0.2">
      <c r="A401" s="219"/>
      <c r="B401" s="219"/>
      <c r="C401" s="216" t="s">
        <v>1121</v>
      </c>
      <c r="D401" s="217"/>
      <c r="E401" s="226"/>
      <c r="F401" s="227">
        <v>96752</v>
      </c>
      <c r="G401" s="227"/>
      <c r="H401" s="227"/>
      <c r="I401" s="228">
        <v>96752</v>
      </c>
    </row>
    <row r="402" spans="1:9" x14ac:dyDescent="0.2">
      <c r="A402" s="219"/>
      <c r="B402" s="219"/>
      <c r="C402" s="216">
        <v>374</v>
      </c>
      <c r="D402" s="216" t="s">
        <v>481</v>
      </c>
      <c r="E402" s="226"/>
      <c r="F402" s="227">
        <v>91743</v>
      </c>
      <c r="G402" s="227"/>
      <c r="H402" s="227"/>
      <c r="I402" s="228">
        <v>91743</v>
      </c>
    </row>
    <row r="403" spans="1:9" x14ac:dyDescent="0.2">
      <c r="A403" s="219"/>
      <c r="B403" s="219"/>
      <c r="C403" s="216" t="s">
        <v>1122</v>
      </c>
      <c r="D403" s="217"/>
      <c r="E403" s="226"/>
      <c r="F403" s="227">
        <v>91743</v>
      </c>
      <c r="G403" s="227"/>
      <c r="H403" s="227"/>
      <c r="I403" s="228">
        <v>91743</v>
      </c>
    </row>
    <row r="404" spans="1:9" x14ac:dyDescent="0.2">
      <c r="A404" s="219"/>
      <c r="B404" s="216" t="s">
        <v>948</v>
      </c>
      <c r="C404" s="217"/>
      <c r="D404" s="217"/>
      <c r="E404" s="226"/>
      <c r="F404" s="227">
        <v>91731.25</v>
      </c>
      <c r="G404" s="227"/>
      <c r="H404" s="227"/>
      <c r="I404" s="228">
        <v>91731.25</v>
      </c>
    </row>
    <row r="405" spans="1:9" x14ac:dyDescent="0.2">
      <c r="A405" s="216" t="s">
        <v>676</v>
      </c>
      <c r="B405" s="217"/>
      <c r="C405" s="217"/>
      <c r="D405" s="217"/>
      <c r="E405" s="226">
        <v>73827.428571428565</v>
      </c>
      <c r="F405" s="227">
        <v>90981.6</v>
      </c>
      <c r="G405" s="227">
        <v>47610.166666666664</v>
      </c>
      <c r="H405" s="227"/>
      <c r="I405" s="228">
        <v>64292.583333333336</v>
      </c>
    </row>
    <row r="406" spans="1:9" x14ac:dyDescent="0.2">
      <c r="A406" s="216" t="s">
        <v>180</v>
      </c>
      <c r="B406" s="216">
        <v>50001</v>
      </c>
      <c r="C406" s="216">
        <v>4938</v>
      </c>
      <c r="D406" s="216" t="s">
        <v>480</v>
      </c>
      <c r="E406" s="226"/>
      <c r="F406" s="227">
        <v>119733</v>
      </c>
      <c r="G406" s="227"/>
      <c r="H406" s="227"/>
      <c r="I406" s="228">
        <v>119733</v>
      </c>
    </row>
    <row r="407" spans="1:9" x14ac:dyDescent="0.2">
      <c r="A407" s="219"/>
      <c r="B407" s="219"/>
      <c r="C407" s="216" t="s">
        <v>1123</v>
      </c>
      <c r="D407" s="217"/>
      <c r="E407" s="226"/>
      <c r="F407" s="227">
        <v>119733</v>
      </c>
      <c r="G407" s="227"/>
      <c r="H407" s="227"/>
      <c r="I407" s="228">
        <v>119733</v>
      </c>
    </row>
    <row r="408" spans="1:9" x14ac:dyDescent="0.2">
      <c r="A408" s="219"/>
      <c r="B408" s="219"/>
      <c r="C408" s="216">
        <v>7340</v>
      </c>
      <c r="D408" s="216" t="s">
        <v>481</v>
      </c>
      <c r="E408" s="226"/>
      <c r="F408" s="227">
        <v>115031</v>
      </c>
      <c r="G408" s="227"/>
      <c r="H408" s="227"/>
      <c r="I408" s="228">
        <v>115031</v>
      </c>
    </row>
    <row r="409" spans="1:9" x14ac:dyDescent="0.2">
      <c r="A409" s="219"/>
      <c r="B409" s="219"/>
      <c r="C409" s="216" t="s">
        <v>1124</v>
      </c>
      <c r="D409" s="217"/>
      <c r="E409" s="226"/>
      <c r="F409" s="227">
        <v>115031</v>
      </c>
      <c r="G409" s="227"/>
      <c r="H409" s="227"/>
      <c r="I409" s="228">
        <v>115031</v>
      </c>
    </row>
    <row r="410" spans="1:9" x14ac:dyDescent="0.2">
      <c r="A410" s="219"/>
      <c r="B410" s="216" t="s">
        <v>795</v>
      </c>
      <c r="C410" s="217"/>
      <c r="D410" s="217"/>
      <c r="E410" s="226"/>
      <c r="F410" s="227">
        <v>117382</v>
      </c>
      <c r="G410" s="227"/>
      <c r="H410" s="227"/>
      <c r="I410" s="228">
        <v>117382</v>
      </c>
    </row>
    <row r="411" spans="1:9" x14ac:dyDescent="0.2">
      <c r="A411" s="219"/>
      <c r="B411" s="216">
        <v>620001</v>
      </c>
      <c r="C411" s="216">
        <v>236</v>
      </c>
      <c r="D411" s="216" t="s">
        <v>481</v>
      </c>
      <c r="E411" s="226">
        <v>71294</v>
      </c>
      <c r="F411" s="227"/>
      <c r="G411" s="227"/>
      <c r="H411" s="227"/>
      <c r="I411" s="228">
        <v>71294</v>
      </c>
    </row>
    <row r="412" spans="1:9" x14ac:dyDescent="0.2">
      <c r="A412" s="219"/>
      <c r="B412" s="219"/>
      <c r="C412" s="216" t="s">
        <v>1125</v>
      </c>
      <c r="D412" s="217"/>
      <c r="E412" s="226">
        <v>71294</v>
      </c>
      <c r="F412" s="227"/>
      <c r="G412" s="227"/>
      <c r="H412" s="227"/>
      <c r="I412" s="228">
        <v>71294</v>
      </c>
    </row>
    <row r="413" spans="1:9" x14ac:dyDescent="0.2">
      <c r="A413" s="219"/>
      <c r="B413" s="219"/>
      <c r="C413" s="216">
        <v>332</v>
      </c>
      <c r="D413" s="216" t="s">
        <v>481</v>
      </c>
      <c r="E413" s="226">
        <v>75054</v>
      </c>
      <c r="F413" s="227"/>
      <c r="G413" s="227"/>
      <c r="H413" s="227"/>
      <c r="I413" s="228">
        <v>75054</v>
      </c>
    </row>
    <row r="414" spans="1:9" x14ac:dyDescent="0.2">
      <c r="A414" s="219"/>
      <c r="B414" s="219"/>
      <c r="C414" s="216" t="s">
        <v>1126</v>
      </c>
      <c r="D414" s="217"/>
      <c r="E414" s="226">
        <v>75054</v>
      </c>
      <c r="F414" s="227"/>
      <c r="G414" s="227"/>
      <c r="H414" s="227"/>
      <c r="I414" s="228">
        <v>75054</v>
      </c>
    </row>
    <row r="415" spans="1:9" x14ac:dyDescent="0.2">
      <c r="A415" s="219"/>
      <c r="B415" s="219"/>
      <c r="C415" s="216">
        <v>405</v>
      </c>
      <c r="D415" s="216" t="s">
        <v>481</v>
      </c>
      <c r="E415" s="226">
        <v>65154</v>
      </c>
      <c r="F415" s="227"/>
      <c r="G415" s="227"/>
      <c r="H415" s="227"/>
      <c r="I415" s="228">
        <v>65154</v>
      </c>
    </row>
    <row r="416" spans="1:9" x14ac:dyDescent="0.2">
      <c r="A416" s="219"/>
      <c r="B416" s="219"/>
      <c r="C416" s="216" t="s">
        <v>1127</v>
      </c>
      <c r="D416" s="217"/>
      <c r="E416" s="226">
        <v>65154</v>
      </c>
      <c r="F416" s="227"/>
      <c r="G416" s="227"/>
      <c r="H416" s="227"/>
      <c r="I416" s="228">
        <v>65154</v>
      </c>
    </row>
    <row r="417" spans="1:9" x14ac:dyDescent="0.2">
      <c r="A417" s="219"/>
      <c r="B417" s="219"/>
      <c r="C417" s="216">
        <v>475</v>
      </c>
      <c r="D417" s="216" t="s">
        <v>481</v>
      </c>
      <c r="E417" s="226">
        <v>69219</v>
      </c>
      <c r="F417" s="227"/>
      <c r="G417" s="227"/>
      <c r="H417" s="227"/>
      <c r="I417" s="228">
        <v>69219</v>
      </c>
    </row>
    <row r="418" spans="1:9" x14ac:dyDescent="0.2">
      <c r="A418" s="219"/>
      <c r="B418" s="219"/>
      <c r="C418" s="216" t="s">
        <v>1128</v>
      </c>
      <c r="D418" s="217"/>
      <c r="E418" s="226">
        <v>69219</v>
      </c>
      <c r="F418" s="227"/>
      <c r="G418" s="227"/>
      <c r="H418" s="227"/>
      <c r="I418" s="228">
        <v>69219</v>
      </c>
    </row>
    <row r="419" spans="1:9" x14ac:dyDescent="0.2">
      <c r="A419" s="219"/>
      <c r="B419" s="219"/>
      <c r="C419" s="216">
        <v>801</v>
      </c>
      <c r="D419" s="216" t="s">
        <v>481</v>
      </c>
      <c r="E419" s="226">
        <v>66570</v>
      </c>
      <c r="F419" s="227"/>
      <c r="G419" s="227"/>
      <c r="H419" s="227"/>
      <c r="I419" s="228">
        <v>66570</v>
      </c>
    </row>
    <row r="420" spans="1:9" x14ac:dyDescent="0.2">
      <c r="A420" s="219"/>
      <c r="B420" s="219"/>
      <c r="C420" s="216" t="s">
        <v>1092</v>
      </c>
      <c r="D420" s="217"/>
      <c r="E420" s="226">
        <v>66570</v>
      </c>
      <c r="F420" s="227"/>
      <c r="G420" s="227"/>
      <c r="H420" s="227"/>
      <c r="I420" s="228">
        <v>66570</v>
      </c>
    </row>
    <row r="421" spans="1:9" x14ac:dyDescent="0.2">
      <c r="A421" s="219"/>
      <c r="B421" s="219"/>
      <c r="C421" s="216">
        <v>1006</v>
      </c>
      <c r="D421" s="216" t="s">
        <v>481</v>
      </c>
      <c r="E421" s="226">
        <v>67921</v>
      </c>
      <c r="F421" s="227"/>
      <c r="G421" s="227"/>
      <c r="H421" s="227"/>
      <c r="I421" s="228">
        <v>67921</v>
      </c>
    </row>
    <row r="422" spans="1:9" x14ac:dyDescent="0.2">
      <c r="A422" s="219"/>
      <c r="B422" s="219"/>
      <c r="C422" s="216" t="s">
        <v>1129</v>
      </c>
      <c r="D422" s="217"/>
      <c r="E422" s="226">
        <v>67921</v>
      </c>
      <c r="F422" s="227"/>
      <c r="G422" s="227"/>
      <c r="H422" s="227"/>
      <c r="I422" s="228">
        <v>67921</v>
      </c>
    </row>
    <row r="423" spans="1:9" x14ac:dyDescent="0.2">
      <c r="A423" s="219"/>
      <c r="B423" s="219"/>
      <c r="C423" s="216">
        <v>1209</v>
      </c>
      <c r="D423" s="216" t="s">
        <v>481</v>
      </c>
      <c r="E423" s="226">
        <v>67691</v>
      </c>
      <c r="F423" s="227"/>
      <c r="G423" s="227"/>
      <c r="H423" s="227"/>
      <c r="I423" s="228">
        <v>67691</v>
      </c>
    </row>
    <row r="424" spans="1:9" x14ac:dyDescent="0.2">
      <c r="A424" s="219"/>
      <c r="B424" s="219"/>
      <c r="C424" s="216" t="s">
        <v>1130</v>
      </c>
      <c r="D424" s="217"/>
      <c r="E424" s="226">
        <v>67691</v>
      </c>
      <c r="F424" s="227"/>
      <c r="G424" s="227"/>
      <c r="H424" s="227"/>
      <c r="I424" s="228">
        <v>67691</v>
      </c>
    </row>
    <row r="425" spans="1:9" x14ac:dyDescent="0.2">
      <c r="A425" s="219"/>
      <c r="B425" s="216" t="s">
        <v>775</v>
      </c>
      <c r="C425" s="217"/>
      <c r="D425" s="217"/>
      <c r="E425" s="226">
        <v>68986.142857142855</v>
      </c>
      <c r="F425" s="227"/>
      <c r="G425" s="227"/>
      <c r="H425" s="227"/>
      <c r="I425" s="228">
        <v>68986.142857142855</v>
      </c>
    </row>
    <row r="426" spans="1:9" x14ac:dyDescent="0.2">
      <c r="A426" s="219"/>
      <c r="B426" s="216">
        <v>990082</v>
      </c>
      <c r="C426" s="216">
        <v>368</v>
      </c>
      <c r="D426" s="216" t="s">
        <v>481</v>
      </c>
      <c r="E426" s="226">
        <v>68688</v>
      </c>
      <c r="F426" s="227"/>
      <c r="G426" s="227"/>
      <c r="H426" s="227"/>
      <c r="I426" s="228">
        <v>68688</v>
      </c>
    </row>
    <row r="427" spans="1:9" x14ac:dyDescent="0.2">
      <c r="A427" s="219"/>
      <c r="B427" s="219"/>
      <c r="C427" s="216" t="s">
        <v>1131</v>
      </c>
      <c r="D427" s="217"/>
      <c r="E427" s="226">
        <v>68688</v>
      </c>
      <c r="F427" s="227"/>
      <c r="G427" s="227"/>
      <c r="H427" s="227"/>
      <c r="I427" s="228">
        <v>68688</v>
      </c>
    </row>
    <row r="428" spans="1:9" x14ac:dyDescent="0.2">
      <c r="A428" s="219"/>
      <c r="B428" s="216" t="s">
        <v>709</v>
      </c>
      <c r="C428" s="217"/>
      <c r="D428" s="217"/>
      <c r="E428" s="226">
        <v>68688</v>
      </c>
      <c r="F428" s="227"/>
      <c r="G428" s="227"/>
      <c r="H428" s="227"/>
      <c r="I428" s="228">
        <v>68688</v>
      </c>
    </row>
    <row r="429" spans="1:9" x14ac:dyDescent="0.2">
      <c r="A429" s="219"/>
      <c r="B429" s="216">
        <v>102960001</v>
      </c>
      <c r="C429" s="216">
        <v>157</v>
      </c>
      <c r="D429" s="216" t="s">
        <v>481</v>
      </c>
      <c r="E429" s="226">
        <v>64913</v>
      </c>
      <c r="F429" s="227"/>
      <c r="G429" s="227"/>
      <c r="H429" s="227"/>
      <c r="I429" s="228">
        <v>64913</v>
      </c>
    </row>
    <row r="430" spans="1:9" x14ac:dyDescent="0.2">
      <c r="A430" s="219"/>
      <c r="B430" s="219"/>
      <c r="C430" s="216" t="s">
        <v>1132</v>
      </c>
      <c r="D430" s="217"/>
      <c r="E430" s="226">
        <v>64913</v>
      </c>
      <c r="F430" s="227"/>
      <c r="G430" s="227"/>
      <c r="H430" s="227"/>
      <c r="I430" s="228">
        <v>64913</v>
      </c>
    </row>
    <row r="431" spans="1:9" x14ac:dyDescent="0.2">
      <c r="A431" s="219"/>
      <c r="B431" s="219"/>
      <c r="C431" s="216">
        <v>1678</v>
      </c>
      <c r="D431" s="216" t="s">
        <v>481</v>
      </c>
      <c r="E431" s="226"/>
      <c r="F431" s="227">
        <v>92135</v>
      </c>
      <c r="G431" s="227"/>
      <c r="H431" s="227"/>
      <c r="I431" s="228">
        <v>92135</v>
      </c>
    </row>
    <row r="432" spans="1:9" x14ac:dyDescent="0.2">
      <c r="A432" s="219"/>
      <c r="B432" s="219"/>
      <c r="C432" s="216" t="s">
        <v>1133</v>
      </c>
      <c r="D432" s="217"/>
      <c r="E432" s="226"/>
      <c r="F432" s="227">
        <v>92135</v>
      </c>
      <c r="G432" s="227"/>
      <c r="H432" s="227"/>
      <c r="I432" s="228">
        <v>92135</v>
      </c>
    </row>
    <row r="433" spans="1:9" x14ac:dyDescent="0.2">
      <c r="A433" s="219"/>
      <c r="B433" s="219"/>
      <c r="C433" s="216">
        <v>1943</v>
      </c>
      <c r="D433" s="216" t="s">
        <v>481</v>
      </c>
      <c r="E433" s="226"/>
      <c r="F433" s="227">
        <v>103072</v>
      </c>
      <c r="G433" s="227"/>
      <c r="H433" s="227"/>
      <c r="I433" s="228">
        <v>103072</v>
      </c>
    </row>
    <row r="434" spans="1:9" x14ac:dyDescent="0.2">
      <c r="A434" s="219"/>
      <c r="B434" s="219"/>
      <c r="C434" s="216" t="s">
        <v>1134</v>
      </c>
      <c r="D434" s="217"/>
      <c r="E434" s="226"/>
      <c r="F434" s="227">
        <v>103072</v>
      </c>
      <c r="G434" s="227"/>
      <c r="H434" s="227"/>
      <c r="I434" s="228">
        <v>103072</v>
      </c>
    </row>
    <row r="435" spans="1:9" x14ac:dyDescent="0.2">
      <c r="A435" s="219"/>
      <c r="B435" s="219"/>
      <c r="C435" s="216">
        <v>2078</v>
      </c>
      <c r="D435" s="216" t="s">
        <v>481</v>
      </c>
      <c r="E435" s="226"/>
      <c r="F435" s="227">
        <v>99382</v>
      </c>
      <c r="G435" s="227"/>
      <c r="H435" s="227"/>
      <c r="I435" s="228">
        <v>99382</v>
      </c>
    </row>
    <row r="436" spans="1:9" x14ac:dyDescent="0.2">
      <c r="A436" s="219"/>
      <c r="B436" s="219"/>
      <c r="C436" s="216" t="s">
        <v>1135</v>
      </c>
      <c r="D436" s="217"/>
      <c r="E436" s="226"/>
      <c r="F436" s="227">
        <v>99382</v>
      </c>
      <c r="G436" s="227"/>
      <c r="H436" s="227"/>
      <c r="I436" s="228">
        <v>99382</v>
      </c>
    </row>
    <row r="437" spans="1:9" x14ac:dyDescent="0.2">
      <c r="A437" s="219"/>
      <c r="B437" s="219"/>
      <c r="C437" s="216">
        <v>2123</v>
      </c>
      <c r="D437" s="216" t="s">
        <v>481</v>
      </c>
      <c r="E437" s="226"/>
      <c r="F437" s="227">
        <v>99731</v>
      </c>
      <c r="G437" s="227"/>
      <c r="H437" s="227"/>
      <c r="I437" s="228">
        <v>99731</v>
      </c>
    </row>
    <row r="438" spans="1:9" x14ac:dyDescent="0.2">
      <c r="A438" s="219"/>
      <c r="B438" s="219"/>
      <c r="C438" s="216" t="s">
        <v>1136</v>
      </c>
      <c r="D438" s="217"/>
      <c r="E438" s="226"/>
      <c r="F438" s="227">
        <v>99731</v>
      </c>
      <c r="G438" s="227"/>
      <c r="H438" s="227"/>
      <c r="I438" s="228">
        <v>99731</v>
      </c>
    </row>
    <row r="439" spans="1:9" x14ac:dyDescent="0.2">
      <c r="A439" s="219"/>
      <c r="B439" s="219"/>
      <c r="C439" s="216">
        <v>2183</v>
      </c>
      <c r="D439" s="216" t="s">
        <v>481</v>
      </c>
      <c r="E439" s="226"/>
      <c r="F439" s="227">
        <v>103418</v>
      </c>
      <c r="G439" s="227"/>
      <c r="H439" s="227"/>
      <c r="I439" s="228">
        <v>103418</v>
      </c>
    </row>
    <row r="440" spans="1:9" x14ac:dyDescent="0.2">
      <c r="A440" s="219"/>
      <c r="B440" s="219"/>
      <c r="C440" s="216" t="s">
        <v>1137</v>
      </c>
      <c r="D440" s="217"/>
      <c r="E440" s="226"/>
      <c r="F440" s="227">
        <v>103418</v>
      </c>
      <c r="G440" s="227"/>
      <c r="H440" s="227"/>
      <c r="I440" s="228">
        <v>103418</v>
      </c>
    </row>
    <row r="441" spans="1:9" x14ac:dyDescent="0.2">
      <c r="A441" s="219"/>
      <c r="B441" s="219"/>
      <c r="C441" s="216">
        <v>10061</v>
      </c>
      <c r="D441" s="216" t="s">
        <v>481</v>
      </c>
      <c r="E441" s="226"/>
      <c r="F441" s="227">
        <v>103491</v>
      </c>
      <c r="G441" s="227"/>
      <c r="H441" s="227"/>
      <c r="I441" s="228">
        <v>103491</v>
      </c>
    </row>
    <row r="442" spans="1:9" x14ac:dyDescent="0.2">
      <c r="A442" s="219"/>
      <c r="B442" s="219"/>
      <c r="C442" s="216" t="s">
        <v>1138</v>
      </c>
      <c r="D442" s="217"/>
      <c r="E442" s="226"/>
      <c r="F442" s="227">
        <v>103491</v>
      </c>
      <c r="G442" s="227"/>
      <c r="H442" s="227"/>
      <c r="I442" s="228">
        <v>103491</v>
      </c>
    </row>
    <row r="443" spans="1:9" x14ac:dyDescent="0.2">
      <c r="A443" s="219"/>
      <c r="B443" s="216" t="s">
        <v>711</v>
      </c>
      <c r="C443" s="217"/>
      <c r="D443" s="217"/>
      <c r="E443" s="226">
        <v>64913</v>
      </c>
      <c r="F443" s="227">
        <v>100204.83333333333</v>
      </c>
      <c r="G443" s="227"/>
      <c r="H443" s="227"/>
      <c r="I443" s="228">
        <v>95163.142857142855</v>
      </c>
    </row>
    <row r="444" spans="1:9" x14ac:dyDescent="0.2">
      <c r="A444" s="219"/>
      <c r="B444" s="216">
        <v>103590001</v>
      </c>
      <c r="C444" s="216">
        <v>648</v>
      </c>
      <c r="D444" s="216" t="s">
        <v>481</v>
      </c>
      <c r="E444" s="226"/>
      <c r="F444" s="227">
        <v>88641</v>
      </c>
      <c r="G444" s="227"/>
      <c r="H444" s="227"/>
      <c r="I444" s="228">
        <v>88641</v>
      </c>
    </row>
    <row r="445" spans="1:9" x14ac:dyDescent="0.2">
      <c r="A445" s="219"/>
      <c r="B445" s="219"/>
      <c r="C445" s="216" t="s">
        <v>1139</v>
      </c>
      <c r="D445" s="217"/>
      <c r="E445" s="226"/>
      <c r="F445" s="227">
        <v>88641</v>
      </c>
      <c r="G445" s="227"/>
      <c r="H445" s="227"/>
      <c r="I445" s="228">
        <v>88641</v>
      </c>
    </row>
    <row r="446" spans="1:9" x14ac:dyDescent="0.2">
      <c r="A446" s="219"/>
      <c r="B446" s="216" t="s">
        <v>835</v>
      </c>
      <c r="C446" s="217"/>
      <c r="D446" s="217"/>
      <c r="E446" s="226"/>
      <c r="F446" s="227">
        <v>88641</v>
      </c>
      <c r="G446" s="227"/>
      <c r="H446" s="227"/>
      <c r="I446" s="228">
        <v>88641</v>
      </c>
    </row>
    <row r="447" spans="1:9" x14ac:dyDescent="0.2">
      <c r="A447" s="219"/>
      <c r="B447" s="216">
        <v>109370001</v>
      </c>
      <c r="C447" s="216">
        <v>298</v>
      </c>
      <c r="D447" s="216" t="s">
        <v>481</v>
      </c>
      <c r="E447" s="226"/>
      <c r="F447" s="227">
        <v>91808</v>
      </c>
      <c r="G447" s="227"/>
      <c r="H447" s="227"/>
      <c r="I447" s="228">
        <v>91808</v>
      </c>
    </row>
    <row r="448" spans="1:9" x14ac:dyDescent="0.2">
      <c r="A448" s="219"/>
      <c r="B448" s="219"/>
      <c r="C448" s="216" t="s">
        <v>1140</v>
      </c>
      <c r="D448" s="217"/>
      <c r="E448" s="226"/>
      <c r="F448" s="227">
        <v>91808</v>
      </c>
      <c r="G448" s="227"/>
      <c r="H448" s="227"/>
      <c r="I448" s="228">
        <v>91808</v>
      </c>
    </row>
    <row r="449" spans="1:9" x14ac:dyDescent="0.2">
      <c r="A449" s="219"/>
      <c r="B449" s="219"/>
      <c r="C449" s="216">
        <v>573</v>
      </c>
      <c r="D449" s="216" t="s">
        <v>481</v>
      </c>
      <c r="E449" s="226"/>
      <c r="F449" s="227">
        <v>87460</v>
      </c>
      <c r="G449" s="227"/>
      <c r="H449" s="227"/>
      <c r="I449" s="228">
        <v>87460</v>
      </c>
    </row>
    <row r="450" spans="1:9" x14ac:dyDescent="0.2">
      <c r="A450" s="219"/>
      <c r="B450" s="219"/>
      <c r="C450" s="216" t="s">
        <v>1141</v>
      </c>
      <c r="D450" s="217"/>
      <c r="E450" s="226"/>
      <c r="F450" s="227">
        <v>87460</v>
      </c>
      <c r="G450" s="227"/>
      <c r="H450" s="227"/>
      <c r="I450" s="228">
        <v>87460</v>
      </c>
    </row>
    <row r="451" spans="1:9" x14ac:dyDescent="0.2">
      <c r="A451" s="219"/>
      <c r="B451" s="216" t="s">
        <v>888</v>
      </c>
      <c r="C451" s="217"/>
      <c r="D451" s="217"/>
      <c r="E451" s="226"/>
      <c r="F451" s="227">
        <v>89634</v>
      </c>
      <c r="G451" s="227"/>
      <c r="H451" s="227"/>
      <c r="I451" s="228">
        <v>89634</v>
      </c>
    </row>
    <row r="452" spans="1:9" x14ac:dyDescent="0.2">
      <c r="A452" s="219"/>
      <c r="B452" s="216">
        <v>1100001</v>
      </c>
      <c r="C452" s="216">
        <v>380202</v>
      </c>
      <c r="D452" s="216" t="s">
        <v>480</v>
      </c>
      <c r="E452" s="226">
        <v>69332</v>
      </c>
      <c r="F452" s="227"/>
      <c r="G452" s="227"/>
      <c r="H452" s="227"/>
      <c r="I452" s="228">
        <v>69332</v>
      </c>
    </row>
    <row r="453" spans="1:9" x14ac:dyDescent="0.2">
      <c r="A453" s="219"/>
      <c r="B453" s="219"/>
      <c r="C453" s="216" t="s">
        <v>1142</v>
      </c>
      <c r="D453" s="217"/>
      <c r="E453" s="226">
        <v>69332</v>
      </c>
      <c r="F453" s="227"/>
      <c r="G453" s="227"/>
      <c r="H453" s="227"/>
      <c r="I453" s="228">
        <v>69332</v>
      </c>
    </row>
    <row r="454" spans="1:9" x14ac:dyDescent="0.2">
      <c r="A454" s="219"/>
      <c r="B454" s="216" t="s">
        <v>710</v>
      </c>
      <c r="C454" s="217"/>
      <c r="D454" s="217"/>
      <c r="E454" s="226">
        <v>69332</v>
      </c>
      <c r="F454" s="227"/>
      <c r="G454" s="227"/>
      <c r="H454" s="227"/>
      <c r="I454" s="228">
        <v>69332</v>
      </c>
    </row>
    <row r="455" spans="1:9" x14ac:dyDescent="0.2">
      <c r="A455" s="216" t="s">
        <v>677</v>
      </c>
      <c r="B455" s="217"/>
      <c r="C455" s="217"/>
      <c r="D455" s="217"/>
      <c r="E455" s="226">
        <v>68583.600000000006</v>
      </c>
      <c r="F455" s="227">
        <v>100354.72727272728</v>
      </c>
      <c r="G455" s="227"/>
      <c r="H455" s="227"/>
      <c r="I455" s="228">
        <v>85225.619047619053</v>
      </c>
    </row>
    <row r="456" spans="1:9" x14ac:dyDescent="0.2">
      <c r="A456" s="216" t="s">
        <v>2</v>
      </c>
      <c r="B456" s="216">
        <v>103010001</v>
      </c>
      <c r="C456" s="216">
        <v>1</v>
      </c>
      <c r="D456" s="216" t="s">
        <v>481</v>
      </c>
      <c r="E456" s="226">
        <v>77402</v>
      </c>
      <c r="F456" s="227"/>
      <c r="G456" s="227"/>
      <c r="H456" s="227"/>
      <c r="I456" s="228">
        <v>77402</v>
      </c>
    </row>
    <row r="457" spans="1:9" x14ac:dyDescent="0.2">
      <c r="A457" s="219"/>
      <c r="B457" s="219"/>
      <c r="C457" s="216" t="s">
        <v>1143</v>
      </c>
      <c r="D457" s="217"/>
      <c r="E457" s="226">
        <v>77402</v>
      </c>
      <c r="F457" s="227"/>
      <c r="G457" s="227"/>
      <c r="H457" s="227"/>
      <c r="I457" s="228">
        <v>77402</v>
      </c>
    </row>
    <row r="458" spans="1:9" x14ac:dyDescent="0.2">
      <c r="A458" s="219"/>
      <c r="B458" s="216" t="s">
        <v>948</v>
      </c>
      <c r="C458" s="217"/>
      <c r="D458" s="217"/>
      <c r="E458" s="226">
        <v>77402</v>
      </c>
      <c r="F458" s="227"/>
      <c r="G458" s="227"/>
      <c r="H458" s="227"/>
      <c r="I458" s="228">
        <v>77402</v>
      </c>
    </row>
    <row r="459" spans="1:9" x14ac:dyDescent="0.2">
      <c r="A459" s="216" t="s">
        <v>889</v>
      </c>
      <c r="B459" s="217"/>
      <c r="C459" s="217"/>
      <c r="D459" s="217"/>
      <c r="E459" s="226">
        <v>77402</v>
      </c>
      <c r="F459" s="227"/>
      <c r="G459" s="227"/>
      <c r="H459" s="227"/>
      <c r="I459" s="228">
        <v>77402</v>
      </c>
    </row>
    <row r="460" spans="1:9" x14ac:dyDescent="0.2">
      <c r="A460" s="222" t="s">
        <v>60</v>
      </c>
      <c r="B460" s="223"/>
      <c r="C460" s="223"/>
      <c r="D460" s="223"/>
      <c r="E460" s="231">
        <v>72518.16</v>
      </c>
      <c r="F460" s="232">
        <v>95721.66</v>
      </c>
      <c r="G460" s="232">
        <v>46607.199999999997</v>
      </c>
      <c r="H460" s="232">
        <v>60998.84</v>
      </c>
      <c r="I460" s="233">
        <v>68961.464999999997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68"/>
  <sheetViews>
    <sheetView workbookViewId="0">
      <pane ySplit="10" topLeftCell="A11" activePane="bottomLeft" state="frozen"/>
      <selection pane="bottomLeft" activeCell="A12" sqref="A12"/>
    </sheetView>
  </sheetViews>
  <sheetFormatPr baseColWidth="10" defaultRowHeight="12.75" x14ac:dyDescent="0.2"/>
  <cols>
    <col min="1" max="1" width="7.85546875" style="72" customWidth="1"/>
    <col min="2" max="3" width="6.85546875" style="73" customWidth="1"/>
    <col min="4" max="4" width="13.5703125" style="73" customWidth="1"/>
    <col min="5" max="5" width="7" style="73" customWidth="1"/>
    <col min="6" max="6" width="9.42578125" style="75" customWidth="1"/>
    <col min="7" max="7" width="10.140625" style="76" customWidth="1"/>
    <col min="8" max="8" width="12.85546875" style="76" customWidth="1"/>
    <col min="9" max="9" width="8.28515625" style="76" bestFit="1" customWidth="1"/>
    <col min="10" max="10" width="8.28515625" style="76" customWidth="1"/>
    <col min="11" max="12" width="8.140625" style="77" customWidth="1"/>
    <col min="13" max="13" width="7.5703125" style="77" customWidth="1"/>
    <col min="14" max="14" width="8.85546875" style="76" customWidth="1"/>
    <col min="15" max="15" width="9.28515625" style="239" customWidth="1"/>
    <col min="16" max="16" width="7.42578125" style="183" customWidth="1"/>
    <col min="17" max="17" width="7.5703125" style="83" customWidth="1"/>
    <col min="18" max="18" width="8" style="84" customWidth="1"/>
    <col min="19" max="19" width="9.28515625" style="86" customWidth="1"/>
    <col min="20" max="20" width="7.42578125" style="189" customWidth="1"/>
    <col min="21" max="21" width="7.85546875" style="161" customWidth="1"/>
    <col min="22" max="22" width="7" style="160" customWidth="1"/>
    <col min="23" max="23" width="10" style="90" customWidth="1"/>
    <col min="24" max="24" width="8.7109375" style="91" customWidth="1"/>
    <col min="25" max="25" width="9.140625" style="92" customWidth="1"/>
    <col min="26" max="16384" width="11.42578125" style="76"/>
  </cols>
  <sheetData>
    <row r="1" spans="1:27" s="3" customFormat="1" ht="18.75" x14ac:dyDescent="0.3">
      <c r="A1" s="1" t="s">
        <v>549</v>
      </c>
      <c r="B1" s="2"/>
      <c r="C1" s="2"/>
      <c r="E1" s="4"/>
      <c r="F1" s="5"/>
      <c r="G1" s="6"/>
      <c r="H1" s="6"/>
      <c r="I1" s="6"/>
      <c r="J1" s="6"/>
      <c r="K1" s="7"/>
      <c r="L1" s="7"/>
      <c r="M1" s="7"/>
      <c r="O1" s="240"/>
      <c r="P1" s="186"/>
      <c r="Q1" s="9"/>
      <c r="R1" s="10"/>
      <c r="T1" s="9"/>
      <c r="U1" s="166"/>
      <c r="V1" s="167"/>
      <c r="X1" s="9"/>
      <c r="Y1" s="10"/>
    </row>
    <row r="2" spans="1:27" s="3" customFormat="1" ht="18.75" x14ac:dyDescent="0.3">
      <c r="A2" s="12"/>
      <c r="D2" s="172">
        <v>42078</v>
      </c>
      <c r="E2" s="6"/>
      <c r="F2" s="14"/>
      <c r="G2" s="15" t="s">
        <v>840</v>
      </c>
      <c r="H2" s="6"/>
      <c r="I2" s="6"/>
      <c r="J2" s="6"/>
      <c r="K2" s="7"/>
      <c r="L2" s="7"/>
      <c r="M2" s="7"/>
      <c r="O2" s="241"/>
      <c r="P2" s="186"/>
      <c r="Q2" s="9"/>
      <c r="R2" s="10"/>
      <c r="T2" s="9"/>
      <c r="U2" s="166"/>
      <c r="V2" s="167"/>
      <c r="X2" s="9"/>
      <c r="Y2" s="10"/>
    </row>
    <row r="3" spans="1:27" s="3" customFormat="1" ht="18.75" x14ac:dyDescent="0.3">
      <c r="A3" s="12"/>
      <c r="D3" s="13"/>
      <c r="E3" s="6"/>
      <c r="F3" s="14"/>
      <c r="G3" s="16" t="s">
        <v>195</v>
      </c>
      <c r="H3" s="6"/>
      <c r="I3" s="6"/>
      <c r="J3" s="6"/>
      <c r="K3" s="7"/>
      <c r="L3" s="7"/>
      <c r="M3" s="7"/>
      <c r="O3" s="241"/>
      <c r="P3" s="186"/>
      <c r="Q3" s="9"/>
      <c r="R3" s="10"/>
      <c r="T3" s="9"/>
      <c r="U3" s="166"/>
      <c r="V3" s="167"/>
      <c r="X3" s="9"/>
      <c r="Y3" s="10"/>
    </row>
    <row r="4" spans="1:27" s="3" customFormat="1" ht="18.75" x14ac:dyDescent="0.3">
      <c r="A4" s="12"/>
      <c r="D4" s="13"/>
      <c r="E4" s="6"/>
      <c r="F4" s="14"/>
      <c r="G4" s="16" t="s">
        <v>196</v>
      </c>
      <c r="H4" s="6"/>
      <c r="I4" s="6"/>
      <c r="J4" s="6"/>
      <c r="K4" s="7"/>
      <c r="L4" s="7"/>
      <c r="M4" s="7"/>
      <c r="O4" s="241"/>
      <c r="P4" s="186"/>
      <c r="Q4" s="9"/>
      <c r="R4" s="10"/>
      <c r="T4" s="9"/>
      <c r="U4" s="166"/>
      <c r="V4" s="167"/>
      <c r="X4" s="9"/>
      <c r="Y4" s="10"/>
    </row>
    <row r="5" spans="1:27" s="18" customFormat="1" ht="18.75" x14ac:dyDescent="0.3">
      <c r="A5" s="17"/>
      <c r="D5" s="15"/>
      <c r="E5" s="19"/>
      <c r="F5" s="20"/>
      <c r="G5" s="16"/>
      <c r="H5" s="19"/>
      <c r="I5" s="19"/>
      <c r="J5" s="19"/>
      <c r="K5" s="21"/>
      <c r="L5" s="21"/>
      <c r="M5" s="22"/>
      <c r="N5" s="17"/>
      <c r="O5" s="242" t="s">
        <v>839</v>
      </c>
      <c r="P5" s="245"/>
      <c r="Q5" s="246" t="s">
        <v>21</v>
      </c>
      <c r="R5" s="246"/>
      <c r="S5" s="242" t="s">
        <v>22</v>
      </c>
      <c r="T5" s="257"/>
      <c r="U5" s="258" t="s">
        <v>493</v>
      </c>
      <c r="V5" s="259"/>
      <c r="W5" s="250" t="s">
        <v>494</v>
      </c>
      <c r="X5" s="251"/>
      <c r="Y5" s="251"/>
      <c r="Z5" s="25"/>
      <c r="AA5" s="25"/>
    </row>
    <row r="6" spans="1:27" s="27" customFormat="1" ht="18.75" x14ac:dyDescent="0.3">
      <c r="A6" s="26"/>
      <c r="D6" s="28"/>
      <c r="E6" s="29" t="s">
        <v>85</v>
      </c>
      <c r="F6" s="30"/>
      <c r="G6" s="31"/>
      <c r="H6" s="31"/>
      <c r="I6" s="31"/>
      <c r="J6" s="31"/>
      <c r="K6" s="32"/>
      <c r="L6" s="32"/>
      <c r="N6" s="34">
        <f t="shared" ref="N6:Y6" si="0">+SUBTOTAL(101,N12:N1001)</f>
        <v>8.375</v>
      </c>
      <c r="O6" s="236">
        <f t="shared" si="0"/>
        <v>68961.464999999997</v>
      </c>
      <c r="P6" s="41">
        <f t="shared" si="0"/>
        <v>2865.09</v>
      </c>
      <c r="Q6" s="36">
        <f t="shared" si="0"/>
        <v>3.8873626373626355</v>
      </c>
      <c r="R6" s="34">
        <f t="shared" si="0"/>
        <v>57.098901098901102</v>
      </c>
      <c r="S6" s="38">
        <f t="shared" si="0"/>
        <v>3.2369662921348312</v>
      </c>
      <c r="T6" s="41">
        <f t="shared" si="0"/>
        <v>58.123595505617978</v>
      </c>
      <c r="U6" s="162">
        <f t="shared" si="0"/>
        <v>12.559340659340657</v>
      </c>
      <c r="V6" s="163">
        <f t="shared" si="0"/>
        <v>60.241758241758241</v>
      </c>
      <c r="W6" s="36">
        <f t="shared" si="0"/>
        <v>240.18849246231179</v>
      </c>
      <c r="X6" s="36">
        <f t="shared" si="0"/>
        <v>89.22</v>
      </c>
      <c r="Y6" s="36">
        <f t="shared" si="0"/>
        <v>128.10362318840581</v>
      </c>
      <c r="Z6" s="40"/>
      <c r="AA6" s="40"/>
    </row>
    <row r="7" spans="1:27" s="27" customFormat="1" ht="18.75" x14ac:dyDescent="0.3">
      <c r="A7" s="26"/>
      <c r="D7" s="28"/>
      <c r="E7" s="29" t="s">
        <v>80</v>
      </c>
      <c r="F7" s="30"/>
      <c r="G7" s="31"/>
      <c r="H7" s="31"/>
      <c r="I7" s="31"/>
      <c r="J7" s="31"/>
      <c r="K7" s="32"/>
      <c r="L7" s="32"/>
      <c r="N7" s="34">
        <f t="shared" ref="N7:Y7" si="1">+SUBTOTAL(102,N12:N1001)</f>
        <v>200</v>
      </c>
      <c r="O7" s="236">
        <f t="shared" si="1"/>
        <v>200</v>
      </c>
      <c r="P7" s="41">
        <f t="shared" si="1"/>
        <v>200</v>
      </c>
      <c r="Q7" s="34">
        <f t="shared" si="1"/>
        <v>91</v>
      </c>
      <c r="R7" s="34">
        <f t="shared" si="1"/>
        <v>91</v>
      </c>
      <c r="S7" s="35">
        <f t="shared" si="1"/>
        <v>89</v>
      </c>
      <c r="T7" s="41">
        <f t="shared" si="1"/>
        <v>89</v>
      </c>
      <c r="U7" s="162">
        <f t="shared" si="1"/>
        <v>91</v>
      </c>
      <c r="V7" s="164">
        <f t="shared" si="1"/>
        <v>91</v>
      </c>
      <c r="W7" s="34">
        <f t="shared" si="1"/>
        <v>199</v>
      </c>
      <c r="X7" s="34">
        <f t="shared" si="1"/>
        <v>200</v>
      </c>
      <c r="Y7" s="34">
        <f t="shared" si="1"/>
        <v>138</v>
      </c>
      <c r="Z7" s="40"/>
      <c r="AA7" s="40"/>
    </row>
    <row r="8" spans="1:27" s="27" customFormat="1" ht="18.75" x14ac:dyDescent="0.3">
      <c r="A8" s="26"/>
      <c r="D8" s="28"/>
      <c r="E8" s="29" t="s">
        <v>58</v>
      </c>
      <c r="F8" s="30"/>
      <c r="G8" s="31"/>
      <c r="H8" s="31"/>
      <c r="I8" s="31"/>
      <c r="J8" s="31"/>
      <c r="K8" s="32"/>
      <c r="L8" s="32"/>
      <c r="N8" s="34">
        <f t="shared" ref="N8:Y8" si="2">+SUBTOTAL(105,N12:N1001)</f>
        <v>4</v>
      </c>
      <c r="O8" s="237">
        <f t="shared" si="2"/>
        <v>41740</v>
      </c>
      <c r="P8" s="41">
        <f t="shared" si="2"/>
        <v>1596</v>
      </c>
      <c r="Q8" s="36">
        <f t="shared" si="2"/>
        <v>2.4700000000000002</v>
      </c>
      <c r="R8" s="34">
        <f t="shared" si="2"/>
        <v>1</v>
      </c>
      <c r="S8" s="38">
        <f t="shared" si="2"/>
        <v>2.68</v>
      </c>
      <c r="T8" s="41">
        <f t="shared" si="2"/>
        <v>1</v>
      </c>
      <c r="U8" s="162">
        <f t="shared" si="2"/>
        <v>10.45</v>
      </c>
      <c r="V8" s="164">
        <f t="shared" si="2"/>
        <v>1</v>
      </c>
      <c r="W8" s="34">
        <f t="shared" si="2"/>
        <v>-574.47</v>
      </c>
      <c r="X8" s="36">
        <f t="shared" si="2"/>
        <v>3</v>
      </c>
      <c r="Y8" s="36">
        <f t="shared" si="2"/>
        <v>-193.5</v>
      </c>
      <c r="Z8" s="40"/>
      <c r="AA8" s="40"/>
    </row>
    <row r="9" spans="1:27" s="27" customFormat="1" x14ac:dyDescent="0.2">
      <c r="A9" s="26"/>
      <c r="E9" s="29" t="s">
        <v>59</v>
      </c>
      <c r="F9" s="30"/>
      <c r="N9" s="34">
        <f t="shared" ref="N9:Y9" si="3">+SUBTOTAL(104,N12:N1001)</f>
        <v>14</v>
      </c>
      <c r="O9" s="237">
        <f t="shared" si="3"/>
        <v>121524</v>
      </c>
      <c r="P9" s="41">
        <f t="shared" si="3"/>
        <v>4549</v>
      </c>
      <c r="Q9" s="36">
        <f t="shared" si="3"/>
        <v>5.59</v>
      </c>
      <c r="R9" s="34">
        <f t="shared" si="3"/>
        <v>289</v>
      </c>
      <c r="S9" s="38">
        <f t="shared" si="3"/>
        <v>3.75</v>
      </c>
      <c r="T9" s="41">
        <f t="shared" si="3"/>
        <v>250</v>
      </c>
      <c r="U9" s="162">
        <f t="shared" si="3"/>
        <v>14.7</v>
      </c>
      <c r="V9" s="164">
        <f t="shared" si="3"/>
        <v>303</v>
      </c>
      <c r="W9" s="34">
        <f t="shared" si="3"/>
        <v>966.4</v>
      </c>
      <c r="X9" s="36">
        <f t="shared" si="3"/>
        <v>100</v>
      </c>
      <c r="Y9" s="36">
        <f t="shared" si="3"/>
        <v>450.4</v>
      </c>
      <c r="Z9" s="40"/>
      <c r="AA9" s="40"/>
    </row>
    <row r="10" spans="1:27" s="27" customFormat="1" x14ac:dyDescent="0.2">
      <c r="A10" s="44" t="s">
        <v>175</v>
      </c>
      <c r="B10" s="45" t="s">
        <v>174</v>
      </c>
      <c r="C10" s="45" t="s">
        <v>7</v>
      </c>
      <c r="D10" s="46" t="s">
        <v>8</v>
      </c>
      <c r="E10" s="45" t="s">
        <v>9</v>
      </c>
      <c r="F10" s="47" t="s">
        <v>177</v>
      </c>
      <c r="G10" s="48" t="s">
        <v>10</v>
      </c>
      <c r="H10" s="49" t="s">
        <v>11</v>
      </c>
      <c r="I10" s="49" t="s">
        <v>12</v>
      </c>
      <c r="J10" s="49" t="s">
        <v>479</v>
      </c>
      <c r="K10" s="50" t="s">
        <v>23</v>
      </c>
      <c r="L10" s="50" t="s">
        <v>482</v>
      </c>
      <c r="M10" s="50" t="s">
        <v>24</v>
      </c>
      <c r="N10" s="48" t="s">
        <v>483</v>
      </c>
      <c r="O10" s="238" t="s">
        <v>492</v>
      </c>
      <c r="P10" s="184" t="s">
        <v>491</v>
      </c>
      <c r="Q10" s="57" t="s">
        <v>484</v>
      </c>
      <c r="R10" s="58" t="s">
        <v>485</v>
      </c>
      <c r="S10" s="60" t="s">
        <v>486</v>
      </c>
      <c r="T10" s="187" t="s">
        <v>487</v>
      </c>
      <c r="U10" s="157" t="s">
        <v>488</v>
      </c>
      <c r="V10" s="158" t="s">
        <v>489</v>
      </c>
      <c r="W10" s="64" t="s">
        <v>495</v>
      </c>
      <c r="X10" s="65" t="s">
        <v>490</v>
      </c>
      <c r="Y10" s="64" t="s">
        <v>29</v>
      </c>
      <c r="Z10" s="40"/>
      <c r="AA10" s="40"/>
    </row>
    <row r="11" spans="1:27" s="27" customFormat="1" hidden="1" x14ac:dyDescent="0.2">
      <c r="A11" s="44" t="s">
        <v>175</v>
      </c>
      <c r="B11" s="45" t="s">
        <v>809</v>
      </c>
      <c r="C11" s="45" t="s">
        <v>7</v>
      </c>
      <c r="D11" s="46" t="s">
        <v>8</v>
      </c>
      <c r="E11" s="45" t="s">
        <v>9</v>
      </c>
      <c r="F11" s="47" t="s">
        <v>758</v>
      </c>
      <c r="G11" s="48" t="s">
        <v>810</v>
      </c>
      <c r="H11" s="49" t="s">
        <v>11</v>
      </c>
      <c r="I11" s="49" t="s">
        <v>12</v>
      </c>
      <c r="J11" s="49" t="s">
        <v>811</v>
      </c>
      <c r="K11" s="50" t="s">
        <v>812</v>
      </c>
      <c r="L11" s="50" t="s">
        <v>813</v>
      </c>
      <c r="M11" s="50" t="s">
        <v>814</v>
      </c>
      <c r="N11" s="48" t="s">
        <v>815</v>
      </c>
      <c r="O11" s="238" t="s">
        <v>836</v>
      </c>
      <c r="P11" s="184" t="s">
        <v>816</v>
      </c>
      <c r="Q11" s="57" t="s">
        <v>817</v>
      </c>
      <c r="R11" s="58" t="s">
        <v>818</v>
      </c>
      <c r="S11" s="60" t="s">
        <v>819</v>
      </c>
      <c r="T11" s="187" t="s">
        <v>820</v>
      </c>
      <c r="U11" s="157" t="s">
        <v>821</v>
      </c>
      <c r="V11" s="158" t="s">
        <v>822</v>
      </c>
      <c r="W11" s="64" t="s">
        <v>823</v>
      </c>
      <c r="X11" s="65" t="s">
        <v>824</v>
      </c>
      <c r="Y11" s="64" t="s">
        <v>825</v>
      </c>
      <c r="Z11" s="40"/>
      <c r="AA11" s="40"/>
    </row>
    <row r="12" spans="1:27" x14ac:dyDescent="0.2">
      <c r="A12" s="96" t="s">
        <v>182</v>
      </c>
      <c r="B12" s="97" t="s">
        <v>321</v>
      </c>
      <c r="C12" s="97" t="s">
        <v>150</v>
      </c>
      <c r="D12" s="150">
        <v>770001</v>
      </c>
      <c r="E12" s="73">
        <v>623</v>
      </c>
      <c r="F12" s="75" t="s">
        <v>2</v>
      </c>
      <c r="G12" s="76" t="s">
        <v>333</v>
      </c>
      <c r="H12" s="76" t="s">
        <v>2</v>
      </c>
      <c r="I12" s="76">
        <v>788</v>
      </c>
      <c r="J12" s="76" t="s">
        <v>481</v>
      </c>
      <c r="K12" s="77">
        <v>35947</v>
      </c>
      <c r="L12" s="77">
        <v>41671</v>
      </c>
      <c r="M12" s="77">
        <v>41091</v>
      </c>
      <c r="N12" s="76">
        <v>13</v>
      </c>
      <c r="O12" s="239">
        <v>93362</v>
      </c>
      <c r="P12" s="185">
        <v>4286</v>
      </c>
      <c r="S12" s="156"/>
      <c r="T12" s="188"/>
      <c r="U12" s="159"/>
      <c r="W12" s="91">
        <v>224.57</v>
      </c>
      <c r="X12" s="92">
        <v>99</v>
      </c>
      <c r="Y12" s="91"/>
    </row>
    <row r="13" spans="1:27" x14ac:dyDescent="0.2">
      <c r="A13" s="72" t="s">
        <v>179</v>
      </c>
      <c r="B13" s="73" t="s">
        <v>321</v>
      </c>
      <c r="C13" s="73" t="s">
        <v>99</v>
      </c>
      <c r="D13" s="150">
        <v>106500003</v>
      </c>
      <c r="E13" s="73">
        <v>151</v>
      </c>
      <c r="F13" s="75">
        <v>42784</v>
      </c>
      <c r="G13" s="76" t="s">
        <v>325</v>
      </c>
      <c r="H13" s="76" t="s">
        <v>326</v>
      </c>
      <c r="I13" s="76">
        <v>103</v>
      </c>
      <c r="J13" s="76" t="s">
        <v>481</v>
      </c>
      <c r="K13" s="77">
        <v>36161</v>
      </c>
      <c r="L13" s="77">
        <v>40940</v>
      </c>
      <c r="M13" s="77">
        <v>39814</v>
      </c>
      <c r="N13" s="76">
        <v>9</v>
      </c>
      <c r="O13" s="239">
        <v>93117</v>
      </c>
      <c r="P13" s="185">
        <v>3534</v>
      </c>
      <c r="Q13" s="83">
        <v>3.72</v>
      </c>
      <c r="R13" s="84">
        <v>79</v>
      </c>
      <c r="S13" s="156">
        <v>3.39</v>
      </c>
      <c r="T13" s="188">
        <v>79</v>
      </c>
      <c r="U13" s="159">
        <v>12.48</v>
      </c>
      <c r="V13" s="160">
        <v>79</v>
      </c>
      <c r="W13" s="91">
        <v>398.48</v>
      </c>
      <c r="X13" s="92">
        <v>100</v>
      </c>
      <c r="Y13" s="91">
        <v>73.599999999999994</v>
      </c>
    </row>
    <row r="14" spans="1:27" x14ac:dyDescent="0.2">
      <c r="A14" s="72" t="s">
        <v>181</v>
      </c>
      <c r="B14" s="73" t="s">
        <v>321</v>
      </c>
      <c r="C14" s="73" t="s">
        <v>150</v>
      </c>
      <c r="D14" s="150">
        <v>105290004</v>
      </c>
      <c r="E14" s="73">
        <v>280</v>
      </c>
      <c r="F14" s="75" t="s">
        <v>2</v>
      </c>
      <c r="G14" s="76" t="s">
        <v>327</v>
      </c>
      <c r="H14" s="76" t="s">
        <v>328</v>
      </c>
      <c r="I14" s="76">
        <v>37</v>
      </c>
      <c r="J14" s="76" t="s">
        <v>481</v>
      </c>
      <c r="K14" s="77">
        <v>35217</v>
      </c>
      <c r="L14" s="77">
        <v>40695</v>
      </c>
      <c r="M14" s="77">
        <v>40238</v>
      </c>
      <c r="N14" s="76">
        <v>11</v>
      </c>
      <c r="O14" s="239">
        <v>91345</v>
      </c>
      <c r="P14" s="185">
        <v>4123</v>
      </c>
      <c r="S14" s="156"/>
      <c r="T14" s="188"/>
      <c r="U14" s="159"/>
      <c r="W14" s="91">
        <v>82.96</v>
      </c>
      <c r="X14" s="92">
        <v>93</v>
      </c>
      <c r="Y14" s="91"/>
    </row>
    <row r="15" spans="1:27" x14ac:dyDescent="0.2">
      <c r="A15" s="72" t="s">
        <v>182</v>
      </c>
      <c r="B15" s="73" t="s">
        <v>321</v>
      </c>
      <c r="C15" s="73" t="s">
        <v>150</v>
      </c>
      <c r="D15" s="150">
        <v>770001</v>
      </c>
      <c r="E15" s="73">
        <v>1174</v>
      </c>
      <c r="F15" s="75" t="s">
        <v>2</v>
      </c>
      <c r="G15" s="76" t="s">
        <v>353</v>
      </c>
      <c r="H15" s="76" t="s">
        <v>354</v>
      </c>
      <c r="I15" s="76">
        <v>952</v>
      </c>
      <c r="J15" s="76" t="s">
        <v>480</v>
      </c>
      <c r="K15" s="77">
        <v>36557</v>
      </c>
      <c r="M15" s="77">
        <v>41426</v>
      </c>
      <c r="N15" s="76">
        <v>12</v>
      </c>
      <c r="O15" s="239">
        <v>85443</v>
      </c>
      <c r="P15" s="185">
        <v>3810</v>
      </c>
      <c r="S15" s="156"/>
      <c r="T15" s="188"/>
      <c r="U15" s="159"/>
      <c r="W15" s="91">
        <v>173.4</v>
      </c>
      <c r="X15" s="92">
        <v>98</v>
      </c>
      <c r="Y15" s="91"/>
    </row>
    <row r="16" spans="1:27" x14ac:dyDescent="0.2">
      <c r="A16" s="72" t="s">
        <v>179</v>
      </c>
      <c r="B16" s="73" t="s">
        <v>321</v>
      </c>
      <c r="C16" s="73" t="s">
        <v>99</v>
      </c>
      <c r="D16" s="150">
        <v>106500003</v>
      </c>
      <c r="E16" s="73">
        <v>91</v>
      </c>
      <c r="F16" s="75">
        <v>34804</v>
      </c>
      <c r="G16" s="76" t="s">
        <v>329</v>
      </c>
      <c r="H16" s="76" t="s">
        <v>330</v>
      </c>
      <c r="I16" s="76">
        <v>196</v>
      </c>
      <c r="J16" s="76" t="s">
        <v>481</v>
      </c>
      <c r="K16" s="77">
        <v>35065</v>
      </c>
      <c r="L16" s="77">
        <v>40210</v>
      </c>
      <c r="M16" s="77">
        <v>39142</v>
      </c>
      <c r="N16" s="76">
        <v>8</v>
      </c>
      <c r="O16" s="239">
        <v>83459</v>
      </c>
      <c r="P16" s="185">
        <v>3891</v>
      </c>
      <c r="Q16" s="83">
        <v>3.88</v>
      </c>
      <c r="R16" s="84">
        <v>81</v>
      </c>
      <c r="S16" s="156">
        <v>3.23</v>
      </c>
      <c r="T16" s="188">
        <v>75</v>
      </c>
      <c r="U16" s="159">
        <v>12.72</v>
      </c>
      <c r="V16" s="160">
        <v>82</v>
      </c>
      <c r="W16" s="91">
        <v>233.75</v>
      </c>
      <c r="X16" s="92">
        <v>99</v>
      </c>
      <c r="Y16" s="91">
        <v>-66</v>
      </c>
    </row>
    <row r="17" spans="1:25" x14ac:dyDescent="0.2">
      <c r="A17" s="72" t="s">
        <v>179</v>
      </c>
      <c r="B17" s="73" t="s">
        <v>321</v>
      </c>
      <c r="C17" s="73" t="s">
        <v>99</v>
      </c>
      <c r="D17" s="150">
        <v>490004</v>
      </c>
      <c r="E17" s="73">
        <v>200</v>
      </c>
      <c r="F17" s="75" t="s">
        <v>2</v>
      </c>
      <c r="G17" s="76">
        <v>0</v>
      </c>
      <c r="H17" s="76" t="s">
        <v>2</v>
      </c>
      <c r="I17" s="76">
        <v>103</v>
      </c>
      <c r="J17" s="76" t="s">
        <v>481</v>
      </c>
      <c r="K17" s="77">
        <v>34274</v>
      </c>
      <c r="L17" s="77">
        <v>40664</v>
      </c>
      <c r="M17" s="77">
        <v>40026</v>
      </c>
      <c r="N17" s="76">
        <v>13</v>
      </c>
      <c r="O17" s="239">
        <v>81901</v>
      </c>
      <c r="P17" s="185">
        <v>4308</v>
      </c>
      <c r="Q17" s="83">
        <v>4.87</v>
      </c>
      <c r="R17" s="84">
        <v>6</v>
      </c>
      <c r="S17" s="156"/>
      <c r="T17" s="188"/>
      <c r="U17" s="159">
        <v>14.28</v>
      </c>
      <c r="V17" s="160">
        <v>6</v>
      </c>
      <c r="W17" s="91">
        <v>163.03</v>
      </c>
      <c r="X17" s="92">
        <v>97</v>
      </c>
      <c r="Y17" s="91"/>
    </row>
    <row r="18" spans="1:25" x14ac:dyDescent="0.2">
      <c r="A18" s="72" t="s">
        <v>183</v>
      </c>
      <c r="B18" s="73" t="s">
        <v>321</v>
      </c>
      <c r="C18" s="73" t="s">
        <v>99</v>
      </c>
      <c r="D18" s="150">
        <v>2850002</v>
      </c>
      <c r="E18" s="73">
        <v>284</v>
      </c>
      <c r="F18" s="75">
        <v>36438</v>
      </c>
      <c r="G18" s="76" t="s">
        <v>331</v>
      </c>
      <c r="H18" s="76" t="s">
        <v>332</v>
      </c>
      <c r="I18" s="76">
        <v>169</v>
      </c>
      <c r="J18" s="76" t="s">
        <v>481</v>
      </c>
      <c r="K18" s="77">
        <v>34090</v>
      </c>
      <c r="L18" s="77">
        <v>38899</v>
      </c>
      <c r="M18" s="77">
        <v>38718</v>
      </c>
      <c r="N18" s="76">
        <v>11</v>
      </c>
      <c r="O18" s="239">
        <v>81399</v>
      </c>
      <c r="P18" s="185">
        <v>3471</v>
      </c>
      <c r="S18" s="156"/>
      <c r="T18" s="188"/>
      <c r="U18" s="159"/>
      <c r="W18" s="91">
        <v>311.69499999999999</v>
      </c>
      <c r="X18" s="92">
        <v>100</v>
      </c>
      <c r="Y18" s="91">
        <v>137.19999999999999</v>
      </c>
    </row>
    <row r="19" spans="1:25" x14ac:dyDescent="0.2">
      <c r="A19" s="96" t="s">
        <v>182</v>
      </c>
      <c r="B19" s="97" t="s">
        <v>321</v>
      </c>
      <c r="C19" s="97" t="s">
        <v>192</v>
      </c>
      <c r="D19" s="150">
        <v>770001</v>
      </c>
      <c r="E19" s="73">
        <v>1085</v>
      </c>
      <c r="F19" s="75" t="s">
        <v>2</v>
      </c>
      <c r="G19" s="76" t="s">
        <v>334</v>
      </c>
      <c r="H19" s="76" t="s">
        <v>2</v>
      </c>
      <c r="I19" s="76">
        <v>397</v>
      </c>
      <c r="J19" s="76" t="s">
        <v>481</v>
      </c>
      <c r="K19" s="77">
        <v>36312</v>
      </c>
      <c r="L19" s="77">
        <v>40909</v>
      </c>
      <c r="M19" s="77">
        <v>40422</v>
      </c>
      <c r="N19" s="76">
        <v>10</v>
      </c>
      <c r="O19" s="239">
        <v>79037</v>
      </c>
      <c r="P19" s="185">
        <v>3317</v>
      </c>
      <c r="S19" s="156"/>
      <c r="T19" s="188"/>
      <c r="U19" s="159"/>
      <c r="W19" s="91">
        <v>324.52999999999997</v>
      </c>
      <c r="X19" s="92">
        <v>100</v>
      </c>
      <c r="Y19" s="91"/>
    </row>
    <row r="20" spans="1:25" x14ac:dyDescent="0.2">
      <c r="A20" s="72" t="s">
        <v>2</v>
      </c>
      <c r="B20" s="73" t="s">
        <v>321</v>
      </c>
      <c r="C20" s="73" t="s">
        <v>169</v>
      </c>
      <c r="D20" s="150">
        <v>103010001</v>
      </c>
      <c r="E20" s="73">
        <v>1</v>
      </c>
      <c r="F20" s="75" t="s">
        <v>2</v>
      </c>
      <c r="G20" s="76">
        <v>0</v>
      </c>
      <c r="H20" s="76" t="s">
        <v>2</v>
      </c>
      <c r="J20" s="76" t="s">
        <v>481</v>
      </c>
      <c r="K20" s="77">
        <v>34243</v>
      </c>
      <c r="L20" s="77">
        <v>38718</v>
      </c>
      <c r="N20" s="76">
        <v>10</v>
      </c>
      <c r="O20" s="239">
        <v>77402</v>
      </c>
      <c r="P20" s="185">
        <v>3212</v>
      </c>
      <c r="S20" s="156"/>
      <c r="T20" s="188"/>
      <c r="U20" s="159"/>
      <c r="W20" s="91"/>
      <c r="X20" s="92">
        <v>3</v>
      </c>
      <c r="Y20" s="91"/>
    </row>
    <row r="21" spans="1:25" x14ac:dyDescent="0.2">
      <c r="A21" s="72" t="s">
        <v>182</v>
      </c>
      <c r="B21" s="73" t="s">
        <v>321</v>
      </c>
      <c r="C21" s="73" t="s">
        <v>99</v>
      </c>
      <c r="D21" s="150">
        <v>1890028</v>
      </c>
      <c r="E21" s="73">
        <v>1028</v>
      </c>
      <c r="F21" s="75" t="s">
        <v>2</v>
      </c>
      <c r="G21" s="76" t="s">
        <v>339</v>
      </c>
      <c r="H21" s="76" t="s">
        <v>340</v>
      </c>
      <c r="J21" s="76" t="s">
        <v>481</v>
      </c>
      <c r="K21" s="77">
        <v>36373</v>
      </c>
      <c r="L21" s="77">
        <v>41334</v>
      </c>
      <c r="M21" s="77">
        <v>41122</v>
      </c>
      <c r="N21" s="76">
        <v>11</v>
      </c>
      <c r="O21" s="239">
        <v>76961</v>
      </c>
      <c r="P21" s="185">
        <v>3554</v>
      </c>
      <c r="S21" s="156"/>
      <c r="T21" s="188"/>
      <c r="U21" s="159"/>
      <c r="W21" s="91">
        <v>258.06</v>
      </c>
      <c r="X21" s="92">
        <v>100</v>
      </c>
      <c r="Y21" s="91">
        <v>83.1</v>
      </c>
    </row>
    <row r="22" spans="1:25" x14ac:dyDescent="0.2">
      <c r="A22" s="72" t="s">
        <v>183</v>
      </c>
      <c r="B22" s="73" t="s">
        <v>321</v>
      </c>
      <c r="C22" s="73" t="s">
        <v>99</v>
      </c>
      <c r="D22" s="150">
        <v>410001</v>
      </c>
      <c r="E22" s="73">
        <v>2116</v>
      </c>
      <c r="F22" s="75">
        <v>50805</v>
      </c>
      <c r="G22" s="76" t="s">
        <v>355</v>
      </c>
      <c r="H22" s="76" t="s">
        <v>356</v>
      </c>
      <c r="I22" s="76">
        <v>1546</v>
      </c>
      <c r="J22" s="76" t="s">
        <v>480</v>
      </c>
      <c r="K22" s="77">
        <v>37012</v>
      </c>
      <c r="M22" s="77">
        <v>41760</v>
      </c>
      <c r="N22" s="76">
        <v>11</v>
      </c>
      <c r="O22" s="239">
        <v>76765</v>
      </c>
      <c r="P22" s="185">
        <v>3514</v>
      </c>
      <c r="S22" s="156"/>
      <c r="T22" s="188"/>
      <c r="U22" s="159"/>
      <c r="W22" s="91">
        <v>284.07</v>
      </c>
      <c r="X22" s="92">
        <v>100</v>
      </c>
      <c r="Y22" s="91">
        <v>127.6</v>
      </c>
    </row>
    <row r="23" spans="1:25" x14ac:dyDescent="0.2">
      <c r="A23" s="72" t="s">
        <v>181</v>
      </c>
      <c r="B23" s="73" t="s">
        <v>321</v>
      </c>
      <c r="C23" s="73" t="s">
        <v>150</v>
      </c>
      <c r="D23" s="150">
        <v>105290004</v>
      </c>
      <c r="E23" s="73">
        <v>83</v>
      </c>
      <c r="F23" s="75" t="s">
        <v>2</v>
      </c>
      <c r="G23" s="76">
        <v>0</v>
      </c>
      <c r="H23" s="76" t="s">
        <v>2</v>
      </c>
      <c r="J23" s="76" t="s">
        <v>480</v>
      </c>
      <c r="K23" s="77">
        <v>35643</v>
      </c>
      <c r="M23" s="77">
        <v>40787</v>
      </c>
      <c r="N23" s="76">
        <v>13</v>
      </c>
      <c r="O23" s="239">
        <v>76279</v>
      </c>
      <c r="P23" s="185">
        <v>3941</v>
      </c>
      <c r="S23" s="156"/>
      <c r="T23" s="188"/>
      <c r="U23" s="159"/>
      <c r="W23" s="91">
        <v>37.74</v>
      </c>
      <c r="X23" s="92">
        <v>88</v>
      </c>
      <c r="Y23" s="91"/>
    </row>
    <row r="24" spans="1:25" x14ac:dyDescent="0.2">
      <c r="A24" s="72" t="s">
        <v>179</v>
      </c>
      <c r="B24" s="73" t="s">
        <v>321</v>
      </c>
      <c r="C24" s="73" t="s">
        <v>99</v>
      </c>
      <c r="D24" s="150">
        <v>106500003</v>
      </c>
      <c r="E24" s="73">
        <v>225</v>
      </c>
      <c r="F24" s="75">
        <v>51948</v>
      </c>
      <c r="G24" s="76" t="s">
        <v>339</v>
      </c>
      <c r="H24" s="76" t="s">
        <v>340</v>
      </c>
      <c r="I24" s="76">
        <v>128</v>
      </c>
      <c r="J24" s="76" t="s">
        <v>481</v>
      </c>
      <c r="K24" s="77">
        <v>37257</v>
      </c>
      <c r="L24" s="77">
        <v>41883</v>
      </c>
      <c r="M24" s="77">
        <v>41487</v>
      </c>
      <c r="N24" s="76">
        <v>10</v>
      </c>
      <c r="O24" s="239">
        <v>76208</v>
      </c>
      <c r="P24" s="185">
        <v>3389</v>
      </c>
      <c r="Q24" s="83">
        <v>4.21</v>
      </c>
      <c r="R24" s="84">
        <v>72</v>
      </c>
      <c r="S24" s="156">
        <v>3.68</v>
      </c>
      <c r="T24" s="188">
        <v>81</v>
      </c>
      <c r="U24" s="159">
        <v>12.99</v>
      </c>
      <c r="V24" s="160">
        <v>81</v>
      </c>
      <c r="W24" s="91">
        <v>-29.155000000000001</v>
      </c>
      <c r="X24" s="92">
        <v>59</v>
      </c>
      <c r="Y24" s="91">
        <v>23.9</v>
      </c>
    </row>
    <row r="25" spans="1:25" x14ac:dyDescent="0.2">
      <c r="A25" s="72" t="s">
        <v>181</v>
      </c>
      <c r="B25" s="73" t="s">
        <v>321</v>
      </c>
      <c r="C25" s="73" t="s">
        <v>99</v>
      </c>
      <c r="D25" s="150">
        <v>105290004</v>
      </c>
      <c r="E25" s="73">
        <v>270</v>
      </c>
      <c r="F25" s="75" t="s">
        <v>2</v>
      </c>
      <c r="G25" s="76">
        <v>0</v>
      </c>
      <c r="H25" s="76" t="s">
        <v>2</v>
      </c>
      <c r="J25" s="76" t="s">
        <v>481</v>
      </c>
      <c r="K25" s="77">
        <v>35186</v>
      </c>
      <c r="L25" s="77">
        <v>40026</v>
      </c>
      <c r="M25" s="77">
        <v>39661</v>
      </c>
      <c r="N25" s="76">
        <v>10</v>
      </c>
      <c r="O25" s="239">
        <v>75271</v>
      </c>
      <c r="P25" s="185">
        <v>3178</v>
      </c>
      <c r="S25" s="156"/>
      <c r="T25" s="188"/>
      <c r="U25" s="159"/>
      <c r="W25" s="91">
        <v>107.52500000000001</v>
      </c>
      <c r="X25" s="92">
        <v>92</v>
      </c>
      <c r="Y25" s="91"/>
    </row>
    <row r="26" spans="1:25" x14ac:dyDescent="0.2">
      <c r="A26" s="72" t="s">
        <v>182</v>
      </c>
      <c r="B26" s="73" t="s">
        <v>321</v>
      </c>
      <c r="C26" s="73" t="s">
        <v>99</v>
      </c>
      <c r="D26" s="150">
        <v>190001</v>
      </c>
      <c r="E26" s="73">
        <v>546</v>
      </c>
      <c r="F26" s="75">
        <v>53482</v>
      </c>
      <c r="G26" s="76" t="s">
        <v>190</v>
      </c>
      <c r="H26" s="76" t="s">
        <v>191</v>
      </c>
      <c r="I26" s="76">
        <v>417</v>
      </c>
      <c r="J26" s="76" t="s">
        <v>481</v>
      </c>
      <c r="K26" s="77">
        <v>36982</v>
      </c>
      <c r="L26" s="77">
        <v>41518</v>
      </c>
      <c r="M26" s="77">
        <v>41000</v>
      </c>
      <c r="N26" s="76">
        <v>9</v>
      </c>
      <c r="O26" s="239">
        <v>75137</v>
      </c>
      <c r="P26" s="185">
        <v>3259</v>
      </c>
      <c r="Q26" s="83">
        <v>4.17</v>
      </c>
      <c r="R26" s="84">
        <v>71</v>
      </c>
      <c r="S26" s="156">
        <v>3.54</v>
      </c>
      <c r="T26" s="188">
        <v>76</v>
      </c>
      <c r="U26" s="159">
        <v>13.3</v>
      </c>
      <c r="V26" s="160">
        <v>76</v>
      </c>
      <c r="W26" s="91">
        <v>222.27500000000001</v>
      </c>
      <c r="X26" s="92">
        <v>99</v>
      </c>
      <c r="Y26" s="91">
        <v>287.10000000000002</v>
      </c>
    </row>
    <row r="27" spans="1:25" x14ac:dyDescent="0.2">
      <c r="A27" s="72" t="s">
        <v>180</v>
      </c>
      <c r="B27" s="73" t="s">
        <v>321</v>
      </c>
      <c r="C27" s="73" t="s">
        <v>99</v>
      </c>
      <c r="D27" s="150">
        <v>620001</v>
      </c>
      <c r="E27" s="73">
        <v>332</v>
      </c>
      <c r="F27" s="75" t="s">
        <v>2</v>
      </c>
      <c r="G27" s="76" t="s">
        <v>331</v>
      </c>
      <c r="H27" s="76" t="s">
        <v>332</v>
      </c>
      <c r="I27" s="76">
        <v>113</v>
      </c>
      <c r="J27" s="76" t="s">
        <v>481</v>
      </c>
      <c r="K27" s="77">
        <v>34394</v>
      </c>
      <c r="L27" s="77">
        <v>38657</v>
      </c>
      <c r="M27" s="77">
        <v>38473</v>
      </c>
      <c r="N27" s="76">
        <v>9</v>
      </c>
      <c r="O27" s="239">
        <v>75054</v>
      </c>
      <c r="P27" s="185">
        <v>3043</v>
      </c>
      <c r="Q27" s="83">
        <v>3.93</v>
      </c>
      <c r="R27" s="84">
        <v>84</v>
      </c>
      <c r="S27" s="156">
        <v>3.12</v>
      </c>
      <c r="T27" s="188">
        <v>62</v>
      </c>
      <c r="U27" s="159">
        <v>12.47</v>
      </c>
      <c r="V27" s="160">
        <v>86</v>
      </c>
      <c r="W27" s="91">
        <v>425.255</v>
      </c>
      <c r="X27" s="92">
        <v>100</v>
      </c>
      <c r="Y27" s="91">
        <v>54.7</v>
      </c>
    </row>
    <row r="28" spans="1:25" x14ac:dyDescent="0.2">
      <c r="A28" s="72" t="s">
        <v>182</v>
      </c>
      <c r="B28" s="73" t="s">
        <v>321</v>
      </c>
      <c r="C28" s="73" t="s">
        <v>150</v>
      </c>
      <c r="D28" s="150">
        <v>460001</v>
      </c>
      <c r="E28" s="73">
        <v>1499</v>
      </c>
      <c r="F28" s="75" t="s">
        <v>2</v>
      </c>
      <c r="G28" s="76" t="s">
        <v>118</v>
      </c>
      <c r="H28" s="76" t="s">
        <v>119</v>
      </c>
      <c r="I28" s="76">
        <v>1576</v>
      </c>
      <c r="J28" s="76" t="s">
        <v>481</v>
      </c>
      <c r="K28" s="77">
        <v>36495</v>
      </c>
      <c r="L28" s="77">
        <v>40940</v>
      </c>
      <c r="M28" s="77">
        <v>40544</v>
      </c>
      <c r="N28" s="76">
        <v>10</v>
      </c>
      <c r="O28" s="239">
        <v>74785</v>
      </c>
      <c r="P28" s="185">
        <v>3240</v>
      </c>
      <c r="S28" s="156"/>
      <c r="T28" s="188"/>
      <c r="U28" s="159"/>
      <c r="W28" s="91">
        <v>156.91</v>
      </c>
      <c r="X28" s="92">
        <v>98</v>
      </c>
      <c r="Y28" s="91">
        <v>141.30000000000001</v>
      </c>
    </row>
    <row r="29" spans="1:25" x14ac:dyDescent="0.2">
      <c r="A29" s="96" t="s">
        <v>182</v>
      </c>
      <c r="B29" s="97" t="s">
        <v>321</v>
      </c>
      <c r="C29" s="97" t="s">
        <v>150</v>
      </c>
      <c r="D29" s="150">
        <v>108130002</v>
      </c>
      <c r="E29" s="73">
        <v>74</v>
      </c>
      <c r="F29" s="75">
        <v>54589</v>
      </c>
      <c r="G29" s="76" t="s">
        <v>843</v>
      </c>
      <c r="H29" s="76" t="s">
        <v>844</v>
      </c>
      <c r="I29" s="76">
        <v>22</v>
      </c>
      <c r="J29" s="76" t="s">
        <v>481</v>
      </c>
      <c r="K29" s="77">
        <v>36161</v>
      </c>
      <c r="L29" s="77">
        <v>41395</v>
      </c>
      <c r="M29" s="77">
        <v>41061</v>
      </c>
      <c r="N29" s="76">
        <v>9</v>
      </c>
      <c r="O29" s="239">
        <v>72591</v>
      </c>
      <c r="P29" s="185">
        <v>3057</v>
      </c>
      <c r="S29" s="156"/>
      <c r="T29" s="188"/>
      <c r="U29" s="159"/>
      <c r="W29" s="91">
        <v>178.92500000000001</v>
      </c>
      <c r="X29" s="92">
        <v>98</v>
      </c>
      <c r="Y29" s="91"/>
    </row>
    <row r="30" spans="1:25" x14ac:dyDescent="0.2">
      <c r="A30" s="72" t="s">
        <v>182</v>
      </c>
      <c r="B30" s="73" t="s">
        <v>321</v>
      </c>
      <c r="C30" s="73" t="s">
        <v>99</v>
      </c>
      <c r="D30" s="150">
        <v>1910035</v>
      </c>
      <c r="E30" s="73">
        <v>162</v>
      </c>
      <c r="F30" s="75" t="s">
        <v>2</v>
      </c>
      <c r="G30" s="76" t="s">
        <v>614</v>
      </c>
      <c r="H30" s="76" t="s">
        <v>2</v>
      </c>
      <c r="I30" s="76">
        <v>125</v>
      </c>
      <c r="J30" s="76" t="s">
        <v>481</v>
      </c>
      <c r="K30" s="77">
        <v>37257</v>
      </c>
      <c r="L30" s="77">
        <v>41821</v>
      </c>
      <c r="M30" s="77">
        <v>41579</v>
      </c>
      <c r="N30" s="76">
        <v>11</v>
      </c>
      <c r="O30" s="239">
        <v>72496</v>
      </c>
      <c r="P30" s="185">
        <v>3330</v>
      </c>
      <c r="Q30" s="83">
        <v>4.82</v>
      </c>
      <c r="R30" s="84">
        <v>3</v>
      </c>
      <c r="S30" s="156">
        <v>3.22</v>
      </c>
      <c r="T30" s="188">
        <v>3</v>
      </c>
      <c r="U30" s="159">
        <v>13.22</v>
      </c>
      <c r="V30" s="160">
        <v>3</v>
      </c>
      <c r="W30" s="91">
        <v>146.285</v>
      </c>
      <c r="X30" s="92">
        <v>96</v>
      </c>
      <c r="Y30" s="91">
        <v>97.3</v>
      </c>
    </row>
    <row r="31" spans="1:25" x14ac:dyDescent="0.2">
      <c r="A31" s="72" t="s">
        <v>182</v>
      </c>
      <c r="B31" s="73" t="s">
        <v>321</v>
      </c>
      <c r="C31" s="73" t="s">
        <v>99</v>
      </c>
      <c r="D31" s="150">
        <v>1890029</v>
      </c>
      <c r="E31" s="73">
        <v>920</v>
      </c>
      <c r="F31" s="75">
        <v>35464</v>
      </c>
      <c r="G31" s="76" t="s">
        <v>337</v>
      </c>
      <c r="H31" s="76" t="s">
        <v>338</v>
      </c>
      <c r="I31" s="76">
        <v>838</v>
      </c>
      <c r="J31" s="76" t="s">
        <v>481</v>
      </c>
      <c r="K31" s="77">
        <v>34547</v>
      </c>
      <c r="L31" s="77">
        <v>39845</v>
      </c>
      <c r="M31" s="77">
        <v>39508</v>
      </c>
      <c r="N31" s="76">
        <v>12</v>
      </c>
      <c r="O31" s="239">
        <v>72074</v>
      </c>
      <c r="P31" s="185">
        <v>3700</v>
      </c>
      <c r="Q31" s="83">
        <v>4.96</v>
      </c>
      <c r="R31" s="84">
        <v>15</v>
      </c>
      <c r="S31" s="156">
        <v>3.75</v>
      </c>
      <c r="T31" s="188">
        <v>12</v>
      </c>
      <c r="U31" s="159">
        <v>14.59</v>
      </c>
      <c r="V31" s="160">
        <v>16</v>
      </c>
      <c r="W31" s="91">
        <v>14.28</v>
      </c>
      <c r="X31" s="92">
        <v>72</v>
      </c>
      <c r="Y31" s="91">
        <v>114.3</v>
      </c>
    </row>
    <row r="32" spans="1:25" x14ac:dyDescent="0.2">
      <c r="A32" s="72" t="s">
        <v>181</v>
      </c>
      <c r="B32" s="73" t="s">
        <v>321</v>
      </c>
      <c r="C32" s="73" t="s">
        <v>150</v>
      </c>
      <c r="D32" s="150">
        <v>105290004</v>
      </c>
      <c r="E32" s="73">
        <v>299</v>
      </c>
      <c r="F32" s="75" t="s">
        <v>2</v>
      </c>
      <c r="G32" s="76" t="s">
        <v>343</v>
      </c>
      <c r="H32" s="76" t="s">
        <v>344</v>
      </c>
      <c r="I32" s="76">
        <v>87</v>
      </c>
      <c r="J32" s="76" t="s">
        <v>481</v>
      </c>
      <c r="K32" s="77">
        <v>35521</v>
      </c>
      <c r="L32" s="77">
        <v>40848</v>
      </c>
      <c r="M32" s="77">
        <v>40087</v>
      </c>
      <c r="N32" s="76">
        <v>10</v>
      </c>
      <c r="O32" s="239">
        <v>71908</v>
      </c>
      <c r="P32" s="185">
        <v>3823</v>
      </c>
      <c r="S32" s="156"/>
      <c r="T32" s="188"/>
      <c r="U32" s="159"/>
      <c r="W32" s="91">
        <v>31.535</v>
      </c>
      <c r="X32" s="92">
        <v>88</v>
      </c>
      <c r="Y32" s="91"/>
    </row>
    <row r="33" spans="1:25" x14ac:dyDescent="0.2">
      <c r="A33" s="72" t="s">
        <v>183</v>
      </c>
      <c r="B33" s="73" t="s">
        <v>321</v>
      </c>
      <c r="C33" s="73" t="s">
        <v>99</v>
      </c>
      <c r="D33" s="150">
        <v>410001</v>
      </c>
      <c r="E33" s="73">
        <v>1546</v>
      </c>
      <c r="F33" s="75">
        <v>30049</v>
      </c>
      <c r="G33" s="76" t="s">
        <v>329</v>
      </c>
      <c r="H33" s="76" t="s">
        <v>330</v>
      </c>
      <c r="I33" s="76">
        <v>1344</v>
      </c>
      <c r="J33" s="76" t="s">
        <v>481</v>
      </c>
      <c r="K33" s="77">
        <v>34394</v>
      </c>
      <c r="L33" s="77">
        <v>38412</v>
      </c>
      <c r="M33" s="77">
        <v>37865</v>
      </c>
      <c r="N33" s="76">
        <v>8</v>
      </c>
      <c r="O33" s="239">
        <v>71510</v>
      </c>
      <c r="P33" s="185">
        <v>2882</v>
      </c>
      <c r="Q33" s="83">
        <v>3.78</v>
      </c>
      <c r="R33" s="84">
        <v>15</v>
      </c>
      <c r="S33" s="156">
        <v>3.1</v>
      </c>
      <c r="T33" s="188">
        <v>5</v>
      </c>
      <c r="U33" s="159">
        <v>12.39</v>
      </c>
      <c r="V33" s="160">
        <v>15</v>
      </c>
      <c r="W33" s="91">
        <v>619.22500000000002</v>
      </c>
      <c r="X33" s="92">
        <v>100</v>
      </c>
      <c r="Y33" s="91">
        <v>314.5</v>
      </c>
    </row>
    <row r="34" spans="1:25" x14ac:dyDescent="0.2">
      <c r="A34" s="72" t="s">
        <v>180</v>
      </c>
      <c r="B34" s="73" t="s">
        <v>321</v>
      </c>
      <c r="C34" s="73" t="s">
        <v>99</v>
      </c>
      <c r="D34" s="150">
        <v>620001</v>
      </c>
      <c r="E34" s="73">
        <v>236</v>
      </c>
      <c r="F34" s="75" t="s">
        <v>2</v>
      </c>
      <c r="G34" s="76" t="s">
        <v>331</v>
      </c>
      <c r="H34" s="76" t="s">
        <v>332</v>
      </c>
      <c r="I34" s="76">
        <v>108</v>
      </c>
      <c r="J34" s="76" t="s">
        <v>481</v>
      </c>
      <c r="K34" s="77">
        <v>33573</v>
      </c>
      <c r="L34" s="77">
        <v>38169</v>
      </c>
      <c r="M34" s="77">
        <v>37895</v>
      </c>
      <c r="N34" s="76">
        <v>11</v>
      </c>
      <c r="O34" s="239">
        <v>71294</v>
      </c>
      <c r="P34" s="185">
        <v>3233</v>
      </c>
      <c r="Q34" s="83">
        <v>4.33</v>
      </c>
      <c r="R34" s="84">
        <v>95</v>
      </c>
      <c r="S34" s="156">
        <v>3.35</v>
      </c>
      <c r="T34" s="188">
        <v>51</v>
      </c>
      <c r="U34" s="159">
        <v>13.07</v>
      </c>
      <c r="V34" s="160">
        <v>95</v>
      </c>
      <c r="W34" s="91">
        <v>5.3550000000000004</v>
      </c>
      <c r="X34" s="92">
        <v>70</v>
      </c>
      <c r="Y34" s="91">
        <v>31.1</v>
      </c>
    </row>
    <row r="35" spans="1:25" x14ac:dyDescent="0.2">
      <c r="A35" s="72" t="s">
        <v>183</v>
      </c>
      <c r="B35" s="73" t="s">
        <v>321</v>
      </c>
      <c r="C35" s="73" t="s">
        <v>99</v>
      </c>
      <c r="D35" s="150">
        <v>410001</v>
      </c>
      <c r="E35" s="73">
        <v>1865</v>
      </c>
      <c r="F35" s="75">
        <v>41558</v>
      </c>
      <c r="G35" s="76" t="s">
        <v>341</v>
      </c>
      <c r="H35" s="76" t="s">
        <v>342</v>
      </c>
      <c r="I35" s="76">
        <v>1648</v>
      </c>
      <c r="J35" s="76" t="s">
        <v>481</v>
      </c>
      <c r="K35" s="77">
        <v>35916</v>
      </c>
      <c r="L35" s="77">
        <v>40483</v>
      </c>
      <c r="M35" s="77">
        <v>40210</v>
      </c>
      <c r="N35" s="76">
        <v>10</v>
      </c>
      <c r="O35" s="239">
        <v>70211</v>
      </c>
      <c r="P35" s="185">
        <v>3204</v>
      </c>
      <c r="S35" s="156"/>
      <c r="T35" s="188"/>
      <c r="U35" s="159"/>
      <c r="W35" s="91">
        <v>259.67500000000001</v>
      </c>
      <c r="X35" s="92">
        <v>100</v>
      </c>
      <c r="Y35" s="91">
        <v>18</v>
      </c>
    </row>
    <row r="36" spans="1:25" x14ac:dyDescent="0.2">
      <c r="A36" s="72" t="s">
        <v>182</v>
      </c>
      <c r="B36" s="73" t="s">
        <v>321</v>
      </c>
      <c r="C36" s="73" t="s">
        <v>99</v>
      </c>
      <c r="D36" s="150">
        <v>770001</v>
      </c>
      <c r="E36" s="73">
        <v>439</v>
      </c>
      <c r="F36" s="75">
        <v>37343</v>
      </c>
      <c r="G36" s="76" t="s">
        <v>359</v>
      </c>
      <c r="H36" s="76" t="s">
        <v>2</v>
      </c>
      <c r="I36" s="76">
        <v>848</v>
      </c>
      <c r="J36" s="76" t="s">
        <v>481</v>
      </c>
      <c r="K36" s="77">
        <v>35309</v>
      </c>
      <c r="L36" s="77">
        <v>41426</v>
      </c>
      <c r="M36" s="77">
        <v>41183</v>
      </c>
      <c r="N36" s="76">
        <v>13</v>
      </c>
      <c r="O36" s="239">
        <v>69881</v>
      </c>
      <c r="P36" s="185">
        <v>4186</v>
      </c>
      <c r="S36" s="156"/>
      <c r="T36" s="188"/>
      <c r="U36" s="159"/>
      <c r="W36" s="91">
        <v>19.72</v>
      </c>
      <c r="X36" s="92">
        <v>74</v>
      </c>
      <c r="Y36" s="91">
        <v>-10.5</v>
      </c>
    </row>
    <row r="37" spans="1:25" x14ac:dyDescent="0.2">
      <c r="A37" s="72" t="s">
        <v>183</v>
      </c>
      <c r="B37" s="73" t="s">
        <v>321</v>
      </c>
      <c r="C37" s="73" t="s">
        <v>99</v>
      </c>
      <c r="D37" s="150">
        <v>410001</v>
      </c>
      <c r="E37" s="73">
        <v>2258</v>
      </c>
      <c r="F37" s="75">
        <v>55739</v>
      </c>
      <c r="G37" s="76" t="s">
        <v>107</v>
      </c>
      <c r="H37" s="76" t="s">
        <v>108</v>
      </c>
      <c r="I37" s="76">
        <v>1931</v>
      </c>
      <c r="J37" s="76" t="s">
        <v>481</v>
      </c>
      <c r="K37" s="77">
        <v>37653</v>
      </c>
      <c r="L37" s="77">
        <v>41487</v>
      </c>
      <c r="M37" s="77">
        <v>41030</v>
      </c>
      <c r="N37" s="76">
        <v>8</v>
      </c>
      <c r="O37" s="239">
        <v>69801</v>
      </c>
      <c r="P37" s="185">
        <v>2689</v>
      </c>
      <c r="S37" s="156"/>
      <c r="T37" s="188"/>
      <c r="U37" s="159"/>
      <c r="W37" s="91">
        <v>380.12</v>
      </c>
      <c r="X37" s="92">
        <v>100</v>
      </c>
      <c r="Y37" s="91">
        <v>247.4</v>
      </c>
    </row>
    <row r="38" spans="1:25" x14ac:dyDescent="0.2">
      <c r="A38" s="96" t="s">
        <v>183</v>
      </c>
      <c r="B38" s="97" t="s">
        <v>321</v>
      </c>
      <c r="C38" s="97" t="s">
        <v>99</v>
      </c>
      <c r="D38" s="150">
        <v>410001</v>
      </c>
      <c r="E38" s="73">
        <v>2278</v>
      </c>
      <c r="F38" s="75">
        <v>57035</v>
      </c>
      <c r="G38" s="76" t="s">
        <v>112</v>
      </c>
      <c r="H38" s="76" t="s">
        <v>113</v>
      </c>
      <c r="I38" s="76">
        <v>1865</v>
      </c>
      <c r="J38" s="76" t="s">
        <v>480</v>
      </c>
      <c r="K38" s="77">
        <v>37712</v>
      </c>
      <c r="M38" s="77">
        <v>41609</v>
      </c>
      <c r="N38" s="76">
        <v>9</v>
      </c>
      <c r="O38" s="239">
        <v>69752</v>
      </c>
      <c r="P38" s="185">
        <v>2876</v>
      </c>
      <c r="S38" s="156"/>
      <c r="T38" s="188"/>
      <c r="U38" s="159"/>
      <c r="W38" s="91">
        <v>370.94</v>
      </c>
      <c r="X38" s="92">
        <v>100</v>
      </c>
      <c r="Y38" s="91">
        <v>103.8</v>
      </c>
    </row>
    <row r="39" spans="1:25" x14ac:dyDescent="0.2">
      <c r="A39" s="72" t="s">
        <v>181</v>
      </c>
      <c r="B39" s="73" t="s">
        <v>321</v>
      </c>
      <c r="C39" s="73" t="s">
        <v>99</v>
      </c>
      <c r="D39" s="150">
        <v>100540001</v>
      </c>
      <c r="E39" s="73">
        <v>175</v>
      </c>
      <c r="F39" s="75" t="s">
        <v>2</v>
      </c>
      <c r="G39" s="76" t="s">
        <v>345</v>
      </c>
      <c r="H39" s="76" t="s">
        <v>346</v>
      </c>
      <c r="I39" s="76">
        <v>83</v>
      </c>
      <c r="J39" s="76" t="s">
        <v>481</v>
      </c>
      <c r="K39" s="77">
        <v>34943</v>
      </c>
      <c r="L39" s="77">
        <v>40544</v>
      </c>
      <c r="M39" s="77">
        <v>39600</v>
      </c>
      <c r="N39" s="76">
        <v>12</v>
      </c>
      <c r="O39" s="239">
        <v>69489</v>
      </c>
      <c r="P39" s="185">
        <v>3894</v>
      </c>
      <c r="S39" s="156"/>
      <c r="T39" s="188"/>
      <c r="U39" s="159"/>
      <c r="W39" s="91">
        <v>102.765</v>
      </c>
      <c r="X39" s="92">
        <v>91</v>
      </c>
      <c r="Y39" s="91">
        <v>52.3</v>
      </c>
    </row>
    <row r="40" spans="1:25" x14ac:dyDescent="0.2">
      <c r="A40" s="72" t="s">
        <v>180</v>
      </c>
      <c r="B40" s="73" t="s">
        <v>321</v>
      </c>
      <c r="C40" s="73" t="s">
        <v>99</v>
      </c>
      <c r="D40" s="150">
        <v>1100001</v>
      </c>
      <c r="E40" s="73">
        <v>380202</v>
      </c>
      <c r="F40" s="75">
        <v>55106</v>
      </c>
      <c r="G40" s="76" t="s">
        <v>135</v>
      </c>
      <c r="H40" s="76" t="s">
        <v>136</v>
      </c>
      <c r="I40" s="76">
        <v>329595</v>
      </c>
      <c r="J40" s="76" t="s">
        <v>480</v>
      </c>
      <c r="K40" s="77">
        <v>37591</v>
      </c>
      <c r="M40" s="77">
        <v>41609</v>
      </c>
      <c r="N40" s="76">
        <v>9</v>
      </c>
      <c r="O40" s="239">
        <v>69332</v>
      </c>
      <c r="P40" s="185">
        <v>2913</v>
      </c>
      <c r="Q40" s="83">
        <v>4.49</v>
      </c>
      <c r="R40" s="84">
        <v>16</v>
      </c>
      <c r="S40" s="156">
        <v>3.58</v>
      </c>
      <c r="T40" s="188">
        <v>17</v>
      </c>
      <c r="U40" s="159">
        <v>13.88</v>
      </c>
      <c r="V40" s="160">
        <v>17</v>
      </c>
      <c r="W40" s="91">
        <v>187.08500000000001</v>
      </c>
      <c r="X40" s="92">
        <v>98</v>
      </c>
      <c r="Y40" s="91">
        <v>45.5</v>
      </c>
    </row>
    <row r="41" spans="1:25" x14ac:dyDescent="0.2">
      <c r="A41" s="72" t="s">
        <v>182</v>
      </c>
      <c r="B41" s="73" t="s">
        <v>321</v>
      </c>
      <c r="C41" s="73" t="s">
        <v>99</v>
      </c>
      <c r="D41" s="150">
        <v>107290003</v>
      </c>
      <c r="E41" s="73">
        <v>1478</v>
      </c>
      <c r="F41" s="75">
        <v>55450</v>
      </c>
      <c r="G41" s="76" t="s">
        <v>135</v>
      </c>
      <c r="H41" s="76" t="s">
        <v>136</v>
      </c>
      <c r="I41" s="76">
        <v>1361</v>
      </c>
      <c r="J41" s="76" t="s">
        <v>481</v>
      </c>
      <c r="K41" s="77">
        <v>37653</v>
      </c>
      <c r="L41" s="77">
        <v>41730</v>
      </c>
      <c r="M41" s="77">
        <v>41671</v>
      </c>
      <c r="N41" s="76">
        <v>10</v>
      </c>
      <c r="O41" s="239">
        <v>69284</v>
      </c>
      <c r="P41" s="185">
        <v>2771</v>
      </c>
      <c r="Q41" s="83">
        <v>4.0599999999999996</v>
      </c>
      <c r="R41" s="84">
        <v>4</v>
      </c>
      <c r="S41" s="156">
        <v>3.35</v>
      </c>
      <c r="T41" s="188">
        <v>4</v>
      </c>
      <c r="U41" s="159">
        <v>12.89</v>
      </c>
      <c r="V41" s="160">
        <v>4</v>
      </c>
      <c r="W41" s="91">
        <v>265.02999999999997</v>
      </c>
      <c r="X41" s="92">
        <v>100</v>
      </c>
      <c r="Y41" s="91">
        <v>32.200000000000003</v>
      </c>
    </row>
    <row r="42" spans="1:25" x14ac:dyDescent="0.2">
      <c r="A42" s="96" t="s">
        <v>180</v>
      </c>
      <c r="B42" s="97" t="s">
        <v>321</v>
      </c>
      <c r="C42" s="97" t="s">
        <v>99</v>
      </c>
      <c r="D42" s="150">
        <v>620001</v>
      </c>
      <c r="E42" s="73">
        <v>475</v>
      </c>
      <c r="F42" s="75" t="s">
        <v>2</v>
      </c>
      <c r="G42" s="76" t="s">
        <v>347</v>
      </c>
      <c r="H42" s="76" t="s">
        <v>348</v>
      </c>
      <c r="I42" s="76">
        <v>64</v>
      </c>
      <c r="J42" s="76" t="s">
        <v>481</v>
      </c>
      <c r="K42" s="77">
        <v>35096</v>
      </c>
      <c r="L42" s="77">
        <v>39173</v>
      </c>
      <c r="M42" s="77">
        <v>39083</v>
      </c>
      <c r="N42" s="76">
        <v>9</v>
      </c>
      <c r="O42" s="239">
        <v>69219</v>
      </c>
      <c r="P42" s="185">
        <v>2780</v>
      </c>
      <c r="Q42" s="83">
        <v>4.05</v>
      </c>
      <c r="R42" s="84">
        <v>80</v>
      </c>
      <c r="S42" s="156">
        <v>3.2</v>
      </c>
      <c r="T42" s="188">
        <v>72</v>
      </c>
      <c r="U42" s="159">
        <v>12.48</v>
      </c>
      <c r="V42" s="160">
        <v>81</v>
      </c>
      <c r="W42" s="91">
        <v>282.02999999999997</v>
      </c>
      <c r="X42" s="92">
        <v>100</v>
      </c>
      <c r="Y42" s="91">
        <v>54</v>
      </c>
    </row>
    <row r="43" spans="1:25" x14ac:dyDescent="0.2">
      <c r="A43" s="96" t="s">
        <v>179</v>
      </c>
      <c r="B43" s="97" t="s">
        <v>321</v>
      </c>
      <c r="C43" s="97" t="s">
        <v>99</v>
      </c>
      <c r="D43" s="150">
        <v>106500003</v>
      </c>
      <c r="E43" s="73">
        <v>112</v>
      </c>
      <c r="F43" s="75">
        <v>39384</v>
      </c>
      <c r="G43" s="76" t="s">
        <v>335</v>
      </c>
      <c r="H43" s="76" t="s">
        <v>336</v>
      </c>
      <c r="I43" s="76">
        <v>50</v>
      </c>
      <c r="J43" s="76" t="s">
        <v>481</v>
      </c>
      <c r="K43" s="77">
        <v>35551</v>
      </c>
      <c r="L43" s="77">
        <v>39783</v>
      </c>
      <c r="M43" s="77">
        <v>39326</v>
      </c>
      <c r="N43" s="76">
        <v>9</v>
      </c>
      <c r="O43" s="239">
        <v>68886</v>
      </c>
      <c r="P43" s="185">
        <v>2634</v>
      </c>
      <c r="Q43" s="83">
        <v>3.65</v>
      </c>
      <c r="R43" s="84">
        <v>77</v>
      </c>
      <c r="S43" s="156">
        <v>3.47</v>
      </c>
      <c r="T43" s="188">
        <v>77</v>
      </c>
      <c r="U43" s="159">
        <v>12.04</v>
      </c>
      <c r="V43" s="160">
        <v>77</v>
      </c>
      <c r="W43" s="91">
        <v>191.42</v>
      </c>
      <c r="X43" s="92">
        <v>98</v>
      </c>
      <c r="Y43" s="91">
        <v>12.9</v>
      </c>
    </row>
    <row r="44" spans="1:25" x14ac:dyDescent="0.2">
      <c r="A44" s="96" t="s">
        <v>180</v>
      </c>
      <c r="B44" s="97" t="s">
        <v>321</v>
      </c>
      <c r="C44" s="97" t="s">
        <v>150</v>
      </c>
      <c r="D44" s="150">
        <v>990082</v>
      </c>
      <c r="E44" s="73">
        <v>368</v>
      </c>
      <c r="F44" s="75" t="s">
        <v>2</v>
      </c>
      <c r="G44" s="76" t="s">
        <v>349</v>
      </c>
      <c r="H44" s="76" t="s">
        <v>350</v>
      </c>
      <c r="I44" s="76">
        <v>419</v>
      </c>
      <c r="J44" s="76" t="s">
        <v>481</v>
      </c>
      <c r="K44" s="77">
        <v>35462</v>
      </c>
      <c r="L44" s="77">
        <v>40695</v>
      </c>
      <c r="M44" s="77">
        <v>40148</v>
      </c>
      <c r="N44" s="76">
        <v>8</v>
      </c>
      <c r="O44" s="239">
        <v>68688</v>
      </c>
      <c r="P44" s="185">
        <v>3727</v>
      </c>
      <c r="S44" s="156"/>
      <c r="T44" s="188"/>
      <c r="U44" s="159"/>
      <c r="W44" s="91">
        <v>113.39</v>
      </c>
      <c r="X44" s="92">
        <v>95</v>
      </c>
      <c r="Y44" s="91"/>
    </row>
    <row r="45" spans="1:25" x14ac:dyDescent="0.2">
      <c r="A45" s="96" t="s">
        <v>182</v>
      </c>
      <c r="B45" s="97" t="s">
        <v>321</v>
      </c>
      <c r="C45" s="97" t="s">
        <v>99</v>
      </c>
      <c r="D45" s="150">
        <v>107290003</v>
      </c>
      <c r="E45" s="73">
        <v>1484</v>
      </c>
      <c r="F45" s="75">
        <v>55611</v>
      </c>
      <c r="G45" s="76" t="s">
        <v>112</v>
      </c>
      <c r="H45" s="76" t="s">
        <v>113</v>
      </c>
      <c r="I45" s="76">
        <v>1372</v>
      </c>
      <c r="J45" s="76" t="s">
        <v>480</v>
      </c>
      <c r="K45" s="77">
        <v>37681</v>
      </c>
      <c r="M45" s="77">
        <v>41821</v>
      </c>
      <c r="N45" s="76">
        <v>9</v>
      </c>
      <c r="O45" s="239">
        <v>68375</v>
      </c>
      <c r="P45" s="185">
        <v>3008</v>
      </c>
      <c r="Q45" s="83">
        <v>4.34</v>
      </c>
      <c r="R45" s="84">
        <v>2</v>
      </c>
      <c r="S45" s="156">
        <v>3.46</v>
      </c>
      <c r="T45" s="188">
        <v>2</v>
      </c>
      <c r="U45" s="159">
        <v>13.36</v>
      </c>
      <c r="V45" s="160">
        <v>2</v>
      </c>
      <c r="W45" s="91">
        <v>227.63</v>
      </c>
      <c r="X45" s="92">
        <v>99</v>
      </c>
      <c r="Y45" s="91">
        <v>-56.6</v>
      </c>
    </row>
    <row r="46" spans="1:25" x14ac:dyDescent="0.2">
      <c r="A46" s="96" t="s">
        <v>180</v>
      </c>
      <c r="B46" s="97" t="s">
        <v>321</v>
      </c>
      <c r="C46" s="97" t="s">
        <v>99</v>
      </c>
      <c r="D46" s="150">
        <v>620001</v>
      </c>
      <c r="E46" s="73">
        <v>1006</v>
      </c>
      <c r="F46" s="75" t="s">
        <v>2</v>
      </c>
      <c r="G46" s="76" t="s">
        <v>247</v>
      </c>
      <c r="H46" s="76" t="s">
        <v>248</v>
      </c>
      <c r="I46" s="76">
        <v>756</v>
      </c>
      <c r="J46" s="76" t="s">
        <v>481</v>
      </c>
      <c r="K46" s="77">
        <v>37257</v>
      </c>
      <c r="L46" s="77">
        <v>41030</v>
      </c>
      <c r="M46" s="77">
        <v>40513</v>
      </c>
      <c r="N46" s="76">
        <v>7</v>
      </c>
      <c r="O46" s="239">
        <v>67921</v>
      </c>
      <c r="P46" s="185">
        <v>2621</v>
      </c>
      <c r="Q46" s="83">
        <v>3.72</v>
      </c>
      <c r="R46" s="84">
        <v>55</v>
      </c>
      <c r="S46" s="156">
        <v>3.25</v>
      </c>
      <c r="T46" s="188">
        <v>57</v>
      </c>
      <c r="U46" s="159">
        <v>12.17</v>
      </c>
      <c r="V46" s="160">
        <v>57</v>
      </c>
      <c r="W46" s="91">
        <v>307.61500000000001</v>
      </c>
      <c r="X46" s="92">
        <v>100</v>
      </c>
      <c r="Y46" s="91">
        <v>54.5</v>
      </c>
    </row>
    <row r="47" spans="1:25" x14ac:dyDescent="0.2">
      <c r="A47" s="72" t="s">
        <v>181</v>
      </c>
      <c r="B47" s="73" t="s">
        <v>321</v>
      </c>
      <c r="C47" s="73" t="s">
        <v>150</v>
      </c>
      <c r="D47" s="150">
        <v>540004</v>
      </c>
      <c r="E47" s="73">
        <v>1012</v>
      </c>
      <c r="F47" s="75" t="s">
        <v>2</v>
      </c>
      <c r="G47" s="76">
        <v>780</v>
      </c>
      <c r="H47" s="76" t="s">
        <v>2</v>
      </c>
      <c r="I47" s="76">
        <v>860</v>
      </c>
      <c r="J47" s="76" t="s">
        <v>481</v>
      </c>
      <c r="K47" s="77">
        <v>37165</v>
      </c>
      <c r="L47" s="77">
        <v>42005</v>
      </c>
      <c r="M47" s="77">
        <v>41548</v>
      </c>
      <c r="N47" s="76">
        <v>10</v>
      </c>
      <c r="O47" s="239">
        <v>67856</v>
      </c>
      <c r="P47" s="185">
        <v>3225</v>
      </c>
      <c r="S47" s="156"/>
      <c r="T47" s="188"/>
      <c r="U47" s="159"/>
      <c r="W47" s="91">
        <v>20.74</v>
      </c>
      <c r="X47" s="92">
        <v>86</v>
      </c>
      <c r="Y47" s="91"/>
    </row>
    <row r="48" spans="1:25" x14ac:dyDescent="0.2">
      <c r="A48" s="72" t="s">
        <v>180</v>
      </c>
      <c r="B48" s="73" t="s">
        <v>321</v>
      </c>
      <c r="C48" s="73" t="s">
        <v>99</v>
      </c>
      <c r="D48" s="150">
        <v>620001</v>
      </c>
      <c r="E48" s="73">
        <v>1209</v>
      </c>
      <c r="F48" s="75" t="s">
        <v>2</v>
      </c>
      <c r="G48" s="76" t="s">
        <v>221</v>
      </c>
      <c r="H48" s="76" t="s">
        <v>222</v>
      </c>
      <c r="I48" s="76">
        <v>562</v>
      </c>
      <c r="J48" s="76" t="s">
        <v>481</v>
      </c>
      <c r="K48" s="77">
        <v>37987</v>
      </c>
      <c r="L48" s="77">
        <v>41671</v>
      </c>
      <c r="M48" s="77">
        <v>41334</v>
      </c>
      <c r="N48" s="76">
        <v>7</v>
      </c>
      <c r="O48" s="239">
        <v>67691</v>
      </c>
      <c r="P48" s="185">
        <v>2559</v>
      </c>
      <c r="Q48" s="83">
        <v>4.21</v>
      </c>
      <c r="R48" s="84">
        <v>53</v>
      </c>
      <c r="S48" s="156">
        <v>3.5</v>
      </c>
      <c r="T48" s="188">
        <v>57</v>
      </c>
      <c r="U48" s="159">
        <v>13.24</v>
      </c>
      <c r="V48" s="160">
        <v>57</v>
      </c>
      <c r="W48" s="91">
        <v>136.935</v>
      </c>
      <c r="X48" s="92">
        <v>95</v>
      </c>
      <c r="Y48" s="91">
        <v>84</v>
      </c>
    </row>
    <row r="49" spans="1:25" x14ac:dyDescent="0.2">
      <c r="A49" s="96" t="s">
        <v>183</v>
      </c>
      <c r="B49" s="97" t="s">
        <v>321</v>
      </c>
      <c r="C49" s="97" t="s">
        <v>99</v>
      </c>
      <c r="D49" s="150">
        <v>2850002</v>
      </c>
      <c r="E49" s="73">
        <v>296</v>
      </c>
      <c r="F49" s="75">
        <v>36444</v>
      </c>
      <c r="G49" s="76" t="s">
        <v>351</v>
      </c>
      <c r="H49" s="76" t="s">
        <v>352</v>
      </c>
      <c r="I49" s="76">
        <v>198</v>
      </c>
      <c r="J49" s="76" t="s">
        <v>481</v>
      </c>
      <c r="K49" s="77">
        <v>34213</v>
      </c>
      <c r="L49" s="77">
        <v>38565</v>
      </c>
      <c r="M49" s="77">
        <v>38139</v>
      </c>
      <c r="N49" s="76">
        <v>9</v>
      </c>
      <c r="O49" s="239">
        <v>67682</v>
      </c>
      <c r="P49" s="185">
        <v>2959</v>
      </c>
      <c r="S49" s="156"/>
      <c r="T49" s="188"/>
      <c r="U49" s="159"/>
      <c r="W49" s="91">
        <v>275.57</v>
      </c>
      <c r="X49" s="92">
        <v>100</v>
      </c>
      <c r="Y49" s="91">
        <v>156.30000000000001</v>
      </c>
    </row>
    <row r="50" spans="1:25" x14ac:dyDescent="0.2">
      <c r="A50" s="96" t="s">
        <v>183</v>
      </c>
      <c r="B50" s="97" t="s">
        <v>321</v>
      </c>
      <c r="C50" s="97" t="s">
        <v>99</v>
      </c>
      <c r="D50" s="150">
        <v>2850002</v>
      </c>
      <c r="E50" s="73">
        <v>375</v>
      </c>
      <c r="F50" s="75">
        <v>36502</v>
      </c>
      <c r="G50" s="76" t="s">
        <v>327</v>
      </c>
      <c r="H50" s="76" t="s">
        <v>328</v>
      </c>
      <c r="I50" s="76">
        <v>144</v>
      </c>
      <c r="J50" s="76" t="s">
        <v>481</v>
      </c>
      <c r="K50" s="77">
        <v>35034</v>
      </c>
      <c r="L50" s="77">
        <v>39448</v>
      </c>
      <c r="M50" s="77">
        <v>39203</v>
      </c>
      <c r="N50" s="76">
        <v>9</v>
      </c>
      <c r="O50" s="239">
        <v>67451</v>
      </c>
      <c r="P50" s="185">
        <v>2970</v>
      </c>
      <c r="S50" s="156"/>
      <c r="T50" s="188"/>
      <c r="U50" s="159"/>
      <c r="W50" s="91">
        <v>306.68</v>
      </c>
      <c r="X50" s="92">
        <v>100</v>
      </c>
      <c r="Y50" s="91">
        <v>127.1</v>
      </c>
    </row>
    <row r="51" spans="1:25" x14ac:dyDescent="0.2">
      <c r="A51" s="72" t="s">
        <v>180</v>
      </c>
      <c r="B51" s="73" t="s">
        <v>321</v>
      </c>
      <c r="C51" s="73" t="s">
        <v>99</v>
      </c>
      <c r="D51" s="150">
        <v>620001</v>
      </c>
      <c r="E51" s="73">
        <v>801</v>
      </c>
      <c r="F51" s="75" t="s">
        <v>2</v>
      </c>
      <c r="G51" s="76" t="s">
        <v>355</v>
      </c>
      <c r="H51" s="76" t="s">
        <v>356</v>
      </c>
      <c r="I51" s="76">
        <v>370</v>
      </c>
      <c r="J51" s="76" t="s">
        <v>481</v>
      </c>
      <c r="K51" s="77">
        <v>36526</v>
      </c>
      <c r="L51" s="77">
        <v>40848</v>
      </c>
      <c r="M51" s="77">
        <v>40756</v>
      </c>
      <c r="N51" s="76">
        <v>10</v>
      </c>
      <c r="O51" s="239">
        <v>66570</v>
      </c>
      <c r="P51" s="185">
        <v>2971</v>
      </c>
      <c r="Q51" s="83">
        <v>4.3899999999999997</v>
      </c>
      <c r="R51" s="84">
        <v>76</v>
      </c>
      <c r="S51" s="156">
        <v>3.5</v>
      </c>
      <c r="T51" s="188">
        <v>76</v>
      </c>
      <c r="U51" s="159">
        <v>13.33</v>
      </c>
      <c r="V51" s="160">
        <v>76</v>
      </c>
      <c r="W51" s="91">
        <v>27.114999999999998</v>
      </c>
      <c r="X51" s="92">
        <v>76</v>
      </c>
      <c r="Y51" s="91">
        <v>69.599999999999994</v>
      </c>
    </row>
    <row r="52" spans="1:25" x14ac:dyDescent="0.2">
      <c r="A52" s="72" t="s">
        <v>178</v>
      </c>
      <c r="B52" s="73" t="s">
        <v>321</v>
      </c>
      <c r="C52" s="73" t="s">
        <v>99</v>
      </c>
      <c r="D52" s="150">
        <v>1960040</v>
      </c>
      <c r="E52" s="73">
        <v>272</v>
      </c>
      <c r="F52" s="75">
        <v>58278</v>
      </c>
      <c r="G52" s="76" t="s">
        <v>118</v>
      </c>
      <c r="H52" s="76" t="s">
        <v>119</v>
      </c>
      <c r="I52" s="76">
        <v>189</v>
      </c>
      <c r="J52" s="76" t="s">
        <v>481</v>
      </c>
      <c r="K52" s="77">
        <v>36861</v>
      </c>
      <c r="L52" s="77">
        <v>41730</v>
      </c>
      <c r="M52" s="77">
        <v>41306</v>
      </c>
      <c r="N52" s="76">
        <v>10</v>
      </c>
      <c r="O52" s="239">
        <v>66549</v>
      </c>
      <c r="P52" s="185">
        <v>3108</v>
      </c>
      <c r="Q52" s="83">
        <v>4.3499999999999996</v>
      </c>
      <c r="R52" s="84">
        <v>289</v>
      </c>
      <c r="S52" s="156">
        <v>3.57</v>
      </c>
      <c r="T52" s="188">
        <v>250</v>
      </c>
      <c r="U52" s="159">
        <v>13.32</v>
      </c>
      <c r="V52" s="160">
        <v>303</v>
      </c>
      <c r="W52" s="91">
        <v>112.625</v>
      </c>
      <c r="X52" s="92">
        <v>92</v>
      </c>
      <c r="Y52" s="91">
        <v>39</v>
      </c>
    </row>
    <row r="53" spans="1:25" x14ac:dyDescent="0.2">
      <c r="A53" s="96" t="s">
        <v>182</v>
      </c>
      <c r="B53" s="97" t="s">
        <v>321</v>
      </c>
      <c r="C53" s="97" t="s">
        <v>99</v>
      </c>
      <c r="D53" s="150">
        <v>770001</v>
      </c>
      <c r="E53" s="73">
        <v>1721</v>
      </c>
      <c r="F53" s="75" t="s">
        <v>2</v>
      </c>
      <c r="G53" s="76" t="s">
        <v>105</v>
      </c>
      <c r="H53" s="76" t="s">
        <v>106</v>
      </c>
      <c r="I53" s="76">
        <v>1300</v>
      </c>
      <c r="J53" s="76" t="s">
        <v>480</v>
      </c>
      <c r="K53" s="77">
        <v>38018</v>
      </c>
      <c r="M53" s="77">
        <v>41640</v>
      </c>
      <c r="N53" s="76">
        <v>8</v>
      </c>
      <c r="O53" s="239">
        <v>65765</v>
      </c>
      <c r="P53" s="185">
        <v>2667</v>
      </c>
      <c r="S53" s="156"/>
      <c r="T53" s="188"/>
      <c r="U53" s="159"/>
      <c r="W53" s="91">
        <v>378.16500000000002</v>
      </c>
      <c r="X53" s="92">
        <v>100</v>
      </c>
      <c r="Y53" s="91">
        <v>110.8</v>
      </c>
    </row>
    <row r="54" spans="1:25" x14ac:dyDescent="0.2">
      <c r="A54" s="96" t="s">
        <v>182</v>
      </c>
      <c r="B54" s="97" t="s">
        <v>321</v>
      </c>
      <c r="C54" s="97" t="s">
        <v>150</v>
      </c>
      <c r="D54" s="150">
        <v>770001</v>
      </c>
      <c r="E54" s="73">
        <v>1148</v>
      </c>
      <c r="F54" s="75" t="s">
        <v>2</v>
      </c>
      <c r="G54" s="76" t="s">
        <v>743</v>
      </c>
      <c r="H54" s="76" t="s">
        <v>2</v>
      </c>
      <c r="I54" s="76">
        <v>717</v>
      </c>
      <c r="J54" s="76" t="s">
        <v>481</v>
      </c>
      <c r="K54" s="77">
        <v>36495</v>
      </c>
      <c r="L54" s="77">
        <v>41456</v>
      </c>
      <c r="M54" s="77">
        <v>41122</v>
      </c>
      <c r="N54" s="76">
        <v>11</v>
      </c>
      <c r="O54" s="239">
        <v>65613</v>
      </c>
      <c r="P54" s="185">
        <v>3484</v>
      </c>
      <c r="S54" s="156"/>
      <c r="T54" s="188"/>
      <c r="U54" s="159"/>
      <c r="W54" s="91">
        <v>21.76</v>
      </c>
      <c r="X54" s="92">
        <v>86</v>
      </c>
      <c r="Y54" s="91"/>
    </row>
    <row r="55" spans="1:25" x14ac:dyDescent="0.2">
      <c r="A55" s="72" t="s">
        <v>178</v>
      </c>
      <c r="B55" s="73" t="s">
        <v>321</v>
      </c>
      <c r="C55" s="73" t="s">
        <v>150</v>
      </c>
      <c r="D55" s="150">
        <v>1530001</v>
      </c>
      <c r="E55" s="73">
        <v>59</v>
      </c>
      <c r="F55" s="75">
        <v>54441</v>
      </c>
      <c r="G55" s="76">
        <v>0</v>
      </c>
      <c r="H55" s="76" t="s">
        <v>2</v>
      </c>
      <c r="J55" s="76" t="s">
        <v>481</v>
      </c>
      <c r="K55" s="77">
        <v>37043</v>
      </c>
      <c r="L55" s="77">
        <v>41791</v>
      </c>
      <c r="M55" s="77">
        <v>41244</v>
      </c>
      <c r="N55" s="76">
        <v>11</v>
      </c>
      <c r="O55" s="239">
        <v>65380</v>
      </c>
      <c r="P55" s="185">
        <v>3566</v>
      </c>
      <c r="S55" s="156"/>
      <c r="T55" s="188"/>
      <c r="U55" s="159"/>
      <c r="W55" s="91">
        <v>-34.935000000000002</v>
      </c>
      <c r="X55" s="92">
        <v>76</v>
      </c>
      <c r="Y55" s="91">
        <v>48.5</v>
      </c>
    </row>
    <row r="56" spans="1:25" x14ac:dyDescent="0.2">
      <c r="A56" s="72" t="s">
        <v>182</v>
      </c>
      <c r="B56" s="73" t="s">
        <v>321</v>
      </c>
      <c r="C56" s="73" t="s">
        <v>99</v>
      </c>
      <c r="D56" s="150">
        <v>1890028</v>
      </c>
      <c r="E56" s="73">
        <v>878</v>
      </c>
      <c r="F56" s="75">
        <v>35874</v>
      </c>
      <c r="G56" s="76" t="s">
        <v>357</v>
      </c>
      <c r="H56" s="76" t="s">
        <v>358</v>
      </c>
      <c r="I56" s="76">
        <v>704</v>
      </c>
      <c r="J56" s="76" t="s">
        <v>481</v>
      </c>
      <c r="K56" s="77">
        <v>34759</v>
      </c>
      <c r="L56" s="77">
        <v>39569</v>
      </c>
      <c r="M56" s="77">
        <v>39417</v>
      </c>
      <c r="N56" s="76">
        <v>9</v>
      </c>
      <c r="O56" s="239">
        <v>65328</v>
      </c>
      <c r="P56" s="185">
        <v>3284</v>
      </c>
      <c r="S56" s="156"/>
      <c r="T56" s="188"/>
      <c r="U56" s="159"/>
      <c r="W56" s="91">
        <v>219.55500000000001</v>
      </c>
      <c r="X56" s="92">
        <v>99</v>
      </c>
      <c r="Y56" s="91">
        <v>108.2</v>
      </c>
    </row>
    <row r="57" spans="1:25" x14ac:dyDescent="0.2">
      <c r="A57" s="72" t="s">
        <v>180</v>
      </c>
      <c r="B57" s="73" t="s">
        <v>321</v>
      </c>
      <c r="C57" s="73" t="s">
        <v>99</v>
      </c>
      <c r="D57" s="150">
        <v>620001</v>
      </c>
      <c r="E57" s="73">
        <v>405</v>
      </c>
      <c r="F57" s="75" t="s">
        <v>2</v>
      </c>
      <c r="G57" s="76" t="s">
        <v>347</v>
      </c>
      <c r="H57" s="76" t="s">
        <v>348</v>
      </c>
      <c r="I57" s="76">
        <v>236</v>
      </c>
      <c r="J57" s="76" t="s">
        <v>481</v>
      </c>
      <c r="K57" s="77">
        <v>34669</v>
      </c>
      <c r="L57" s="77">
        <v>39114</v>
      </c>
      <c r="M57" s="77">
        <v>38961</v>
      </c>
      <c r="N57" s="76">
        <v>10</v>
      </c>
      <c r="O57" s="239">
        <v>65154</v>
      </c>
      <c r="P57" s="185">
        <v>3047</v>
      </c>
      <c r="Q57" s="83">
        <v>4.07</v>
      </c>
      <c r="R57" s="84">
        <v>88</v>
      </c>
      <c r="S57" s="156">
        <v>3.38</v>
      </c>
      <c r="T57" s="188">
        <v>69</v>
      </c>
      <c r="U57" s="159">
        <v>12.87</v>
      </c>
      <c r="V57" s="160">
        <v>88</v>
      </c>
      <c r="W57" s="91">
        <v>27.285</v>
      </c>
      <c r="X57" s="92">
        <v>76</v>
      </c>
      <c r="Y57" s="91">
        <v>-84.2</v>
      </c>
    </row>
    <row r="58" spans="1:25" x14ac:dyDescent="0.2">
      <c r="A58" s="72" t="s">
        <v>183</v>
      </c>
      <c r="B58" s="73" t="s">
        <v>321</v>
      </c>
      <c r="C58" s="73" t="s">
        <v>99</v>
      </c>
      <c r="D58" s="150">
        <v>410001</v>
      </c>
      <c r="E58" s="73">
        <v>1361</v>
      </c>
      <c r="F58" s="75">
        <v>27652</v>
      </c>
      <c r="G58" s="76" t="s">
        <v>360</v>
      </c>
      <c r="H58" s="76" t="s">
        <v>361</v>
      </c>
      <c r="I58" s="76">
        <v>1204</v>
      </c>
      <c r="J58" s="76" t="s">
        <v>481</v>
      </c>
      <c r="K58" s="77">
        <v>33420</v>
      </c>
      <c r="L58" s="77">
        <v>37469</v>
      </c>
      <c r="M58" s="77">
        <v>37316</v>
      </c>
      <c r="N58" s="76">
        <v>9</v>
      </c>
      <c r="O58" s="239">
        <v>65004</v>
      </c>
      <c r="P58" s="185">
        <v>2745</v>
      </c>
      <c r="Q58" s="83">
        <v>3.57</v>
      </c>
      <c r="R58" s="84">
        <v>15</v>
      </c>
      <c r="S58" s="156">
        <v>3.42</v>
      </c>
      <c r="T58" s="188">
        <v>5</v>
      </c>
      <c r="U58" s="159">
        <v>12.37</v>
      </c>
      <c r="V58" s="160">
        <v>15</v>
      </c>
      <c r="W58" s="91">
        <v>266.39</v>
      </c>
      <c r="X58" s="92">
        <v>100</v>
      </c>
      <c r="Y58" s="91">
        <v>-42.2</v>
      </c>
    </row>
    <row r="59" spans="1:25" x14ac:dyDescent="0.2">
      <c r="A59" s="72" t="s">
        <v>180</v>
      </c>
      <c r="B59" s="73" t="s">
        <v>321</v>
      </c>
      <c r="C59" s="73" t="s">
        <v>99</v>
      </c>
      <c r="D59" s="150">
        <v>102960001</v>
      </c>
      <c r="E59" s="73">
        <v>157</v>
      </c>
      <c r="F59" s="75">
        <v>49490</v>
      </c>
      <c r="G59" s="76" t="s">
        <v>362</v>
      </c>
      <c r="H59" s="76" t="s">
        <v>363</v>
      </c>
      <c r="I59" s="76">
        <v>116</v>
      </c>
      <c r="J59" s="76" t="s">
        <v>481</v>
      </c>
      <c r="K59" s="77">
        <v>36982</v>
      </c>
      <c r="L59" s="77">
        <v>40391</v>
      </c>
      <c r="M59" s="77">
        <v>40238</v>
      </c>
      <c r="N59" s="76">
        <v>8</v>
      </c>
      <c r="O59" s="239">
        <v>64913</v>
      </c>
      <c r="P59" s="185">
        <v>2361</v>
      </c>
      <c r="Q59" s="83">
        <v>3.88</v>
      </c>
      <c r="R59" s="84">
        <v>60</v>
      </c>
      <c r="S59" s="156">
        <v>3.37</v>
      </c>
      <c r="T59" s="188">
        <v>61</v>
      </c>
      <c r="U59" s="159">
        <v>12.67</v>
      </c>
      <c r="V59" s="160">
        <v>61</v>
      </c>
      <c r="W59" s="91">
        <v>190.74</v>
      </c>
      <c r="X59" s="92">
        <v>98</v>
      </c>
      <c r="Y59" s="91">
        <v>-5.3</v>
      </c>
    </row>
    <row r="60" spans="1:25" x14ac:dyDescent="0.2">
      <c r="A60" s="96" t="s">
        <v>182</v>
      </c>
      <c r="B60" s="97" t="s">
        <v>321</v>
      </c>
      <c r="C60" s="97" t="s">
        <v>99</v>
      </c>
      <c r="D60" s="150">
        <v>1890029</v>
      </c>
      <c r="E60" s="73">
        <v>172</v>
      </c>
      <c r="F60" s="75">
        <v>54387</v>
      </c>
      <c r="G60" s="76" t="s">
        <v>124</v>
      </c>
      <c r="H60" s="76" t="s">
        <v>125</v>
      </c>
      <c r="I60" s="76">
        <v>930</v>
      </c>
      <c r="J60" s="76" t="s">
        <v>481</v>
      </c>
      <c r="K60" s="77">
        <v>36892</v>
      </c>
      <c r="L60" s="77">
        <v>40575</v>
      </c>
      <c r="M60" s="77">
        <v>40391</v>
      </c>
      <c r="N60" s="76">
        <v>7</v>
      </c>
      <c r="O60" s="239">
        <v>64671</v>
      </c>
      <c r="P60" s="185">
        <v>2562</v>
      </c>
      <c r="Q60" s="83">
        <v>4.41</v>
      </c>
      <c r="R60" s="84">
        <v>14</v>
      </c>
      <c r="S60" s="156">
        <v>3.61</v>
      </c>
      <c r="T60" s="188">
        <v>14</v>
      </c>
      <c r="U60" s="159">
        <v>13.52</v>
      </c>
      <c r="V60" s="160">
        <v>14</v>
      </c>
      <c r="W60" s="91">
        <v>294.86500000000001</v>
      </c>
      <c r="X60" s="92">
        <v>100</v>
      </c>
      <c r="Y60" s="91">
        <v>258.8</v>
      </c>
    </row>
    <row r="61" spans="1:25" x14ac:dyDescent="0.2">
      <c r="A61" s="96" t="s">
        <v>181</v>
      </c>
      <c r="B61" s="97" t="s">
        <v>321</v>
      </c>
      <c r="C61" s="97" t="s">
        <v>99</v>
      </c>
      <c r="D61" s="150">
        <v>105290004</v>
      </c>
      <c r="E61" s="73">
        <v>261</v>
      </c>
      <c r="F61" s="75" t="s">
        <v>2</v>
      </c>
      <c r="G61" s="76" t="s">
        <v>364</v>
      </c>
      <c r="H61" s="76" t="s">
        <v>365</v>
      </c>
      <c r="I61" s="76">
        <v>664</v>
      </c>
      <c r="J61" s="76" t="s">
        <v>481</v>
      </c>
      <c r="K61" s="77">
        <v>34912</v>
      </c>
      <c r="L61" s="77">
        <v>40026</v>
      </c>
      <c r="M61" s="77">
        <v>39508</v>
      </c>
      <c r="N61" s="76">
        <v>11</v>
      </c>
      <c r="O61" s="239">
        <v>64644</v>
      </c>
      <c r="P61" s="185">
        <v>3641</v>
      </c>
      <c r="S61" s="156"/>
      <c r="T61" s="188"/>
      <c r="U61" s="159"/>
      <c r="W61" s="91">
        <v>-22.95</v>
      </c>
      <c r="X61" s="92">
        <v>61</v>
      </c>
      <c r="Y61" s="91">
        <v>-4.5999999999999996</v>
      </c>
    </row>
    <row r="62" spans="1:25" x14ac:dyDescent="0.2">
      <c r="A62" s="96" t="s">
        <v>183</v>
      </c>
      <c r="B62" s="97" t="s">
        <v>322</v>
      </c>
      <c r="C62" s="97" t="s">
        <v>26</v>
      </c>
      <c r="D62" s="150">
        <v>410002</v>
      </c>
      <c r="E62" s="73">
        <v>1060</v>
      </c>
      <c r="F62" s="75">
        <v>16202</v>
      </c>
      <c r="G62" s="76" t="s">
        <v>366</v>
      </c>
      <c r="H62" s="76" t="s">
        <v>367</v>
      </c>
      <c r="J62" s="76" t="s">
        <v>481</v>
      </c>
      <c r="K62" s="77">
        <v>31656</v>
      </c>
      <c r="L62" s="77">
        <v>36951</v>
      </c>
      <c r="M62" s="77">
        <v>36647</v>
      </c>
      <c r="N62" s="76">
        <v>10</v>
      </c>
      <c r="O62" s="239">
        <v>121524</v>
      </c>
      <c r="P62" s="185">
        <v>3550</v>
      </c>
      <c r="Q62" s="83">
        <v>2.73</v>
      </c>
      <c r="R62" s="84">
        <v>10</v>
      </c>
      <c r="S62" s="156"/>
      <c r="T62" s="188"/>
      <c r="U62" s="159">
        <v>10.45</v>
      </c>
      <c r="V62" s="160">
        <v>10</v>
      </c>
      <c r="W62" s="91">
        <v>966.4</v>
      </c>
      <c r="X62" s="92">
        <v>100</v>
      </c>
      <c r="Y62" s="91">
        <v>432</v>
      </c>
    </row>
    <row r="63" spans="1:25" x14ac:dyDescent="0.2">
      <c r="A63" s="96" t="s">
        <v>180</v>
      </c>
      <c r="B63" s="97" t="s">
        <v>322</v>
      </c>
      <c r="C63" s="97" t="s">
        <v>26</v>
      </c>
      <c r="D63" s="150">
        <v>50001</v>
      </c>
      <c r="E63" s="73">
        <v>4938</v>
      </c>
      <c r="F63" s="75">
        <v>71114</v>
      </c>
      <c r="G63" s="76" t="s">
        <v>410</v>
      </c>
      <c r="H63" s="76" t="s">
        <v>411</v>
      </c>
      <c r="I63" s="76">
        <v>49121</v>
      </c>
      <c r="J63" s="76" t="s">
        <v>480</v>
      </c>
      <c r="K63" s="77">
        <v>35855</v>
      </c>
      <c r="M63" s="77">
        <v>41699</v>
      </c>
      <c r="N63" s="76">
        <v>12</v>
      </c>
      <c r="O63" s="239">
        <v>119733</v>
      </c>
      <c r="P63" s="185">
        <v>4549</v>
      </c>
      <c r="Q63" s="83">
        <v>2.96</v>
      </c>
      <c r="R63" s="84">
        <v>9</v>
      </c>
      <c r="S63" s="156">
        <v>2.91</v>
      </c>
      <c r="T63" s="188">
        <v>10</v>
      </c>
      <c r="U63" s="159">
        <v>11.29</v>
      </c>
      <c r="V63" s="160">
        <v>10</v>
      </c>
      <c r="W63" s="91">
        <v>543.5</v>
      </c>
      <c r="X63" s="92">
        <v>100</v>
      </c>
      <c r="Y63" s="91">
        <v>247</v>
      </c>
    </row>
    <row r="64" spans="1:25" x14ac:dyDescent="0.2">
      <c r="A64" s="96" t="s">
        <v>180</v>
      </c>
      <c r="B64" s="97" t="s">
        <v>322</v>
      </c>
      <c r="C64" s="97" t="s">
        <v>26</v>
      </c>
      <c r="D64" s="150">
        <v>50001</v>
      </c>
      <c r="E64" s="73">
        <v>7340</v>
      </c>
      <c r="F64" s="75">
        <v>75363</v>
      </c>
      <c r="G64" s="76" t="s">
        <v>615</v>
      </c>
      <c r="H64" s="76" t="s">
        <v>616</v>
      </c>
      <c r="I64" s="76">
        <v>7394</v>
      </c>
      <c r="J64" s="76" t="s">
        <v>481</v>
      </c>
      <c r="K64" s="77">
        <v>36617</v>
      </c>
      <c r="L64" s="77">
        <v>41974</v>
      </c>
      <c r="M64" s="77">
        <v>41579</v>
      </c>
      <c r="N64" s="76">
        <v>10</v>
      </c>
      <c r="O64" s="239">
        <v>115031</v>
      </c>
      <c r="P64" s="185">
        <v>4043</v>
      </c>
      <c r="Q64" s="83">
        <v>3.31</v>
      </c>
      <c r="R64" s="84">
        <v>7</v>
      </c>
      <c r="S64" s="156">
        <v>3.1</v>
      </c>
      <c r="T64" s="188">
        <v>7</v>
      </c>
      <c r="U64" s="159">
        <v>11.67</v>
      </c>
      <c r="V64" s="160">
        <v>7</v>
      </c>
      <c r="W64" s="91">
        <v>292.3</v>
      </c>
      <c r="X64" s="92">
        <v>97</v>
      </c>
      <c r="Y64" s="91">
        <v>282.89999999999998</v>
      </c>
    </row>
    <row r="65" spans="1:25" x14ac:dyDescent="0.2">
      <c r="A65" s="96" t="s">
        <v>182</v>
      </c>
      <c r="B65" s="97" t="s">
        <v>322</v>
      </c>
      <c r="C65" s="97" t="s">
        <v>26</v>
      </c>
      <c r="D65" s="150">
        <v>106500002</v>
      </c>
      <c r="E65" s="73">
        <v>299</v>
      </c>
      <c r="F65" s="75">
        <v>73659</v>
      </c>
      <c r="G65" s="76" t="s">
        <v>380</v>
      </c>
      <c r="H65" s="76" t="s">
        <v>381</v>
      </c>
      <c r="I65" s="76">
        <v>37</v>
      </c>
      <c r="J65" s="76" t="s">
        <v>481</v>
      </c>
      <c r="K65" s="77">
        <v>36342</v>
      </c>
      <c r="L65" s="77">
        <v>41306</v>
      </c>
      <c r="M65" s="77">
        <v>40148</v>
      </c>
      <c r="N65" s="76">
        <v>9</v>
      </c>
      <c r="O65" s="239">
        <v>114599</v>
      </c>
      <c r="P65" s="185">
        <v>3563</v>
      </c>
      <c r="Q65" s="83">
        <v>2.85</v>
      </c>
      <c r="R65" s="84">
        <v>78</v>
      </c>
      <c r="S65" s="156">
        <v>2.88</v>
      </c>
      <c r="T65" s="188">
        <v>78</v>
      </c>
      <c r="U65" s="159">
        <v>11.26</v>
      </c>
      <c r="V65" s="160">
        <v>78</v>
      </c>
      <c r="W65" s="91">
        <v>433.5</v>
      </c>
      <c r="X65" s="92">
        <v>100</v>
      </c>
      <c r="Y65" s="91">
        <v>137.80000000000001</v>
      </c>
    </row>
    <row r="66" spans="1:25" x14ac:dyDescent="0.2">
      <c r="A66" s="72" t="s">
        <v>183</v>
      </c>
      <c r="B66" s="73" t="s">
        <v>322</v>
      </c>
      <c r="C66" s="73" t="s">
        <v>26</v>
      </c>
      <c r="D66" s="150">
        <v>550003</v>
      </c>
      <c r="E66" s="73">
        <v>99.01</v>
      </c>
      <c r="F66" s="75">
        <v>63633</v>
      </c>
      <c r="G66" s="76" t="s">
        <v>368</v>
      </c>
      <c r="H66" s="76" t="s">
        <v>369</v>
      </c>
      <c r="I66" s="76">
        <v>42</v>
      </c>
      <c r="J66" s="76" t="s">
        <v>481</v>
      </c>
      <c r="K66" s="77">
        <v>34790</v>
      </c>
      <c r="L66" s="77">
        <v>39692</v>
      </c>
      <c r="M66" s="77">
        <v>38749</v>
      </c>
      <c r="N66" s="76">
        <v>7</v>
      </c>
      <c r="O66" s="239">
        <v>105396</v>
      </c>
      <c r="P66" s="185">
        <v>3580</v>
      </c>
      <c r="S66" s="156"/>
      <c r="T66" s="188"/>
      <c r="U66" s="159"/>
      <c r="W66" s="91">
        <v>526.20000000000005</v>
      </c>
      <c r="X66" s="92">
        <v>100</v>
      </c>
      <c r="Y66" s="91">
        <v>172.1</v>
      </c>
    </row>
    <row r="67" spans="1:25" x14ac:dyDescent="0.2">
      <c r="A67" s="96" t="s">
        <v>182</v>
      </c>
      <c r="B67" s="97" t="s">
        <v>322</v>
      </c>
      <c r="C67" s="97" t="s">
        <v>26</v>
      </c>
      <c r="D67" s="150">
        <v>106500002</v>
      </c>
      <c r="E67" s="73">
        <v>318</v>
      </c>
      <c r="F67" s="75">
        <v>75408</v>
      </c>
      <c r="G67" s="76" t="s">
        <v>386</v>
      </c>
      <c r="H67" s="76" t="s">
        <v>387</v>
      </c>
      <c r="I67" s="76">
        <v>261</v>
      </c>
      <c r="J67" s="76" t="s">
        <v>481</v>
      </c>
      <c r="K67" s="77">
        <v>36647</v>
      </c>
      <c r="L67" s="77">
        <v>41244</v>
      </c>
      <c r="M67" s="77">
        <v>41030</v>
      </c>
      <c r="N67" s="76">
        <v>10</v>
      </c>
      <c r="O67" s="239">
        <v>104802</v>
      </c>
      <c r="P67" s="185">
        <v>3197</v>
      </c>
      <c r="Q67" s="83">
        <v>2.91</v>
      </c>
      <c r="R67" s="84">
        <v>88</v>
      </c>
      <c r="S67" s="156">
        <v>2.86</v>
      </c>
      <c r="T67" s="188">
        <v>90</v>
      </c>
      <c r="U67" s="159">
        <v>10.95</v>
      </c>
      <c r="V67" s="160">
        <v>90</v>
      </c>
      <c r="W67" s="91">
        <v>570.29999999999995</v>
      </c>
      <c r="X67" s="92">
        <v>100</v>
      </c>
      <c r="Y67" s="91">
        <v>112.8</v>
      </c>
    </row>
    <row r="68" spans="1:25" x14ac:dyDescent="0.2">
      <c r="A68" s="72" t="s">
        <v>183</v>
      </c>
      <c r="B68" s="73" t="s">
        <v>322</v>
      </c>
      <c r="C68" s="73" t="s">
        <v>26</v>
      </c>
      <c r="D68" s="150">
        <v>2850001</v>
      </c>
      <c r="E68" s="73">
        <v>274</v>
      </c>
      <c r="F68" s="75" t="s">
        <v>2</v>
      </c>
      <c r="G68" s="76" t="s">
        <v>388</v>
      </c>
      <c r="H68" s="76" t="s">
        <v>389</v>
      </c>
      <c r="I68" s="76">
        <v>169</v>
      </c>
      <c r="J68" s="76" t="s">
        <v>481</v>
      </c>
      <c r="K68" s="77">
        <v>36647</v>
      </c>
      <c r="L68" s="77">
        <v>41091</v>
      </c>
      <c r="M68" s="77">
        <v>41030</v>
      </c>
      <c r="N68" s="76">
        <v>11</v>
      </c>
      <c r="O68" s="239">
        <v>103772</v>
      </c>
      <c r="P68" s="185">
        <v>3090</v>
      </c>
      <c r="S68" s="156"/>
      <c r="T68" s="188"/>
      <c r="U68" s="159"/>
      <c r="W68" s="91">
        <v>374.8</v>
      </c>
      <c r="X68" s="92">
        <v>99</v>
      </c>
      <c r="Y68" s="91">
        <v>243.9</v>
      </c>
    </row>
    <row r="69" spans="1:25" x14ac:dyDescent="0.2">
      <c r="A69" s="72" t="s">
        <v>180</v>
      </c>
      <c r="B69" s="73" t="s">
        <v>322</v>
      </c>
      <c r="C69" s="73" t="s">
        <v>26</v>
      </c>
      <c r="D69" s="150">
        <v>102960001</v>
      </c>
      <c r="E69" s="73">
        <v>10061</v>
      </c>
      <c r="F69" s="75">
        <v>63248</v>
      </c>
      <c r="G69" s="76" t="s">
        <v>370</v>
      </c>
      <c r="H69" s="76" t="s">
        <v>371</v>
      </c>
      <c r="I69" s="76">
        <v>10052</v>
      </c>
      <c r="J69" s="76" t="s">
        <v>481</v>
      </c>
      <c r="K69" s="77">
        <v>33239</v>
      </c>
      <c r="L69" s="77">
        <v>38018</v>
      </c>
      <c r="M69" s="77">
        <v>37712</v>
      </c>
      <c r="N69" s="76">
        <v>10</v>
      </c>
      <c r="O69" s="239">
        <v>103491</v>
      </c>
      <c r="P69" s="185">
        <v>3283</v>
      </c>
      <c r="Q69" s="83">
        <v>3.5</v>
      </c>
      <c r="R69" s="84">
        <v>62</v>
      </c>
      <c r="S69" s="156">
        <v>2.97</v>
      </c>
      <c r="T69" s="188">
        <v>42</v>
      </c>
      <c r="U69" s="159">
        <v>11.94</v>
      </c>
      <c r="V69" s="160">
        <v>54</v>
      </c>
      <c r="W69" s="91">
        <v>362</v>
      </c>
      <c r="X69" s="92">
        <v>99</v>
      </c>
      <c r="Y69" s="91">
        <v>356.3</v>
      </c>
    </row>
    <row r="70" spans="1:25" x14ac:dyDescent="0.2">
      <c r="A70" s="72" t="s">
        <v>180</v>
      </c>
      <c r="B70" s="73" t="s">
        <v>322</v>
      </c>
      <c r="C70" s="73" t="s">
        <v>26</v>
      </c>
      <c r="D70" s="150">
        <v>102960001</v>
      </c>
      <c r="E70" s="73">
        <v>2183</v>
      </c>
      <c r="F70" s="75">
        <v>71034</v>
      </c>
      <c r="G70" s="76" t="s">
        <v>372</v>
      </c>
      <c r="H70" s="76" t="s">
        <v>373</v>
      </c>
      <c r="I70" s="76">
        <v>1682</v>
      </c>
      <c r="J70" s="76" t="s">
        <v>481</v>
      </c>
      <c r="K70" s="77">
        <v>35916</v>
      </c>
      <c r="L70" s="77">
        <v>40391</v>
      </c>
      <c r="M70" s="77">
        <v>39783</v>
      </c>
      <c r="N70" s="76">
        <v>8</v>
      </c>
      <c r="O70" s="239">
        <v>103418</v>
      </c>
      <c r="P70" s="185">
        <v>3323</v>
      </c>
      <c r="Q70" s="83">
        <v>2.85</v>
      </c>
      <c r="R70" s="84">
        <v>74</v>
      </c>
      <c r="S70" s="156">
        <v>2.89</v>
      </c>
      <c r="T70" s="188">
        <v>75</v>
      </c>
      <c r="U70" s="159">
        <v>11.17</v>
      </c>
      <c r="V70" s="160">
        <v>75</v>
      </c>
      <c r="W70" s="91">
        <v>433.2</v>
      </c>
      <c r="X70" s="92">
        <v>100</v>
      </c>
      <c r="Y70" s="91">
        <v>150.69999999999999</v>
      </c>
    </row>
    <row r="71" spans="1:25" x14ac:dyDescent="0.2">
      <c r="A71" s="72" t="s">
        <v>180</v>
      </c>
      <c r="B71" s="73" t="s">
        <v>322</v>
      </c>
      <c r="C71" s="73" t="s">
        <v>26</v>
      </c>
      <c r="D71" s="150">
        <v>102960001</v>
      </c>
      <c r="E71" s="73">
        <v>1943</v>
      </c>
      <c r="F71" s="75">
        <v>62515</v>
      </c>
      <c r="G71" s="76" t="s">
        <v>374</v>
      </c>
      <c r="H71" s="76" t="s">
        <v>375</v>
      </c>
      <c r="I71" s="76">
        <v>1685</v>
      </c>
      <c r="J71" s="76" t="s">
        <v>481</v>
      </c>
      <c r="K71" s="77">
        <v>34700</v>
      </c>
      <c r="L71" s="77">
        <v>38838</v>
      </c>
      <c r="M71" s="77">
        <v>38504</v>
      </c>
      <c r="N71" s="76">
        <v>9</v>
      </c>
      <c r="O71" s="239">
        <v>103072</v>
      </c>
      <c r="P71" s="185">
        <v>2958</v>
      </c>
      <c r="Q71" s="83">
        <v>2.4700000000000002</v>
      </c>
      <c r="R71" s="84">
        <v>61</v>
      </c>
      <c r="S71" s="156">
        <v>2.84</v>
      </c>
      <c r="T71" s="188">
        <v>61</v>
      </c>
      <c r="U71" s="159">
        <v>10.74</v>
      </c>
      <c r="V71" s="160">
        <v>61</v>
      </c>
      <c r="W71" s="91">
        <v>474.2</v>
      </c>
      <c r="X71" s="92">
        <v>100</v>
      </c>
      <c r="Y71" s="91">
        <v>-57</v>
      </c>
    </row>
    <row r="72" spans="1:25" x14ac:dyDescent="0.2">
      <c r="A72" s="72" t="s">
        <v>182</v>
      </c>
      <c r="B72" s="73" t="s">
        <v>322</v>
      </c>
      <c r="C72" s="73" t="s">
        <v>26</v>
      </c>
      <c r="D72" s="150">
        <v>106500002</v>
      </c>
      <c r="E72" s="73">
        <v>57</v>
      </c>
      <c r="F72" s="75">
        <v>65146</v>
      </c>
      <c r="G72" s="76" t="s">
        <v>376</v>
      </c>
      <c r="H72" s="76" t="s">
        <v>377</v>
      </c>
      <c r="I72" s="76">
        <v>863</v>
      </c>
      <c r="J72" s="76" t="s">
        <v>481</v>
      </c>
      <c r="K72" s="77">
        <v>33909</v>
      </c>
      <c r="L72" s="77">
        <v>38838</v>
      </c>
      <c r="M72" s="77">
        <v>38200</v>
      </c>
      <c r="N72" s="76">
        <v>9</v>
      </c>
      <c r="O72" s="239">
        <v>100876</v>
      </c>
      <c r="P72" s="185">
        <v>3436</v>
      </c>
      <c r="Q72" s="83">
        <v>3.51</v>
      </c>
      <c r="R72" s="84">
        <v>76</v>
      </c>
      <c r="S72" s="156">
        <v>3.03</v>
      </c>
      <c r="T72" s="188">
        <v>60</v>
      </c>
      <c r="U72" s="159">
        <v>12</v>
      </c>
      <c r="V72" s="160">
        <v>77</v>
      </c>
      <c r="W72" s="91">
        <v>305.60000000000002</v>
      </c>
      <c r="X72" s="92">
        <v>97</v>
      </c>
      <c r="Y72" s="91">
        <v>76.5</v>
      </c>
    </row>
    <row r="73" spans="1:25" x14ac:dyDescent="0.2">
      <c r="A73" s="72" t="s">
        <v>180</v>
      </c>
      <c r="B73" s="73" t="s">
        <v>322</v>
      </c>
      <c r="C73" s="73" t="s">
        <v>26</v>
      </c>
      <c r="D73" s="150">
        <v>102960001</v>
      </c>
      <c r="E73" s="73">
        <v>2123</v>
      </c>
      <c r="F73" s="75">
        <v>69180</v>
      </c>
      <c r="G73" s="76" t="s">
        <v>378</v>
      </c>
      <c r="H73" s="76" t="s">
        <v>379</v>
      </c>
      <c r="I73" s="76">
        <v>1982</v>
      </c>
      <c r="J73" s="76" t="s">
        <v>481</v>
      </c>
      <c r="K73" s="77">
        <v>35612</v>
      </c>
      <c r="L73" s="77">
        <v>40057</v>
      </c>
      <c r="M73" s="77">
        <v>39783</v>
      </c>
      <c r="N73" s="76">
        <v>10</v>
      </c>
      <c r="O73" s="239">
        <v>99731</v>
      </c>
      <c r="P73" s="185">
        <v>3182</v>
      </c>
      <c r="Q73" s="83">
        <v>2.66</v>
      </c>
      <c r="R73" s="84">
        <v>83</v>
      </c>
      <c r="S73" s="156">
        <v>3.14</v>
      </c>
      <c r="T73" s="188">
        <v>84</v>
      </c>
      <c r="U73" s="159">
        <v>11.25</v>
      </c>
      <c r="V73" s="160">
        <v>84</v>
      </c>
      <c r="W73" s="91">
        <v>170.4</v>
      </c>
      <c r="X73" s="92">
        <v>89</v>
      </c>
      <c r="Y73" s="91">
        <v>-72.3</v>
      </c>
    </row>
    <row r="74" spans="1:25" x14ac:dyDescent="0.2">
      <c r="A74" s="72" t="s">
        <v>182</v>
      </c>
      <c r="B74" s="73" t="s">
        <v>322</v>
      </c>
      <c r="C74" s="73" t="s">
        <v>26</v>
      </c>
      <c r="D74" s="150">
        <v>106500002</v>
      </c>
      <c r="E74" s="73">
        <v>302</v>
      </c>
      <c r="F74" s="75">
        <v>73661</v>
      </c>
      <c r="G74" s="76" t="s">
        <v>380</v>
      </c>
      <c r="H74" s="76" t="s">
        <v>381</v>
      </c>
      <c r="I74" s="76">
        <v>57</v>
      </c>
      <c r="J74" s="76" t="s">
        <v>481</v>
      </c>
      <c r="K74" s="77">
        <v>36404</v>
      </c>
      <c r="L74" s="77">
        <v>40909</v>
      </c>
      <c r="M74" s="77">
        <v>40483</v>
      </c>
      <c r="N74" s="76">
        <v>9</v>
      </c>
      <c r="O74" s="239">
        <v>99436</v>
      </c>
      <c r="P74" s="185">
        <v>3213</v>
      </c>
      <c r="Q74" s="83">
        <v>3.14</v>
      </c>
      <c r="R74" s="84">
        <v>85</v>
      </c>
      <c r="S74" s="156">
        <v>3.1</v>
      </c>
      <c r="T74" s="188">
        <v>88</v>
      </c>
      <c r="U74" s="159">
        <v>11.9</v>
      </c>
      <c r="V74" s="160">
        <v>88</v>
      </c>
      <c r="W74" s="91">
        <v>218.4</v>
      </c>
      <c r="X74" s="92">
        <v>93</v>
      </c>
      <c r="Y74" s="91">
        <v>91.7</v>
      </c>
    </row>
    <row r="75" spans="1:25" x14ac:dyDescent="0.2">
      <c r="A75" s="72" t="s">
        <v>182</v>
      </c>
      <c r="B75" s="73" t="s">
        <v>322</v>
      </c>
      <c r="C75" s="73" t="s">
        <v>26</v>
      </c>
      <c r="D75" s="150">
        <v>1910035</v>
      </c>
      <c r="E75" s="73">
        <v>110.01</v>
      </c>
      <c r="F75" s="75">
        <v>72081</v>
      </c>
      <c r="G75" s="76" t="s">
        <v>422</v>
      </c>
      <c r="H75" s="76" t="s">
        <v>423</v>
      </c>
      <c r="I75" s="76">
        <v>56</v>
      </c>
      <c r="J75" s="76" t="s">
        <v>481</v>
      </c>
      <c r="K75" s="77">
        <v>36008</v>
      </c>
      <c r="L75" s="77">
        <v>41306</v>
      </c>
      <c r="M75" s="77">
        <v>41244</v>
      </c>
      <c r="N75" s="76">
        <v>13</v>
      </c>
      <c r="O75" s="239">
        <v>99434</v>
      </c>
      <c r="P75" s="185">
        <v>3893</v>
      </c>
      <c r="Q75" s="83">
        <v>3.43</v>
      </c>
      <c r="R75" s="84">
        <v>19</v>
      </c>
      <c r="S75" s="156">
        <v>2.83</v>
      </c>
      <c r="T75" s="188">
        <v>19</v>
      </c>
      <c r="U75" s="159">
        <v>11.57</v>
      </c>
      <c r="V75" s="160">
        <v>19</v>
      </c>
      <c r="W75" s="91">
        <v>84.4</v>
      </c>
      <c r="X75" s="92">
        <v>79</v>
      </c>
      <c r="Y75" s="91">
        <v>-18.600000000000001</v>
      </c>
    </row>
    <row r="76" spans="1:25" x14ac:dyDescent="0.2">
      <c r="A76" s="96" t="s">
        <v>180</v>
      </c>
      <c r="B76" s="97" t="s">
        <v>322</v>
      </c>
      <c r="C76" s="97" t="s">
        <v>26</v>
      </c>
      <c r="D76" s="150">
        <v>102960001</v>
      </c>
      <c r="E76" s="73">
        <v>2078</v>
      </c>
      <c r="F76" s="75">
        <v>67412</v>
      </c>
      <c r="G76" s="76" t="s">
        <v>382</v>
      </c>
      <c r="H76" s="76" t="s">
        <v>383</v>
      </c>
      <c r="I76" s="76">
        <v>1941</v>
      </c>
      <c r="J76" s="76" t="s">
        <v>481</v>
      </c>
      <c r="K76" s="77">
        <v>35370</v>
      </c>
      <c r="L76" s="77">
        <v>39356</v>
      </c>
      <c r="M76" s="77">
        <v>39022</v>
      </c>
      <c r="N76" s="76">
        <v>8</v>
      </c>
      <c r="O76" s="239">
        <v>99382</v>
      </c>
      <c r="P76" s="185">
        <v>2839</v>
      </c>
      <c r="Q76" s="83">
        <v>3.08</v>
      </c>
      <c r="R76" s="84">
        <v>69</v>
      </c>
      <c r="S76" s="156">
        <v>2.94</v>
      </c>
      <c r="T76" s="188">
        <v>72</v>
      </c>
      <c r="U76" s="159">
        <v>11.48</v>
      </c>
      <c r="V76" s="160">
        <v>72</v>
      </c>
      <c r="W76" s="91">
        <v>694.8</v>
      </c>
      <c r="X76" s="92">
        <v>100</v>
      </c>
      <c r="Y76" s="91">
        <v>227.5</v>
      </c>
    </row>
    <row r="77" spans="1:25" x14ac:dyDescent="0.2">
      <c r="A77" s="72" t="s">
        <v>182</v>
      </c>
      <c r="B77" s="73" t="s">
        <v>322</v>
      </c>
      <c r="C77" s="73" t="s">
        <v>26</v>
      </c>
      <c r="D77" s="150">
        <v>106500002</v>
      </c>
      <c r="E77" s="73">
        <v>240</v>
      </c>
      <c r="F77" s="75">
        <v>69154</v>
      </c>
      <c r="G77" s="76" t="s">
        <v>384</v>
      </c>
      <c r="H77" s="76" t="s">
        <v>385</v>
      </c>
      <c r="I77" s="76">
        <v>56</v>
      </c>
      <c r="J77" s="76" t="s">
        <v>481</v>
      </c>
      <c r="K77" s="77">
        <v>35612</v>
      </c>
      <c r="L77" s="77">
        <v>40148</v>
      </c>
      <c r="M77" s="77">
        <v>39934</v>
      </c>
      <c r="N77" s="76">
        <v>9</v>
      </c>
      <c r="O77" s="239">
        <v>99194</v>
      </c>
      <c r="P77" s="185">
        <v>3017</v>
      </c>
      <c r="Q77" s="83">
        <v>2.87</v>
      </c>
      <c r="R77" s="84">
        <v>79</v>
      </c>
      <c r="S77" s="156">
        <v>3.06</v>
      </c>
      <c r="T77" s="188">
        <v>82</v>
      </c>
      <c r="U77" s="159">
        <v>11.34</v>
      </c>
      <c r="V77" s="160">
        <v>81</v>
      </c>
      <c r="W77" s="91">
        <v>261.3</v>
      </c>
      <c r="X77" s="92">
        <v>96</v>
      </c>
      <c r="Y77" s="91">
        <v>-133.4</v>
      </c>
    </row>
    <row r="78" spans="1:25" x14ac:dyDescent="0.2">
      <c r="A78" s="72" t="s">
        <v>183</v>
      </c>
      <c r="B78" s="73" t="s">
        <v>322</v>
      </c>
      <c r="C78" s="73" t="s">
        <v>26</v>
      </c>
      <c r="D78" s="150">
        <v>410002</v>
      </c>
      <c r="E78" s="73">
        <v>1873</v>
      </c>
      <c r="F78" s="75">
        <v>75076</v>
      </c>
      <c r="G78" s="76" t="s">
        <v>388</v>
      </c>
      <c r="H78" s="76" t="s">
        <v>389</v>
      </c>
      <c r="I78" s="76">
        <v>1723</v>
      </c>
      <c r="J78" s="76" t="s">
        <v>481</v>
      </c>
      <c r="K78" s="77">
        <v>35947</v>
      </c>
      <c r="L78" s="77">
        <v>40179</v>
      </c>
      <c r="M78" s="77">
        <v>39845</v>
      </c>
      <c r="N78" s="76">
        <v>9</v>
      </c>
      <c r="O78" s="239">
        <v>98644</v>
      </c>
      <c r="P78" s="185">
        <v>2885</v>
      </c>
      <c r="S78" s="156"/>
      <c r="T78" s="188"/>
      <c r="U78" s="159"/>
      <c r="W78" s="91">
        <v>616.4</v>
      </c>
      <c r="X78" s="92">
        <v>100</v>
      </c>
      <c r="Y78" s="91">
        <v>299.39999999999998</v>
      </c>
    </row>
    <row r="79" spans="1:25" x14ac:dyDescent="0.2">
      <c r="A79" s="72" t="s">
        <v>183</v>
      </c>
      <c r="B79" s="73" t="s">
        <v>322</v>
      </c>
      <c r="C79" s="73" t="s">
        <v>26</v>
      </c>
      <c r="D79" s="150">
        <v>2850001</v>
      </c>
      <c r="E79" s="73">
        <v>217</v>
      </c>
      <c r="F79" s="75" t="s">
        <v>2</v>
      </c>
      <c r="G79" s="76" t="s">
        <v>390</v>
      </c>
      <c r="H79" s="76" t="s">
        <v>391</v>
      </c>
      <c r="I79" s="76">
        <v>178</v>
      </c>
      <c r="J79" s="76" t="s">
        <v>481</v>
      </c>
      <c r="K79" s="77">
        <v>35735</v>
      </c>
      <c r="L79" s="77">
        <v>40299</v>
      </c>
      <c r="M79" s="77">
        <v>39934</v>
      </c>
      <c r="N79" s="76">
        <v>11</v>
      </c>
      <c r="O79" s="239">
        <v>97390</v>
      </c>
      <c r="P79" s="185">
        <v>3029</v>
      </c>
      <c r="S79" s="156"/>
      <c r="T79" s="188"/>
      <c r="U79" s="159"/>
      <c r="W79" s="91">
        <v>157.1</v>
      </c>
      <c r="X79" s="92">
        <v>88</v>
      </c>
      <c r="Y79" s="91">
        <v>53.7</v>
      </c>
    </row>
    <row r="80" spans="1:25" x14ac:dyDescent="0.2">
      <c r="A80" s="72" t="s">
        <v>178</v>
      </c>
      <c r="B80" s="73" t="s">
        <v>322</v>
      </c>
      <c r="C80" s="73" t="s">
        <v>26</v>
      </c>
      <c r="D80" s="150">
        <v>3010001</v>
      </c>
      <c r="E80" s="73">
        <v>186</v>
      </c>
      <c r="F80" s="75">
        <v>75785</v>
      </c>
      <c r="G80" s="76" t="s">
        <v>2</v>
      </c>
      <c r="H80" s="76" t="s">
        <v>2</v>
      </c>
      <c r="I80" s="76">
        <v>580</v>
      </c>
      <c r="J80" s="76" t="s">
        <v>481</v>
      </c>
      <c r="K80" s="77">
        <v>36923</v>
      </c>
      <c r="L80" s="77">
        <v>41183</v>
      </c>
      <c r="M80" s="77">
        <v>41091</v>
      </c>
      <c r="N80" s="76">
        <v>9</v>
      </c>
      <c r="O80" s="239">
        <v>96969</v>
      </c>
      <c r="P80" s="185">
        <v>2961</v>
      </c>
      <c r="S80" s="156"/>
      <c r="T80" s="188"/>
      <c r="U80" s="159"/>
      <c r="W80" s="91">
        <v>574.4</v>
      </c>
      <c r="X80" s="92">
        <v>100</v>
      </c>
      <c r="Y80" s="91">
        <v>247.2</v>
      </c>
    </row>
    <row r="81" spans="1:25" x14ac:dyDescent="0.2">
      <c r="A81" s="96" t="s">
        <v>181</v>
      </c>
      <c r="B81" s="97" t="s">
        <v>322</v>
      </c>
      <c r="C81" s="97" t="s">
        <v>26</v>
      </c>
      <c r="D81" s="150">
        <v>103010001</v>
      </c>
      <c r="E81" s="73">
        <v>235</v>
      </c>
      <c r="F81" s="75" t="s">
        <v>2</v>
      </c>
      <c r="G81" s="76" t="s">
        <v>392</v>
      </c>
      <c r="H81" s="76" t="s">
        <v>393</v>
      </c>
      <c r="J81" s="76" t="s">
        <v>481</v>
      </c>
      <c r="K81" s="77">
        <v>34213</v>
      </c>
      <c r="L81" s="77">
        <v>38108</v>
      </c>
      <c r="M81" s="77">
        <v>37500</v>
      </c>
      <c r="N81" s="76">
        <v>7</v>
      </c>
      <c r="O81" s="239">
        <v>96752</v>
      </c>
      <c r="P81" s="185">
        <v>2832</v>
      </c>
      <c r="S81" s="156"/>
      <c r="T81" s="188"/>
      <c r="U81" s="159"/>
      <c r="W81" s="91">
        <v>565.6</v>
      </c>
      <c r="X81" s="92">
        <v>100</v>
      </c>
      <c r="Y81" s="91">
        <v>263.3</v>
      </c>
    </row>
    <row r="82" spans="1:25" x14ac:dyDescent="0.2">
      <c r="A82" s="72" t="s">
        <v>179</v>
      </c>
      <c r="B82" s="73" t="s">
        <v>322</v>
      </c>
      <c r="C82" s="73" t="s">
        <v>26</v>
      </c>
      <c r="D82" s="150">
        <v>106500005</v>
      </c>
      <c r="E82" s="73">
        <v>206</v>
      </c>
      <c r="F82" s="75" t="s">
        <v>2</v>
      </c>
      <c r="G82" s="76" t="s">
        <v>394</v>
      </c>
      <c r="H82" s="76" t="s">
        <v>395</v>
      </c>
      <c r="I82" s="76">
        <v>89</v>
      </c>
      <c r="J82" s="76" t="s">
        <v>481</v>
      </c>
      <c r="K82" s="77">
        <v>35186</v>
      </c>
      <c r="L82" s="77">
        <v>39722</v>
      </c>
      <c r="M82" s="77">
        <v>39356</v>
      </c>
      <c r="N82" s="76">
        <v>9</v>
      </c>
      <c r="O82" s="239">
        <v>94793</v>
      </c>
      <c r="P82" s="185">
        <v>3021</v>
      </c>
      <c r="Q82" s="83">
        <v>3.14</v>
      </c>
      <c r="R82" s="84">
        <v>49</v>
      </c>
      <c r="S82" s="156">
        <v>2.98</v>
      </c>
      <c r="T82" s="188">
        <v>53</v>
      </c>
      <c r="U82" s="159">
        <v>11.62</v>
      </c>
      <c r="V82" s="160">
        <v>53</v>
      </c>
      <c r="W82" s="91">
        <v>412.9</v>
      </c>
      <c r="X82" s="92">
        <v>99</v>
      </c>
      <c r="Y82" s="91">
        <v>140.4</v>
      </c>
    </row>
    <row r="83" spans="1:25" x14ac:dyDescent="0.2">
      <c r="A83" s="72" t="s">
        <v>178</v>
      </c>
      <c r="B83" s="73" t="s">
        <v>322</v>
      </c>
      <c r="C83" s="73" t="s">
        <v>26</v>
      </c>
      <c r="D83" s="150">
        <v>2840001</v>
      </c>
      <c r="E83" s="73">
        <v>984</v>
      </c>
      <c r="F83" s="75">
        <v>77772</v>
      </c>
      <c r="G83" s="76" t="s">
        <v>296</v>
      </c>
      <c r="H83" s="76" t="s">
        <v>297</v>
      </c>
      <c r="I83" s="76">
        <v>861</v>
      </c>
      <c r="J83" s="76" t="s">
        <v>481</v>
      </c>
      <c r="K83" s="77">
        <v>37257</v>
      </c>
      <c r="L83" s="77">
        <v>41883</v>
      </c>
      <c r="M83" s="77">
        <v>41730</v>
      </c>
      <c r="N83" s="76">
        <v>9</v>
      </c>
      <c r="O83" s="239">
        <v>94292</v>
      </c>
      <c r="P83" s="185">
        <v>3169</v>
      </c>
      <c r="Q83" s="83">
        <v>3.61</v>
      </c>
      <c r="R83" s="84">
        <v>76</v>
      </c>
      <c r="S83" s="156">
        <v>2.91</v>
      </c>
      <c r="T83" s="188">
        <v>82</v>
      </c>
      <c r="U83" s="159">
        <v>11.86</v>
      </c>
      <c r="V83" s="160">
        <v>82</v>
      </c>
      <c r="W83" s="91">
        <v>418.5</v>
      </c>
      <c r="X83" s="92">
        <v>100</v>
      </c>
      <c r="Y83" s="91">
        <v>169.2</v>
      </c>
    </row>
    <row r="84" spans="1:25" x14ac:dyDescent="0.2">
      <c r="A84" s="96" t="s">
        <v>178</v>
      </c>
      <c r="B84" s="97" t="s">
        <v>322</v>
      </c>
      <c r="C84" s="97" t="s">
        <v>26</v>
      </c>
      <c r="D84" s="150">
        <v>1960035</v>
      </c>
      <c r="E84" s="73">
        <v>624</v>
      </c>
      <c r="F84" s="75">
        <v>69435</v>
      </c>
      <c r="G84" s="76" t="s">
        <v>396</v>
      </c>
      <c r="H84" s="76" t="s">
        <v>397</v>
      </c>
      <c r="I84" s="76">
        <v>562</v>
      </c>
      <c r="J84" s="76" t="s">
        <v>481</v>
      </c>
      <c r="K84" s="77">
        <v>35704</v>
      </c>
      <c r="L84" s="77">
        <v>40360</v>
      </c>
      <c r="M84" s="77">
        <v>40057</v>
      </c>
      <c r="N84" s="76">
        <v>10</v>
      </c>
      <c r="O84" s="239">
        <v>93746</v>
      </c>
      <c r="P84" s="185">
        <v>3039</v>
      </c>
      <c r="S84" s="156"/>
      <c r="T84" s="188"/>
      <c r="U84" s="159"/>
      <c r="W84" s="91">
        <v>390.2</v>
      </c>
      <c r="X84" s="92">
        <v>99</v>
      </c>
      <c r="Y84" s="91">
        <v>140.4</v>
      </c>
    </row>
    <row r="85" spans="1:25" x14ac:dyDescent="0.2">
      <c r="A85" s="72" t="s">
        <v>182</v>
      </c>
      <c r="B85" s="73" t="s">
        <v>322</v>
      </c>
      <c r="C85" s="73" t="s">
        <v>26</v>
      </c>
      <c r="D85" s="150">
        <v>2580001</v>
      </c>
      <c r="E85" s="73">
        <v>512</v>
      </c>
      <c r="F85" s="75">
        <v>64961</v>
      </c>
      <c r="G85" s="76">
        <v>0</v>
      </c>
      <c r="H85" s="76" t="s">
        <v>2</v>
      </c>
      <c r="I85" s="76">
        <v>301</v>
      </c>
      <c r="J85" s="76" t="s">
        <v>481</v>
      </c>
      <c r="K85" s="77">
        <v>34912</v>
      </c>
      <c r="L85" s="77">
        <v>40269</v>
      </c>
      <c r="M85" s="77">
        <v>40148</v>
      </c>
      <c r="N85" s="76">
        <v>11</v>
      </c>
      <c r="O85" s="239">
        <v>93451</v>
      </c>
      <c r="P85" s="185">
        <v>3579</v>
      </c>
      <c r="S85" s="156"/>
      <c r="T85" s="188"/>
      <c r="U85" s="159"/>
      <c r="W85" s="91">
        <v>394.4</v>
      </c>
      <c r="X85" s="92">
        <v>99</v>
      </c>
      <c r="Y85" s="91"/>
    </row>
    <row r="86" spans="1:25" x14ac:dyDescent="0.2">
      <c r="A86" s="96" t="s">
        <v>182</v>
      </c>
      <c r="B86" s="97" t="s">
        <v>322</v>
      </c>
      <c r="C86" s="97" t="s">
        <v>143</v>
      </c>
      <c r="D86" s="150">
        <v>770001</v>
      </c>
      <c r="E86" s="73">
        <v>1103</v>
      </c>
      <c r="F86" s="75" t="s">
        <v>2</v>
      </c>
      <c r="G86" s="76" t="s">
        <v>744</v>
      </c>
      <c r="H86" s="76" t="s">
        <v>745</v>
      </c>
      <c r="I86" s="76">
        <v>372</v>
      </c>
      <c r="J86" s="76" t="s">
        <v>480</v>
      </c>
      <c r="K86" s="77">
        <v>36342</v>
      </c>
      <c r="M86" s="77">
        <v>41730</v>
      </c>
      <c r="N86" s="76">
        <v>12</v>
      </c>
      <c r="O86" s="239">
        <v>92685</v>
      </c>
      <c r="P86" s="185">
        <v>3772</v>
      </c>
      <c r="S86" s="156"/>
      <c r="T86" s="188"/>
      <c r="U86" s="159"/>
      <c r="W86" s="91">
        <v>483.7</v>
      </c>
      <c r="X86" s="92">
        <v>100</v>
      </c>
      <c r="Y86" s="91">
        <v>196.3</v>
      </c>
    </row>
    <row r="87" spans="1:25" x14ac:dyDescent="0.2">
      <c r="A87" s="72" t="s">
        <v>183</v>
      </c>
      <c r="B87" s="73" t="s">
        <v>322</v>
      </c>
      <c r="C87" s="73" t="s">
        <v>26</v>
      </c>
      <c r="D87" s="150">
        <v>410002</v>
      </c>
      <c r="E87" s="73">
        <v>1265</v>
      </c>
      <c r="F87" s="75">
        <v>68806</v>
      </c>
      <c r="G87" s="76" t="s">
        <v>398</v>
      </c>
      <c r="H87" s="76" t="s">
        <v>399</v>
      </c>
      <c r="I87" s="76">
        <v>1060</v>
      </c>
      <c r="J87" s="76" t="s">
        <v>481</v>
      </c>
      <c r="K87" s="77">
        <v>32813</v>
      </c>
      <c r="L87" s="77">
        <v>36647</v>
      </c>
      <c r="M87" s="77">
        <v>36130</v>
      </c>
      <c r="N87" s="76">
        <v>8</v>
      </c>
      <c r="O87" s="239">
        <v>92675</v>
      </c>
      <c r="P87" s="185">
        <v>2632</v>
      </c>
      <c r="Q87" s="83">
        <v>3.03</v>
      </c>
      <c r="R87" s="84">
        <v>15</v>
      </c>
      <c r="S87" s="156">
        <v>2.72</v>
      </c>
      <c r="T87" s="188">
        <v>3</v>
      </c>
      <c r="U87" s="159">
        <v>11.31</v>
      </c>
      <c r="V87" s="160">
        <v>12</v>
      </c>
      <c r="W87" s="91">
        <v>826.1</v>
      </c>
      <c r="X87" s="92">
        <v>100</v>
      </c>
      <c r="Y87" s="91">
        <v>278.3</v>
      </c>
    </row>
    <row r="88" spans="1:25" x14ac:dyDescent="0.2">
      <c r="A88" s="72" t="s">
        <v>183</v>
      </c>
      <c r="B88" s="73" t="s">
        <v>322</v>
      </c>
      <c r="C88" s="73" t="s">
        <v>26</v>
      </c>
      <c r="D88" s="150">
        <v>2850001</v>
      </c>
      <c r="E88" s="73">
        <v>174</v>
      </c>
      <c r="F88" s="75" t="s">
        <v>2</v>
      </c>
      <c r="G88" s="76" t="s">
        <v>400</v>
      </c>
      <c r="H88" s="76" t="s">
        <v>401</v>
      </c>
      <c r="I88" s="76">
        <v>130</v>
      </c>
      <c r="J88" s="76" t="s">
        <v>481</v>
      </c>
      <c r="K88" s="77">
        <v>34912</v>
      </c>
      <c r="L88" s="77">
        <v>39479</v>
      </c>
      <c r="M88" s="77">
        <v>39387</v>
      </c>
      <c r="N88" s="76">
        <v>11</v>
      </c>
      <c r="O88" s="239">
        <v>92448</v>
      </c>
      <c r="P88" s="185">
        <v>3016</v>
      </c>
      <c r="S88" s="156"/>
      <c r="T88" s="188"/>
      <c r="U88" s="159"/>
      <c r="W88" s="91">
        <v>255.9</v>
      </c>
      <c r="X88" s="92">
        <v>95</v>
      </c>
      <c r="Y88" s="91">
        <v>141.19999999999999</v>
      </c>
    </row>
    <row r="89" spans="1:25" x14ac:dyDescent="0.2">
      <c r="A89" s="72" t="s">
        <v>180</v>
      </c>
      <c r="B89" s="73" t="s">
        <v>322</v>
      </c>
      <c r="C89" s="73" t="s">
        <v>26</v>
      </c>
      <c r="D89" s="150">
        <v>102960001</v>
      </c>
      <c r="E89" s="73">
        <v>1678</v>
      </c>
      <c r="F89" s="75">
        <v>30880</v>
      </c>
      <c r="G89" s="76" t="s">
        <v>402</v>
      </c>
      <c r="H89" s="76" t="s">
        <v>403</v>
      </c>
      <c r="I89" s="76">
        <v>1475</v>
      </c>
      <c r="J89" s="76" t="s">
        <v>481</v>
      </c>
      <c r="K89" s="77">
        <v>33086</v>
      </c>
      <c r="L89" s="77">
        <v>37135</v>
      </c>
      <c r="M89" s="77">
        <v>36923</v>
      </c>
      <c r="N89" s="76">
        <v>9</v>
      </c>
      <c r="O89" s="239">
        <v>92135</v>
      </c>
      <c r="P89" s="185">
        <v>2844</v>
      </c>
      <c r="Q89" s="83">
        <v>3.08</v>
      </c>
      <c r="R89" s="84">
        <v>40</v>
      </c>
      <c r="S89" s="156">
        <v>2.85</v>
      </c>
      <c r="T89" s="188">
        <v>19</v>
      </c>
      <c r="U89" s="159">
        <v>11.38</v>
      </c>
      <c r="V89" s="160">
        <v>32</v>
      </c>
      <c r="W89" s="91">
        <v>299.2</v>
      </c>
      <c r="X89" s="92">
        <v>97</v>
      </c>
      <c r="Y89" s="91">
        <v>143.9</v>
      </c>
    </row>
    <row r="90" spans="1:25" x14ac:dyDescent="0.2">
      <c r="A90" s="72" t="s">
        <v>180</v>
      </c>
      <c r="B90" s="73" t="s">
        <v>322</v>
      </c>
      <c r="C90" s="73" t="s">
        <v>26</v>
      </c>
      <c r="D90" s="150">
        <v>109370001</v>
      </c>
      <c r="E90" s="73">
        <v>298</v>
      </c>
      <c r="F90" s="75">
        <v>33493</v>
      </c>
      <c r="G90" s="76">
        <v>2</v>
      </c>
      <c r="H90" s="76" t="s">
        <v>2</v>
      </c>
      <c r="J90" s="76" t="s">
        <v>481</v>
      </c>
      <c r="K90" s="77">
        <v>33543</v>
      </c>
      <c r="L90" s="77">
        <v>38808</v>
      </c>
      <c r="M90" s="77">
        <v>38412</v>
      </c>
      <c r="N90" s="76">
        <v>10</v>
      </c>
      <c r="O90" s="239">
        <v>91808</v>
      </c>
      <c r="P90" s="185">
        <v>3510</v>
      </c>
      <c r="Q90" s="83">
        <v>3.55</v>
      </c>
      <c r="R90" s="84">
        <v>6</v>
      </c>
      <c r="S90" s="156">
        <v>2.94</v>
      </c>
      <c r="T90" s="188">
        <v>5</v>
      </c>
      <c r="U90" s="159">
        <v>11.73</v>
      </c>
      <c r="V90" s="160">
        <v>7</v>
      </c>
      <c r="W90" s="91">
        <v>122.6</v>
      </c>
      <c r="X90" s="92">
        <v>84</v>
      </c>
      <c r="Y90" s="91">
        <v>189.6</v>
      </c>
    </row>
    <row r="91" spans="1:25" x14ac:dyDescent="0.2">
      <c r="A91" s="72" t="s">
        <v>181</v>
      </c>
      <c r="B91" s="73" t="s">
        <v>322</v>
      </c>
      <c r="C91" s="73" t="s">
        <v>26</v>
      </c>
      <c r="D91" s="150">
        <v>103010001</v>
      </c>
      <c r="E91" s="73">
        <v>374</v>
      </c>
      <c r="F91" s="75">
        <v>83360</v>
      </c>
      <c r="G91" s="76" t="s">
        <v>404</v>
      </c>
      <c r="H91" s="76" t="s">
        <v>405</v>
      </c>
      <c r="I91" s="76">
        <v>196</v>
      </c>
      <c r="J91" s="76" t="s">
        <v>481</v>
      </c>
      <c r="K91" s="77">
        <v>35704</v>
      </c>
      <c r="L91" s="77">
        <v>39814</v>
      </c>
      <c r="M91" s="77">
        <v>39083</v>
      </c>
      <c r="N91" s="76">
        <v>7</v>
      </c>
      <c r="O91" s="239">
        <v>91743</v>
      </c>
      <c r="P91" s="185">
        <v>2964</v>
      </c>
      <c r="S91" s="156"/>
      <c r="T91" s="188"/>
      <c r="U91" s="159"/>
      <c r="W91" s="91">
        <v>580.29999999999995</v>
      </c>
      <c r="X91" s="92">
        <v>100</v>
      </c>
      <c r="Y91" s="91">
        <v>240.3</v>
      </c>
    </row>
    <row r="92" spans="1:25" x14ac:dyDescent="0.2">
      <c r="A92" s="72" t="s">
        <v>182</v>
      </c>
      <c r="B92" s="73" t="s">
        <v>322</v>
      </c>
      <c r="C92" s="73" t="s">
        <v>26</v>
      </c>
      <c r="D92" s="150">
        <v>770001</v>
      </c>
      <c r="E92" s="73">
        <v>372</v>
      </c>
      <c r="F92" s="75" t="s">
        <v>2</v>
      </c>
      <c r="G92" s="76" t="s">
        <v>406</v>
      </c>
      <c r="H92" s="76" t="s">
        <v>407</v>
      </c>
      <c r="I92" s="76">
        <v>41</v>
      </c>
      <c r="J92" s="76" t="s">
        <v>481</v>
      </c>
      <c r="K92" s="77">
        <v>35004</v>
      </c>
      <c r="L92" s="77">
        <v>40026</v>
      </c>
      <c r="M92" s="77">
        <v>37500</v>
      </c>
      <c r="N92" s="76">
        <v>10</v>
      </c>
      <c r="O92" s="239">
        <v>91732</v>
      </c>
      <c r="P92" s="185">
        <v>3525</v>
      </c>
      <c r="S92" s="156"/>
      <c r="T92" s="188"/>
      <c r="U92" s="159"/>
      <c r="W92" s="91">
        <v>507.2</v>
      </c>
      <c r="X92" s="92">
        <v>100</v>
      </c>
      <c r="Y92" s="91">
        <v>196.5</v>
      </c>
    </row>
    <row r="93" spans="1:25" x14ac:dyDescent="0.2">
      <c r="A93" s="72" t="s">
        <v>183</v>
      </c>
      <c r="B93" s="73" t="s">
        <v>322</v>
      </c>
      <c r="C93" s="73" t="s">
        <v>26</v>
      </c>
      <c r="D93" s="150">
        <v>410002</v>
      </c>
      <c r="E93" s="73">
        <v>1938</v>
      </c>
      <c r="F93" s="75">
        <v>73439</v>
      </c>
      <c r="G93" s="76" t="s">
        <v>408</v>
      </c>
      <c r="H93" s="76" t="s">
        <v>409</v>
      </c>
      <c r="I93" s="76">
        <v>1580</v>
      </c>
      <c r="J93" s="76" t="s">
        <v>481</v>
      </c>
      <c r="K93" s="77">
        <v>36251</v>
      </c>
      <c r="L93" s="77">
        <v>39934</v>
      </c>
      <c r="M93" s="77">
        <v>39417</v>
      </c>
      <c r="N93" s="76">
        <v>8</v>
      </c>
      <c r="O93" s="239">
        <v>91706</v>
      </c>
      <c r="P93" s="185">
        <v>2469</v>
      </c>
      <c r="S93" s="156"/>
      <c r="T93" s="188"/>
      <c r="U93" s="159"/>
      <c r="W93" s="91">
        <v>699.8</v>
      </c>
      <c r="X93" s="92">
        <v>100</v>
      </c>
      <c r="Y93" s="91">
        <v>327.39999999999998</v>
      </c>
    </row>
    <row r="94" spans="1:25" x14ac:dyDescent="0.2">
      <c r="A94" s="72" t="s">
        <v>178</v>
      </c>
      <c r="B94" s="73" t="s">
        <v>322</v>
      </c>
      <c r="C94" s="73" t="s">
        <v>26</v>
      </c>
      <c r="D94" s="150">
        <v>3010001</v>
      </c>
      <c r="E94" s="73">
        <v>110</v>
      </c>
      <c r="F94" s="75">
        <v>66723</v>
      </c>
      <c r="G94" s="76" t="s">
        <v>412</v>
      </c>
      <c r="H94" s="76" t="s">
        <v>413</v>
      </c>
      <c r="I94" s="76">
        <v>49</v>
      </c>
      <c r="J94" s="76" t="s">
        <v>481</v>
      </c>
      <c r="K94" s="77">
        <v>35370</v>
      </c>
      <c r="L94" s="77">
        <v>39753</v>
      </c>
      <c r="M94" s="77">
        <v>39600</v>
      </c>
      <c r="N94" s="76">
        <v>8</v>
      </c>
      <c r="O94" s="239">
        <v>90930</v>
      </c>
      <c r="P94" s="185">
        <v>3120</v>
      </c>
      <c r="Q94" s="83">
        <v>2.89</v>
      </c>
      <c r="R94" s="84">
        <v>7</v>
      </c>
      <c r="S94" s="156">
        <v>2.74</v>
      </c>
      <c r="T94" s="188">
        <v>6</v>
      </c>
      <c r="U94" s="159">
        <v>11.6</v>
      </c>
      <c r="V94" s="160">
        <v>7</v>
      </c>
      <c r="W94" s="91">
        <v>279.39999999999998</v>
      </c>
      <c r="X94" s="92">
        <v>96</v>
      </c>
      <c r="Y94" s="91">
        <v>32.700000000000003</v>
      </c>
    </row>
    <row r="95" spans="1:25" x14ac:dyDescent="0.2">
      <c r="A95" s="72" t="s">
        <v>178</v>
      </c>
      <c r="B95" s="73" t="s">
        <v>322</v>
      </c>
      <c r="C95" s="73" t="s">
        <v>26</v>
      </c>
      <c r="D95" s="150">
        <v>2840001</v>
      </c>
      <c r="E95" s="73">
        <v>939</v>
      </c>
      <c r="F95" s="75">
        <v>75306</v>
      </c>
      <c r="G95" s="76" t="s">
        <v>250</v>
      </c>
      <c r="H95" s="76" t="s">
        <v>251</v>
      </c>
      <c r="I95" s="76">
        <v>800</v>
      </c>
      <c r="J95" s="76" t="s">
        <v>481</v>
      </c>
      <c r="K95" s="77">
        <v>36708</v>
      </c>
      <c r="L95" s="77">
        <v>41061</v>
      </c>
      <c r="M95" s="77">
        <v>40817</v>
      </c>
      <c r="N95" s="76">
        <v>9</v>
      </c>
      <c r="O95" s="239">
        <v>90034</v>
      </c>
      <c r="P95" s="185">
        <v>3075</v>
      </c>
      <c r="Q95" s="83">
        <v>3.33</v>
      </c>
      <c r="R95" s="84">
        <v>79</v>
      </c>
      <c r="S95" s="156">
        <v>2.72</v>
      </c>
      <c r="T95" s="188">
        <v>79</v>
      </c>
      <c r="U95" s="159">
        <v>11.29</v>
      </c>
      <c r="V95" s="160">
        <v>79</v>
      </c>
      <c r="W95" s="91">
        <v>545.5</v>
      </c>
      <c r="X95" s="92">
        <v>100</v>
      </c>
      <c r="Y95" s="91">
        <v>229.4</v>
      </c>
    </row>
    <row r="96" spans="1:25" x14ac:dyDescent="0.2">
      <c r="A96" s="96" t="s">
        <v>181</v>
      </c>
      <c r="B96" s="97" t="s">
        <v>322</v>
      </c>
      <c r="C96" s="97" t="s">
        <v>26</v>
      </c>
      <c r="D96" s="150">
        <v>103010001</v>
      </c>
      <c r="E96" s="73">
        <v>210</v>
      </c>
      <c r="F96" s="75" t="s">
        <v>2</v>
      </c>
      <c r="G96" s="76" t="s">
        <v>392</v>
      </c>
      <c r="H96" s="76" t="s">
        <v>393</v>
      </c>
      <c r="I96" s="76">
        <v>67</v>
      </c>
      <c r="J96" s="76" t="s">
        <v>481</v>
      </c>
      <c r="K96" s="77">
        <v>33878</v>
      </c>
      <c r="L96" s="77">
        <v>37895</v>
      </c>
      <c r="M96" s="77">
        <v>37469</v>
      </c>
      <c r="N96" s="76">
        <v>8</v>
      </c>
      <c r="O96" s="239">
        <v>89515</v>
      </c>
      <c r="P96" s="185">
        <v>2856</v>
      </c>
      <c r="S96" s="156"/>
      <c r="T96" s="188"/>
      <c r="U96" s="159"/>
      <c r="W96" s="91">
        <v>473.5</v>
      </c>
      <c r="X96" s="92">
        <v>100</v>
      </c>
      <c r="Y96" s="91">
        <v>191.5</v>
      </c>
    </row>
    <row r="97" spans="1:25" x14ac:dyDescent="0.2">
      <c r="A97" s="72" t="s">
        <v>181</v>
      </c>
      <c r="B97" s="73" t="s">
        <v>322</v>
      </c>
      <c r="C97" s="73" t="s">
        <v>26</v>
      </c>
      <c r="D97" s="150">
        <v>103010001</v>
      </c>
      <c r="E97" s="73">
        <v>214</v>
      </c>
      <c r="F97" s="75" t="s">
        <v>2</v>
      </c>
      <c r="G97" s="76" t="s">
        <v>414</v>
      </c>
      <c r="H97" s="76" t="s">
        <v>415</v>
      </c>
      <c r="I97" s="76">
        <v>34</v>
      </c>
      <c r="J97" s="76" t="s">
        <v>481</v>
      </c>
      <c r="K97" s="77">
        <v>33939</v>
      </c>
      <c r="L97" s="77">
        <v>37895</v>
      </c>
      <c r="M97" s="77">
        <v>37653</v>
      </c>
      <c r="N97" s="76">
        <v>9</v>
      </c>
      <c r="O97" s="239">
        <v>88915</v>
      </c>
      <c r="P97" s="185">
        <v>2823</v>
      </c>
      <c r="S97" s="156"/>
      <c r="T97" s="188"/>
      <c r="U97" s="159"/>
      <c r="W97" s="91">
        <v>283.3</v>
      </c>
      <c r="X97" s="92">
        <v>96</v>
      </c>
      <c r="Y97" s="91">
        <v>147.1</v>
      </c>
    </row>
    <row r="98" spans="1:25" s="100" customFormat="1" x14ac:dyDescent="0.2">
      <c r="A98" s="72" t="s">
        <v>182</v>
      </c>
      <c r="B98" s="73" t="s">
        <v>322</v>
      </c>
      <c r="C98" s="73" t="s">
        <v>26</v>
      </c>
      <c r="D98" s="150">
        <v>106500002</v>
      </c>
      <c r="E98" s="73">
        <v>307</v>
      </c>
      <c r="F98" s="75">
        <v>74174</v>
      </c>
      <c r="G98" s="76" t="s">
        <v>386</v>
      </c>
      <c r="H98" s="76" t="s">
        <v>387</v>
      </c>
      <c r="I98" s="76">
        <v>226</v>
      </c>
      <c r="J98" s="76" t="s">
        <v>481</v>
      </c>
      <c r="K98" s="77">
        <v>36434</v>
      </c>
      <c r="L98" s="77">
        <v>40634</v>
      </c>
      <c r="M98" s="77">
        <v>40118</v>
      </c>
      <c r="N98" s="76">
        <v>8</v>
      </c>
      <c r="O98" s="239">
        <v>88767</v>
      </c>
      <c r="P98" s="185">
        <v>2884</v>
      </c>
      <c r="Q98" s="83">
        <v>3.42</v>
      </c>
      <c r="R98" s="84">
        <v>69</v>
      </c>
      <c r="S98" s="156">
        <v>3.09</v>
      </c>
      <c r="T98" s="188">
        <v>78</v>
      </c>
      <c r="U98" s="159">
        <v>11.99</v>
      </c>
      <c r="V98" s="160">
        <v>78</v>
      </c>
      <c r="W98" s="91">
        <v>334.6</v>
      </c>
      <c r="X98" s="92">
        <v>98</v>
      </c>
      <c r="Y98" s="91">
        <v>247</v>
      </c>
    </row>
    <row r="99" spans="1:25" x14ac:dyDescent="0.2">
      <c r="A99" s="96" t="s">
        <v>183</v>
      </c>
      <c r="B99" s="97" t="s">
        <v>322</v>
      </c>
      <c r="C99" s="97" t="s">
        <v>26</v>
      </c>
      <c r="D99" s="150">
        <v>410002</v>
      </c>
      <c r="E99" s="73">
        <v>1905</v>
      </c>
      <c r="F99" s="75">
        <v>73601</v>
      </c>
      <c r="G99" s="76" t="s">
        <v>388</v>
      </c>
      <c r="H99" s="76" t="s">
        <v>389</v>
      </c>
      <c r="I99" s="76">
        <v>1746</v>
      </c>
      <c r="J99" s="76" t="s">
        <v>481</v>
      </c>
      <c r="K99" s="77">
        <v>36100</v>
      </c>
      <c r="L99" s="77">
        <v>40299</v>
      </c>
      <c r="M99" s="77">
        <v>40118</v>
      </c>
      <c r="N99" s="76">
        <v>10</v>
      </c>
      <c r="O99" s="239">
        <v>88710</v>
      </c>
      <c r="P99" s="185">
        <v>2843</v>
      </c>
      <c r="S99" s="156"/>
      <c r="T99" s="188"/>
      <c r="U99" s="159"/>
      <c r="W99" s="91">
        <v>274.8</v>
      </c>
      <c r="X99" s="92">
        <v>96</v>
      </c>
      <c r="Y99" s="91">
        <v>227.1</v>
      </c>
    </row>
    <row r="100" spans="1:25" x14ac:dyDescent="0.2">
      <c r="A100" s="96" t="s">
        <v>179</v>
      </c>
      <c r="B100" s="97" t="s">
        <v>322</v>
      </c>
      <c r="C100" s="97" t="s">
        <v>26</v>
      </c>
      <c r="D100" s="150">
        <v>3450001</v>
      </c>
      <c r="E100" s="73">
        <v>791</v>
      </c>
      <c r="F100" s="75" t="s">
        <v>2</v>
      </c>
      <c r="G100" s="76" t="s">
        <v>945</v>
      </c>
      <c r="H100" s="76" t="s">
        <v>946</v>
      </c>
      <c r="I100" s="76">
        <v>686</v>
      </c>
      <c r="J100" s="76" t="s">
        <v>480</v>
      </c>
      <c r="K100" s="77">
        <v>37834</v>
      </c>
      <c r="M100" s="77">
        <v>41548</v>
      </c>
      <c r="N100" s="76">
        <v>8</v>
      </c>
      <c r="O100" s="239">
        <v>88661</v>
      </c>
      <c r="P100" s="185">
        <v>2956</v>
      </c>
      <c r="Q100" s="83">
        <v>3.75</v>
      </c>
      <c r="R100" s="84">
        <v>4</v>
      </c>
      <c r="S100" s="156">
        <v>3.23</v>
      </c>
      <c r="T100" s="188">
        <v>5</v>
      </c>
      <c r="U100" s="159">
        <v>12.53</v>
      </c>
      <c r="V100" s="160">
        <v>6</v>
      </c>
      <c r="W100" s="91">
        <v>393.4</v>
      </c>
      <c r="X100" s="92">
        <v>99</v>
      </c>
      <c r="Y100" s="91">
        <v>126.3</v>
      </c>
    </row>
    <row r="101" spans="1:25" x14ac:dyDescent="0.2">
      <c r="A101" s="72" t="s">
        <v>180</v>
      </c>
      <c r="B101" s="73" t="s">
        <v>322</v>
      </c>
      <c r="C101" s="73" t="s">
        <v>26</v>
      </c>
      <c r="D101" s="150">
        <v>103590001</v>
      </c>
      <c r="E101" s="73">
        <v>648</v>
      </c>
      <c r="F101" s="75">
        <v>74791</v>
      </c>
      <c r="G101" s="76" t="s">
        <v>416</v>
      </c>
      <c r="H101" s="76" t="s">
        <v>417</v>
      </c>
      <c r="I101" s="76">
        <v>494</v>
      </c>
      <c r="J101" s="76" t="s">
        <v>481</v>
      </c>
      <c r="K101" s="77">
        <v>36586</v>
      </c>
      <c r="L101" s="77">
        <v>40634</v>
      </c>
      <c r="M101" s="77">
        <v>39142</v>
      </c>
      <c r="N101" s="76">
        <v>5</v>
      </c>
      <c r="O101" s="239">
        <v>88641</v>
      </c>
      <c r="P101" s="185">
        <v>3001</v>
      </c>
      <c r="S101" s="156"/>
      <c r="T101" s="188"/>
      <c r="U101" s="159"/>
      <c r="W101" s="91">
        <v>366.9</v>
      </c>
      <c r="X101" s="92">
        <v>99</v>
      </c>
      <c r="Y101" s="91">
        <v>176.6</v>
      </c>
    </row>
    <row r="102" spans="1:25" x14ac:dyDescent="0.2">
      <c r="A102" s="72" t="s">
        <v>183</v>
      </c>
      <c r="B102" s="73" t="s">
        <v>322</v>
      </c>
      <c r="C102" s="73" t="s">
        <v>26</v>
      </c>
      <c r="D102" s="150">
        <v>550003</v>
      </c>
      <c r="E102" s="73">
        <v>93</v>
      </c>
      <c r="F102" s="75">
        <v>62075</v>
      </c>
      <c r="G102" s="76" t="s">
        <v>368</v>
      </c>
      <c r="H102" s="76" t="s">
        <v>369</v>
      </c>
      <c r="I102" s="76">
        <v>18</v>
      </c>
      <c r="J102" s="76" t="s">
        <v>481</v>
      </c>
      <c r="K102" s="77">
        <v>34639</v>
      </c>
      <c r="L102" s="77">
        <v>39295</v>
      </c>
      <c r="M102" s="77">
        <v>38838</v>
      </c>
      <c r="N102" s="76">
        <v>9</v>
      </c>
      <c r="O102" s="239">
        <v>88340</v>
      </c>
      <c r="P102" s="185">
        <v>3350</v>
      </c>
      <c r="S102" s="156"/>
      <c r="T102" s="188"/>
      <c r="U102" s="159"/>
      <c r="W102" s="91">
        <v>347.2</v>
      </c>
      <c r="X102" s="92">
        <v>98</v>
      </c>
      <c r="Y102" s="91">
        <v>122.7</v>
      </c>
    </row>
    <row r="103" spans="1:25" x14ac:dyDescent="0.2">
      <c r="A103" s="72" t="s">
        <v>182</v>
      </c>
      <c r="B103" s="73" t="s">
        <v>322</v>
      </c>
      <c r="C103" s="73" t="s">
        <v>26</v>
      </c>
      <c r="D103" s="150">
        <v>1910035</v>
      </c>
      <c r="E103" s="73">
        <v>109</v>
      </c>
      <c r="F103" s="75">
        <v>71073</v>
      </c>
      <c r="G103" s="76" t="s">
        <v>390</v>
      </c>
      <c r="H103" s="76" t="s">
        <v>391</v>
      </c>
      <c r="J103" s="76" t="s">
        <v>481</v>
      </c>
      <c r="K103" s="77">
        <v>35947</v>
      </c>
      <c r="L103" s="77">
        <v>41153</v>
      </c>
      <c r="M103" s="77">
        <v>40634</v>
      </c>
      <c r="N103" s="76">
        <v>10</v>
      </c>
      <c r="O103" s="239">
        <v>88101</v>
      </c>
      <c r="P103" s="185">
        <v>3805</v>
      </c>
      <c r="Q103" s="83">
        <v>3.39</v>
      </c>
      <c r="R103" s="84">
        <v>19</v>
      </c>
      <c r="S103" s="156">
        <v>3.26</v>
      </c>
      <c r="T103" s="188">
        <v>19</v>
      </c>
      <c r="U103" s="159">
        <v>12.06</v>
      </c>
      <c r="V103" s="160">
        <v>19</v>
      </c>
      <c r="W103" s="91">
        <v>85.3</v>
      </c>
      <c r="X103" s="92">
        <v>79</v>
      </c>
      <c r="Y103" s="91">
        <v>44.8</v>
      </c>
    </row>
    <row r="104" spans="1:25" x14ac:dyDescent="0.2">
      <c r="A104" s="72" t="s">
        <v>181</v>
      </c>
      <c r="B104" s="73" t="s">
        <v>322</v>
      </c>
      <c r="C104" s="73" t="s">
        <v>26</v>
      </c>
      <c r="D104" s="150">
        <v>1800001</v>
      </c>
      <c r="E104" s="73">
        <v>160</v>
      </c>
      <c r="F104" s="75">
        <v>85823</v>
      </c>
      <c r="G104" s="76" t="s">
        <v>418</v>
      </c>
      <c r="H104" s="76" t="s">
        <v>419</v>
      </c>
      <c r="I104" s="76">
        <v>5.01</v>
      </c>
      <c r="J104" s="76" t="s">
        <v>481</v>
      </c>
      <c r="K104" s="77">
        <v>34669</v>
      </c>
      <c r="L104" s="77">
        <v>39295</v>
      </c>
      <c r="M104" s="77">
        <v>38777</v>
      </c>
      <c r="N104" s="76">
        <v>7</v>
      </c>
      <c r="O104" s="239">
        <v>87983</v>
      </c>
      <c r="P104" s="185">
        <v>3042</v>
      </c>
      <c r="Q104" s="83">
        <v>3.01</v>
      </c>
      <c r="R104" s="84">
        <v>4</v>
      </c>
      <c r="S104" s="156">
        <v>3.17</v>
      </c>
      <c r="T104" s="188">
        <v>4</v>
      </c>
      <c r="U104" s="159">
        <v>11.3</v>
      </c>
      <c r="V104" s="160">
        <v>4</v>
      </c>
      <c r="W104" s="91">
        <v>778</v>
      </c>
      <c r="X104" s="92">
        <v>100</v>
      </c>
      <c r="Y104" s="91">
        <v>262.89999999999998</v>
      </c>
    </row>
    <row r="105" spans="1:25" x14ac:dyDescent="0.2">
      <c r="A105" s="96" t="s">
        <v>178</v>
      </c>
      <c r="B105" s="97" t="s">
        <v>322</v>
      </c>
      <c r="C105" s="97" t="s">
        <v>26</v>
      </c>
      <c r="D105" s="150">
        <v>1960035</v>
      </c>
      <c r="E105" s="73">
        <v>801</v>
      </c>
      <c r="F105" s="75">
        <v>77269</v>
      </c>
      <c r="G105" s="76" t="s">
        <v>746</v>
      </c>
      <c r="H105" s="76" t="s">
        <v>747</v>
      </c>
      <c r="I105" s="76">
        <v>543</v>
      </c>
      <c r="J105" s="76" t="s">
        <v>481</v>
      </c>
      <c r="K105" s="77">
        <v>37135</v>
      </c>
      <c r="L105" s="77">
        <v>41244</v>
      </c>
      <c r="M105" s="77">
        <v>41061</v>
      </c>
      <c r="N105" s="76">
        <v>9</v>
      </c>
      <c r="O105" s="239">
        <v>87949</v>
      </c>
      <c r="P105" s="185">
        <v>2817</v>
      </c>
      <c r="S105" s="156"/>
      <c r="T105" s="188"/>
      <c r="U105" s="159"/>
      <c r="W105" s="91">
        <v>430.3</v>
      </c>
      <c r="X105" s="92">
        <v>100</v>
      </c>
      <c r="Y105" s="91">
        <v>203.3</v>
      </c>
    </row>
    <row r="106" spans="1:25" x14ac:dyDescent="0.2">
      <c r="A106" s="72" t="s">
        <v>182</v>
      </c>
      <c r="B106" s="73" t="s">
        <v>322</v>
      </c>
      <c r="C106" s="73" t="s">
        <v>26</v>
      </c>
      <c r="D106" s="150">
        <v>106500002</v>
      </c>
      <c r="E106" s="73">
        <v>290</v>
      </c>
      <c r="F106" s="75">
        <v>73652</v>
      </c>
      <c r="G106" s="76" t="s">
        <v>420</v>
      </c>
      <c r="H106" s="76" t="s">
        <v>421</v>
      </c>
      <c r="I106" s="76">
        <v>156</v>
      </c>
      <c r="J106" s="76" t="s">
        <v>481</v>
      </c>
      <c r="K106" s="77">
        <v>36251</v>
      </c>
      <c r="L106" s="77">
        <v>40483</v>
      </c>
      <c r="M106" s="77">
        <v>40269</v>
      </c>
      <c r="N106" s="76">
        <v>8</v>
      </c>
      <c r="O106" s="239">
        <v>87490</v>
      </c>
      <c r="P106" s="185">
        <v>3026</v>
      </c>
      <c r="Q106" s="83">
        <v>3.63</v>
      </c>
      <c r="R106" s="84">
        <v>82</v>
      </c>
      <c r="S106" s="156">
        <v>3.31</v>
      </c>
      <c r="T106" s="188">
        <v>83</v>
      </c>
      <c r="U106" s="159">
        <v>12.44</v>
      </c>
      <c r="V106" s="160">
        <v>83</v>
      </c>
      <c r="W106" s="91">
        <v>-170.8</v>
      </c>
      <c r="X106" s="92">
        <v>37</v>
      </c>
      <c r="Y106" s="91">
        <v>139.1</v>
      </c>
    </row>
    <row r="107" spans="1:25" x14ac:dyDescent="0.2">
      <c r="A107" s="96" t="s">
        <v>180</v>
      </c>
      <c r="B107" s="97" t="s">
        <v>322</v>
      </c>
      <c r="C107" s="97" t="s">
        <v>26</v>
      </c>
      <c r="D107" s="150">
        <v>109370001</v>
      </c>
      <c r="E107" s="73">
        <v>573</v>
      </c>
      <c r="F107" s="75">
        <v>78357</v>
      </c>
      <c r="G107" s="76" t="s">
        <v>748</v>
      </c>
      <c r="H107" s="76" t="s">
        <v>2</v>
      </c>
      <c r="I107" s="76">
        <v>387</v>
      </c>
      <c r="J107" s="76" t="s">
        <v>481</v>
      </c>
      <c r="K107" s="77">
        <v>37316</v>
      </c>
      <c r="L107" s="77">
        <v>41518</v>
      </c>
      <c r="M107" s="77">
        <v>41334</v>
      </c>
      <c r="N107" s="76">
        <v>8</v>
      </c>
      <c r="O107" s="239">
        <v>87460</v>
      </c>
      <c r="P107" s="185">
        <v>2847</v>
      </c>
      <c r="S107" s="156"/>
      <c r="T107" s="188"/>
      <c r="U107" s="159"/>
      <c r="W107" s="91">
        <v>408.8</v>
      </c>
      <c r="X107" s="92">
        <v>99</v>
      </c>
      <c r="Y107" s="91">
        <v>240.6</v>
      </c>
    </row>
    <row r="108" spans="1:25" x14ac:dyDescent="0.2">
      <c r="A108" s="72" t="s">
        <v>178</v>
      </c>
      <c r="B108" s="73" t="s">
        <v>322</v>
      </c>
      <c r="C108" s="73" t="s">
        <v>26</v>
      </c>
      <c r="D108" s="150">
        <v>3010001</v>
      </c>
      <c r="E108" s="73">
        <v>191</v>
      </c>
      <c r="F108" s="75">
        <v>77131</v>
      </c>
      <c r="G108" s="76" t="s">
        <v>749</v>
      </c>
      <c r="H108" s="76" t="s">
        <v>2</v>
      </c>
      <c r="I108" s="76">
        <v>140</v>
      </c>
      <c r="J108" s="76" t="s">
        <v>481</v>
      </c>
      <c r="K108" s="77">
        <v>37012</v>
      </c>
      <c r="L108" s="77">
        <v>41699</v>
      </c>
      <c r="M108" s="77">
        <v>41395</v>
      </c>
      <c r="N108" s="76">
        <v>9</v>
      </c>
      <c r="O108" s="239">
        <v>87299</v>
      </c>
      <c r="P108" s="185">
        <v>3308</v>
      </c>
      <c r="Q108" s="83">
        <v>3.7</v>
      </c>
      <c r="R108" s="84">
        <v>1</v>
      </c>
      <c r="S108" s="156">
        <v>3.2</v>
      </c>
      <c r="T108" s="188">
        <v>1</v>
      </c>
      <c r="U108" s="159">
        <v>12.5</v>
      </c>
      <c r="V108" s="160">
        <v>1</v>
      </c>
      <c r="W108" s="91">
        <v>188</v>
      </c>
      <c r="X108" s="92">
        <v>91</v>
      </c>
      <c r="Y108" s="91">
        <v>111.1</v>
      </c>
    </row>
    <row r="109" spans="1:25" x14ac:dyDescent="0.2">
      <c r="A109" s="72" t="s">
        <v>182</v>
      </c>
      <c r="B109" s="73" t="s">
        <v>322</v>
      </c>
      <c r="C109" s="73" t="s">
        <v>26</v>
      </c>
      <c r="D109" s="150">
        <v>1890027</v>
      </c>
      <c r="E109" s="73">
        <v>772</v>
      </c>
      <c r="F109" s="75">
        <v>94848</v>
      </c>
      <c r="G109" s="76">
        <v>234113</v>
      </c>
      <c r="H109" s="76" t="s">
        <v>2</v>
      </c>
      <c r="I109" s="76">
        <v>726</v>
      </c>
      <c r="J109" s="76" t="s">
        <v>480</v>
      </c>
      <c r="K109" s="77">
        <v>36923</v>
      </c>
      <c r="M109" s="77">
        <v>41334</v>
      </c>
      <c r="N109" s="76">
        <v>9</v>
      </c>
      <c r="O109" s="239">
        <v>87262</v>
      </c>
      <c r="P109" s="185">
        <v>3555</v>
      </c>
      <c r="Q109" s="83">
        <v>3.45</v>
      </c>
      <c r="R109" s="84">
        <v>52</v>
      </c>
      <c r="S109" s="156">
        <v>3.15</v>
      </c>
      <c r="T109" s="188">
        <v>53</v>
      </c>
      <c r="U109" s="159">
        <v>12.11</v>
      </c>
      <c r="V109" s="160">
        <v>53</v>
      </c>
      <c r="W109" s="91">
        <v>385.3</v>
      </c>
      <c r="X109" s="92">
        <v>99</v>
      </c>
      <c r="Y109" s="91">
        <v>190.5</v>
      </c>
    </row>
    <row r="110" spans="1:25" x14ac:dyDescent="0.2">
      <c r="A110" s="72" t="s">
        <v>178</v>
      </c>
      <c r="B110" s="73" t="s">
        <v>322</v>
      </c>
      <c r="C110" s="73" t="s">
        <v>26</v>
      </c>
      <c r="D110" s="150">
        <v>3600001</v>
      </c>
      <c r="E110" s="73">
        <v>53</v>
      </c>
      <c r="F110" s="75">
        <v>80795</v>
      </c>
      <c r="G110" s="76" t="s">
        <v>0</v>
      </c>
      <c r="H110" s="76" t="s">
        <v>1</v>
      </c>
      <c r="J110" s="76" t="s">
        <v>481</v>
      </c>
      <c r="K110" s="77">
        <v>37500</v>
      </c>
      <c r="L110" s="77">
        <v>41699</v>
      </c>
      <c r="M110" s="77">
        <v>41275</v>
      </c>
      <c r="N110" s="76">
        <v>9</v>
      </c>
      <c r="O110" s="239">
        <v>87240</v>
      </c>
      <c r="P110" s="185">
        <v>2988</v>
      </c>
      <c r="Q110" s="83">
        <v>3.11</v>
      </c>
      <c r="R110" s="84">
        <v>78</v>
      </c>
      <c r="S110" s="156">
        <v>2.68</v>
      </c>
      <c r="T110" s="188">
        <v>79</v>
      </c>
      <c r="U110" s="159">
        <v>10.9</v>
      </c>
      <c r="V110" s="160">
        <v>79</v>
      </c>
      <c r="W110" s="91">
        <v>794.7</v>
      </c>
      <c r="X110" s="92">
        <v>100</v>
      </c>
      <c r="Y110" s="91">
        <v>300</v>
      </c>
    </row>
    <row r="111" spans="1:25" x14ac:dyDescent="0.2">
      <c r="A111" s="96" t="s">
        <v>183</v>
      </c>
      <c r="B111" s="97" t="s">
        <v>322</v>
      </c>
      <c r="C111" s="97" t="s">
        <v>26</v>
      </c>
      <c r="D111" s="150">
        <v>930001</v>
      </c>
      <c r="E111" s="73">
        <v>597</v>
      </c>
      <c r="F111" s="75" t="s">
        <v>2</v>
      </c>
      <c r="G111" s="76" t="s">
        <v>368</v>
      </c>
      <c r="H111" s="76" t="s">
        <v>369</v>
      </c>
      <c r="I111" s="76">
        <v>412</v>
      </c>
      <c r="J111" s="76" t="s">
        <v>481</v>
      </c>
      <c r="K111" s="77">
        <v>35156</v>
      </c>
      <c r="L111" s="77">
        <v>39448</v>
      </c>
      <c r="M111" s="77">
        <v>38991</v>
      </c>
      <c r="N111" s="76">
        <v>7</v>
      </c>
      <c r="O111" s="239">
        <v>86926</v>
      </c>
      <c r="P111" s="185">
        <v>2859</v>
      </c>
      <c r="S111" s="156"/>
      <c r="T111" s="188"/>
      <c r="U111" s="159"/>
      <c r="W111" s="91">
        <v>446.6</v>
      </c>
      <c r="X111" s="92">
        <v>100</v>
      </c>
      <c r="Y111" s="91">
        <v>129.4</v>
      </c>
    </row>
    <row r="112" spans="1:25" x14ac:dyDescent="0.2">
      <c r="A112" s="72" t="s">
        <v>181</v>
      </c>
      <c r="B112" s="73" t="s">
        <v>323</v>
      </c>
      <c r="C112" s="73" t="s">
        <v>165</v>
      </c>
      <c r="D112" s="150">
        <v>540004</v>
      </c>
      <c r="E112" s="73">
        <v>119</v>
      </c>
      <c r="F112" s="75" t="s">
        <v>2</v>
      </c>
      <c r="G112" s="76" t="s">
        <v>503</v>
      </c>
      <c r="H112" s="76" t="s">
        <v>504</v>
      </c>
      <c r="I112" s="76">
        <v>58</v>
      </c>
      <c r="J112" s="76" t="s">
        <v>481</v>
      </c>
      <c r="K112" s="77">
        <v>31107</v>
      </c>
      <c r="L112" s="77">
        <v>35765</v>
      </c>
      <c r="M112" s="77">
        <v>35582</v>
      </c>
      <c r="N112" s="76">
        <v>11</v>
      </c>
      <c r="O112" s="239">
        <v>65269</v>
      </c>
      <c r="P112" s="185">
        <v>2945</v>
      </c>
      <c r="S112" s="156"/>
      <c r="T112" s="188"/>
      <c r="U112" s="159"/>
      <c r="W112" s="91">
        <v>281.79000000000002</v>
      </c>
      <c r="X112" s="92">
        <v>97</v>
      </c>
      <c r="Y112" s="91"/>
    </row>
    <row r="113" spans="1:25" x14ac:dyDescent="0.2">
      <c r="A113" s="72" t="s">
        <v>178</v>
      </c>
      <c r="B113" s="73" t="s">
        <v>323</v>
      </c>
      <c r="C113" s="73" t="s">
        <v>165</v>
      </c>
      <c r="D113" s="150">
        <v>370007</v>
      </c>
      <c r="E113" s="73">
        <v>6813</v>
      </c>
      <c r="F113" s="75">
        <v>3199</v>
      </c>
      <c r="G113" s="76">
        <v>0</v>
      </c>
      <c r="H113" s="76" t="s">
        <v>2</v>
      </c>
      <c r="J113" s="76" t="s">
        <v>481</v>
      </c>
      <c r="K113" s="77">
        <v>37653</v>
      </c>
      <c r="L113" s="77">
        <v>41579</v>
      </c>
      <c r="M113" s="77">
        <v>41395</v>
      </c>
      <c r="N113" s="76">
        <v>8</v>
      </c>
      <c r="O113" s="239">
        <v>62160</v>
      </c>
      <c r="P113" s="185">
        <v>2673</v>
      </c>
      <c r="S113" s="156"/>
      <c r="T113" s="188"/>
      <c r="U113" s="159"/>
      <c r="W113" s="91">
        <v>309.24</v>
      </c>
      <c r="X113" s="92">
        <v>98</v>
      </c>
      <c r="Y113" s="91"/>
    </row>
    <row r="114" spans="1:25" x14ac:dyDescent="0.2">
      <c r="A114" s="72" t="s">
        <v>184</v>
      </c>
      <c r="B114" s="73" t="s">
        <v>323</v>
      </c>
      <c r="C114" s="73" t="s">
        <v>165</v>
      </c>
      <c r="D114" s="150">
        <v>1940220</v>
      </c>
      <c r="E114" s="73">
        <v>313</v>
      </c>
      <c r="F114" s="75" t="s">
        <v>2</v>
      </c>
      <c r="G114" s="76">
        <v>0</v>
      </c>
      <c r="H114" s="76" t="s">
        <v>2</v>
      </c>
      <c r="J114" s="76" t="s">
        <v>481</v>
      </c>
      <c r="K114" s="77">
        <v>34759</v>
      </c>
      <c r="L114" s="77">
        <v>40787</v>
      </c>
      <c r="M114" s="77">
        <v>38657</v>
      </c>
      <c r="N114" s="76">
        <v>14</v>
      </c>
      <c r="O114" s="239">
        <v>58699</v>
      </c>
      <c r="P114" s="185">
        <v>4015</v>
      </c>
      <c r="S114" s="156"/>
      <c r="T114" s="188"/>
      <c r="U114" s="159"/>
      <c r="W114" s="91">
        <v>-91.98</v>
      </c>
      <c r="X114" s="92">
        <v>60</v>
      </c>
      <c r="Y114" s="91"/>
    </row>
    <row r="115" spans="1:25" x14ac:dyDescent="0.2">
      <c r="A115" s="96" t="s">
        <v>178</v>
      </c>
      <c r="B115" s="97" t="s">
        <v>323</v>
      </c>
      <c r="C115" s="97" t="s">
        <v>162</v>
      </c>
      <c r="D115" s="150">
        <v>1890034</v>
      </c>
      <c r="E115" s="73">
        <v>371</v>
      </c>
      <c r="F115" s="75" t="s">
        <v>2</v>
      </c>
      <c r="G115" s="76" t="s">
        <v>432</v>
      </c>
      <c r="H115" s="76" t="s">
        <v>433</v>
      </c>
      <c r="I115" s="76">
        <v>70</v>
      </c>
      <c r="J115" s="76" t="s">
        <v>481</v>
      </c>
      <c r="K115" s="77">
        <v>36951</v>
      </c>
      <c r="L115" s="77">
        <v>41852</v>
      </c>
      <c r="M115" s="77">
        <v>40422</v>
      </c>
      <c r="N115" s="76">
        <v>9</v>
      </c>
      <c r="O115" s="239">
        <v>56522</v>
      </c>
      <c r="P115" s="185">
        <v>3347</v>
      </c>
      <c r="S115" s="156"/>
      <c r="T115" s="188"/>
      <c r="U115" s="159"/>
      <c r="W115" s="91">
        <v>54.72</v>
      </c>
      <c r="X115" s="92">
        <v>82</v>
      </c>
      <c r="Y115" s="91"/>
    </row>
    <row r="116" spans="1:25" x14ac:dyDescent="0.2">
      <c r="A116" s="72" t="s">
        <v>178</v>
      </c>
      <c r="B116" s="73" t="s">
        <v>323</v>
      </c>
      <c r="C116" s="73" t="s">
        <v>159</v>
      </c>
      <c r="D116" s="150">
        <v>370007</v>
      </c>
      <c r="E116" s="73">
        <v>7050</v>
      </c>
      <c r="F116" s="75">
        <v>3336</v>
      </c>
      <c r="G116" s="76">
        <v>0</v>
      </c>
      <c r="H116" s="76" t="s">
        <v>2</v>
      </c>
      <c r="J116" s="76" t="s">
        <v>481</v>
      </c>
      <c r="K116" s="77">
        <v>37865</v>
      </c>
      <c r="L116" s="77">
        <v>41609</v>
      </c>
      <c r="M116" s="77">
        <v>41518</v>
      </c>
      <c r="N116" s="76">
        <v>7</v>
      </c>
      <c r="O116" s="239">
        <v>52717</v>
      </c>
      <c r="P116" s="185">
        <v>2543</v>
      </c>
      <c r="S116" s="156"/>
      <c r="T116" s="188"/>
      <c r="U116" s="159"/>
      <c r="W116" s="91">
        <v>242.37</v>
      </c>
      <c r="X116" s="92">
        <v>95</v>
      </c>
      <c r="Y116" s="91"/>
    </row>
    <row r="117" spans="1:25" x14ac:dyDescent="0.2">
      <c r="A117" s="72" t="s">
        <v>181</v>
      </c>
      <c r="B117" s="73" t="s">
        <v>323</v>
      </c>
      <c r="C117" s="73" t="s">
        <v>165</v>
      </c>
      <c r="D117" s="150">
        <v>1700033</v>
      </c>
      <c r="E117" s="73">
        <v>901</v>
      </c>
      <c r="F117" s="75" t="s">
        <v>2</v>
      </c>
      <c r="G117" s="76" t="s">
        <v>444</v>
      </c>
      <c r="H117" s="76" t="s">
        <v>445</v>
      </c>
      <c r="I117" s="76">
        <v>756</v>
      </c>
      <c r="J117" s="76" t="s">
        <v>481</v>
      </c>
      <c r="K117" s="77">
        <v>38443</v>
      </c>
      <c r="L117" s="77">
        <v>41456</v>
      </c>
      <c r="M117" s="77">
        <v>41122</v>
      </c>
      <c r="N117" s="76">
        <v>5</v>
      </c>
      <c r="O117" s="239">
        <v>51940</v>
      </c>
      <c r="P117" s="185">
        <v>1946</v>
      </c>
      <c r="S117" s="156"/>
      <c r="T117" s="188"/>
      <c r="U117" s="159"/>
      <c r="W117" s="91">
        <v>223.65</v>
      </c>
      <c r="X117" s="92">
        <v>95</v>
      </c>
      <c r="Y117" s="91"/>
    </row>
    <row r="118" spans="1:25" x14ac:dyDescent="0.2">
      <c r="A118" s="72" t="s">
        <v>178</v>
      </c>
      <c r="B118" s="73" t="s">
        <v>323</v>
      </c>
      <c r="C118" s="73" t="s">
        <v>159</v>
      </c>
      <c r="D118" s="150">
        <v>370001</v>
      </c>
      <c r="E118" s="73">
        <v>4542</v>
      </c>
      <c r="F118" s="75" t="s">
        <v>2</v>
      </c>
      <c r="G118" s="76" t="s">
        <v>292</v>
      </c>
      <c r="H118" s="76" t="s">
        <v>2</v>
      </c>
      <c r="I118" s="76">
        <v>3903</v>
      </c>
      <c r="J118" s="76" t="s">
        <v>481</v>
      </c>
      <c r="K118" s="77">
        <v>35125</v>
      </c>
      <c r="L118" s="77">
        <v>38838</v>
      </c>
      <c r="M118" s="77">
        <v>38657</v>
      </c>
      <c r="N118" s="76">
        <v>6</v>
      </c>
      <c r="O118" s="239">
        <v>51810</v>
      </c>
      <c r="P118" s="185">
        <v>2623</v>
      </c>
      <c r="S118" s="156"/>
      <c r="T118" s="188"/>
      <c r="U118" s="159"/>
      <c r="W118" s="91">
        <v>337.59</v>
      </c>
      <c r="X118" s="92">
        <v>98</v>
      </c>
      <c r="Y118" s="91"/>
    </row>
    <row r="119" spans="1:25" x14ac:dyDescent="0.2">
      <c r="A119" s="72" t="s">
        <v>178</v>
      </c>
      <c r="B119" s="73" t="s">
        <v>323</v>
      </c>
      <c r="C119" s="73" t="s">
        <v>165</v>
      </c>
      <c r="D119" s="150">
        <v>370001</v>
      </c>
      <c r="E119" s="73">
        <v>1026</v>
      </c>
      <c r="F119" s="75" t="s">
        <v>2</v>
      </c>
      <c r="G119" s="76">
        <v>0</v>
      </c>
      <c r="H119" s="76" t="s">
        <v>2</v>
      </c>
      <c r="J119" s="76" t="s">
        <v>481</v>
      </c>
      <c r="K119" s="77">
        <v>33239</v>
      </c>
      <c r="L119" s="77">
        <v>37561</v>
      </c>
      <c r="M119" s="77">
        <v>37257</v>
      </c>
      <c r="N119" s="76">
        <v>8</v>
      </c>
      <c r="O119" s="239">
        <v>50337</v>
      </c>
      <c r="P119" s="185">
        <v>3025</v>
      </c>
      <c r="S119" s="156"/>
      <c r="T119" s="188"/>
      <c r="U119" s="159"/>
      <c r="W119" s="91">
        <v>259.02</v>
      </c>
      <c r="X119" s="92">
        <v>96</v>
      </c>
      <c r="Y119" s="91"/>
    </row>
    <row r="120" spans="1:25" x14ac:dyDescent="0.2">
      <c r="A120" s="72" t="s">
        <v>178</v>
      </c>
      <c r="B120" s="73" t="s">
        <v>323</v>
      </c>
      <c r="C120" s="73" t="s">
        <v>165</v>
      </c>
      <c r="D120" s="150">
        <v>370001</v>
      </c>
      <c r="E120" s="73">
        <v>442</v>
      </c>
      <c r="F120" s="75">
        <v>827</v>
      </c>
      <c r="G120" s="76" t="s">
        <v>424</v>
      </c>
      <c r="H120" s="76" t="s">
        <v>425</v>
      </c>
      <c r="I120" s="76">
        <v>301</v>
      </c>
      <c r="J120" s="76" t="s">
        <v>481</v>
      </c>
      <c r="K120" s="77">
        <v>33664</v>
      </c>
      <c r="L120" s="77">
        <v>37956</v>
      </c>
      <c r="M120" s="77">
        <v>37591</v>
      </c>
      <c r="N120" s="76">
        <v>9</v>
      </c>
      <c r="O120" s="239">
        <v>50195</v>
      </c>
      <c r="P120" s="185">
        <v>2827</v>
      </c>
      <c r="S120" s="156"/>
      <c r="T120" s="188"/>
      <c r="U120" s="159"/>
      <c r="W120" s="91">
        <v>65.52</v>
      </c>
      <c r="X120" s="92">
        <v>85</v>
      </c>
      <c r="Y120" s="91"/>
    </row>
    <row r="121" spans="1:25" x14ac:dyDescent="0.2">
      <c r="A121" s="72" t="s">
        <v>181</v>
      </c>
      <c r="B121" s="73" t="s">
        <v>323</v>
      </c>
      <c r="C121" s="73" t="s">
        <v>165</v>
      </c>
      <c r="D121" s="150">
        <v>1700033</v>
      </c>
      <c r="E121" s="73">
        <v>984</v>
      </c>
      <c r="F121" s="75" t="s">
        <v>2</v>
      </c>
      <c r="G121" s="76" t="s">
        <v>757</v>
      </c>
      <c r="H121" s="76" t="s">
        <v>2</v>
      </c>
      <c r="I121" s="76">
        <v>873</v>
      </c>
      <c r="J121" s="76" t="s">
        <v>481</v>
      </c>
      <c r="K121" s="77">
        <v>39295</v>
      </c>
      <c r="L121" s="77">
        <v>41852</v>
      </c>
      <c r="M121" s="77">
        <v>41426</v>
      </c>
      <c r="N121" s="76">
        <v>4</v>
      </c>
      <c r="O121" s="239">
        <v>49714</v>
      </c>
      <c r="P121" s="185">
        <v>1596</v>
      </c>
      <c r="S121" s="156"/>
      <c r="T121" s="188"/>
      <c r="U121" s="159"/>
      <c r="W121" s="91">
        <v>314.19</v>
      </c>
      <c r="X121" s="92">
        <v>98</v>
      </c>
      <c r="Y121" s="91"/>
    </row>
    <row r="122" spans="1:25" x14ac:dyDescent="0.2">
      <c r="A122" s="72" t="s">
        <v>178</v>
      </c>
      <c r="B122" s="73" t="s">
        <v>323</v>
      </c>
      <c r="C122" s="73" t="s">
        <v>159</v>
      </c>
      <c r="D122" s="150">
        <v>370001</v>
      </c>
      <c r="E122" s="73">
        <v>2718</v>
      </c>
      <c r="F122" s="75" t="s">
        <v>2</v>
      </c>
      <c r="G122" s="76" t="s">
        <v>426</v>
      </c>
      <c r="H122" s="76" t="s">
        <v>2</v>
      </c>
      <c r="I122" s="76">
        <v>1871</v>
      </c>
      <c r="J122" s="76" t="s">
        <v>481</v>
      </c>
      <c r="K122" s="77">
        <v>32234</v>
      </c>
      <c r="L122" s="77">
        <v>36982</v>
      </c>
      <c r="M122" s="77">
        <v>36831</v>
      </c>
      <c r="N122" s="76">
        <v>11</v>
      </c>
      <c r="O122" s="239">
        <v>48966</v>
      </c>
      <c r="P122" s="185">
        <v>2984</v>
      </c>
      <c r="S122" s="156"/>
      <c r="T122" s="188"/>
      <c r="U122" s="159"/>
      <c r="W122" s="91">
        <v>146.07</v>
      </c>
      <c r="X122" s="92">
        <v>90</v>
      </c>
      <c r="Y122" s="91"/>
    </row>
    <row r="123" spans="1:25" x14ac:dyDescent="0.2">
      <c r="A123" s="72" t="s">
        <v>181</v>
      </c>
      <c r="B123" s="73" t="s">
        <v>323</v>
      </c>
      <c r="C123" s="73" t="s">
        <v>165</v>
      </c>
      <c r="D123" s="150">
        <v>1700033</v>
      </c>
      <c r="E123" s="73">
        <v>945</v>
      </c>
      <c r="F123" s="75" t="s">
        <v>2</v>
      </c>
      <c r="G123" s="76">
        <v>0</v>
      </c>
      <c r="H123" s="76" t="s">
        <v>2</v>
      </c>
      <c r="I123" s="76">
        <v>788</v>
      </c>
      <c r="J123" s="76" t="s">
        <v>481</v>
      </c>
      <c r="K123" s="77">
        <v>38838</v>
      </c>
      <c r="L123" s="77">
        <v>41883</v>
      </c>
      <c r="M123" s="77">
        <v>41487</v>
      </c>
      <c r="N123" s="76">
        <v>6</v>
      </c>
      <c r="O123" s="239">
        <v>48878</v>
      </c>
      <c r="P123" s="185">
        <v>1853</v>
      </c>
      <c r="S123" s="156"/>
      <c r="T123" s="188"/>
      <c r="U123" s="159"/>
      <c r="W123" s="91">
        <v>192.06</v>
      </c>
      <c r="X123" s="92">
        <v>94</v>
      </c>
      <c r="Y123" s="91"/>
    </row>
    <row r="124" spans="1:25" x14ac:dyDescent="0.2">
      <c r="A124" s="72" t="s">
        <v>181</v>
      </c>
      <c r="B124" s="73" t="s">
        <v>323</v>
      </c>
      <c r="C124" s="73" t="s">
        <v>159</v>
      </c>
      <c r="D124" s="150">
        <v>540004</v>
      </c>
      <c r="E124" s="73">
        <v>621</v>
      </c>
      <c r="F124" s="75" t="s">
        <v>2</v>
      </c>
      <c r="G124" s="76" t="s">
        <v>427</v>
      </c>
      <c r="H124" s="76" t="s">
        <v>428</v>
      </c>
      <c r="I124" s="76">
        <v>144</v>
      </c>
      <c r="J124" s="76" t="s">
        <v>481</v>
      </c>
      <c r="K124" s="77">
        <v>35004</v>
      </c>
      <c r="L124" s="77">
        <v>38565</v>
      </c>
      <c r="M124" s="77">
        <v>37987</v>
      </c>
      <c r="N124" s="76">
        <v>7</v>
      </c>
      <c r="O124" s="239">
        <v>48693</v>
      </c>
      <c r="P124" s="185">
        <v>1976</v>
      </c>
      <c r="S124" s="156"/>
      <c r="T124" s="188"/>
      <c r="U124" s="159"/>
      <c r="W124" s="91">
        <v>342.54</v>
      </c>
      <c r="X124" s="92">
        <v>98</v>
      </c>
      <c r="Y124" s="91"/>
    </row>
    <row r="125" spans="1:25" x14ac:dyDescent="0.2">
      <c r="A125" s="72" t="s">
        <v>178</v>
      </c>
      <c r="B125" s="73" t="s">
        <v>323</v>
      </c>
      <c r="C125" s="73" t="s">
        <v>165</v>
      </c>
      <c r="D125" s="150">
        <v>370001</v>
      </c>
      <c r="E125" s="73">
        <v>5478</v>
      </c>
      <c r="F125" s="75">
        <v>4634</v>
      </c>
      <c r="G125" s="76" t="s">
        <v>267</v>
      </c>
      <c r="H125" s="76" t="s">
        <v>268</v>
      </c>
      <c r="I125" s="76">
        <v>4168</v>
      </c>
      <c r="J125" s="76" t="s">
        <v>481</v>
      </c>
      <c r="K125" s="77">
        <v>36404</v>
      </c>
      <c r="L125" s="77">
        <v>40909</v>
      </c>
      <c r="M125" s="77">
        <v>40634</v>
      </c>
      <c r="N125" s="76">
        <v>9</v>
      </c>
      <c r="O125" s="239">
        <v>48553</v>
      </c>
      <c r="P125" s="185">
        <v>2829</v>
      </c>
      <c r="S125" s="156"/>
      <c r="T125" s="188"/>
      <c r="U125" s="159"/>
      <c r="W125" s="91">
        <v>43.65</v>
      </c>
      <c r="X125" s="92">
        <v>83</v>
      </c>
      <c r="Y125" s="91"/>
    </row>
    <row r="126" spans="1:25" x14ac:dyDescent="0.2">
      <c r="A126" s="96" t="s">
        <v>178</v>
      </c>
      <c r="B126" s="97" t="s">
        <v>323</v>
      </c>
      <c r="C126" s="97" t="s">
        <v>752</v>
      </c>
      <c r="D126" s="150">
        <v>1890034</v>
      </c>
      <c r="E126" s="73">
        <v>437</v>
      </c>
      <c r="F126" s="75" t="s">
        <v>2</v>
      </c>
      <c r="G126" s="76" t="s">
        <v>2</v>
      </c>
      <c r="H126" s="76" t="s">
        <v>2</v>
      </c>
      <c r="I126" s="76">
        <v>34</v>
      </c>
      <c r="J126" s="76" t="s">
        <v>481</v>
      </c>
      <c r="K126" s="77">
        <v>37438</v>
      </c>
      <c r="L126" s="77">
        <v>41883</v>
      </c>
      <c r="M126" s="77">
        <v>41730</v>
      </c>
      <c r="N126" s="76">
        <v>9</v>
      </c>
      <c r="O126" s="239">
        <v>48476</v>
      </c>
      <c r="P126" s="185">
        <v>2713</v>
      </c>
      <c r="S126" s="156"/>
      <c r="T126" s="188"/>
      <c r="U126" s="159"/>
      <c r="W126" s="91">
        <v>15.3</v>
      </c>
      <c r="X126" s="92">
        <v>80</v>
      </c>
      <c r="Y126" s="91"/>
    </row>
    <row r="127" spans="1:25" x14ac:dyDescent="0.2">
      <c r="A127" s="72" t="s">
        <v>181</v>
      </c>
      <c r="B127" s="73" t="s">
        <v>323</v>
      </c>
      <c r="C127" s="73" t="s">
        <v>165</v>
      </c>
      <c r="D127" s="150">
        <v>1700033</v>
      </c>
      <c r="E127" s="73">
        <v>922</v>
      </c>
      <c r="F127" s="75" t="s">
        <v>2</v>
      </c>
      <c r="G127" s="76" t="s">
        <v>750</v>
      </c>
      <c r="H127" s="76" t="s">
        <v>751</v>
      </c>
      <c r="I127" s="76">
        <v>829</v>
      </c>
      <c r="J127" s="76" t="s">
        <v>481</v>
      </c>
      <c r="K127" s="77">
        <v>38687</v>
      </c>
      <c r="L127" s="77">
        <v>41609</v>
      </c>
      <c r="M127" s="77">
        <v>41334</v>
      </c>
      <c r="N127" s="76">
        <v>6</v>
      </c>
      <c r="O127" s="239">
        <v>48082</v>
      </c>
      <c r="P127" s="185">
        <v>1804</v>
      </c>
      <c r="S127" s="156"/>
      <c r="T127" s="188"/>
      <c r="U127" s="159"/>
      <c r="W127" s="91">
        <v>114.3</v>
      </c>
      <c r="X127" s="92">
        <v>89</v>
      </c>
      <c r="Y127" s="91"/>
    </row>
    <row r="128" spans="1:25" x14ac:dyDescent="0.2">
      <c r="A128" s="72" t="s">
        <v>178</v>
      </c>
      <c r="B128" s="73" t="s">
        <v>323</v>
      </c>
      <c r="C128" s="73" t="s">
        <v>165</v>
      </c>
      <c r="D128" s="150">
        <v>370001</v>
      </c>
      <c r="E128" s="73">
        <v>2287</v>
      </c>
      <c r="F128" s="75">
        <v>4190</v>
      </c>
      <c r="G128" s="76" t="s">
        <v>438</v>
      </c>
      <c r="H128" s="76" t="s">
        <v>2</v>
      </c>
      <c r="J128" s="76" t="s">
        <v>481</v>
      </c>
      <c r="K128" s="77">
        <v>31352</v>
      </c>
      <c r="L128" s="77">
        <v>36465</v>
      </c>
      <c r="M128" s="77">
        <v>36220</v>
      </c>
      <c r="N128" s="76">
        <v>10</v>
      </c>
      <c r="O128" s="239">
        <v>47897</v>
      </c>
      <c r="P128" s="185">
        <v>2690</v>
      </c>
      <c r="S128" s="156"/>
      <c r="T128" s="188"/>
      <c r="U128" s="159"/>
      <c r="W128" s="91">
        <v>232.92</v>
      </c>
      <c r="X128" s="92">
        <v>95</v>
      </c>
      <c r="Y128" s="91"/>
    </row>
    <row r="129" spans="1:25" x14ac:dyDescent="0.2">
      <c r="A129" s="72" t="s">
        <v>178</v>
      </c>
      <c r="B129" s="73" t="s">
        <v>323</v>
      </c>
      <c r="C129" s="73" t="s">
        <v>158</v>
      </c>
      <c r="D129" s="150">
        <v>370001</v>
      </c>
      <c r="E129" s="73">
        <v>6357</v>
      </c>
      <c r="F129" s="75" t="s">
        <v>2</v>
      </c>
      <c r="G129" s="76" t="s">
        <v>429</v>
      </c>
      <c r="H129" s="76" t="s">
        <v>2</v>
      </c>
      <c r="I129" s="76">
        <v>1115</v>
      </c>
      <c r="J129" s="76" t="s">
        <v>481</v>
      </c>
      <c r="K129" s="77">
        <v>37288</v>
      </c>
      <c r="L129" s="77">
        <v>40513</v>
      </c>
      <c r="M129" s="77">
        <v>40360</v>
      </c>
      <c r="N129" s="76">
        <v>6</v>
      </c>
      <c r="O129" s="239">
        <v>47743</v>
      </c>
      <c r="P129" s="185">
        <v>2073</v>
      </c>
      <c r="S129" s="156"/>
      <c r="T129" s="188"/>
      <c r="U129" s="159"/>
      <c r="W129" s="91">
        <v>866.7</v>
      </c>
      <c r="X129" s="92">
        <v>100</v>
      </c>
      <c r="Y129" s="91"/>
    </row>
    <row r="130" spans="1:25" x14ac:dyDescent="0.2">
      <c r="A130" s="72" t="s">
        <v>178</v>
      </c>
      <c r="B130" s="73" t="s">
        <v>323</v>
      </c>
      <c r="C130" s="73" t="s">
        <v>165</v>
      </c>
      <c r="D130" s="150">
        <v>370007</v>
      </c>
      <c r="E130" s="73">
        <v>6903</v>
      </c>
      <c r="F130" s="75">
        <v>3216</v>
      </c>
      <c r="G130" s="76">
        <v>0</v>
      </c>
      <c r="H130" s="76" t="s">
        <v>2</v>
      </c>
      <c r="J130" s="76" t="s">
        <v>480</v>
      </c>
      <c r="K130" s="77">
        <v>37712</v>
      </c>
      <c r="M130" s="77">
        <v>41518</v>
      </c>
      <c r="N130" s="76">
        <v>7</v>
      </c>
      <c r="O130" s="239">
        <v>47257</v>
      </c>
      <c r="P130" s="185">
        <v>2609</v>
      </c>
      <c r="S130" s="156"/>
      <c r="T130" s="188"/>
      <c r="U130" s="159"/>
      <c r="W130" s="91">
        <v>55.08</v>
      </c>
      <c r="X130" s="92">
        <v>84</v>
      </c>
      <c r="Y130" s="91"/>
    </row>
    <row r="131" spans="1:25" x14ac:dyDescent="0.2">
      <c r="A131" s="72" t="s">
        <v>179</v>
      </c>
      <c r="B131" s="73" t="s">
        <v>323</v>
      </c>
      <c r="C131" s="73" t="s">
        <v>165</v>
      </c>
      <c r="D131" s="150">
        <v>610001</v>
      </c>
      <c r="E131" s="73">
        <v>1066</v>
      </c>
      <c r="F131" s="75" t="s">
        <v>2</v>
      </c>
      <c r="G131" s="76">
        <v>0</v>
      </c>
      <c r="H131" s="76" t="s">
        <v>2</v>
      </c>
      <c r="J131" s="76" t="s">
        <v>481</v>
      </c>
      <c r="K131" s="77">
        <v>37104</v>
      </c>
      <c r="L131" s="77">
        <v>40360</v>
      </c>
      <c r="M131" s="77">
        <v>40087</v>
      </c>
      <c r="N131" s="76">
        <v>7</v>
      </c>
      <c r="O131" s="239">
        <v>45922</v>
      </c>
      <c r="P131" s="185">
        <v>2148</v>
      </c>
      <c r="S131" s="156"/>
      <c r="T131" s="188"/>
      <c r="U131" s="159"/>
      <c r="W131" s="91">
        <v>-65.069999999999993</v>
      </c>
      <c r="X131" s="92">
        <v>65</v>
      </c>
      <c r="Y131" s="91"/>
    </row>
    <row r="132" spans="1:25" x14ac:dyDescent="0.2">
      <c r="A132" s="72" t="s">
        <v>178</v>
      </c>
      <c r="B132" s="73" t="s">
        <v>323</v>
      </c>
      <c r="C132" s="73" t="s">
        <v>159</v>
      </c>
      <c r="D132" s="150">
        <v>370001</v>
      </c>
      <c r="E132" s="73">
        <v>6363</v>
      </c>
      <c r="F132" s="75" t="s">
        <v>2</v>
      </c>
      <c r="G132" s="76" t="s">
        <v>440</v>
      </c>
      <c r="H132" s="76" t="s">
        <v>441</v>
      </c>
      <c r="I132" s="76">
        <v>4716</v>
      </c>
      <c r="J132" s="76" t="s">
        <v>481</v>
      </c>
      <c r="K132" s="77">
        <v>37288</v>
      </c>
      <c r="L132" s="77">
        <v>40969</v>
      </c>
      <c r="M132" s="77">
        <v>40756</v>
      </c>
      <c r="N132" s="76">
        <v>7</v>
      </c>
      <c r="O132" s="239">
        <v>45888</v>
      </c>
      <c r="P132" s="185">
        <v>2373</v>
      </c>
      <c r="S132" s="156"/>
      <c r="T132" s="188"/>
      <c r="U132" s="159"/>
      <c r="W132" s="91">
        <v>419.04</v>
      </c>
      <c r="X132" s="92">
        <v>99</v>
      </c>
      <c r="Y132" s="91"/>
    </row>
    <row r="133" spans="1:25" x14ac:dyDescent="0.2">
      <c r="A133" s="72" t="s">
        <v>178</v>
      </c>
      <c r="B133" s="73" t="s">
        <v>323</v>
      </c>
      <c r="C133" s="73" t="s">
        <v>165</v>
      </c>
      <c r="D133" s="150">
        <v>370001</v>
      </c>
      <c r="E133" s="73">
        <v>2682</v>
      </c>
      <c r="F133" s="75">
        <v>191</v>
      </c>
      <c r="G133" s="76" t="s">
        <v>430</v>
      </c>
      <c r="H133" s="76" t="s">
        <v>431</v>
      </c>
      <c r="J133" s="76" t="s">
        <v>481</v>
      </c>
      <c r="K133" s="77">
        <v>32174</v>
      </c>
      <c r="L133" s="77">
        <v>37104</v>
      </c>
      <c r="M133" s="77">
        <v>36861</v>
      </c>
      <c r="N133" s="76">
        <v>11</v>
      </c>
      <c r="O133" s="239">
        <v>45857</v>
      </c>
      <c r="P133" s="185">
        <v>3251</v>
      </c>
      <c r="S133" s="156"/>
      <c r="T133" s="188"/>
      <c r="U133" s="159"/>
      <c r="W133" s="91">
        <v>184.14</v>
      </c>
      <c r="X133" s="92">
        <v>93</v>
      </c>
      <c r="Y133" s="91"/>
    </row>
    <row r="134" spans="1:25" x14ac:dyDescent="0.2">
      <c r="A134" s="72" t="s">
        <v>179</v>
      </c>
      <c r="B134" s="73" t="s">
        <v>323</v>
      </c>
      <c r="C134" s="73" t="s">
        <v>165</v>
      </c>
      <c r="D134" s="150">
        <v>610001</v>
      </c>
      <c r="E134" s="73">
        <v>8113</v>
      </c>
      <c r="F134" s="75" t="s">
        <v>2</v>
      </c>
      <c r="G134" s="76">
        <v>633</v>
      </c>
      <c r="H134" s="76" t="s">
        <v>2</v>
      </c>
      <c r="J134" s="76" t="s">
        <v>481</v>
      </c>
      <c r="K134" s="77">
        <v>33543</v>
      </c>
      <c r="L134" s="77">
        <v>38169</v>
      </c>
      <c r="M134" s="77">
        <v>35125</v>
      </c>
      <c r="N134" s="76">
        <v>9</v>
      </c>
      <c r="O134" s="239">
        <v>45575</v>
      </c>
      <c r="P134" s="185">
        <v>2755</v>
      </c>
      <c r="S134" s="156"/>
      <c r="T134" s="188"/>
      <c r="U134" s="159"/>
      <c r="W134" s="91">
        <v>-171.45</v>
      </c>
      <c r="X134" s="92">
        <v>48</v>
      </c>
      <c r="Y134" s="91"/>
    </row>
    <row r="135" spans="1:25" x14ac:dyDescent="0.2">
      <c r="A135" s="72" t="s">
        <v>178</v>
      </c>
      <c r="B135" s="73" t="s">
        <v>323</v>
      </c>
      <c r="C135" s="73" t="s">
        <v>162</v>
      </c>
      <c r="D135" s="150">
        <v>370001</v>
      </c>
      <c r="E135" s="73">
        <v>7098</v>
      </c>
      <c r="F135" s="75">
        <v>3349</v>
      </c>
      <c r="G135" s="76" t="s">
        <v>163</v>
      </c>
      <c r="H135" s="76" t="s">
        <v>164</v>
      </c>
      <c r="I135" s="76">
        <v>1116</v>
      </c>
      <c r="J135" s="76" t="s">
        <v>481</v>
      </c>
      <c r="K135" s="77">
        <v>37895</v>
      </c>
      <c r="L135" s="77">
        <v>41000</v>
      </c>
      <c r="M135" s="77">
        <v>40756</v>
      </c>
      <c r="N135" s="76">
        <v>5</v>
      </c>
      <c r="O135" s="239">
        <v>45471</v>
      </c>
      <c r="P135" s="185">
        <v>2044</v>
      </c>
      <c r="S135" s="156"/>
      <c r="T135" s="188"/>
      <c r="U135" s="159"/>
      <c r="W135" s="91">
        <v>600.75</v>
      </c>
      <c r="X135" s="92">
        <v>100</v>
      </c>
      <c r="Y135" s="91">
        <v>256.5</v>
      </c>
    </row>
    <row r="136" spans="1:25" x14ac:dyDescent="0.2">
      <c r="A136" s="72" t="s">
        <v>178</v>
      </c>
      <c r="B136" s="73" t="s">
        <v>323</v>
      </c>
      <c r="C136" s="73" t="s">
        <v>162</v>
      </c>
      <c r="D136" s="150">
        <v>370007</v>
      </c>
      <c r="E136" s="73">
        <v>7434</v>
      </c>
      <c r="F136" s="75">
        <v>3641</v>
      </c>
      <c r="G136" s="76" t="s">
        <v>619</v>
      </c>
      <c r="H136" s="76" t="s">
        <v>620</v>
      </c>
      <c r="J136" s="76" t="s">
        <v>480</v>
      </c>
      <c r="K136" s="77">
        <v>38139</v>
      </c>
      <c r="M136" s="77">
        <v>41548</v>
      </c>
      <c r="N136" s="76">
        <v>7</v>
      </c>
      <c r="O136" s="239">
        <v>44762</v>
      </c>
      <c r="P136" s="185">
        <v>2314</v>
      </c>
      <c r="S136" s="156"/>
      <c r="T136" s="188"/>
      <c r="U136" s="159"/>
      <c r="W136" s="91">
        <v>78.48</v>
      </c>
      <c r="X136" s="92">
        <v>85</v>
      </c>
      <c r="Y136" s="91"/>
    </row>
    <row r="137" spans="1:25" x14ac:dyDescent="0.2">
      <c r="A137" s="72" t="s">
        <v>178</v>
      </c>
      <c r="B137" s="73" t="s">
        <v>323</v>
      </c>
      <c r="C137" s="73" t="s">
        <v>159</v>
      </c>
      <c r="D137" s="150">
        <v>370001</v>
      </c>
      <c r="E137" s="73">
        <v>5177</v>
      </c>
      <c r="F137" s="75" t="s">
        <v>2</v>
      </c>
      <c r="G137" s="76" t="s">
        <v>434</v>
      </c>
      <c r="H137" s="76" t="s">
        <v>2</v>
      </c>
      <c r="I137" s="76">
        <v>4625</v>
      </c>
      <c r="J137" s="76" t="s">
        <v>481</v>
      </c>
      <c r="K137" s="77">
        <v>36008</v>
      </c>
      <c r="L137" s="77">
        <v>39234</v>
      </c>
      <c r="M137" s="77">
        <v>38869</v>
      </c>
      <c r="N137" s="76">
        <v>6</v>
      </c>
      <c r="O137" s="239">
        <v>44534</v>
      </c>
      <c r="P137" s="185">
        <v>2114</v>
      </c>
      <c r="S137" s="156"/>
      <c r="T137" s="188"/>
      <c r="U137" s="159"/>
      <c r="W137" s="91">
        <v>447.66</v>
      </c>
      <c r="X137" s="92">
        <v>99</v>
      </c>
      <c r="Y137" s="91"/>
    </row>
    <row r="138" spans="1:25" x14ac:dyDescent="0.2">
      <c r="A138" s="72" t="s">
        <v>178</v>
      </c>
      <c r="B138" s="73" t="s">
        <v>323</v>
      </c>
      <c r="C138" s="73" t="s">
        <v>162</v>
      </c>
      <c r="D138" s="150">
        <v>370007</v>
      </c>
      <c r="E138" s="73">
        <v>7201</v>
      </c>
      <c r="F138" s="75" t="s">
        <v>2</v>
      </c>
      <c r="G138" s="76" t="s">
        <v>755</v>
      </c>
      <c r="H138" s="76" t="s">
        <v>756</v>
      </c>
      <c r="J138" s="76" t="s">
        <v>480</v>
      </c>
      <c r="K138" s="77">
        <v>37987</v>
      </c>
      <c r="M138" s="77">
        <v>40878</v>
      </c>
      <c r="N138" s="76">
        <v>4</v>
      </c>
      <c r="O138" s="239">
        <v>44364</v>
      </c>
      <c r="P138" s="185">
        <v>2295</v>
      </c>
      <c r="S138" s="156"/>
      <c r="T138" s="188"/>
      <c r="U138" s="159"/>
      <c r="W138" s="91">
        <v>188.37</v>
      </c>
      <c r="X138" s="92">
        <v>93</v>
      </c>
      <c r="Y138" s="91"/>
    </row>
    <row r="139" spans="1:25" x14ac:dyDescent="0.2">
      <c r="A139" s="72" t="s">
        <v>178</v>
      </c>
      <c r="B139" s="73" t="s">
        <v>323</v>
      </c>
      <c r="C139" s="73" t="s">
        <v>165</v>
      </c>
      <c r="D139" s="150">
        <v>370001</v>
      </c>
      <c r="E139" s="73">
        <v>2474</v>
      </c>
      <c r="F139" s="75" t="s">
        <v>2</v>
      </c>
      <c r="G139" s="76" t="s">
        <v>426</v>
      </c>
      <c r="H139" s="76" t="s">
        <v>2</v>
      </c>
      <c r="J139" s="76" t="s">
        <v>481</v>
      </c>
      <c r="K139" s="77">
        <v>31778</v>
      </c>
      <c r="L139" s="77">
        <v>36434</v>
      </c>
      <c r="M139" s="77">
        <v>36130</v>
      </c>
      <c r="N139" s="76">
        <v>9</v>
      </c>
      <c r="O139" s="239">
        <v>44344</v>
      </c>
      <c r="P139" s="185">
        <v>2627</v>
      </c>
      <c r="S139" s="156"/>
      <c r="T139" s="188"/>
      <c r="U139" s="159"/>
      <c r="W139" s="91">
        <v>252.54</v>
      </c>
      <c r="X139" s="92">
        <v>96</v>
      </c>
      <c r="Y139" s="91"/>
    </row>
    <row r="140" spans="1:25" x14ac:dyDescent="0.2">
      <c r="A140" s="72" t="s">
        <v>178</v>
      </c>
      <c r="B140" s="73" t="s">
        <v>323</v>
      </c>
      <c r="C140" s="73" t="s">
        <v>159</v>
      </c>
      <c r="D140" s="150">
        <v>370001</v>
      </c>
      <c r="E140" s="73">
        <v>3032</v>
      </c>
      <c r="F140" s="75" t="s">
        <v>2</v>
      </c>
      <c r="G140" s="76" t="s">
        <v>435</v>
      </c>
      <c r="H140" s="76" t="s">
        <v>2</v>
      </c>
      <c r="I140" s="76">
        <v>501</v>
      </c>
      <c r="J140" s="76" t="s">
        <v>481</v>
      </c>
      <c r="K140" s="77">
        <v>32813</v>
      </c>
      <c r="L140" s="77">
        <v>37043</v>
      </c>
      <c r="M140" s="77">
        <v>36861</v>
      </c>
      <c r="N140" s="76">
        <v>9</v>
      </c>
      <c r="O140" s="239">
        <v>44266</v>
      </c>
      <c r="P140" s="185">
        <v>2620</v>
      </c>
      <c r="S140" s="156"/>
      <c r="T140" s="188"/>
      <c r="U140" s="159"/>
      <c r="W140" s="91">
        <v>31.95</v>
      </c>
      <c r="X140" s="92">
        <v>79</v>
      </c>
      <c r="Y140" s="91"/>
    </row>
    <row r="141" spans="1:25" x14ac:dyDescent="0.2">
      <c r="A141" s="72" t="s">
        <v>181</v>
      </c>
      <c r="B141" s="73" t="s">
        <v>323</v>
      </c>
      <c r="C141" s="73" t="s">
        <v>752</v>
      </c>
      <c r="D141" s="150">
        <v>1700033</v>
      </c>
      <c r="E141" s="73">
        <v>954</v>
      </c>
      <c r="F141" s="75" t="s">
        <v>2</v>
      </c>
      <c r="G141" s="76" t="s">
        <v>753</v>
      </c>
      <c r="H141" s="76" t="s">
        <v>754</v>
      </c>
      <c r="I141" s="76">
        <v>801</v>
      </c>
      <c r="J141" s="76" t="s">
        <v>481</v>
      </c>
      <c r="K141" s="77">
        <v>38930</v>
      </c>
      <c r="L141" s="77">
        <v>41730</v>
      </c>
      <c r="M141" s="77">
        <v>40878</v>
      </c>
      <c r="N141" s="76">
        <v>5</v>
      </c>
      <c r="O141" s="239">
        <v>44059</v>
      </c>
      <c r="P141" s="185">
        <v>1639</v>
      </c>
      <c r="S141" s="156"/>
      <c r="T141" s="188"/>
      <c r="U141" s="159"/>
      <c r="W141" s="91">
        <v>77.58</v>
      </c>
      <c r="X141" s="92">
        <v>90</v>
      </c>
      <c r="Y141" s="91">
        <v>61.7</v>
      </c>
    </row>
    <row r="142" spans="1:25" x14ac:dyDescent="0.2">
      <c r="A142" s="72" t="s">
        <v>181</v>
      </c>
      <c r="B142" s="73" t="s">
        <v>323</v>
      </c>
      <c r="C142" s="73" t="s">
        <v>165</v>
      </c>
      <c r="D142" s="150">
        <v>1700033</v>
      </c>
      <c r="E142" s="73">
        <v>852</v>
      </c>
      <c r="F142" s="75" t="s">
        <v>2</v>
      </c>
      <c r="G142" s="76" t="s">
        <v>444</v>
      </c>
      <c r="H142" s="76" t="s">
        <v>445</v>
      </c>
      <c r="I142" s="76">
        <v>783</v>
      </c>
      <c r="J142" s="76" t="s">
        <v>481</v>
      </c>
      <c r="K142" s="77">
        <v>37926</v>
      </c>
      <c r="L142" s="77">
        <v>41244</v>
      </c>
      <c r="M142" s="77">
        <v>40817</v>
      </c>
      <c r="N142" s="76">
        <v>5</v>
      </c>
      <c r="O142" s="239">
        <v>43919</v>
      </c>
      <c r="P142" s="185">
        <v>2023</v>
      </c>
      <c r="S142" s="156"/>
      <c r="T142" s="188"/>
      <c r="U142" s="159"/>
      <c r="W142" s="91">
        <v>145.62</v>
      </c>
      <c r="X142" s="92">
        <v>91</v>
      </c>
      <c r="Y142" s="91"/>
    </row>
    <row r="143" spans="1:25" x14ac:dyDescent="0.2">
      <c r="A143" s="72" t="s">
        <v>178</v>
      </c>
      <c r="B143" s="73" t="s">
        <v>323</v>
      </c>
      <c r="C143" s="73" t="s">
        <v>159</v>
      </c>
      <c r="D143" s="150">
        <v>370007</v>
      </c>
      <c r="E143" s="73">
        <v>7801</v>
      </c>
      <c r="F143" s="75">
        <v>4859</v>
      </c>
      <c r="G143" s="76">
        <v>0</v>
      </c>
      <c r="H143" s="76" t="s">
        <v>2</v>
      </c>
      <c r="J143" s="76" t="s">
        <v>480</v>
      </c>
      <c r="K143" s="77">
        <v>38412</v>
      </c>
      <c r="M143" s="77">
        <v>41214</v>
      </c>
      <c r="N143" s="76">
        <v>7</v>
      </c>
      <c r="O143" s="239">
        <v>43747</v>
      </c>
      <c r="P143" s="185">
        <v>2113</v>
      </c>
      <c r="S143" s="156"/>
      <c r="T143" s="188"/>
      <c r="U143" s="159"/>
      <c r="W143" s="91">
        <v>194.49</v>
      </c>
      <c r="X143" s="92">
        <v>93</v>
      </c>
      <c r="Y143" s="91"/>
    </row>
    <row r="144" spans="1:25" x14ac:dyDescent="0.2">
      <c r="A144" s="72" t="s">
        <v>181</v>
      </c>
      <c r="B144" s="73" t="s">
        <v>323</v>
      </c>
      <c r="C144" s="73" t="s">
        <v>165</v>
      </c>
      <c r="D144" s="150">
        <v>540004</v>
      </c>
      <c r="E144" s="73">
        <v>370</v>
      </c>
      <c r="F144" s="75" t="s">
        <v>2</v>
      </c>
      <c r="G144" s="76" t="s">
        <v>424</v>
      </c>
      <c r="H144" s="76" t="s">
        <v>425</v>
      </c>
      <c r="I144" s="76">
        <v>210</v>
      </c>
      <c r="J144" s="76" t="s">
        <v>481</v>
      </c>
      <c r="K144" s="77">
        <v>33329</v>
      </c>
      <c r="L144" s="77">
        <v>36678</v>
      </c>
      <c r="M144" s="77">
        <v>35582</v>
      </c>
      <c r="N144" s="76">
        <v>6</v>
      </c>
      <c r="O144" s="239">
        <v>43473</v>
      </c>
      <c r="P144" s="185">
        <v>2209</v>
      </c>
      <c r="S144" s="156"/>
      <c r="T144" s="188"/>
      <c r="U144" s="159"/>
      <c r="W144" s="91">
        <v>-171.72</v>
      </c>
      <c r="X144" s="92">
        <v>48</v>
      </c>
      <c r="Y144" s="91"/>
    </row>
    <row r="145" spans="1:25" x14ac:dyDescent="0.2">
      <c r="A145" s="72" t="s">
        <v>178</v>
      </c>
      <c r="B145" s="73" t="s">
        <v>323</v>
      </c>
      <c r="C145" s="73" t="s">
        <v>165</v>
      </c>
      <c r="D145" s="150">
        <v>370001</v>
      </c>
      <c r="E145" s="73">
        <v>5128</v>
      </c>
      <c r="F145" s="75">
        <v>2289</v>
      </c>
      <c r="G145" s="76" t="s">
        <v>436</v>
      </c>
      <c r="H145" s="76" t="s">
        <v>2</v>
      </c>
      <c r="I145" s="76">
        <v>3058</v>
      </c>
      <c r="J145" s="76" t="s">
        <v>481</v>
      </c>
      <c r="K145" s="77">
        <v>35947</v>
      </c>
      <c r="L145" s="77">
        <v>39783</v>
      </c>
      <c r="M145" s="77">
        <v>39264</v>
      </c>
      <c r="N145" s="76">
        <v>8</v>
      </c>
      <c r="O145" s="239">
        <v>43313</v>
      </c>
      <c r="P145" s="185">
        <v>2488</v>
      </c>
      <c r="S145" s="156"/>
      <c r="T145" s="188"/>
      <c r="U145" s="159"/>
      <c r="W145" s="91">
        <v>188.82</v>
      </c>
      <c r="X145" s="92">
        <v>94</v>
      </c>
      <c r="Y145" s="91"/>
    </row>
    <row r="146" spans="1:25" x14ac:dyDescent="0.2">
      <c r="A146" s="72" t="s">
        <v>181</v>
      </c>
      <c r="B146" s="73" t="s">
        <v>323</v>
      </c>
      <c r="C146" s="73" t="s">
        <v>165</v>
      </c>
      <c r="D146" s="150">
        <v>1700033</v>
      </c>
      <c r="E146" s="73">
        <v>924</v>
      </c>
      <c r="F146" s="75" t="s">
        <v>2</v>
      </c>
      <c r="G146" s="76">
        <v>0</v>
      </c>
      <c r="H146" s="76" t="s">
        <v>2</v>
      </c>
      <c r="I146" s="76">
        <v>802</v>
      </c>
      <c r="J146" s="76" t="s">
        <v>481</v>
      </c>
      <c r="K146" s="77">
        <v>38687</v>
      </c>
      <c r="L146" s="77">
        <v>41456</v>
      </c>
      <c r="M146" s="77">
        <v>40787</v>
      </c>
      <c r="N146" s="76">
        <v>5</v>
      </c>
      <c r="O146" s="239">
        <v>43249</v>
      </c>
      <c r="P146" s="185">
        <v>1641</v>
      </c>
      <c r="S146" s="156"/>
      <c r="T146" s="188"/>
      <c r="U146" s="159"/>
      <c r="W146" s="91">
        <v>180.9</v>
      </c>
      <c r="X146" s="92">
        <v>93</v>
      </c>
      <c r="Y146" s="91"/>
    </row>
    <row r="147" spans="1:25" x14ac:dyDescent="0.2">
      <c r="A147" s="72" t="s">
        <v>178</v>
      </c>
      <c r="B147" s="73" t="s">
        <v>323</v>
      </c>
      <c r="C147" s="73" t="s">
        <v>165</v>
      </c>
      <c r="D147" s="150">
        <v>370001</v>
      </c>
      <c r="E147" s="73">
        <v>315</v>
      </c>
      <c r="F147" s="75">
        <v>198</v>
      </c>
      <c r="G147" s="76" t="s">
        <v>437</v>
      </c>
      <c r="H147" s="76" t="s">
        <v>2</v>
      </c>
      <c r="J147" s="76" t="s">
        <v>481</v>
      </c>
      <c r="K147" s="77">
        <v>31929</v>
      </c>
      <c r="L147" s="77">
        <v>36342</v>
      </c>
      <c r="M147" s="77">
        <v>36192</v>
      </c>
      <c r="N147" s="76">
        <v>9</v>
      </c>
      <c r="O147" s="239">
        <v>43116</v>
      </c>
      <c r="P147" s="185">
        <v>2561</v>
      </c>
      <c r="S147" s="156"/>
      <c r="T147" s="188"/>
      <c r="U147" s="159"/>
      <c r="W147" s="91">
        <v>167.85</v>
      </c>
      <c r="X147" s="92">
        <v>92</v>
      </c>
      <c r="Y147" s="91"/>
    </row>
    <row r="148" spans="1:25" x14ac:dyDescent="0.2">
      <c r="A148" s="72" t="s">
        <v>178</v>
      </c>
      <c r="B148" s="73" t="s">
        <v>323</v>
      </c>
      <c r="C148" s="73" t="s">
        <v>158</v>
      </c>
      <c r="D148" s="150">
        <v>370001</v>
      </c>
      <c r="E148" s="73">
        <v>7062</v>
      </c>
      <c r="F148" s="75">
        <v>3341</v>
      </c>
      <c r="G148" s="76" t="s">
        <v>302</v>
      </c>
      <c r="H148" s="76" t="s">
        <v>2</v>
      </c>
      <c r="I148" s="76">
        <v>5627</v>
      </c>
      <c r="J148" s="76" t="s">
        <v>481</v>
      </c>
      <c r="K148" s="77">
        <v>37865</v>
      </c>
      <c r="L148" s="77">
        <v>40969</v>
      </c>
      <c r="M148" s="77">
        <v>40848</v>
      </c>
      <c r="N148" s="76">
        <v>6</v>
      </c>
      <c r="O148" s="239">
        <v>43111</v>
      </c>
      <c r="P148" s="185">
        <v>2020</v>
      </c>
      <c r="S148" s="156"/>
      <c r="T148" s="188"/>
      <c r="U148" s="159"/>
      <c r="W148" s="91">
        <v>438.57</v>
      </c>
      <c r="X148" s="92">
        <v>99</v>
      </c>
      <c r="Y148" s="91"/>
    </row>
    <row r="149" spans="1:25" x14ac:dyDescent="0.2">
      <c r="A149" s="72" t="s">
        <v>178</v>
      </c>
      <c r="B149" s="73" t="s">
        <v>323</v>
      </c>
      <c r="C149" s="73" t="s">
        <v>165</v>
      </c>
      <c r="D149" s="150">
        <v>370001</v>
      </c>
      <c r="E149" s="73">
        <v>2649</v>
      </c>
      <c r="F149" s="75">
        <v>1207</v>
      </c>
      <c r="G149" s="76" t="s">
        <v>438</v>
      </c>
      <c r="H149" s="76" t="s">
        <v>2</v>
      </c>
      <c r="J149" s="76" t="s">
        <v>481</v>
      </c>
      <c r="K149" s="77">
        <v>32112</v>
      </c>
      <c r="L149" s="77">
        <v>36465</v>
      </c>
      <c r="M149" s="77">
        <v>36161</v>
      </c>
      <c r="N149" s="76">
        <v>9</v>
      </c>
      <c r="O149" s="239">
        <v>42769</v>
      </c>
      <c r="P149" s="185">
        <v>2585</v>
      </c>
      <c r="S149" s="156"/>
      <c r="T149" s="188"/>
      <c r="U149" s="159"/>
      <c r="W149" s="91">
        <v>363.24</v>
      </c>
      <c r="X149" s="92">
        <v>99</v>
      </c>
      <c r="Y149" s="91"/>
    </row>
    <row r="150" spans="1:25" x14ac:dyDescent="0.2">
      <c r="A150" s="72" t="s">
        <v>178</v>
      </c>
      <c r="B150" s="73" t="s">
        <v>323</v>
      </c>
      <c r="C150" s="73" t="s">
        <v>165</v>
      </c>
      <c r="D150" s="150">
        <v>370001</v>
      </c>
      <c r="E150" s="73">
        <v>5056</v>
      </c>
      <c r="F150" s="75">
        <v>3677</v>
      </c>
      <c r="G150" s="76" t="s">
        <v>436</v>
      </c>
      <c r="H150" s="76" t="s">
        <v>2</v>
      </c>
      <c r="I150" s="76">
        <v>4491</v>
      </c>
      <c r="J150" s="76" t="s">
        <v>481</v>
      </c>
      <c r="K150" s="77">
        <v>35796</v>
      </c>
      <c r="L150" s="77">
        <v>39387</v>
      </c>
      <c r="M150" s="77">
        <v>39083</v>
      </c>
      <c r="N150" s="76">
        <v>7</v>
      </c>
      <c r="O150" s="239">
        <v>42513</v>
      </c>
      <c r="P150" s="185">
        <v>2307</v>
      </c>
      <c r="S150" s="156"/>
      <c r="T150" s="188"/>
      <c r="U150" s="159"/>
      <c r="W150" s="91">
        <v>67.23</v>
      </c>
      <c r="X150" s="92">
        <v>85</v>
      </c>
      <c r="Y150" s="91"/>
    </row>
    <row r="151" spans="1:25" x14ac:dyDescent="0.2">
      <c r="A151" s="72" t="s">
        <v>181</v>
      </c>
      <c r="B151" s="73" t="s">
        <v>323</v>
      </c>
      <c r="C151" s="73" t="s">
        <v>165</v>
      </c>
      <c r="D151" s="150">
        <v>1700033</v>
      </c>
      <c r="E151" s="73">
        <v>891</v>
      </c>
      <c r="F151" s="75" t="s">
        <v>2</v>
      </c>
      <c r="G151" s="76" t="s">
        <v>444</v>
      </c>
      <c r="H151" s="76" t="s">
        <v>445</v>
      </c>
      <c r="I151" s="76">
        <v>767</v>
      </c>
      <c r="J151" s="76" t="s">
        <v>481</v>
      </c>
      <c r="K151" s="77">
        <v>38322</v>
      </c>
      <c r="L151" s="77">
        <v>41275</v>
      </c>
      <c r="M151" s="77">
        <v>41183</v>
      </c>
      <c r="N151" s="76">
        <v>5</v>
      </c>
      <c r="O151" s="239">
        <v>42306</v>
      </c>
      <c r="P151" s="185">
        <v>1908</v>
      </c>
      <c r="S151" s="156"/>
      <c r="T151" s="188"/>
      <c r="U151" s="159"/>
      <c r="W151" s="91">
        <v>132.75</v>
      </c>
      <c r="X151" s="92">
        <v>90</v>
      </c>
      <c r="Y151" s="91"/>
    </row>
    <row r="152" spans="1:25" x14ac:dyDescent="0.2">
      <c r="A152" s="96" t="s">
        <v>178</v>
      </c>
      <c r="B152" s="97" t="s">
        <v>323</v>
      </c>
      <c r="C152" s="97" t="s">
        <v>158</v>
      </c>
      <c r="D152" s="150">
        <v>370001</v>
      </c>
      <c r="E152" s="73">
        <v>6830</v>
      </c>
      <c r="F152" s="75" t="s">
        <v>2</v>
      </c>
      <c r="G152" s="76" t="s">
        <v>617</v>
      </c>
      <c r="H152" s="76" t="s">
        <v>618</v>
      </c>
      <c r="I152" s="76">
        <v>1539</v>
      </c>
      <c r="J152" s="76" t="s">
        <v>481</v>
      </c>
      <c r="K152" s="77">
        <v>37653</v>
      </c>
      <c r="L152" s="77">
        <v>41091</v>
      </c>
      <c r="M152" s="77">
        <v>40848</v>
      </c>
      <c r="N152" s="76">
        <v>6</v>
      </c>
      <c r="O152" s="239">
        <v>42300</v>
      </c>
      <c r="P152" s="185">
        <v>2088</v>
      </c>
      <c r="S152" s="156"/>
      <c r="T152" s="188"/>
      <c r="U152" s="159"/>
      <c r="W152" s="91">
        <v>156.6</v>
      </c>
      <c r="X152" s="92">
        <v>91</v>
      </c>
      <c r="Y152" s="91">
        <v>75.400000000000006</v>
      </c>
    </row>
    <row r="153" spans="1:25" x14ac:dyDescent="0.2">
      <c r="A153" s="72" t="s">
        <v>178</v>
      </c>
      <c r="B153" s="73" t="s">
        <v>323</v>
      </c>
      <c r="C153" s="73" t="s">
        <v>165</v>
      </c>
      <c r="D153" s="150">
        <v>370001</v>
      </c>
      <c r="E153" s="73">
        <v>7133</v>
      </c>
      <c r="F153" s="75">
        <v>3423</v>
      </c>
      <c r="G153" s="76" t="s">
        <v>302</v>
      </c>
      <c r="H153" s="76" t="s">
        <v>2</v>
      </c>
      <c r="I153" s="76">
        <v>5714</v>
      </c>
      <c r="J153" s="76" t="s">
        <v>480</v>
      </c>
      <c r="K153" s="77">
        <v>37926</v>
      </c>
      <c r="M153" s="77">
        <v>41153</v>
      </c>
      <c r="N153" s="76">
        <v>6</v>
      </c>
      <c r="O153" s="239">
        <v>42198</v>
      </c>
      <c r="P153" s="185">
        <v>2145</v>
      </c>
      <c r="S153" s="156"/>
      <c r="T153" s="188"/>
      <c r="U153" s="159"/>
      <c r="W153" s="91">
        <v>429.84</v>
      </c>
      <c r="X153" s="92">
        <v>100</v>
      </c>
      <c r="Y153" s="91"/>
    </row>
    <row r="154" spans="1:25" x14ac:dyDescent="0.2">
      <c r="A154" s="72" t="s">
        <v>178</v>
      </c>
      <c r="B154" s="73" t="s">
        <v>323</v>
      </c>
      <c r="C154" s="73" t="s">
        <v>165</v>
      </c>
      <c r="D154" s="150">
        <v>370001</v>
      </c>
      <c r="E154" s="73">
        <v>2741</v>
      </c>
      <c r="F154" s="75">
        <v>4323</v>
      </c>
      <c r="G154" s="76" t="s">
        <v>430</v>
      </c>
      <c r="H154" s="76" t="s">
        <v>431</v>
      </c>
      <c r="I154" s="76">
        <v>2052</v>
      </c>
      <c r="J154" s="76" t="s">
        <v>481</v>
      </c>
      <c r="K154" s="77">
        <v>32264</v>
      </c>
      <c r="L154" s="77">
        <v>36861</v>
      </c>
      <c r="M154" s="77">
        <v>36404</v>
      </c>
      <c r="N154" s="76">
        <v>9</v>
      </c>
      <c r="O154" s="239">
        <v>42128</v>
      </c>
      <c r="P154" s="185">
        <v>2916</v>
      </c>
      <c r="S154" s="156"/>
      <c r="T154" s="188"/>
      <c r="U154" s="159"/>
      <c r="W154" s="91">
        <v>-1.53</v>
      </c>
      <c r="X154" s="92">
        <v>76</v>
      </c>
      <c r="Y154" s="91"/>
    </row>
    <row r="155" spans="1:25" x14ac:dyDescent="0.2">
      <c r="A155" s="72" t="s">
        <v>178</v>
      </c>
      <c r="B155" s="73" t="s">
        <v>323</v>
      </c>
      <c r="C155" s="73" t="s">
        <v>165</v>
      </c>
      <c r="D155" s="74">
        <v>370001</v>
      </c>
      <c r="E155" s="73">
        <v>3464</v>
      </c>
      <c r="F155" s="75">
        <v>452</v>
      </c>
      <c r="G155" s="76" t="s">
        <v>424</v>
      </c>
      <c r="H155" s="76" t="s">
        <v>425</v>
      </c>
      <c r="I155" s="76">
        <v>2682</v>
      </c>
      <c r="J155" s="76" t="s">
        <v>481</v>
      </c>
      <c r="K155" s="77">
        <v>33482</v>
      </c>
      <c r="L155" s="77">
        <v>37165</v>
      </c>
      <c r="M155" s="77">
        <v>37043</v>
      </c>
      <c r="N155" s="76">
        <v>8</v>
      </c>
      <c r="O155" s="239">
        <v>41993</v>
      </c>
      <c r="P155" s="185">
        <v>2281</v>
      </c>
      <c r="S155" s="156"/>
      <c r="T155" s="188"/>
      <c r="U155" s="159"/>
      <c r="W155" s="91">
        <v>-0.81</v>
      </c>
      <c r="X155" s="92">
        <v>76</v>
      </c>
      <c r="Y155" s="91"/>
    </row>
    <row r="156" spans="1:25" x14ac:dyDescent="0.2">
      <c r="A156" s="72" t="s">
        <v>178</v>
      </c>
      <c r="B156" s="73" t="s">
        <v>323</v>
      </c>
      <c r="C156" s="73" t="s">
        <v>165</v>
      </c>
      <c r="D156" s="74">
        <v>370001</v>
      </c>
      <c r="E156" s="73">
        <v>2591</v>
      </c>
      <c r="F156" s="75">
        <v>758</v>
      </c>
      <c r="G156" s="76" t="s">
        <v>439</v>
      </c>
      <c r="H156" s="76" t="s">
        <v>2</v>
      </c>
      <c r="J156" s="76" t="s">
        <v>481</v>
      </c>
      <c r="K156" s="77">
        <v>32021</v>
      </c>
      <c r="L156" s="77">
        <v>36434</v>
      </c>
      <c r="M156" s="77">
        <v>36130</v>
      </c>
      <c r="N156" s="76">
        <v>9</v>
      </c>
      <c r="O156" s="239">
        <v>41988</v>
      </c>
      <c r="P156" s="185">
        <v>2504</v>
      </c>
      <c r="S156" s="156"/>
      <c r="T156" s="188"/>
      <c r="U156" s="159"/>
      <c r="W156" s="91">
        <v>374.58</v>
      </c>
      <c r="X156" s="92">
        <v>99</v>
      </c>
      <c r="Y156" s="91"/>
    </row>
    <row r="157" spans="1:25" x14ac:dyDescent="0.2">
      <c r="A157" s="72" t="s">
        <v>178</v>
      </c>
      <c r="B157" s="73" t="s">
        <v>323</v>
      </c>
      <c r="C157" s="73" t="s">
        <v>165</v>
      </c>
      <c r="D157" s="74">
        <v>370001</v>
      </c>
      <c r="E157" s="73">
        <v>7684</v>
      </c>
      <c r="F157" s="75">
        <v>4763</v>
      </c>
      <c r="G157" s="76" t="s">
        <v>160</v>
      </c>
      <c r="H157" s="76" t="s">
        <v>161</v>
      </c>
      <c r="I157" s="76">
        <v>6029</v>
      </c>
      <c r="J157" s="76" t="s">
        <v>481</v>
      </c>
      <c r="K157" s="77">
        <v>38322</v>
      </c>
      <c r="L157" s="77">
        <v>41214</v>
      </c>
      <c r="M157" s="77">
        <v>41030</v>
      </c>
      <c r="N157" s="76">
        <v>5</v>
      </c>
      <c r="O157" s="239">
        <v>41949</v>
      </c>
      <c r="P157" s="185">
        <v>1799</v>
      </c>
      <c r="S157" s="156"/>
      <c r="T157" s="188"/>
      <c r="U157" s="159"/>
      <c r="W157" s="91">
        <v>591.75</v>
      </c>
      <c r="X157" s="92">
        <v>100</v>
      </c>
      <c r="Y157" s="91"/>
    </row>
    <row r="158" spans="1:25" x14ac:dyDescent="0.2">
      <c r="A158" s="72" t="s">
        <v>178</v>
      </c>
      <c r="B158" s="73" t="s">
        <v>323</v>
      </c>
      <c r="C158" s="73" t="s">
        <v>165</v>
      </c>
      <c r="D158" s="74">
        <v>370001</v>
      </c>
      <c r="E158" s="73">
        <v>4778</v>
      </c>
      <c r="F158" s="75">
        <v>1839</v>
      </c>
      <c r="G158" s="76" t="s">
        <v>440</v>
      </c>
      <c r="H158" s="76" t="s">
        <v>441</v>
      </c>
      <c r="I158" s="76">
        <v>2874</v>
      </c>
      <c r="J158" s="76" t="s">
        <v>481</v>
      </c>
      <c r="K158" s="77">
        <v>35431</v>
      </c>
      <c r="L158" s="77">
        <v>38869</v>
      </c>
      <c r="M158" s="77">
        <v>38596</v>
      </c>
      <c r="N158" s="76">
        <v>7</v>
      </c>
      <c r="O158" s="239">
        <v>41892</v>
      </c>
      <c r="P158" s="185">
        <v>2193</v>
      </c>
      <c r="S158" s="156"/>
      <c r="T158" s="188"/>
      <c r="U158" s="159"/>
      <c r="W158" s="91">
        <v>421.65</v>
      </c>
      <c r="X158" s="92">
        <v>100</v>
      </c>
      <c r="Y158" s="91"/>
    </row>
    <row r="159" spans="1:25" x14ac:dyDescent="0.2">
      <c r="A159" s="72" t="s">
        <v>178</v>
      </c>
      <c r="B159" s="73" t="s">
        <v>323</v>
      </c>
      <c r="C159" s="73" t="s">
        <v>165</v>
      </c>
      <c r="D159" s="74">
        <v>370007</v>
      </c>
      <c r="E159" s="73">
        <v>7304</v>
      </c>
      <c r="F159" s="75">
        <v>3496</v>
      </c>
      <c r="G159" s="76" t="s">
        <v>885</v>
      </c>
      <c r="H159" s="76" t="s">
        <v>886</v>
      </c>
      <c r="J159" s="76" t="s">
        <v>480</v>
      </c>
      <c r="K159" s="77">
        <v>38047</v>
      </c>
      <c r="M159" s="77">
        <v>41487</v>
      </c>
      <c r="N159" s="76">
        <v>6</v>
      </c>
      <c r="O159" s="239">
        <v>41878</v>
      </c>
      <c r="P159" s="185">
        <v>2244</v>
      </c>
      <c r="S159" s="156"/>
      <c r="T159" s="188"/>
      <c r="U159" s="159"/>
      <c r="W159" s="91">
        <v>104.67</v>
      </c>
      <c r="X159" s="92">
        <v>88</v>
      </c>
      <c r="Y159" s="91"/>
    </row>
    <row r="160" spans="1:25" x14ac:dyDescent="0.2">
      <c r="A160" s="72" t="s">
        <v>178</v>
      </c>
      <c r="B160" s="73" t="s">
        <v>323</v>
      </c>
      <c r="C160" s="73" t="s">
        <v>165</v>
      </c>
      <c r="D160" s="74">
        <v>370001</v>
      </c>
      <c r="E160" s="73">
        <v>4499</v>
      </c>
      <c r="F160" s="75">
        <v>1670</v>
      </c>
      <c r="G160" s="76" t="s">
        <v>440</v>
      </c>
      <c r="H160" s="76" t="s">
        <v>441</v>
      </c>
      <c r="I160" s="76">
        <v>3463</v>
      </c>
      <c r="J160" s="76" t="s">
        <v>481</v>
      </c>
      <c r="K160" s="77">
        <v>35034</v>
      </c>
      <c r="L160" s="77">
        <v>38534</v>
      </c>
      <c r="M160" s="77">
        <v>38047</v>
      </c>
      <c r="N160" s="76">
        <v>7</v>
      </c>
      <c r="O160" s="239">
        <v>41828</v>
      </c>
      <c r="P160" s="185">
        <v>2164</v>
      </c>
      <c r="S160" s="156"/>
      <c r="T160" s="188"/>
      <c r="U160" s="159"/>
      <c r="W160" s="91">
        <v>481.23</v>
      </c>
      <c r="X160" s="92">
        <v>100</v>
      </c>
      <c r="Y160" s="91"/>
    </row>
    <row r="161" spans="1:25" x14ac:dyDescent="0.2">
      <c r="A161" s="96" t="s">
        <v>181</v>
      </c>
      <c r="B161" s="97" t="s">
        <v>323</v>
      </c>
      <c r="C161" s="97" t="s">
        <v>165</v>
      </c>
      <c r="D161" s="150">
        <v>540004</v>
      </c>
      <c r="E161" s="73">
        <v>769</v>
      </c>
      <c r="F161" s="75" t="s">
        <v>2</v>
      </c>
      <c r="G161" s="76" t="s">
        <v>442</v>
      </c>
      <c r="H161" s="76" t="s">
        <v>443</v>
      </c>
      <c r="J161" s="76" t="s">
        <v>481</v>
      </c>
      <c r="K161" s="77">
        <v>32690</v>
      </c>
      <c r="L161" s="77">
        <v>36039</v>
      </c>
      <c r="M161" s="77">
        <v>35674</v>
      </c>
      <c r="N161" s="76">
        <v>6</v>
      </c>
      <c r="O161" s="239">
        <v>41740</v>
      </c>
      <c r="P161" s="185">
        <v>2056</v>
      </c>
      <c r="S161" s="156"/>
      <c r="T161" s="188"/>
      <c r="U161" s="159"/>
      <c r="W161" s="91">
        <v>35.1</v>
      </c>
      <c r="X161" s="92">
        <v>82</v>
      </c>
      <c r="Y161" s="91"/>
    </row>
    <row r="162" spans="1:25" x14ac:dyDescent="0.2">
      <c r="A162" s="72" t="s">
        <v>182</v>
      </c>
      <c r="B162" s="73" t="s">
        <v>324</v>
      </c>
      <c r="C162" s="73" t="s">
        <v>170</v>
      </c>
      <c r="D162" s="74">
        <v>106500004</v>
      </c>
      <c r="E162" s="73">
        <v>227</v>
      </c>
      <c r="F162" s="75">
        <v>3944</v>
      </c>
      <c r="G162" s="76" t="s">
        <v>446</v>
      </c>
      <c r="H162" s="76" t="s">
        <v>447</v>
      </c>
      <c r="I162" s="76">
        <v>42</v>
      </c>
      <c r="J162" s="76" t="s">
        <v>481</v>
      </c>
      <c r="K162" s="77">
        <v>35339</v>
      </c>
      <c r="L162" s="77">
        <v>39904</v>
      </c>
      <c r="M162" s="77">
        <v>39052</v>
      </c>
      <c r="N162" s="76">
        <v>8</v>
      </c>
      <c r="O162" s="239">
        <v>87049</v>
      </c>
      <c r="P162" s="185">
        <v>3337</v>
      </c>
      <c r="Q162" s="83">
        <v>4.07</v>
      </c>
      <c r="R162" s="84">
        <v>64</v>
      </c>
      <c r="S162" s="156">
        <v>3.17</v>
      </c>
      <c r="T162" s="188">
        <v>76</v>
      </c>
      <c r="U162" s="159">
        <v>12.57</v>
      </c>
      <c r="V162" s="160">
        <v>76</v>
      </c>
      <c r="W162" s="91">
        <v>496.44</v>
      </c>
      <c r="X162" s="92">
        <v>100</v>
      </c>
      <c r="Y162" s="91">
        <v>333.7</v>
      </c>
    </row>
    <row r="163" spans="1:25" x14ac:dyDescent="0.2">
      <c r="A163" s="72" t="s">
        <v>182</v>
      </c>
      <c r="B163" s="73" t="s">
        <v>324</v>
      </c>
      <c r="C163" s="73" t="s">
        <v>170</v>
      </c>
      <c r="D163" s="74">
        <v>106500004</v>
      </c>
      <c r="E163" s="73">
        <v>297</v>
      </c>
      <c r="F163" s="75">
        <v>4027</v>
      </c>
      <c r="G163" s="76" t="s">
        <v>448</v>
      </c>
      <c r="H163" s="76" t="s">
        <v>449</v>
      </c>
      <c r="I163" s="76">
        <v>123.01</v>
      </c>
      <c r="J163" s="76" t="s">
        <v>481</v>
      </c>
      <c r="K163" s="77">
        <v>36039</v>
      </c>
      <c r="L163" s="77">
        <v>40513</v>
      </c>
      <c r="M163" s="77">
        <v>40087</v>
      </c>
      <c r="N163" s="76">
        <v>7</v>
      </c>
      <c r="O163" s="239">
        <v>86331</v>
      </c>
      <c r="P163" s="185">
        <v>3223</v>
      </c>
      <c r="Q163" s="83">
        <v>3.87</v>
      </c>
      <c r="R163" s="84">
        <v>46</v>
      </c>
      <c r="S163" s="156">
        <v>3.15</v>
      </c>
      <c r="T163" s="188">
        <v>71</v>
      </c>
      <c r="U163" s="159">
        <v>12.6</v>
      </c>
      <c r="V163" s="160">
        <v>71</v>
      </c>
      <c r="W163" s="91">
        <v>357.75</v>
      </c>
      <c r="X163" s="92">
        <v>99</v>
      </c>
      <c r="Y163" s="91">
        <v>237.7</v>
      </c>
    </row>
    <row r="164" spans="1:25" x14ac:dyDescent="0.2">
      <c r="A164" s="96" t="s">
        <v>182</v>
      </c>
      <c r="B164" s="97" t="s">
        <v>324</v>
      </c>
      <c r="C164" s="97" t="s">
        <v>170</v>
      </c>
      <c r="D164" s="150">
        <v>106500004</v>
      </c>
      <c r="E164" s="73">
        <v>251</v>
      </c>
      <c r="F164" s="75">
        <v>3963</v>
      </c>
      <c r="G164" s="76" t="s">
        <v>448</v>
      </c>
      <c r="H164" s="76" t="s">
        <v>449</v>
      </c>
      <c r="I164" s="76">
        <v>142</v>
      </c>
      <c r="J164" s="76" t="s">
        <v>481</v>
      </c>
      <c r="K164" s="77">
        <v>35521</v>
      </c>
      <c r="L164" s="77">
        <v>40695</v>
      </c>
      <c r="M164" s="77">
        <v>40026</v>
      </c>
      <c r="N164" s="76">
        <v>10</v>
      </c>
      <c r="O164" s="239">
        <v>80854</v>
      </c>
      <c r="P164" s="185">
        <v>3678</v>
      </c>
      <c r="Q164" s="83">
        <v>4.07</v>
      </c>
      <c r="R164" s="84">
        <v>92</v>
      </c>
      <c r="S164" s="156">
        <v>3.33</v>
      </c>
      <c r="T164" s="188">
        <v>93</v>
      </c>
      <c r="U164" s="159">
        <v>12.95</v>
      </c>
      <c r="V164" s="160">
        <v>93</v>
      </c>
      <c r="W164" s="91">
        <v>-168.39</v>
      </c>
      <c r="X164" s="92">
        <v>43</v>
      </c>
      <c r="Y164" s="91">
        <v>-44.6</v>
      </c>
    </row>
    <row r="165" spans="1:25" x14ac:dyDescent="0.2">
      <c r="A165" s="72" t="s">
        <v>182</v>
      </c>
      <c r="B165" s="73" t="s">
        <v>324</v>
      </c>
      <c r="C165" s="73" t="s">
        <v>170</v>
      </c>
      <c r="D165" s="74">
        <v>106500004</v>
      </c>
      <c r="E165" s="73">
        <v>432</v>
      </c>
      <c r="F165" s="75">
        <v>4351</v>
      </c>
      <c r="G165" s="76" t="s">
        <v>171</v>
      </c>
      <c r="H165" s="76" t="s">
        <v>172</v>
      </c>
      <c r="I165" s="76">
        <v>392</v>
      </c>
      <c r="J165" s="76" t="s">
        <v>481</v>
      </c>
      <c r="K165" s="77">
        <v>38078</v>
      </c>
      <c r="L165" s="77">
        <v>41671</v>
      </c>
      <c r="M165" s="77">
        <v>41275</v>
      </c>
      <c r="N165" s="76">
        <v>7</v>
      </c>
      <c r="O165" s="239">
        <v>73756</v>
      </c>
      <c r="P165" s="185">
        <v>2323</v>
      </c>
      <c r="Q165" s="83">
        <v>3.14</v>
      </c>
      <c r="R165" s="84">
        <v>47</v>
      </c>
      <c r="S165" s="156">
        <v>3.16</v>
      </c>
      <c r="T165" s="188">
        <v>49</v>
      </c>
      <c r="U165" s="159">
        <v>11.68</v>
      </c>
      <c r="V165" s="160">
        <v>49</v>
      </c>
      <c r="W165" s="91">
        <v>606.87</v>
      </c>
      <c r="X165" s="92">
        <v>100</v>
      </c>
      <c r="Y165" s="91">
        <v>219.1</v>
      </c>
    </row>
    <row r="166" spans="1:25" x14ac:dyDescent="0.2">
      <c r="A166" s="72" t="s">
        <v>182</v>
      </c>
      <c r="B166" s="73" t="s">
        <v>324</v>
      </c>
      <c r="C166" s="73" t="s">
        <v>170</v>
      </c>
      <c r="D166" s="74">
        <v>106810001</v>
      </c>
      <c r="E166" s="73">
        <v>596</v>
      </c>
      <c r="F166" s="75" t="s">
        <v>2</v>
      </c>
      <c r="G166" s="76" t="s">
        <v>173</v>
      </c>
      <c r="H166" s="76" t="s">
        <v>2</v>
      </c>
      <c r="I166" s="76">
        <v>525</v>
      </c>
      <c r="J166" s="76" t="s">
        <v>481</v>
      </c>
      <c r="K166" s="77">
        <v>37865</v>
      </c>
      <c r="L166" s="77">
        <v>41365</v>
      </c>
      <c r="M166" s="77">
        <v>40969</v>
      </c>
      <c r="N166" s="76">
        <v>7</v>
      </c>
      <c r="O166" s="239">
        <v>72473</v>
      </c>
      <c r="P166" s="185">
        <v>2414</v>
      </c>
      <c r="S166" s="156"/>
      <c r="T166" s="188"/>
      <c r="U166" s="159"/>
      <c r="W166" s="91">
        <v>629.64</v>
      </c>
      <c r="X166" s="92">
        <v>100</v>
      </c>
      <c r="Y166" s="91">
        <v>312.7</v>
      </c>
    </row>
    <row r="167" spans="1:25" x14ac:dyDescent="0.2">
      <c r="A167" s="96" t="s">
        <v>182</v>
      </c>
      <c r="B167" s="97" t="s">
        <v>324</v>
      </c>
      <c r="C167" s="97" t="s">
        <v>170</v>
      </c>
      <c r="D167" s="150">
        <v>106810001</v>
      </c>
      <c r="E167" s="73">
        <v>424</v>
      </c>
      <c r="F167" s="75">
        <v>4127</v>
      </c>
      <c r="G167" s="76" t="s">
        <v>448</v>
      </c>
      <c r="H167" s="76" t="s">
        <v>449</v>
      </c>
      <c r="I167" s="76">
        <v>336</v>
      </c>
      <c r="J167" s="76" t="s">
        <v>481</v>
      </c>
      <c r="K167" s="77">
        <v>35643</v>
      </c>
      <c r="L167" s="77">
        <v>39934</v>
      </c>
      <c r="M167" s="77">
        <v>39539</v>
      </c>
      <c r="N167" s="76">
        <v>9</v>
      </c>
      <c r="O167" s="239">
        <v>71457</v>
      </c>
      <c r="P167" s="185">
        <v>2941</v>
      </c>
      <c r="S167" s="156"/>
      <c r="T167" s="188"/>
      <c r="U167" s="159"/>
      <c r="W167" s="91">
        <v>217.89</v>
      </c>
      <c r="X167" s="92">
        <v>96</v>
      </c>
      <c r="Y167" s="91">
        <v>176.8</v>
      </c>
    </row>
    <row r="168" spans="1:25" x14ac:dyDescent="0.2">
      <c r="A168" s="72" t="s">
        <v>182</v>
      </c>
      <c r="B168" s="73" t="s">
        <v>324</v>
      </c>
      <c r="C168" s="73" t="s">
        <v>170</v>
      </c>
      <c r="D168" s="150">
        <v>106500004</v>
      </c>
      <c r="E168" s="73">
        <v>244.01</v>
      </c>
      <c r="F168" s="75">
        <v>4432</v>
      </c>
      <c r="G168" s="76" t="s">
        <v>448</v>
      </c>
      <c r="H168" s="76" t="s">
        <v>449</v>
      </c>
      <c r="I168" s="76">
        <v>953</v>
      </c>
      <c r="J168" s="76" t="s">
        <v>481</v>
      </c>
      <c r="K168" s="77">
        <v>35490</v>
      </c>
      <c r="L168" s="77">
        <v>39904</v>
      </c>
      <c r="M168" s="77">
        <v>39295</v>
      </c>
      <c r="N168" s="76">
        <v>8</v>
      </c>
      <c r="O168" s="239">
        <v>70957</v>
      </c>
      <c r="P168" s="185">
        <v>3081</v>
      </c>
      <c r="Q168" s="83">
        <v>4.66</v>
      </c>
      <c r="R168" s="84">
        <v>65</v>
      </c>
      <c r="S168" s="156">
        <v>3.36</v>
      </c>
      <c r="T168" s="188">
        <v>79</v>
      </c>
      <c r="U168" s="159">
        <v>13.61</v>
      </c>
      <c r="V168" s="160">
        <v>79</v>
      </c>
      <c r="W168" s="91">
        <v>-13.86</v>
      </c>
      <c r="X168" s="92">
        <v>71</v>
      </c>
      <c r="Y168" s="91">
        <v>319.2</v>
      </c>
    </row>
    <row r="169" spans="1:25" x14ac:dyDescent="0.2">
      <c r="A169" s="72" t="s">
        <v>182</v>
      </c>
      <c r="B169" s="73" t="s">
        <v>324</v>
      </c>
      <c r="C169" s="73" t="s">
        <v>170</v>
      </c>
      <c r="D169" s="150">
        <v>106500004</v>
      </c>
      <c r="E169" s="73">
        <v>205</v>
      </c>
      <c r="F169" s="75">
        <v>4433</v>
      </c>
      <c r="G169" s="76" t="s">
        <v>450</v>
      </c>
      <c r="H169" s="76" t="s">
        <v>451</v>
      </c>
      <c r="J169" s="76" t="s">
        <v>481</v>
      </c>
      <c r="K169" s="77">
        <v>35156</v>
      </c>
      <c r="L169" s="77">
        <v>39417</v>
      </c>
      <c r="M169" s="77">
        <v>38991</v>
      </c>
      <c r="N169" s="76">
        <v>8</v>
      </c>
      <c r="O169" s="239">
        <v>69753</v>
      </c>
      <c r="P169" s="185">
        <v>2879</v>
      </c>
      <c r="Q169" s="83">
        <v>4.51</v>
      </c>
      <c r="R169" s="84">
        <v>65</v>
      </c>
      <c r="S169" s="156">
        <v>3.4</v>
      </c>
      <c r="T169" s="188">
        <v>77</v>
      </c>
      <c r="U169" s="159">
        <v>13.55</v>
      </c>
      <c r="V169" s="160">
        <v>77</v>
      </c>
      <c r="W169" s="91">
        <v>194.58</v>
      </c>
      <c r="X169" s="92">
        <v>95</v>
      </c>
      <c r="Y169" s="91">
        <v>337.5</v>
      </c>
    </row>
    <row r="170" spans="1:25" x14ac:dyDescent="0.2">
      <c r="A170" s="72" t="s">
        <v>182</v>
      </c>
      <c r="B170" s="73" t="s">
        <v>324</v>
      </c>
      <c r="C170" s="73" t="s">
        <v>170</v>
      </c>
      <c r="D170" s="150">
        <v>106500004</v>
      </c>
      <c r="E170" s="73">
        <v>323</v>
      </c>
      <c r="F170" s="75">
        <v>4050</v>
      </c>
      <c r="G170" s="76" t="s">
        <v>452</v>
      </c>
      <c r="H170" s="76" t="s">
        <v>453</v>
      </c>
      <c r="I170" s="76">
        <v>65</v>
      </c>
      <c r="J170" s="76" t="s">
        <v>481</v>
      </c>
      <c r="K170" s="77">
        <v>36281</v>
      </c>
      <c r="L170" s="77">
        <v>40483</v>
      </c>
      <c r="M170" s="77">
        <v>40026</v>
      </c>
      <c r="N170" s="76">
        <v>7</v>
      </c>
      <c r="O170" s="239">
        <v>69440</v>
      </c>
      <c r="P170" s="185">
        <v>3039</v>
      </c>
      <c r="Q170" s="83">
        <v>3.67</v>
      </c>
      <c r="R170" s="84">
        <v>72</v>
      </c>
      <c r="S170" s="156">
        <v>2.92</v>
      </c>
      <c r="T170" s="188">
        <v>73</v>
      </c>
      <c r="U170" s="159">
        <v>11.95</v>
      </c>
      <c r="V170" s="160">
        <v>73</v>
      </c>
      <c r="W170" s="91">
        <v>423.9</v>
      </c>
      <c r="X170" s="92">
        <v>100</v>
      </c>
      <c r="Y170" s="91">
        <v>-32.299999999999997</v>
      </c>
    </row>
    <row r="171" spans="1:25" x14ac:dyDescent="0.2">
      <c r="A171" s="72" t="s">
        <v>182</v>
      </c>
      <c r="B171" s="73" t="s">
        <v>324</v>
      </c>
      <c r="C171" s="73" t="s">
        <v>170</v>
      </c>
      <c r="D171" s="150">
        <v>106500004</v>
      </c>
      <c r="E171" s="73">
        <v>335.01</v>
      </c>
      <c r="F171" s="75">
        <v>4210</v>
      </c>
      <c r="G171" s="76" t="s">
        <v>239</v>
      </c>
      <c r="H171" s="76" t="s">
        <v>240</v>
      </c>
      <c r="I171" s="76">
        <v>101</v>
      </c>
      <c r="J171" s="76" t="s">
        <v>481</v>
      </c>
      <c r="K171" s="77">
        <v>36373</v>
      </c>
      <c r="L171" s="77">
        <v>40483</v>
      </c>
      <c r="M171" s="77">
        <v>40026</v>
      </c>
      <c r="N171" s="76">
        <v>7</v>
      </c>
      <c r="O171" s="239">
        <v>69118</v>
      </c>
      <c r="P171" s="185">
        <v>2804</v>
      </c>
      <c r="Q171" s="83">
        <v>4.41</v>
      </c>
      <c r="R171" s="84">
        <v>56</v>
      </c>
      <c r="S171" s="156">
        <v>3.41</v>
      </c>
      <c r="T171" s="188">
        <v>75</v>
      </c>
      <c r="U171" s="159">
        <v>13.42</v>
      </c>
      <c r="V171" s="160">
        <v>75</v>
      </c>
      <c r="W171" s="91">
        <v>150.03</v>
      </c>
      <c r="X171" s="92">
        <v>92</v>
      </c>
      <c r="Y171" s="91">
        <v>241.8</v>
      </c>
    </row>
    <row r="172" spans="1:25" x14ac:dyDescent="0.2">
      <c r="A172" s="96" t="s">
        <v>182</v>
      </c>
      <c r="B172" s="97" t="s">
        <v>324</v>
      </c>
      <c r="C172" s="97" t="s">
        <v>170</v>
      </c>
      <c r="D172" s="150">
        <v>106500004</v>
      </c>
      <c r="E172" s="73">
        <v>305</v>
      </c>
      <c r="F172" s="75">
        <v>4031</v>
      </c>
      <c r="G172" s="76" t="s">
        <v>448</v>
      </c>
      <c r="H172" s="76" t="s">
        <v>449</v>
      </c>
      <c r="I172" s="76">
        <v>950</v>
      </c>
      <c r="J172" s="76" t="s">
        <v>481</v>
      </c>
      <c r="K172" s="77">
        <v>36130</v>
      </c>
      <c r="L172" s="77">
        <v>40756</v>
      </c>
      <c r="M172" s="77">
        <v>40360</v>
      </c>
      <c r="N172" s="76">
        <v>8</v>
      </c>
      <c r="O172" s="239">
        <v>66996</v>
      </c>
      <c r="P172" s="185">
        <v>3060</v>
      </c>
      <c r="Q172" s="83">
        <v>4.3</v>
      </c>
      <c r="R172" s="84">
        <v>81</v>
      </c>
      <c r="S172" s="156">
        <v>3.33</v>
      </c>
      <c r="T172" s="188">
        <v>86</v>
      </c>
      <c r="U172" s="159">
        <v>12.92</v>
      </c>
      <c r="V172" s="160">
        <v>86</v>
      </c>
      <c r="W172" s="91">
        <v>82.26</v>
      </c>
      <c r="X172" s="92">
        <v>86</v>
      </c>
      <c r="Y172" s="91">
        <v>121.8</v>
      </c>
    </row>
    <row r="173" spans="1:25" x14ac:dyDescent="0.2">
      <c r="A173" s="96" t="s">
        <v>182</v>
      </c>
      <c r="B173" s="97" t="s">
        <v>324</v>
      </c>
      <c r="C173" s="97" t="s">
        <v>170</v>
      </c>
      <c r="D173" s="150">
        <v>106810001</v>
      </c>
      <c r="E173" s="73">
        <v>598</v>
      </c>
      <c r="F173" s="75" t="s">
        <v>2</v>
      </c>
      <c r="G173" s="76" t="s">
        <v>477</v>
      </c>
      <c r="H173" s="76" t="s">
        <v>478</v>
      </c>
      <c r="I173" s="76">
        <v>442</v>
      </c>
      <c r="J173" s="76" t="s">
        <v>481</v>
      </c>
      <c r="K173" s="77">
        <v>37865</v>
      </c>
      <c r="L173" s="77">
        <v>41730</v>
      </c>
      <c r="M173" s="77">
        <v>41426</v>
      </c>
      <c r="N173" s="76">
        <v>8</v>
      </c>
      <c r="O173" s="239">
        <v>65423</v>
      </c>
      <c r="P173" s="185">
        <v>2659</v>
      </c>
      <c r="S173" s="156"/>
      <c r="T173" s="188"/>
      <c r="U173" s="159"/>
      <c r="W173" s="91">
        <v>105.75</v>
      </c>
      <c r="X173" s="92">
        <v>88</v>
      </c>
      <c r="Y173" s="91">
        <v>21.6</v>
      </c>
    </row>
    <row r="174" spans="1:25" x14ac:dyDescent="0.2">
      <c r="A174" s="72" t="s">
        <v>182</v>
      </c>
      <c r="B174" s="73" t="s">
        <v>324</v>
      </c>
      <c r="C174" s="73" t="s">
        <v>170</v>
      </c>
      <c r="D174" s="150">
        <v>106500004</v>
      </c>
      <c r="E174" s="73">
        <v>300</v>
      </c>
      <c r="F174" s="75">
        <v>4157</v>
      </c>
      <c r="G174" s="76" t="s">
        <v>448</v>
      </c>
      <c r="H174" s="76" t="s">
        <v>449</v>
      </c>
      <c r="I174" s="76">
        <v>199</v>
      </c>
      <c r="J174" s="76" t="s">
        <v>481</v>
      </c>
      <c r="K174" s="77">
        <v>36039</v>
      </c>
      <c r="L174" s="77">
        <v>40422</v>
      </c>
      <c r="M174" s="77">
        <v>39934</v>
      </c>
      <c r="N174" s="76">
        <v>9</v>
      </c>
      <c r="O174" s="239">
        <v>64859</v>
      </c>
      <c r="P174" s="185">
        <v>3187</v>
      </c>
      <c r="Q174" s="83">
        <v>4.2300000000000004</v>
      </c>
      <c r="R174" s="84">
        <v>87</v>
      </c>
      <c r="S174" s="156">
        <v>3.3</v>
      </c>
      <c r="T174" s="188">
        <v>88</v>
      </c>
      <c r="U174" s="159">
        <v>13.07</v>
      </c>
      <c r="V174" s="160">
        <v>88</v>
      </c>
      <c r="W174" s="91">
        <v>-236.43</v>
      </c>
      <c r="X174" s="92">
        <v>37</v>
      </c>
      <c r="Y174" s="91">
        <v>-139.9</v>
      </c>
    </row>
    <row r="175" spans="1:25" x14ac:dyDescent="0.2">
      <c r="A175" s="96" t="s">
        <v>182</v>
      </c>
      <c r="B175" s="97" t="s">
        <v>324</v>
      </c>
      <c r="C175" s="97" t="s">
        <v>170</v>
      </c>
      <c r="D175" s="150">
        <v>106500004</v>
      </c>
      <c r="E175" s="73">
        <v>319</v>
      </c>
      <c r="F175" s="75">
        <v>4206</v>
      </c>
      <c r="G175" s="76" t="s">
        <v>239</v>
      </c>
      <c r="H175" s="76" t="s">
        <v>240</v>
      </c>
      <c r="I175" s="76">
        <v>51.01</v>
      </c>
      <c r="J175" s="76" t="s">
        <v>481</v>
      </c>
      <c r="K175" s="77">
        <v>36220</v>
      </c>
      <c r="L175" s="77">
        <v>39904</v>
      </c>
      <c r="M175" s="77">
        <v>39417</v>
      </c>
      <c r="N175" s="76">
        <v>7</v>
      </c>
      <c r="O175" s="239">
        <v>64701</v>
      </c>
      <c r="P175" s="185">
        <v>2470</v>
      </c>
      <c r="Q175" s="83">
        <v>4.22</v>
      </c>
      <c r="R175" s="84">
        <v>57</v>
      </c>
      <c r="S175" s="156">
        <v>3.18</v>
      </c>
      <c r="T175" s="188">
        <v>69</v>
      </c>
      <c r="U175" s="159">
        <v>12.8</v>
      </c>
      <c r="V175" s="160">
        <v>69</v>
      </c>
      <c r="W175" s="91">
        <v>228.87</v>
      </c>
      <c r="X175" s="92">
        <v>96</v>
      </c>
      <c r="Y175" s="91">
        <v>139.5</v>
      </c>
    </row>
    <row r="176" spans="1:25" x14ac:dyDescent="0.2">
      <c r="A176" s="96" t="s">
        <v>182</v>
      </c>
      <c r="B176" s="97" t="s">
        <v>324</v>
      </c>
      <c r="C176" s="97" t="s">
        <v>170</v>
      </c>
      <c r="D176" s="150">
        <v>106500004</v>
      </c>
      <c r="E176" s="73">
        <v>87</v>
      </c>
      <c r="F176" s="75">
        <v>3594</v>
      </c>
      <c r="G176" s="76" t="s">
        <v>454</v>
      </c>
      <c r="H176" s="76" t="s">
        <v>455</v>
      </c>
      <c r="I176" s="76">
        <v>998</v>
      </c>
      <c r="J176" s="76" t="s">
        <v>481</v>
      </c>
      <c r="K176" s="77">
        <v>34121</v>
      </c>
      <c r="L176" s="77">
        <v>38018</v>
      </c>
      <c r="M176" s="77">
        <v>37500</v>
      </c>
      <c r="N176" s="76">
        <v>7</v>
      </c>
      <c r="O176" s="239">
        <v>64659</v>
      </c>
      <c r="P176" s="185">
        <v>2528</v>
      </c>
      <c r="Q176" s="83">
        <v>3.79</v>
      </c>
      <c r="R176" s="84">
        <v>59</v>
      </c>
      <c r="S176" s="156">
        <v>3.19</v>
      </c>
      <c r="T176" s="188">
        <v>50</v>
      </c>
      <c r="U176" s="159">
        <v>12.47</v>
      </c>
      <c r="V176" s="160">
        <v>60</v>
      </c>
      <c r="W176" s="91">
        <v>124.65</v>
      </c>
      <c r="X176" s="92">
        <v>90</v>
      </c>
      <c r="Y176" s="91">
        <v>-119.1</v>
      </c>
    </row>
    <row r="177" spans="1:38" x14ac:dyDescent="0.2">
      <c r="A177" s="72" t="s">
        <v>182</v>
      </c>
      <c r="B177" s="73" t="s">
        <v>324</v>
      </c>
      <c r="C177" s="73" t="s">
        <v>170</v>
      </c>
      <c r="D177" s="150">
        <v>106810001</v>
      </c>
      <c r="E177" s="73">
        <v>658</v>
      </c>
      <c r="F177" s="75" t="s">
        <v>2</v>
      </c>
      <c r="G177" s="76" t="s">
        <v>173</v>
      </c>
      <c r="H177" s="76" t="s">
        <v>2</v>
      </c>
      <c r="I177" s="76">
        <v>566</v>
      </c>
      <c r="J177" s="76" t="s">
        <v>480</v>
      </c>
      <c r="K177" s="77">
        <v>38657</v>
      </c>
      <c r="M177" s="77">
        <v>41760</v>
      </c>
      <c r="N177" s="76">
        <v>7</v>
      </c>
      <c r="O177" s="239">
        <v>64077</v>
      </c>
      <c r="P177" s="185">
        <v>2246</v>
      </c>
      <c r="S177" s="156"/>
      <c r="T177" s="188"/>
      <c r="U177" s="159"/>
      <c r="W177" s="91">
        <v>543.69000000000005</v>
      </c>
      <c r="X177" s="92">
        <v>100</v>
      </c>
      <c r="Y177" s="91">
        <v>300.39999999999998</v>
      </c>
    </row>
    <row r="178" spans="1:38" s="73" customFormat="1" x14ac:dyDescent="0.2">
      <c r="A178" s="72" t="s">
        <v>182</v>
      </c>
      <c r="B178" s="73" t="s">
        <v>324</v>
      </c>
      <c r="C178" s="73" t="s">
        <v>170</v>
      </c>
      <c r="D178" s="150">
        <v>106500004</v>
      </c>
      <c r="E178" s="73">
        <v>425</v>
      </c>
      <c r="F178" s="75">
        <v>4344</v>
      </c>
      <c r="G178" s="76" t="s">
        <v>171</v>
      </c>
      <c r="H178" s="76" t="s">
        <v>172</v>
      </c>
      <c r="I178" s="76">
        <v>353.01</v>
      </c>
      <c r="J178" s="76" t="s">
        <v>481</v>
      </c>
      <c r="K178" s="77">
        <v>37956</v>
      </c>
      <c r="L178" s="77">
        <v>41791</v>
      </c>
      <c r="M178" s="77">
        <v>41061</v>
      </c>
      <c r="N178" s="76">
        <v>5</v>
      </c>
      <c r="O178" s="239">
        <v>63412</v>
      </c>
      <c r="P178" s="185">
        <v>2708</v>
      </c>
      <c r="Q178" s="83">
        <v>4.08</v>
      </c>
      <c r="R178" s="84">
        <v>33</v>
      </c>
      <c r="S178" s="156">
        <v>3.34</v>
      </c>
      <c r="T178" s="188">
        <v>43</v>
      </c>
      <c r="U178" s="159">
        <v>12.92</v>
      </c>
      <c r="V178" s="160">
        <v>43</v>
      </c>
      <c r="W178" s="91">
        <v>262.98</v>
      </c>
      <c r="X178" s="92">
        <v>97</v>
      </c>
      <c r="Y178" s="91">
        <v>260.60000000000002</v>
      </c>
      <c r="Z178" s="76"/>
      <c r="AA178" s="76"/>
      <c r="AB178" s="76"/>
      <c r="AC178" s="76"/>
      <c r="AD178" s="76"/>
      <c r="AE178" s="76"/>
      <c r="AF178" s="76"/>
      <c r="AG178" s="76"/>
      <c r="AH178" s="76"/>
      <c r="AI178" s="76"/>
      <c r="AJ178" s="76"/>
      <c r="AK178" s="76"/>
      <c r="AL178" s="76"/>
    </row>
    <row r="179" spans="1:38" s="73" customFormat="1" x14ac:dyDescent="0.2">
      <c r="A179" s="72" t="s">
        <v>182</v>
      </c>
      <c r="B179" s="73" t="s">
        <v>324</v>
      </c>
      <c r="C179" s="73" t="s">
        <v>170</v>
      </c>
      <c r="D179" s="150">
        <v>106500004</v>
      </c>
      <c r="E179" s="73">
        <v>301</v>
      </c>
      <c r="F179" s="75">
        <v>4434</v>
      </c>
      <c r="G179" s="76" t="s">
        <v>448</v>
      </c>
      <c r="H179" s="76" t="s">
        <v>449</v>
      </c>
      <c r="I179" s="76">
        <v>205</v>
      </c>
      <c r="J179" s="76" t="s">
        <v>481</v>
      </c>
      <c r="K179" s="77">
        <v>36039</v>
      </c>
      <c r="L179" s="77">
        <v>40026</v>
      </c>
      <c r="M179" s="77">
        <v>39783</v>
      </c>
      <c r="N179" s="76">
        <v>7</v>
      </c>
      <c r="O179" s="239">
        <v>63180</v>
      </c>
      <c r="P179" s="185">
        <v>2616</v>
      </c>
      <c r="Q179" s="83">
        <v>4.58</v>
      </c>
      <c r="R179" s="84">
        <v>45</v>
      </c>
      <c r="S179" s="156">
        <v>3.34</v>
      </c>
      <c r="T179" s="188">
        <v>68</v>
      </c>
      <c r="U179" s="159">
        <v>13.49</v>
      </c>
      <c r="V179" s="160">
        <v>68</v>
      </c>
      <c r="W179" s="91">
        <v>128.25</v>
      </c>
      <c r="X179" s="92">
        <v>90</v>
      </c>
      <c r="Y179" s="91">
        <v>294.3</v>
      </c>
      <c r="Z179" s="76"/>
      <c r="AA179" s="76"/>
      <c r="AB179" s="76"/>
      <c r="AC179" s="76"/>
      <c r="AD179" s="76"/>
      <c r="AE179" s="76"/>
      <c r="AF179" s="76"/>
      <c r="AG179" s="76"/>
      <c r="AH179" s="76"/>
      <c r="AI179" s="76"/>
      <c r="AJ179" s="76"/>
      <c r="AK179" s="76"/>
      <c r="AL179" s="76"/>
    </row>
    <row r="180" spans="1:38" s="73" customFormat="1" x14ac:dyDescent="0.2">
      <c r="A180" s="72" t="s">
        <v>182</v>
      </c>
      <c r="B180" s="73" t="s">
        <v>324</v>
      </c>
      <c r="C180" s="73" t="s">
        <v>170</v>
      </c>
      <c r="D180" s="150">
        <v>106500004</v>
      </c>
      <c r="E180" s="73">
        <v>202</v>
      </c>
      <c r="F180" s="75">
        <v>3926</v>
      </c>
      <c r="G180" s="76" t="s">
        <v>456</v>
      </c>
      <c r="H180" s="76" t="s">
        <v>457</v>
      </c>
      <c r="I180" s="76">
        <v>586</v>
      </c>
      <c r="J180" s="76" t="s">
        <v>481</v>
      </c>
      <c r="K180" s="77">
        <v>35125</v>
      </c>
      <c r="L180" s="77">
        <v>39692</v>
      </c>
      <c r="M180" s="77">
        <v>39203</v>
      </c>
      <c r="N180" s="76">
        <v>9</v>
      </c>
      <c r="O180" s="239">
        <v>62841</v>
      </c>
      <c r="P180" s="185">
        <v>3198</v>
      </c>
      <c r="Q180" s="83">
        <v>4.75</v>
      </c>
      <c r="R180" s="84">
        <v>88</v>
      </c>
      <c r="S180" s="156">
        <v>3.51</v>
      </c>
      <c r="T180" s="188">
        <v>90</v>
      </c>
      <c r="U180" s="159">
        <v>13.88</v>
      </c>
      <c r="V180" s="160">
        <v>90</v>
      </c>
      <c r="W180" s="91">
        <v>-221.67</v>
      </c>
      <c r="X180" s="92">
        <v>38</v>
      </c>
      <c r="Y180" s="91">
        <v>70.900000000000006</v>
      </c>
      <c r="Z180" s="76"/>
      <c r="AA180" s="76"/>
      <c r="AB180" s="76"/>
      <c r="AC180" s="76"/>
      <c r="AD180" s="76"/>
      <c r="AE180" s="76"/>
      <c r="AF180" s="76"/>
      <c r="AG180" s="76"/>
      <c r="AH180" s="76"/>
      <c r="AI180" s="76"/>
      <c r="AJ180" s="76"/>
      <c r="AK180" s="76"/>
      <c r="AL180" s="76"/>
    </row>
    <row r="181" spans="1:38" s="73" customFormat="1" x14ac:dyDescent="0.2">
      <c r="A181" s="72" t="s">
        <v>182</v>
      </c>
      <c r="B181" s="73" t="s">
        <v>324</v>
      </c>
      <c r="C181" s="73" t="s">
        <v>170</v>
      </c>
      <c r="D181" s="150">
        <v>106500004</v>
      </c>
      <c r="E181" s="73">
        <v>321</v>
      </c>
      <c r="F181" s="75">
        <v>4049</v>
      </c>
      <c r="G181" s="76" t="s">
        <v>458</v>
      </c>
      <c r="H181" s="76" t="s">
        <v>459</v>
      </c>
      <c r="I181" s="76">
        <v>183</v>
      </c>
      <c r="J181" s="76" t="s">
        <v>481</v>
      </c>
      <c r="K181" s="77">
        <v>36251</v>
      </c>
      <c r="L181" s="77">
        <v>40422</v>
      </c>
      <c r="M181" s="77">
        <v>39873</v>
      </c>
      <c r="N181" s="76">
        <v>7</v>
      </c>
      <c r="O181" s="239">
        <v>61867</v>
      </c>
      <c r="P181" s="185">
        <v>2985</v>
      </c>
      <c r="Q181" s="83">
        <v>4.4800000000000004</v>
      </c>
      <c r="R181" s="84">
        <v>75</v>
      </c>
      <c r="S181" s="156">
        <v>3.5</v>
      </c>
      <c r="T181" s="188">
        <v>75</v>
      </c>
      <c r="U181" s="159">
        <v>13.49</v>
      </c>
      <c r="V181" s="160">
        <v>75</v>
      </c>
      <c r="W181" s="91">
        <v>-46.08</v>
      </c>
      <c r="X181" s="92">
        <v>65</v>
      </c>
      <c r="Y181" s="91">
        <v>68.7</v>
      </c>
      <c r="Z181" s="76"/>
      <c r="AA181" s="76"/>
      <c r="AB181" s="76"/>
      <c r="AC181" s="76"/>
      <c r="AD181" s="76"/>
      <c r="AE181" s="76"/>
      <c r="AF181" s="76"/>
      <c r="AG181" s="76"/>
      <c r="AH181" s="76"/>
      <c r="AI181" s="76"/>
      <c r="AJ181" s="76"/>
      <c r="AK181" s="76"/>
      <c r="AL181" s="76"/>
    </row>
    <row r="182" spans="1:38" s="73" customFormat="1" x14ac:dyDescent="0.2">
      <c r="A182" s="72" t="s">
        <v>182</v>
      </c>
      <c r="B182" s="73" t="s">
        <v>324</v>
      </c>
      <c r="C182" s="73" t="s">
        <v>170</v>
      </c>
      <c r="D182" s="150">
        <v>106500004</v>
      </c>
      <c r="E182" s="73">
        <v>195</v>
      </c>
      <c r="F182" s="75">
        <v>3919</v>
      </c>
      <c r="G182" s="76" t="s">
        <v>450</v>
      </c>
      <c r="H182" s="76" t="s">
        <v>451</v>
      </c>
      <c r="I182" s="76">
        <v>43</v>
      </c>
      <c r="J182" s="76" t="s">
        <v>481</v>
      </c>
      <c r="K182" s="77">
        <v>35065</v>
      </c>
      <c r="L182" s="77">
        <v>39264</v>
      </c>
      <c r="M182" s="77">
        <v>38718</v>
      </c>
      <c r="N182" s="76">
        <v>7</v>
      </c>
      <c r="O182" s="239">
        <v>60336</v>
      </c>
      <c r="P182" s="185">
        <v>2850</v>
      </c>
      <c r="Q182" s="83">
        <v>4.82</v>
      </c>
      <c r="R182" s="84">
        <v>56</v>
      </c>
      <c r="S182" s="156">
        <v>3.37</v>
      </c>
      <c r="T182" s="188">
        <v>71</v>
      </c>
      <c r="U182" s="159">
        <v>13.64</v>
      </c>
      <c r="V182" s="160">
        <v>71</v>
      </c>
      <c r="W182" s="91">
        <v>162.72</v>
      </c>
      <c r="X182" s="92">
        <v>93</v>
      </c>
      <c r="Y182" s="91">
        <v>278.60000000000002</v>
      </c>
      <c r="Z182" s="76"/>
      <c r="AA182" s="76"/>
      <c r="AB182" s="76"/>
      <c r="AC182" s="76"/>
      <c r="AD182" s="76"/>
      <c r="AE182" s="76"/>
      <c r="AF182" s="76"/>
      <c r="AG182" s="76"/>
      <c r="AH182" s="76"/>
      <c r="AI182" s="76"/>
      <c r="AJ182" s="76"/>
      <c r="AK182" s="76"/>
      <c r="AL182" s="76"/>
    </row>
    <row r="183" spans="1:38" s="73" customFormat="1" x14ac:dyDescent="0.2">
      <c r="A183" s="72" t="s">
        <v>182</v>
      </c>
      <c r="B183" s="73" t="s">
        <v>324</v>
      </c>
      <c r="C183" s="73" t="s">
        <v>170</v>
      </c>
      <c r="D183" s="150">
        <v>106500004</v>
      </c>
      <c r="E183" s="73">
        <v>42</v>
      </c>
      <c r="F183" s="75">
        <v>3313</v>
      </c>
      <c r="G183" s="76" t="s">
        <v>460</v>
      </c>
      <c r="H183" s="76" t="s">
        <v>461</v>
      </c>
      <c r="I183" s="76">
        <v>492</v>
      </c>
      <c r="J183" s="76" t="s">
        <v>481</v>
      </c>
      <c r="K183" s="77">
        <v>33664</v>
      </c>
      <c r="L183" s="77">
        <v>37895</v>
      </c>
      <c r="M183" s="77">
        <v>37561</v>
      </c>
      <c r="N183" s="76">
        <v>8</v>
      </c>
      <c r="O183" s="239">
        <v>59596</v>
      </c>
      <c r="P183" s="185">
        <v>2693</v>
      </c>
      <c r="Q183" s="83">
        <v>4.17</v>
      </c>
      <c r="R183" s="84">
        <v>59</v>
      </c>
      <c r="S183" s="156">
        <v>3.14</v>
      </c>
      <c r="T183" s="188">
        <v>44</v>
      </c>
      <c r="U183" s="159">
        <v>12.84</v>
      </c>
      <c r="V183" s="160">
        <v>57</v>
      </c>
      <c r="W183" s="91">
        <v>565.29</v>
      </c>
      <c r="X183" s="92">
        <v>100</v>
      </c>
      <c r="Y183" s="91">
        <v>421</v>
      </c>
      <c r="Z183" s="76"/>
      <c r="AA183" s="76"/>
      <c r="AB183" s="76"/>
      <c r="AC183" s="76"/>
      <c r="AD183" s="76"/>
      <c r="AE183" s="76"/>
      <c r="AF183" s="76"/>
      <c r="AG183" s="76"/>
      <c r="AH183" s="76"/>
      <c r="AI183" s="76"/>
      <c r="AJ183" s="76"/>
      <c r="AK183" s="76"/>
      <c r="AL183" s="76"/>
    </row>
    <row r="184" spans="1:38" s="73" customFormat="1" x14ac:dyDescent="0.2">
      <c r="A184" s="72" t="s">
        <v>182</v>
      </c>
      <c r="B184" s="73" t="s">
        <v>324</v>
      </c>
      <c r="C184" s="73" t="s">
        <v>170</v>
      </c>
      <c r="D184" s="150">
        <v>106810001</v>
      </c>
      <c r="E184" s="73">
        <v>521</v>
      </c>
      <c r="F184" s="75" t="s">
        <v>2</v>
      </c>
      <c r="G184" s="76" t="s">
        <v>458</v>
      </c>
      <c r="H184" s="76" t="s">
        <v>459</v>
      </c>
      <c r="I184" s="76">
        <v>405</v>
      </c>
      <c r="J184" s="76" t="s">
        <v>481</v>
      </c>
      <c r="K184" s="77">
        <v>36800</v>
      </c>
      <c r="L184" s="77">
        <v>40238</v>
      </c>
      <c r="M184" s="77">
        <v>39845</v>
      </c>
      <c r="N184" s="76">
        <v>7</v>
      </c>
      <c r="O184" s="239">
        <v>59515</v>
      </c>
      <c r="P184" s="185">
        <v>2325</v>
      </c>
      <c r="Q184" s="83"/>
      <c r="R184" s="84"/>
      <c r="S184" s="156"/>
      <c r="T184" s="188"/>
      <c r="U184" s="159"/>
      <c r="V184" s="160"/>
      <c r="W184" s="91">
        <v>128.25</v>
      </c>
      <c r="X184" s="92">
        <v>90</v>
      </c>
      <c r="Y184" s="91">
        <v>118.4</v>
      </c>
      <c r="Z184" s="76"/>
      <c r="AA184" s="76"/>
      <c r="AB184" s="76"/>
      <c r="AC184" s="76"/>
      <c r="AD184" s="76"/>
      <c r="AE184" s="76"/>
      <c r="AF184" s="76"/>
      <c r="AG184" s="76"/>
      <c r="AH184" s="76"/>
      <c r="AI184" s="76"/>
      <c r="AJ184" s="76"/>
      <c r="AK184" s="76"/>
      <c r="AL184" s="76"/>
    </row>
    <row r="185" spans="1:38" s="73" customFormat="1" x14ac:dyDescent="0.2">
      <c r="A185" s="72" t="s">
        <v>182</v>
      </c>
      <c r="B185" s="73" t="s">
        <v>324</v>
      </c>
      <c r="C185" s="73" t="s">
        <v>170</v>
      </c>
      <c r="D185" s="150">
        <v>106500004</v>
      </c>
      <c r="E185" s="73">
        <v>123.01</v>
      </c>
      <c r="F185" s="75">
        <v>3686</v>
      </c>
      <c r="G185" s="76" t="s">
        <v>460</v>
      </c>
      <c r="H185" s="76" t="s">
        <v>461</v>
      </c>
      <c r="I185" s="76">
        <v>492</v>
      </c>
      <c r="J185" s="76" t="s">
        <v>481</v>
      </c>
      <c r="K185" s="77">
        <v>34425</v>
      </c>
      <c r="L185" s="77">
        <v>38353</v>
      </c>
      <c r="M185" s="77">
        <v>37681</v>
      </c>
      <c r="N185" s="76">
        <v>7</v>
      </c>
      <c r="O185" s="239">
        <v>59323</v>
      </c>
      <c r="P185" s="185">
        <v>2450</v>
      </c>
      <c r="Q185" s="83">
        <v>4.04</v>
      </c>
      <c r="R185" s="84">
        <v>57</v>
      </c>
      <c r="S185" s="156">
        <v>2.96</v>
      </c>
      <c r="T185" s="188">
        <v>50</v>
      </c>
      <c r="U185" s="159">
        <v>12.38</v>
      </c>
      <c r="V185" s="160">
        <v>57</v>
      </c>
      <c r="W185" s="91">
        <v>779.94</v>
      </c>
      <c r="X185" s="92">
        <v>100</v>
      </c>
      <c r="Y185" s="91">
        <v>450.4</v>
      </c>
      <c r="Z185" s="76"/>
      <c r="AA185" s="76"/>
      <c r="AB185" s="76"/>
      <c r="AC185" s="76"/>
      <c r="AD185" s="76"/>
      <c r="AE185" s="76"/>
      <c r="AF185" s="76"/>
      <c r="AG185" s="76"/>
      <c r="AH185" s="76"/>
      <c r="AI185" s="76"/>
      <c r="AJ185" s="76"/>
      <c r="AK185" s="76"/>
      <c r="AL185" s="76"/>
    </row>
    <row r="186" spans="1:38" s="73" customFormat="1" x14ac:dyDescent="0.2">
      <c r="A186" s="72" t="s">
        <v>182</v>
      </c>
      <c r="B186" s="73" t="s">
        <v>324</v>
      </c>
      <c r="C186" s="73" t="s">
        <v>170</v>
      </c>
      <c r="D186" s="150">
        <v>106500004</v>
      </c>
      <c r="E186" s="73">
        <v>309.01</v>
      </c>
      <c r="F186" s="75">
        <v>4034</v>
      </c>
      <c r="G186" s="76" t="s">
        <v>446</v>
      </c>
      <c r="H186" s="76" t="s">
        <v>447</v>
      </c>
      <c r="I186" s="76">
        <v>42</v>
      </c>
      <c r="J186" s="76" t="s">
        <v>481</v>
      </c>
      <c r="K186" s="77">
        <v>36161</v>
      </c>
      <c r="L186" s="77">
        <v>39417</v>
      </c>
      <c r="M186" s="77">
        <v>38991</v>
      </c>
      <c r="N186" s="76">
        <v>6</v>
      </c>
      <c r="O186" s="239">
        <v>58590</v>
      </c>
      <c r="P186" s="185">
        <v>2109</v>
      </c>
      <c r="Q186" s="83">
        <v>3.94</v>
      </c>
      <c r="R186" s="84">
        <v>49</v>
      </c>
      <c r="S186" s="156">
        <v>3.14</v>
      </c>
      <c r="T186" s="188">
        <v>61</v>
      </c>
      <c r="U186" s="159">
        <v>12.69</v>
      </c>
      <c r="V186" s="160">
        <v>61</v>
      </c>
      <c r="W186" s="91">
        <v>509.49</v>
      </c>
      <c r="X186" s="92">
        <v>100</v>
      </c>
      <c r="Y186" s="91">
        <v>264.3</v>
      </c>
      <c r="Z186" s="76"/>
      <c r="AA186" s="76"/>
      <c r="AB186" s="76"/>
      <c r="AC186" s="76"/>
      <c r="AD186" s="76"/>
      <c r="AE186" s="76"/>
      <c r="AF186" s="76"/>
      <c r="AG186" s="76"/>
      <c r="AH186" s="76"/>
      <c r="AI186" s="76"/>
      <c r="AJ186" s="76"/>
      <c r="AK186" s="76"/>
      <c r="AL186" s="76"/>
    </row>
    <row r="187" spans="1:38" s="73" customFormat="1" x14ac:dyDescent="0.2">
      <c r="A187" s="72" t="s">
        <v>182</v>
      </c>
      <c r="B187" s="73" t="s">
        <v>324</v>
      </c>
      <c r="C187" s="73" t="s">
        <v>170</v>
      </c>
      <c r="D187" s="150">
        <v>106500004</v>
      </c>
      <c r="E187" s="73">
        <v>371</v>
      </c>
      <c r="F187" s="75">
        <v>4243</v>
      </c>
      <c r="G187" s="76" t="s">
        <v>239</v>
      </c>
      <c r="H187" s="76" t="s">
        <v>240</v>
      </c>
      <c r="I187" s="76">
        <v>264</v>
      </c>
      <c r="J187" s="76" t="s">
        <v>481</v>
      </c>
      <c r="K187" s="77">
        <v>36892</v>
      </c>
      <c r="L187" s="77">
        <v>40634</v>
      </c>
      <c r="M187" s="77">
        <v>40269</v>
      </c>
      <c r="N187" s="76">
        <v>7</v>
      </c>
      <c r="O187" s="239">
        <v>58466</v>
      </c>
      <c r="P187" s="185">
        <v>2583</v>
      </c>
      <c r="Q187" s="83">
        <v>4.5199999999999996</v>
      </c>
      <c r="R187" s="84">
        <v>69</v>
      </c>
      <c r="S187" s="156">
        <v>3.33</v>
      </c>
      <c r="T187" s="188">
        <v>76</v>
      </c>
      <c r="U187" s="159">
        <v>13.17</v>
      </c>
      <c r="V187" s="160">
        <v>76</v>
      </c>
      <c r="W187" s="91">
        <v>305.10000000000002</v>
      </c>
      <c r="X187" s="92">
        <v>98</v>
      </c>
      <c r="Y187" s="91">
        <v>348.4</v>
      </c>
      <c r="Z187" s="76"/>
      <c r="AA187" s="76"/>
      <c r="AB187" s="76"/>
      <c r="AC187" s="76"/>
      <c r="AD187" s="76"/>
      <c r="AE187" s="76"/>
      <c r="AF187" s="76"/>
      <c r="AG187" s="76"/>
      <c r="AH187" s="76"/>
      <c r="AI187" s="76"/>
      <c r="AJ187" s="76"/>
      <c r="AK187" s="76"/>
      <c r="AL187" s="76"/>
    </row>
    <row r="188" spans="1:38" s="73" customFormat="1" x14ac:dyDescent="0.2">
      <c r="A188" s="101" t="s">
        <v>182</v>
      </c>
      <c r="B188" s="90" t="s">
        <v>324</v>
      </c>
      <c r="C188" s="90" t="s">
        <v>170</v>
      </c>
      <c r="D188" s="154">
        <v>106500004</v>
      </c>
      <c r="E188" s="90">
        <v>256</v>
      </c>
      <c r="F188" s="102">
        <v>3967</v>
      </c>
      <c r="G188" s="100" t="s">
        <v>448</v>
      </c>
      <c r="H188" s="100" t="s">
        <v>449</v>
      </c>
      <c r="I188" s="100">
        <v>909</v>
      </c>
      <c r="J188" s="100" t="s">
        <v>481</v>
      </c>
      <c r="K188" s="103">
        <v>35551</v>
      </c>
      <c r="L188" s="103">
        <v>40422</v>
      </c>
      <c r="M188" s="103">
        <v>40118</v>
      </c>
      <c r="N188" s="100">
        <v>10</v>
      </c>
      <c r="O188" s="239">
        <v>58043</v>
      </c>
      <c r="P188" s="185">
        <v>3367</v>
      </c>
      <c r="Q188" s="105">
        <v>5.14</v>
      </c>
      <c r="R188" s="106">
        <v>96</v>
      </c>
      <c r="S188" s="156">
        <v>3.68</v>
      </c>
      <c r="T188" s="188">
        <v>97</v>
      </c>
      <c r="U188" s="165">
        <v>14.35</v>
      </c>
      <c r="V188" s="160">
        <v>97</v>
      </c>
      <c r="W188" s="91">
        <v>-574.47</v>
      </c>
      <c r="X188" s="92">
        <v>30</v>
      </c>
      <c r="Y188" s="91">
        <v>-112.5</v>
      </c>
      <c r="Z188" s="76"/>
      <c r="AA188" s="76"/>
      <c r="AB188" s="76"/>
      <c r="AC188" s="76"/>
      <c r="AD188" s="76"/>
      <c r="AE188" s="76"/>
      <c r="AF188" s="76"/>
      <c r="AG188" s="76"/>
      <c r="AH188" s="76"/>
      <c r="AI188" s="76"/>
      <c r="AJ188" s="76"/>
      <c r="AK188" s="76"/>
      <c r="AL188" s="76"/>
    </row>
    <row r="189" spans="1:38" s="73" customFormat="1" x14ac:dyDescent="0.2">
      <c r="A189" s="96" t="s">
        <v>182</v>
      </c>
      <c r="B189" s="97" t="s">
        <v>324</v>
      </c>
      <c r="C189" s="97" t="s">
        <v>170</v>
      </c>
      <c r="D189" s="150">
        <v>106500004</v>
      </c>
      <c r="E189" s="73">
        <v>422</v>
      </c>
      <c r="F189" s="75">
        <v>4333</v>
      </c>
      <c r="G189" s="76" t="s">
        <v>475</v>
      </c>
      <c r="H189" s="76" t="s">
        <v>476</v>
      </c>
      <c r="I189" s="76">
        <v>299</v>
      </c>
      <c r="J189" s="76" t="s">
        <v>481</v>
      </c>
      <c r="K189" s="77">
        <v>37956</v>
      </c>
      <c r="L189" s="77">
        <v>41183</v>
      </c>
      <c r="M189" s="77">
        <v>40603</v>
      </c>
      <c r="N189" s="76">
        <v>5</v>
      </c>
      <c r="O189" s="239">
        <v>57601</v>
      </c>
      <c r="P189" s="185">
        <v>2085</v>
      </c>
      <c r="Q189" s="83">
        <v>3.25</v>
      </c>
      <c r="R189" s="84">
        <v>51</v>
      </c>
      <c r="S189" s="156">
        <v>3.18</v>
      </c>
      <c r="T189" s="188">
        <v>55</v>
      </c>
      <c r="U189" s="159">
        <v>11.86</v>
      </c>
      <c r="V189" s="160">
        <v>55</v>
      </c>
      <c r="W189" s="91">
        <v>248.31</v>
      </c>
      <c r="X189" s="92">
        <v>97</v>
      </c>
      <c r="Y189" s="91">
        <v>-27.5</v>
      </c>
      <c r="Z189" s="76"/>
      <c r="AA189" s="76"/>
      <c r="AB189" s="76"/>
      <c r="AC189" s="76"/>
      <c r="AD189" s="76"/>
      <c r="AE189" s="76"/>
      <c r="AF189" s="76"/>
      <c r="AG189" s="76"/>
      <c r="AH189" s="76"/>
      <c r="AI189" s="76"/>
      <c r="AJ189" s="76"/>
      <c r="AK189" s="76"/>
      <c r="AL189" s="76"/>
    </row>
    <row r="190" spans="1:38" s="73" customFormat="1" x14ac:dyDescent="0.2">
      <c r="A190" s="96" t="s">
        <v>182</v>
      </c>
      <c r="B190" s="97" t="s">
        <v>324</v>
      </c>
      <c r="C190" s="97" t="s">
        <v>170</v>
      </c>
      <c r="D190" s="150">
        <v>106810001</v>
      </c>
      <c r="E190" s="73">
        <v>654</v>
      </c>
      <c r="F190" s="75" t="s">
        <v>2</v>
      </c>
      <c r="G190" s="76" t="s">
        <v>531</v>
      </c>
      <c r="H190" s="76" t="s">
        <v>532</v>
      </c>
      <c r="I190" s="76">
        <v>562</v>
      </c>
      <c r="J190" s="76" t="s">
        <v>481</v>
      </c>
      <c r="K190" s="77">
        <v>38657</v>
      </c>
      <c r="L190" s="77">
        <v>41699</v>
      </c>
      <c r="M190" s="77">
        <v>41548</v>
      </c>
      <c r="N190" s="76">
        <v>6</v>
      </c>
      <c r="O190" s="239">
        <v>57465</v>
      </c>
      <c r="P190" s="185">
        <v>1901</v>
      </c>
      <c r="Q190" s="83"/>
      <c r="R190" s="84"/>
      <c r="S190" s="156"/>
      <c r="T190" s="188"/>
      <c r="U190" s="159"/>
      <c r="V190" s="160"/>
      <c r="W190" s="91">
        <v>260.55</v>
      </c>
      <c r="X190" s="92">
        <v>97</v>
      </c>
      <c r="Y190" s="91">
        <v>50.8</v>
      </c>
      <c r="Z190" s="76"/>
      <c r="AA190" s="76"/>
      <c r="AB190" s="76"/>
      <c r="AC190" s="76"/>
      <c r="AD190" s="76"/>
      <c r="AE190" s="76"/>
      <c r="AF190" s="76"/>
      <c r="AG190" s="76"/>
      <c r="AH190" s="76"/>
      <c r="AI190" s="76"/>
      <c r="AJ190" s="76"/>
      <c r="AK190" s="76"/>
      <c r="AL190" s="76"/>
    </row>
    <row r="191" spans="1:38" s="73" customFormat="1" x14ac:dyDescent="0.2">
      <c r="A191" s="96" t="s">
        <v>182</v>
      </c>
      <c r="B191" s="97" t="s">
        <v>324</v>
      </c>
      <c r="C191" s="97" t="s">
        <v>170</v>
      </c>
      <c r="D191" s="150">
        <v>106500004</v>
      </c>
      <c r="E191" s="73">
        <v>307</v>
      </c>
      <c r="F191" s="75">
        <v>4033</v>
      </c>
      <c r="G191" s="76" t="s">
        <v>448</v>
      </c>
      <c r="H191" s="76" t="s">
        <v>449</v>
      </c>
      <c r="I191" s="76">
        <v>79</v>
      </c>
      <c r="J191" s="76" t="s">
        <v>481</v>
      </c>
      <c r="K191" s="77">
        <v>36130</v>
      </c>
      <c r="L191" s="77">
        <v>40483</v>
      </c>
      <c r="M191" s="77">
        <v>40118</v>
      </c>
      <c r="N191" s="76">
        <v>8</v>
      </c>
      <c r="O191" s="239">
        <v>57018</v>
      </c>
      <c r="P191" s="185">
        <v>2829</v>
      </c>
      <c r="Q191" s="83">
        <v>4.7300000000000004</v>
      </c>
      <c r="R191" s="84">
        <v>81</v>
      </c>
      <c r="S191" s="156">
        <v>3.67</v>
      </c>
      <c r="T191" s="188">
        <v>81</v>
      </c>
      <c r="U191" s="159">
        <v>13.75</v>
      </c>
      <c r="V191" s="160">
        <v>81</v>
      </c>
      <c r="W191" s="91">
        <v>-242.82</v>
      </c>
      <c r="X191" s="92">
        <v>37</v>
      </c>
      <c r="Y191" s="91">
        <v>-49.4</v>
      </c>
      <c r="Z191" s="76"/>
      <c r="AA191" s="76"/>
      <c r="AB191" s="76"/>
      <c r="AC191" s="76"/>
      <c r="AD191" s="76"/>
      <c r="AE191" s="76"/>
      <c r="AF191" s="76"/>
      <c r="AG191" s="76"/>
      <c r="AH191" s="76"/>
      <c r="AI191" s="76"/>
      <c r="AJ191" s="76"/>
      <c r="AK191" s="76"/>
      <c r="AL191" s="76"/>
    </row>
    <row r="192" spans="1:38" s="73" customFormat="1" x14ac:dyDescent="0.2">
      <c r="A192" s="96" t="s">
        <v>182</v>
      </c>
      <c r="B192" s="97" t="s">
        <v>324</v>
      </c>
      <c r="C192" s="97" t="s">
        <v>170</v>
      </c>
      <c r="D192" s="150">
        <v>106810001</v>
      </c>
      <c r="E192" s="73">
        <v>378</v>
      </c>
      <c r="F192" s="75">
        <v>4098</v>
      </c>
      <c r="G192" s="76" t="s">
        <v>462</v>
      </c>
      <c r="H192" s="76" t="s">
        <v>2</v>
      </c>
      <c r="I192" s="76">
        <v>269</v>
      </c>
      <c r="J192" s="76" t="s">
        <v>481</v>
      </c>
      <c r="K192" s="77">
        <v>35065</v>
      </c>
      <c r="L192" s="77">
        <v>38899</v>
      </c>
      <c r="M192" s="77">
        <v>38412</v>
      </c>
      <c r="N192" s="76">
        <v>7</v>
      </c>
      <c r="O192" s="239">
        <v>56777</v>
      </c>
      <c r="P192" s="185">
        <v>2678</v>
      </c>
      <c r="Q192" s="83"/>
      <c r="R192" s="84"/>
      <c r="S192" s="156"/>
      <c r="T192" s="188"/>
      <c r="U192" s="159"/>
      <c r="V192" s="160"/>
      <c r="W192" s="91">
        <v>74.88</v>
      </c>
      <c r="X192" s="92">
        <v>85</v>
      </c>
      <c r="Y192" s="91">
        <v>38.799999999999997</v>
      </c>
      <c r="Z192" s="76"/>
      <c r="AA192" s="76"/>
      <c r="AB192" s="76"/>
      <c r="AC192" s="76"/>
      <c r="AD192" s="76"/>
      <c r="AE192" s="76"/>
      <c r="AF192" s="76"/>
      <c r="AG192" s="76"/>
      <c r="AH192" s="76"/>
      <c r="AI192" s="76"/>
      <c r="AJ192" s="76"/>
      <c r="AK192" s="76"/>
      <c r="AL192" s="76"/>
    </row>
    <row r="193" spans="1:38" s="73" customFormat="1" x14ac:dyDescent="0.2">
      <c r="A193" s="96" t="s">
        <v>182</v>
      </c>
      <c r="B193" s="97" t="s">
        <v>324</v>
      </c>
      <c r="C193" s="97" t="s">
        <v>170</v>
      </c>
      <c r="D193" s="150">
        <v>106500004</v>
      </c>
      <c r="E193" s="73">
        <v>211</v>
      </c>
      <c r="F193" s="75">
        <v>3932</v>
      </c>
      <c r="G193" s="76" t="s">
        <v>463</v>
      </c>
      <c r="H193" s="76" t="s">
        <v>464</v>
      </c>
      <c r="I193" s="76">
        <v>31</v>
      </c>
      <c r="J193" s="76" t="s">
        <v>481</v>
      </c>
      <c r="K193" s="77">
        <v>35186</v>
      </c>
      <c r="L193" s="77">
        <v>39142</v>
      </c>
      <c r="M193" s="77">
        <v>38930</v>
      </c>
      <c r="N193" s="76">
        <v>8</v>
      </c>
      <c r="O193" s="239">
        <v>56002</v>
      </c>
      <c r="P193" s="185">
        <v>2516</v>
      </c>
      <c r="Q193" s="83">
        <v>4.03</v>
      </c>
      <c r="R193" s="84">
        <v>76</v>
      </c>
      <c r="S193" s="156">
        <v>3.17</v>
      </c>
      <c r="T193" s="188">
        <v>76</v>
      </c>
      <c r="U193" s="159">
        <v>12.46</v>
      </c>
      <c r="V193" s="160">
        <v>76</v>
      </c>
      <c r="W193" s="91">
        <v>-67.14</v>
      </c>
      <c r="X193" s="92">
        <v>61</v>
      </c>
      <c r="Y193" s="91">
        <v>-153.30000000000001</v>
      </c>
      <c r="Z193" s="76"/>
      <c r="AA193" s="76"/>
      <c r="AB193" s="76"/>
      <c r="AC193" s="76"/>
      <c r="AD193" s="76"/>
      <c r="AE193" s="76"/>
      <c r="AF193" s="76"/>
      <c r="AG193" s="76"/>
      <c r="AH193" s="76"/>
      <c r="AI193" s="76"/>
      <c r="AJ193" s="76"/>
      <c r="AK193" s="76"/>
      <c r="AL193" s="76"/>
    </row>
    <row r="194" spans="1:38" s="73" customFormat="1" x14ac:dyDescent="0.2">
      <c r="A194" s="96" t="s">
        <v>182</v>
      </c>
      <c r="B194" s="97" t="s">
        <v>324</v>
      </c>
      <c r="C194" s="97" t="s">
        <v>170</v>
      </c>
      <c r="D194" s="150">
        <v>106500004</v>
      </c>
      <c r="E194" s="73">
        <v>383</v>
      </c>
      <c r="F194" s="75">
        <v>4297</v>
      </c>
      <c r="G194" s="76" t="s">
        <v>239</v>
      </c>
      <c r="H194" s="76" t="s">
        <v>240</v>
      </c>
      <c r="I194" s="76">
        <v>290</v>
      </c>
      <c r="J194" s="76" t="s">
        <v>481</v>
      </c>
      <c r="K194" s="77">
        <v>37135</v>
      </c>
      <c r="L194" s="77">
        <v>40909</v>
      </c>
      <c r="M194" s="77">
        <v>40575</v>
      </c>
      <c r="N194" s="76">
        <v>8</v>
      </c>
      <c r="O194" s="239">
        <v>55180</v>
      </c>
      <c r="P194" s="185">
        <v>2620</v>
      </c>
      <c r="Q194" s="83">
        <v>4.43</v>
      </c>
      <c r="R194" s="84">
        <v>82</v>
      </c>
      <c r="S194" s="156">
        <v>3.51</v>
      </c>
      <c r="T194" s="188">
        <v>82</v>
      </c>
      <c r="U194" s="159">
        <v>13.41</v>
      </c>
      <c r="V194" s="160">
        <v>82</v>
      </c>
      <c r="W194" s="91">
        <v>-18.809999999999999</v>
      </c>
      <c r="X194" s="92">
        <v>70</v>
      </c>
      <c r="Y194" s="91">
        <v>153.6</v>
      </c>
      <c r="Z194" s="76"/>
      <c r="AA194" s="76"/>
      <c r="AB194" s="76"/>
      <c r="AC194" s="76"/>
      <c r="AD194" s="76"/>
      <c r="AE194" s="76"/>
      <c r="AF194" s="76"/>
      <c r="AG194" s="76"/>
      <c r="AH194" s="76"/>
      <c r="AI194" s="76"/>
      <c r="AJ194" s="76"/>
      <c r="AK194" s="76"/>
      <c r="AL194" s="76"/>
    </row>
    <row r="195" spans="1:38" s="73" customFormat="1" x14ac:dyDescent="0.2">
      <c r="A195" s="96" t="s">
        <v>182</v>
      </c>
      <c r="B195" s="97" t="s">
        <v>324</v>
      </c>
      <c r="C195" s="97" t="s">
        <v>170</v>
      </c>
      <c r="D195" s="150">
        <v>106500004</v>
      </c>
      <c r="E195" s="73">
        <v>212</v>
      </c>
      <c r="F195" s="75">
        <v>3933</v>
      </c>
      <c r="G195" s="76" t="s">
        <v>465</v>
      </c>
      <c r="H195" s="76" t="s">
        <v>466</v>
      </c>
      <c r="I195" s="76">
        <v>84</v>
      </c>
      <c r="J195" s="76" t="s">
        <v>481</v>
      </c>
      <c r="K195" s="77">
        <v>35186</v>
      </c>
      <c r="L195" s="77">
        <v>38869</v>
      </c>
      <c r="M195" s="77">
        <v>38322</v>
      </c>
      <c r="N195" s="76">
        <v>6</v>
      </c>
      <c r="O195" s="239">
        <v>55127</v>
      </c>
      <c r="P195" s="185">
        <v>2365</v>
      </c>
      <c r="Q195" s="83">
        <v>4.1399999999999997</v>
      </c>
      <c r="R195" s="84">
        <v>54</v>
      </c>
      <c r="S195" s="156">
        <v>3.19</v>
      </c>
      <c r="T195" s="188">
        <v>59</v>
      </c>
      <c r="U195" s="159">
        <v>12.86</v>
      </c>
      <c r="V195" s="160">
        <v>59</v>
      </c>
      <c r="W195" s="91">
        <v>22.77</v>
      </c>
      <c r="X195" s="92">
        <v>78</v>
      </c>
      <c r="Y195" s="91">
        <v>0.2</v>
      </c>
      <c r="Z195" s="76"/>
      <c r="AA195" s="76"/>
      <c r="AB195" s="76"/>
      <c r="AC195" s="76"/>
      <c r="AD195" s="76"/>
      <c r="AE195" s="76"/>
      <c r="AF195" s="76"/>
      <c r="AG195" s="76"/>
      <c r="AH195" s="76"/>
      <c r="AI195" s="76"/>
      <c r="AJ195" s="76"/>
      <c r="AK195" s="76"/>
      <c r="AL195" s="76"/>
    </row>
    <row r="196" spans="1:38" s="73" customFormat="1" x14ac:dyDescent="0.2">
      <c r="A196" s="96" t="s">
        <v>182</v>
      </c>
      <c r="B196" s="97" t="s">
        <v>324</v>
      </c>
      <c r="C196" s="97" t="s">
        <v>170</v>
      </c>
      <c r="D196" s="150">
        <v>106500004</v>
      </c>
      <c r="E196" s="73">
        <v>344</v>
      </c>
      <c r="F196" s="75">
        <v>4056</v>
      </c>
      <c r="G196" s="76" t="s">
        <v>458</v>
      </c>
      <c r="H196" s="76" t="s">
        <v>459</v>
      </c>
      <c r="I196" s="76">
        <v>245</v>
      </c>
      <c r="J196" s="76" t="s">
        <v>481</v>
      </c>
      <c r="K196" s="77">
        <v>36465</v>
      </c>
      <c r="L196" s="77">
        <v>40422</v>
      </c>
      <c r="M196" s="77">
        <v>40087</v>
      </c>
      <c r="N196" s="76">
        <v>6</v>
      </c>
      <c r="O196" s="239">
        <v>54860</v>
      </c>
      <c r="P196" s="185">
        <v>2781</v>
      </c>
      <c r="Q196" s="83">
        <v>4.53</v>
      </c>
      <c r="R196" s="84">
        <v>65</v>
      </c>
      <c r="S196" s="156">
        <v>3.38</v>
      </c>
      <c r="T196" s="188">
        <v>65</v>
      </c>
      <c r="U196" s="159">
        <v>13.16</v>
      </c>
      <c r="V196" s="160">
        <v>65</v>
      </c>
      <c r="W196" s="91">
        <v>94.32</v>
      </c>
      <c r="X196" s="92">
        <v>87</v>
      </c>
      <c r="Y196" s="91">
        <v>163.30000000000001</v>
      </c>
      <c r="Z196" s="76"/>
      <c r="AA196" s="76"/>
      <c r="AB196" s="76"/>
      <c r="AC196" s="76"/>
      <c r="AD196" s="76"/>
      <c r="AE196" s="76"/>
      <c r="AF196" s="76"/>
      <c r="AG196" s="76"/>
      <c r="AH196" s="76"/>
      <c r="AI196" s="76"/>
      <c r="AJ196" s="76"/>
      <c r="AK196" s="76"/>
      <c r="AL196" s="76"/>
    </row>
    <row r="197" spans="1:38" s="73" customFormat="1" x14ac:dyDescent="0.2">
      <c r="A197" s="96" t="s">
        <v>182</v>
      </c>
      <c r="B197" s="97" t="s">
        <v>324</v>
      </c>
      <c r="C197" s="97" t="s">
        <v>170</v>
      </c>
      <c r="D197" s="150">
        <v>106500004</v>
      </c>
      <c r="E197" s="73">
        <v>77.010000000000005</v>
      </c>
      <c r="F197" s="75">
        <v>3622</v>
      </c>
      <c r="G197" s="76" t="s">
        <v>454</v>
      </c>
      <c r="H197" s="76" t="s">
        <v>455</v>
      </c>
      <c r="I197" s="76">
        <v>994</v>
      </c>
      <c r="J197" s="76" t="s">
        <v>481</v>
      </c>
      <c r="K197" s="77">
        <v>34060</v>
      </c>
      <c r="L197" s="77">
        <v>38078</v>
      </c>
      <c r="M197" s="77">
        <v>37681</v>
      </c>
      <c r="N197" s="76">
        <v>8</v>
      </c>
      <c r="O197" s="239">
        <v>54654</v>
      </c>
      <c r="P197" s="185">
        <v>2617</v>
      </c>
      <c r="Q197" s="83">
        <v>4.21</v>
      </c>
      <c r="R197" s="84">
        <v>66</v>
      </c>
      <c r="S197" s="156">
        <v>3.3</v>
      </c>
      <c r="T197" s="188">
        <v>55</v>
      </c>
      <c r="U197" s="159">
        <v>12.8</v>
      </c>
      <c r="V197" s="160">
        <v>65</v>
      </c>
      <c r="W197" s="91">
        <v>-74.52</v>
      </c>
      <c r="X197" s="92">
        <v>59</v>
      </c>
      <c r="Y197" s="91">
        <v>-139.1</v>
      </c>
      <c r="Z197" s="76"/>
      <c r="AA197" s="76"/>
      <c r="AB197" s="76"/>
      <c r="AC197" s="76"/>
      <c r="AD197" s="76"/>
      <c r="AE197" s="76"/>
      <c r="AF197" s="76"/>
      <c r="AG197" s="76"/>
      <c r="AH197" s="76"/>
      <c r="AI197" s="76"/>
      <c r="AJ197" s="76"/>
      <c r="AK197" s="76"/>
      <c r="AL197" s="76"/>
    </row>
    <row r="198" spans="1:38" s="73" customFormat="1" x14ac:dyDescent="0.2">
      <c r="A198" s="96" t="s">
        <v>182</v>
      </c>
      <c r="B198" s="97" t="s">
        <v>324</v>
      </c>
      <c r="C198" s="97" t="s">
        <v>170</v>
      </c>
      <c r="D198" s="150">
        <v>106500004</v>
      </c>
      <c r="E198" s="73">
        <v>337</v>
      </c>
      <c r="F198" s="75">
        <v>4212</v>
      </c>
      <c r="G198" s="76" t="s">
        <v>239</v>
      </c>
      <c r="H198" s="76" t="s">
        <v>240</v>
      </c>
      <c r="I198" s="76">
        <v>200</v>
      </c>
      <c r="J198" s="76" t="s">
        <v>481</v>
      </c>
      <c r="K198" s="77">
        <v>36404</v>
      </c>
      <c r="L198" s="77">
        <v>40483</v>
      </c>
      <c r="M198" s="77">
        <v>40238</v>
      </c>
      <c r="N198" s="76">
        <v>8</v>
      </c>
      <c r="O198" s="239">
        <v>54637</v>
      </c>
      <c r="P198" s="185">
        <v>2731</v>
      </c>
      <c r="Q198" s="83">
        <v>5.59</v>
      </c>
      <c r="R198" s="84">
        <v>69</v>
      </c>
      <c r="S198" s="156">
        <v>3.64</v>
      </c>
      <c r="T198" s="188">
        <v>80</v>
      </c>
      <c r="U198" s="159">
        <v>14.7</v>
      </c>
      <c r="V198" s="160">
        <v>80</v>
      </c>
      <c r="W198" s="91">
        <v>-340.65</v>
      </c>
      <c r="X198" s="92">
        <v>32</v>
      </c>
      <c r="Y198" s="91">
        <v>84.4</v>
      </c>
      <c r="Z198" s="76"/>
      <c r="AA198" s="76"/>
      <c r="AB198" s="76"/>
      <c r="AC198" s="76"/>
      <c r="AD198" s="76"/>
      <c r="AE198" s="76"/>
      <c r="AF198" s="76"/>
      <c r="AG198" s="76"/>
      <c r="AH198" s="76"/>
      <c r="AI198" s="76"/>
      <c r="AJ198" s="76"/>
      <c r="AK198" s="76"/>
      <c r="AL198" s="76"/>
    </row>
    <row r="199" spans="1:38" s="73" customFormat="1" x14ac:dyDescent="0.2">
      <c r="A199" s="96" t="s">
        <v>182</v>
      </c>
      <c r="B199" s="97" t="s">
        <v>324</v>
      </c>
      <c r="C199" s="97" t="s">
        <v>170</v>
      </c>
      <c r="D199" s="150">
        <v>106810001</v>
      </c>
      <c r="E199" s="73">
        <v>679</v>
      </c>
      <c r="F199" s="75" t="s">
        <v>2</v>
      </c>
      <c r="G199" s="76" t="s">
        <v>173</v>
      </c>
      <c r="H199" s="76" t="s">
        <v>2</v>
      </c>
      <c r="I199" s="76">
        <v>602</v>
      </c>
      <c r="J199" s="76" t="s">
        <v>480</v>
      </c>
      <c r="K199" s="77">
        <v>38961</v>
      </c>
      <c r="L199" s="77"/>
      <c r="M199" s="77">
        <v>41852</v>
      </c>
      <c r="N199" s="76">
        <v>6</v>
      </c>
      <c r="O199" s="239">
        <v>54507</v>
      </c>
      <c r="P199" s="185">
        <v>1911</v>
      </c>
      <c r="Q199" s="83"/>
      <c r="R199" s="84"/>
      <c r="S199" s="156"/>
      <c r="T199" s="188"/>
      <c r="U199" s="159"/>
      <c r="V199" s="160"/>
      <c r="W199" s="91">
        <v>678.78</v>
      </c>
      <c r="X199" s="92">
        <v>100</v>
      </c>
      <c r="Y199" s="91">
        <v>359.2</v>
      </c>
      <c r="Z199" s="76"/>
      <c r="AA199" s="76"/>
      <c r="AB199" s="76"/>
      <c r="AC199" s="76"/>
      <c r="AD199" s="76"/>
      <c r="AE199" s="76"/>
      <c r="AF199" s="76"/>
      <c r="AG199" s="76"/>
      <c r="AH199" s="76"/>
      <c r="AI199" s="76"/>
      <c r="AJ199" s="76"/>
      <c r="AK199" s="76"/>
      <c r="AL199" s="76"/>
    </row>
    <row r="200" spans="1:38" s="73" customFormat="1" x14ac:dyDescent="0.2">
      <c r="A200" s="96" t="s">
        <v>182</v>
      </c>
      <c r="B200" s="97" t="s">
        <v>324</v>
      </c>
      <c r="C200" s="97" t="s">
        <v>170</v>
      </c>
      <c r="D200" s="150">
        <v>106500004</v>
      </c>
      <c r="E200" s="73">
        <v>242</v>
      </c>
      <c r="F200" s="75">
        <v>4041</v>
      </c>
      <c r="G200" s="76" t="s">
        <v>467</v>
      </c>
      <c r="H200" s="76" t="s">
        <v>468</v>
      </c>
      <c r="I200" s="76">
        <v>825</v>
      </c>
      <c r="J200" s="76" t="s">
        <v>481</v>
      </c>
      <c r="K200" s="77">
        <v>35490</v>
      </c>
      <c r="L200" s="77">
        <v>39539</v>
      </c>
      <c r="M200" s="77">
        <v>39142</v>
      </c>
      <c r="N200" s="76">
        <v>7</v>
      </c>
      <c r="O200" s="239">
        <v>53714</v>
      </c>
      <c r="P200" s="185">
        <v>2660</v>
      </c>
      <c r="Q200" s="83">
        <v>4.1500000000000004</v>
      </c>
      <c r="R200" s="84">
        <v>78</v>
      </c>
      <c r="S200" s="156">
        <v>3.27</v>
      </c>
      <c r="T200" s="188">
        <v>78</v>
      </c>
      <c r="U200" s="159">
        <v>12.87</v>
      </c>
      <c r="V200" s="160">
        <v>78</v>
      </c>
      <c r="W200" s="91">
        <v>-149.13</v>
      </c>
      <c r="X200" s="92">
        <v>46</v>
      </c>
      <c r="Y200" s="91">
        <v>-193.5</v>
      </c>
      <c r="Z200" s="76"/>
      <c r="AA200" s="76"/>
      <c r="AB200" s="76"/>
      <c r="AC200" s="76"/>
      <c r="AD200" s="76"/>
      <c r="AE200" s="76"/>
      <c r="AF200" s="76"/>
      <c r="AG200" s="76"/>
      <c r="AH200" s="76"/>
      <c r="AI200" s="76"/>
      <c r="AJ200" s="76"/>
      <c r="AK200" s="76"/>
      <c r="AL200" s="76"/>
    </row>
    <row r="201" spans="1:38" s="73" customFormat="1" x14ac:dyDescent="0.2">
      <c r="A201" s="96" t="s">
        <v>182</v>
      </c>
      <c r="B201" s="97" t="s">
        <v>324</v>
      </c>
      <c r="C201" s="97" t="s">
        <v>170</v>
      </c>
      <c r="D201" s="150">
        <v>106500004</v>
      </c>
      <c r="E201" s="73">
        <v>467</v>
      </c>
      <c r="F201" s="75">
        <v>4386</v>
      </c>
      <c r="G201" s="76" t="s">
        <v>531</v>
      </c>
      <c r="H201" s="76" t="s">
        <v>532</v>
      </c>
      <c r="I201" s="76">
        <v>309.01</v>
      </c>
      <c r="J201" s="76" t="s">
        <v>480</v>
      </c>
      <c r="K201" s="77">
        <v>38534</v>
      </c>
      <c r="L201" s="77"/>
      <c r="M201" s="77">
        <v>41821</v>
      </c>
      <c r="N201" s="76">
        <v>6</v>
      </c>
      <c r="O201" s="239">
        <v>53512</v>
      </c>
      <c r="P201" s="185">
        <v>2282</v>
      </c>
      <c r="Q201" s="83">
        <v>3.36</v>
      </c>
      <c r="R201" s="84">
        <v>35</v>
      </c>
      <c r="S201" s="156">
        <v>3.07</v>
      </c>
      <c r="T201" s="188">
        <v>38</v>
      </c>
      <c r="U201" s="159">
        <v>11.66</v>
      </c>
      <c r="V201" s="160">
        <v>39</v>
      </c>
      <c r="W201" s="91">
        <v>391.95</v>
      </c>
      <c r="X201" s="92">
        <v>99</v>
      </c>
      <c r="Y201" s="91">
        <v>129.80000000000001</v>
      </c>
      <c r="Z201" s="76"/>
      <c r="AA201" s="76"/>
      <c r="AB201" s="76"/>
      <c r="AC201" s="76"/>
      <c r="AD201" s="76"/>
      <c r="AE201" s="76"/>
      <c r="AF201" s="76"/>
      <c r="AG201" s="76"/>
      <c r="AH201" s="76"/>
      <c r="AI201" s="76"/>
      <c r="AJ201" s="76"/>
      <c r="AK201" s="76"/>
      <c r="AL201" s="76"/>
    </row>
    <row r="202" spans="1:38" s="73" customFormat="1" x14ac:dyDescent="0.2">
      <c r="A202" s="152" t="s">
        <v>182</v>
      </c>
      <c r="B202" s="153" t="s">
        <v>324</v>
      </c>
      <c r="C202" s="153" t="s">
        <v>170</v>
      </c>
      <c r="D202" s="155">
        <v>106500004</v>
      </c>
      <c r="E202" s="73">
        <v>373</v>
      </c>
      <c r="F202" s="75">
        <v>4244</v>
      </c>
      <c r="G202" s="76" t="s">
        <v>469</v>
      </c>
      <c r="H202" s="76" t="s">
        <v>470</v>
      </c>
      <c r="I202" s="76">
        <v>195</v>
      </c>
      <c r="J202" s="76" t="s">
        <v>481</v>
      </c>
      <c r="K202" s="77">
        <v>36923</v>
      </c>
      <c r="L202" s="77">
        <v>40575</v>
      </c>
      <c r="M202" s="77">
        <v>40330</v>
      </c>
      <c r="N202" s="76">
        <v>7</v>
      </c>
      <c r="O202" s="239">
        <v>53423</v>
      </c>
      <c r="P202" s="185">
        <v>2432</v>
      </c>
      <c r="Q202" s="83">
        <v>4.74</v>
      </c>
      <c r="R202" s="84">
        <v>67</v>
      </c>
      <c r="S202" s="156">
        <v>3.4</v>
      </c>
      <c r="T202" s="188">
        <v>68</v>
      </c>
      <c r="U202" s="159">
        <v>13.61</v>
      </c>
      <c r="V202" s="160">
        <v>68</v>
      </c>
      <c r="W202" s="91">
        <v>208.26</v>
      </c>
      <c r="X202" s="92">
        <v>95</v>
      </c>
      <c r="Y202" s="91">
        <v>310</v>
      </c>
      <c r="Z202" s="76"/>
      <c r="AA202" s="76"/>
      <c r="AB202" s="76"/>
      <c r="AC202" s="76"/>
      <c r="AD202" s="76"/>
      <c r="AE202" s="76"/>
      <c r="AF202" s="76"/>
      <c r="AG202" s="76"/>
      <c r="AH202" s="76"/>
      <c r="AI202" s="76"/>
      <c r="AJ202" s="76"/>
      <c r="AK202" s="76"/>
      <c r="AL202" s="76"/>
    </row>
    <row r="203" spans="1:38" s="73" customFormat="1" x14ac:dyDescent="0.2">
      <c r="A203" s="152" t="s">
        <v>179</v>
      </c>
      <c r="B203" s="153" t="s">
        <v>324</v>
      </c>
      <c r="C203" s="153" t="s">
        <v>170</v>
      </c>
      <c r="D203" s="155">
        <v>1720003</v>
      </c>
      <c r="E203" s="73">
        <v>2</v>
      </c>
      <c r="F203" s="75" t="s">
        <v>2</v>
      </c>
      <c r="G203" s="76">
        <v>0</v>
      </c>
      <c r="H203" s="76" t="s">
        <v>2</v>
      </c>
      <c r="I203" s="76"/>
      <c r="J203" s="76" t="s">
        <v>481</v>
      </c>
      <c r="K203" s="77">
        <v>35065</v>
      </c>
      <c r="L203" s="77">
        <v>38930</v>
      </c>
      <c r="M203" s="77">
        <v>38292</v>
      </c>
      <c r="N203" s="76">
        <v>7</v>
      </c>
      <c r="O203" s="239">
        <v>53191</v>
      </c>
      <c r="P203" s="185">
        <v>2561</v>
      </c>
      <c r="Q203" s="83"/>
      <c r="R203" s="84"/>
      <c r="S203" s="156"/>
      <c r="T203" s="188"/>
      <c r="U203" s="159"/>
      <c r="V203" s="160"/>
      <c r="W203" s="91">
        <v>111.33</v>
      </c>
      <c r="X203" s="92">
        <v>89</v>
      </c>
      <c r="Y203" s="91"/>
      <c r="Z203" s="76"/>
      <c r="AA203" s="76"/>
      <c r="AB203" s="76"/>
      <c r="AC203" s="76"/>
      <c r="AD203" s="76"/>
      <c r="AE203" s="76"/>
      <c r="AF203" s="76"/>
      <c r="AG203" s="76"/>
      <c r="AH203" s="76"/>
      <c r="AI203" s="76"/>
      <c r="AJ203" s="76"/>
      <c r="AK203" s="76"/>
      <c r="AL203" s="76"/>
    </row>
    <row r="204" spans="1:38" s="73" customFormat="1" x14ac:dyDescent="0.2">
      <c r="A204" s="152" t="s">
        <v>182</v>
      </c>
      <c r="B204" s="153" t="s">
        <v>324</v>
      </c>
      <c r="C204" s="153" t="s">
        <v>170</v>
      </c>
      <c r="D204" s="155">
        <v>106500004</v>
      </c>
      <c r="E204" s="73">
        <v>79</v>
      </c>
      <c r="F204" s="75">
        <v>3623</v>
      </c>
      <c r="G204" s="76" t="s">
        <v>471</v>
      </c>
      <c r="H204" s="76" t="s">
        <v>472</v>
      </c>
      <c r="I204" s="76">
        <v>754</v>
      </c>
      <c r="J204" s="76" t="s">
        <v>481</v>
      </c>
      <c r="K204" s="77">
        <v>34060</v>
      </c>
      <c r="L204" s="77">
        <v>37987</v>
      </c>
      <c r="M204" s="77">
        <v>37622</v>
      </c>
      <c r="N204" s="76">
        <v>8</v>
      </c>
      <c r="O204" s="239">
        <v>52269</v>
      </c>
      <c r="P204" s="185">
        <v>2340</v>
      </c>
      <c r="Q204" s="83">
        <v>4.1500000000000004</v>
      </c>
      <c r="R204" s="84">
        <v>55</v>
      </c>
      <c r="S204" s="156">
        <v>3.3</v>
      </c>
      <c r="T204" s="188">
        <v>46</v>
      </c>
      <c r="U204" s="159">
        <v>12.73</v>
      </c>
      <c r="V204" s="160">
        <v>56</v>
      </c>
      <c r="W204" s="91">
        <v>-24.84</v>
      </c>
      <c r="X204" s="92">
        <v>69</v>
      </c>
      <c r="Y204" s="91">
        <v>-87.9</v>
      </c>
      <c r="Z204" s="76"/>
      <c r="AA204" s="76"/>
      <c r="AB204" s="76"/>
      <c r="AC204" s="76"/>
      <c r="AD204" s="76"/>
      <c r="AE204" s="76"/>
      <c r="AF204" s="76"/>
      <c r="AG204" s="76"/>
      <c r="AH204" s="76"/>
      <c r="AI204" s="76"/>
      <c r="AJ204" s="76"/>
      <c r="AK204" s="76"/>
      <c r="AL204" s="76"/>
    </row>
    <row r="205" spans="1:38" s="73" customFormat="1" x14ac:dyDescent="0.2">
      <c r="A205" s="152" t="s">
        <v>182</v>
      </c>
      <c r="B205" s="153" t="s">
        <v>324</v>
      </c>
      <c r="C205" s="153" t="s">
        <v>170</v>
      </c>
      <c r="D205" s="155">
        <v>106500004</v>
      </c>
      <c r="E205" s="73">
        <v>406.01</v>
      </c>
      <c r="F205" s="75">
        <v>4315</v>
      </c>
      <c r="G205" s="76" t="s">
        <v>239</v>
      </c>
      <c r="H205" s="76" t="s">
        <v>240</v>
      </c>
      <c r="I205" s="76">
        <v>325</v>
      </c>
      <c r="J205" s="76" t="s">
        <v>481</v>
      </c>
      <c r="K205" s="77">
        <v>37469</v>
      </c>
      <c r="L205" s="77">
        <v>40940</v>
      </c>
      <c r="M205" s="77">
        <v>40664</v>
      </c>
      <c r="N205" s="76">
        <v>6</v>
      </c>
      <c r="O205" s="239">
        <v>52261</v>
      </c>
      <c r="P205" s="185">
        <v>2233</v>
      </c>
      <c r="Q205" s="83">
        <v>4.13</v>
      </c>
      <c r="R205" s="84">
        <v>60</v>
      </c>
      <c r="S205" s="156">
        <v>3.31</v>
      </c>
      <c r="T205" s="188">
        <v>65</v>
      </c>
      <c r="U205" s="159">
        <v>12.57</v>
      </c>
      <c r="V205" s="160">
        <v>65</v>
      </c>
      <c r="W205" s="91">
        <v>271.98</v>
      </c>
      <c r="X205" s="92">
        <v>97</v>
      </c>
      <c r="Y205" s="91">
        <v>230.8</v>
      </c>
      <c r="Z205" s="76"/>
      <c r="AA205" s="76"/>
      <c r="AB205" s="76"/>
      <c r="AC205" s="76"/>
      <c r="AD205" s="76"/>
      <c r="AE205" s="76"/>
      <c r="AF205" s="76"/>
      <c r="AG205" s="76"/>
      <c r="AH205" s="76"/>
      <c r="AI205" s="76"/>
      <c r="AJ205" s="76"/>
      <c r="AK205" s="76"/>
      <c r="AL205" s="76"/>
    </row>
    <row r="206" spans="1:38" s="73" customFormat="1" x14ac:dyDescent="0.2">
      <c r="A206" s="152" t="s">
        <v>182</v>
      </c>
      <c r="B206" s="153" t="s">
        <v>324</v>
      </c>
      <c r="C206" s="153" t="s">
        <v>170</v>
      </c>
      <c r="D206" s="155">
        <v>106500004</v>
      </c>
      <c r="E206" s="73">
        <v>131</v>
      </c>
      <c r="F206" s="75">
        <v>3640</v>
      </c>
      <c r="G206" s="76" t="s">
        <v>473</v>
      </c>
      <c r="H206" s="76" t="s">
        <v>474</v>
      </c>
      <c r="I206" s="76">
        <v>990</v>
      </c>
      <c r="J206" s="76" t="s">
        <v>481</v>
      </c>
      <c r="K206" s="77">
        <v>34547</v>
      </c>
      <c r="L206" s="77">
        <v>37956</v>
      </c>
      <c r="M206" s="77">
        <v>37895</v>
      </c>
      <c r="N206" s="76">
        <v>7</v>
      </c>
      <c r="O206" s="239">
        <v>52062</v>
      </c>
      <c r="P206" s="185">
        <v>2100</v>
      </c>
      <c r="Q206" s="83">
        <v>3.95</v>
      </c>
      <c r="R206" s="84">
        <v>53</v>
      </c>
      <c r="S206" s="156">
        <v>3.47</v>
      </c>
      <c r="T206" s="188">
        <v>47</v>
      </c>
      <c r="U206" s="159">
        <v>12.84</v>
      </c>
      <c r="V206" s="160">
        <v>55</v>
      </c>
      <c r="W206" s="91">
        <v>110.88</v>
      </c>
      <c r="X206" s="92">
        <v>89</v>
      </c>
      <c r="Y206" s="91">
        <v>57.8</v>
      </c>
      <c r="Z206" s="76"/>
      <c r="AA206" s="76"/>
      <c r="AB206" s="76"/>
      <c r="AC206" s="76"/>
      <c r="AD206" s="76"/>
      <c r="AE206" s="76"/>
      <c r="AF206" s="76"/>
      <c r="AG206" s="76"/>
      <c r="AH206" s="76"/>
      <c r="AI206" s="76"/>
      <c r="AJ206" s="76"/>
      <c r="AK206" s="76"/>
      <c r="AL206" s="76"/>
    </row>
    <row r="207" spans="1:38" s="73" customFormat="1" x14ac:dyDescent="0.2">
      <c r="A207" s="72" t="s">
        <v>182</v>
      </c>
      <c r="B207" s="73" t="s">
        <v>324</v>
      </c>
      <c r="C207" s="73" t="s">
        <v>170</v>
      </c>
      <c r="D207" s="150">
        <v>106500004</v>
      </c>
      <c r="E207" s="73">
        <v>279</v>
      </c>
      <c r="F207" s="75">
        <v>3986</v>
      </c>
      <c r="G207" s="76" t="s">
        <v>448</v>
      </c>
      <c r="H207" s="76" t="s">
        <v>449</v>
      </c>
      <c r="I207" s="76">
        <v>143</v>
      </c>
      <c r="J207" s="76" t="s">
        <v>481</v>
      </c>
      <c r="K207" s="77">
        <v>35855</v>
      </c>
      <c r="L207" s="77">
        <v>39692</v>
      </c>
      <c r="M207" s="77">
        <v>39234</v>
      </c>
      <c r="N207" s="76">
        <v>7</v>
      </c>
      <c r="O207" s="239">
        <v>52046</v>
      </c>
      <c r="P207" s="185">
        <v>2564</v>
      </c>
      <c r="Q207" s="83">
        <v>4.57</v>
      </c>
      <c r="R207" s="84">
        <v>70</v>
      </c>
      <c r="S207" s="156">
        <v>3.48</v>
      </c>
      <c r="T207" s="188">
        <v>71</v>
      </c>
      <c r="U207" s="159">
        <v>13.66</v>
      </c>
      <c r="V207" s="160">
        <v>71</v>
      </c>
      <c r="W207" s="91">
        <v>-424.35</v>
      </c>
      <c r="X207" s="92">
        <v>30</v>
      </c>
      <c r="Y207" s="91">
        <v>-190.6</v>
      </c>
      <c r="Z207" s="76"/>
      <c r="AA207" s="76"/>
      <c r="AB207" s="76"/>
      <c r="AC207" s="76"/>
      <c r="AD207" s="76"/>
      <c r="AE207" s="76"/>
      <c r="AF207" s="76"/>
      <c r="AG207" s="76"/>
      <c r="AH207" s="76"/>
      <c r="AI207" s="76"/>
      <c r="AJ207" s="76"/>
      <c r="AK207" s="76"/>
      <c r="AL207" s="76"/>
    </row>
    <row r="208" spans="1:38" s="73" customFormat="1" x14ac:dyDescent="0.2">
      <c r="A208" s="72" t="s">
        <v>182</v>
      </c>
      <c r="B208" s="73" t="s">
        <v>324</v>
      </c>
      <c r="C208" s="73" t="s">
        <v>170</v>
      </c>
      <c r="D208" s="150">
        <v>106810001</v>
      </c>
      <c r="E208" s="73">
        <v>622</v>
      </c>
      <c r="F208" s="75" t="s">
        <v>2</v>
      </c>
      <c r="G208" s="76" t="s">
        <v>475</v>
      </c>
      <c r="H208" s="76" t="s">
        <v>476</v>
      </c>
      <c r="I208" s="76">
        <v>446</v>
      </c>
      <c r="J208" s="76" t="s">
        <v>481</v>
      </c>
      <c r="K208" s="77">
        <v>38200</v>
      </c>
      <c r="L208" s="77">
        <v>42005</v>
      </c>
      <c r="M208" s="77">
        <v>41944</v>
      </c>
      <c r="N208" s="76">
        <v>8</v>
      </c>
      <c r="O208" s="239">
        <v>51799</v>
      </c>
      <c r="P208" s="185">
        <v>2361</v>
      </c>
      <c r="Q208" s="83"/>
      <c r="R208" s="84"/>
      <c r="S208" s="156"/>
      <c r="T208" s="188"/>
      <c r="U208" s="159"/>
      <c r="V208" s="160"/>
      <c r="W208" s="91">
        <v>47.16</v>
      </c>
      <c r="X208" s="92">
        <v>82</v>
      </c>
      <c r="Y208" s="91">
        <v>-36.6</v>
      </c>
      <c r="Z208" s="76"/>
      <c r="AA208" s="76"/>
      <c r="AB208" s="76"/>
      <c r="AC208" s="76"/>
      <c r="AD208" s="76"/>
      <c r="AE208" s="76"/>
      <c r="AF208" s="76"/>
      <c r="AG208" s="76"/>
      <c r="AH208" s="76"/>
      <c r="AI208" s="76"/>
      <c r="AJ208" s="76"/>
      <c r="AK208" s="76"/>
      <c r="AL208" s="76"/>
    </row>
    <row r="209" spans="1:38" s="73" customFormat="1" x14ac:dyDescent="0.2">
      <c r="A209" s="72" t="s">
        <v>182</v>
      </c>
      <c r="B209" s="73" t="s">
        <v>324</v>
      </c>
      <c r="C209" s="73" t="s">
        <v>170</v>
      </c>
      <c r="D209" s="150">
        <v>106500004</v>
      </c>
      <c r="E209" s="73">
        <v>436.01</v>
      </c>
      <c r="F209" s="75">
        <v>4355</v>
      </c>
      <c r="G209" s="76" t="s">
        <v>171</v>
      </c>
      <c r="H209" s="76" t="s">
        <v>172</v>
      </c>
      <c r="I209" s="76">
        <v>393.01</v>
      </c>
      <c r="J209" s="76" t="s">
        <v>480</v>
      </c>
      <c r="K209" s="77">
        <v>38139</v>
      </c>
      <c r="L209" s="77"/>
      <c r="M209" s="77">
        <v>41548</v>
      </c>
      <c r="N209" s="76">
        <v>7</v>
      </c>
      <c r="O209" s="239">
        <v>51626</v>
      </c>
      <c r="P209" s="185">
        <v>2378</v>
      </c>
      <c r="Q209" s="83">
        <v>3.89</v>
      </c>
      <c r="R209" s="84">
        <v>48</v>
      </c>
      <c r="S209" s="156">
        <v>3.48</v>
      </c>
      <c r="T209" s="188">
        <v>49</v>
      </c>
      <c r="U209" s="159">
        <v>12.74</v>
      </c>
      <c r="V209" s="160">
        <v>49</v>
      </c>
      <c r="W209" s="91">
        <v>-67.680000000000007</v>
      </c>
      <c r="X209" s="92">
        <v>61</v>
      </c>
      <c r="Y209" s="91">
        <v>-16.600000000000001</v>
      </c>
      <c r="Z209" s="76"/>
      <c r="AA209" s="76"/>
      <c r="AB209" s="76"/>
      <c r="AC209" s="76"/>
      <c r="AD209" s="76"/>
      <c r="AE209" s="76"/>
      <c r="AF209" s="76"/>
      <c r="AG209" s="76"/>
      <c r="AH209" s="76"/>
      <c r="AI209" s="76"/>
      <c r="AJ209" s="76"/>
      <c r="AK209" s="76"/>
      <c r="AL209" s="76"/>
    </row>
    <row r="210" spans="1:38" s="73" customFormat="1" x14ac:dyDescent="0.2">
      <c r="A210" s="72" t="s">
        <v>182</v>
      </c>
      <c r="B210" s="73" t="s">
        <v>324</v>
      </c>
      <c r="C210" s="73" t="s">
        <v>170</v>
      </c>
      <c r="D210" s="150">
        <v>106500004</v>
      </c>
      <c r="E210" s="73">
        <v>322</v>
      </c>
      <c r="F210" s="75">
        <v>4207</v>
      </c>
      <c r="G210" s="76" t="s">
        <v>239</v>
      </c>
      <c r="H210" s="76" t="s">
        <v>240</v>
      </c>
      <c r="I210" s="76">
        <v>116</v>
      </c>
      <c r="J210" s="76" t="s">
        <v>481</v>
      </c>
      <c r="K210" s="77">
        <v>36251</v>
      </c>
      <c r="L210" s="77">
        <v>39692</v>
      </c>
      <c r="M210" s="77">
        <v>39142</v>
      </c>
      <c r="N210" s="76">
        <v>5</v>
      </c>
      <c r="O210" s="239">
        <v>51584</v>
      </c>
      <c r="P210" s="185">
        <v>2350</v>
      </c>
      <c r="Q210" s="83">
        <v>4.22</v>
      </c>
      <c r="R210" s="84">
        <v>37</v>
      </c>
      <c r="S210" s="156">
        <v>3.52</v>
      </c>
      <c r="T210" s="188">
        <v>55</v>
      </c>
      <c r="U210" s="159">
        <v>13.5</v>
      </c>
      <c r="V210" s="160">
        <v>55</v>
      </c>
      <c r="W210" s="91">
        <v>67.319999999999993</v>
      </c>
      <c r="X210" s="92">
        <v>84</v>
      </c>
      <c r="Y210" s="91">
        <v>159.6</v>
      </c>
      <c r="Z210" s="76"/>
      <c r="AA210" s="76"/>
      <c r="AB210" s="76"/>
      <c r="AC210" s="76"/>
      <c r="AD210" s="76"/>
      <c r="AE210" s="76"/>
      <c r="AF210" s="76"/>
      <c r="AG210" s="76"/>
      <c r="AH210" s="76"/>
      <c r="AI210" s="76"/>
      <c r="AJ210" s="76"/>
      <c r="AK210" s="76"/>
      <c r="AL210" s="76"/>
    </row>
    <row r="211" spans="1:38" s="73" customFormat="1" x14ac:dyDescent="0.2">
      <c r="A211" s="72" t="s">
        <v>182</v>
      </c>
      <c r="B211" s="73" t="s">
        <v>324</v>
      </c>
      <c r="C211" s="73" t="s">
        <v>170</v>
      </c>
      <c r="D211" s="150">
        <v>106810001</v>
      </c>
      <c r="E211" s="73">
        <v>686</v>
      </c>
      <c r="F211" s="75" t="s">
        <v>2</v>
      </c>
      <c r="G211" s="76" t="s">
        <v>173</v>
      </c>
      <c r="H211" s="76" t="s">
        <v>2</v>
      </c>
      <c r="I211" s="76">
        <v>561</v>
      </c>
      <c r="J211" s="76" t="s">
        <v>480</v>
      </c>
      <c r="K211" s="77">
        <v>39083</v>
      </c>
      <c r="L211" s="77"/>
      <c r="M211" s="77">
        <v>41760</v>
      </c>
      <c r="N211" s="76">
        <v>6</v>
      </c>
      <c r="O211" s="239">
        <v>51555</v>
      </c>
      <c r="P211" s="185">
        <v>1809</v>
      </c>
      <c r="Q211" s="83"/>
      <c r="R211" s="84"/>
      <c r="S211" s="156"/>
      <c r="T211" s="188"/>
      <c r="U211" s="159"/>
      <c r="V211" s="160"/>
      <c r="W211" s="91">
        <v>566.91</v>
      </c>
      <c r="X211" s="92">
        <v>100</v>
      </c>
      <c r="Y211" s="91">
        <v>313.60000000000002</v>
      </c>
      <c r="Z211" s="76"/>
      <c r="AA211" s="76"/>
      <c r="AB211" s="76"/>
      <c r="AC211" s="76"/>
      <c r="AD211" s="76"/>
      <c r="AE211" s="76"/>
      <c r="AF211" s="76"/>
      <c r="AG211" s="76"/>
      <c r="AH211" s="76"/>
      <c r="AI211" s="76"/>
      <c r="AJ211" s="76"/>
      <c r="AK211" s="76"/>
      <c r="AL211" s="76"/>
    </row>
    <row r="212" spans="1:38" x14ac:dyDescent="0.2">
      <c r="D212" s="74"/>
      <c r="W212" s="91"/>
    </row>
    <row r="213" spans="1:38" x14ac:dyDescent="0.2">
      <c r="D213" s="74"/>
      <c r="W213" s="91"/>
    </row>
    <row r="214" spans="1:38" x14ac:dyDescent="0.2">
      <c r="D214" s="74"/>
      <c r="W214" s="91"/>
    </row>
    <row r="215" spans="1:38" x14ac:dyDescent="0.2">
      <c r="D215" s="74"/>
      <c r="W215" s="91"/>
    </row>
    <row r="216" spans="1:38" x14ac:dyDescent="0.2">
      <c r="D216" s="74"/>
      <c r="W216" s="91"/>
    </row>
    <row r="217" spans="1:38" x14ac:dyDescent="0.2">
      <c r="D217" s="74"/>
      <c r="W217" s="91"/>
    </row>
    <row r="218" spans="1:38" x14ac:dyDescent="0.2">
      <c r="D218" s="74"/>
      <c r="W218" s="91"/>
    </row>
    <row r="219" spans="1:38" x14ac:dyDescent="0.2">
      <c r="D219" s="74"/>
      <c r="W219" s="91"/>
    </row>
    <row r="220" spans="1:38" x14ac:dyDescent="0.2">
      <c r="D220" s="74"/>
      <c r="W220" s="91"/>
    </row>
    <row r="221" spans="1:38" x14ac:dyDescent="0.2">
      <c r="D221" s="74"/>
      <c r="W221" s="91"/>
    </row>
    <row r="222" spans="1:38" x14ac:dyDescent="0.2">
      <c r="D222" s="74"/>
      <c r="W222" s="91"/>
    </row>
    <row r="223" spans="1:38" x14ac:dyDescent="0.2">
      <c r="D223" s="74"/>
      <c r="W223" s="91"/>
    </row>
    <row r="224" spans="1:38" x14ac:dyDescent="0.2">
      <c r="D224" s="74"/>
      <c r="W224" s="91"/>
    </row>
    <row r="225" spans="4:23" x14ac:dyDescent="0.2">
      <c r="D225" s="74"/>
      <c r="W225" s="91"/>
    </row>
    <row r="226" spans="4:23" x14ac:dyDescent="0.2">
      <c r="D226" s="74"/>
      <c r="W226" s="91"/>
    </row>
    <row r="227" spans="4:23" x14ac:dyDescent="0.2">
      <c r="D227" s="74"/>
      <c r="W227" s="91"/>
    </row>
    <row r="228" spans="4:23" x14ac:dyDescent="0.2">
      <c r="D228" s="74"/>
      <c r="W228" s="91"/>
    </row>
    <row r="229" spans="4:23" x14ac:dyDescent="0.2">
      <c r="D229" s="74"/>
      <c r="W229" s="91"/>
    </row>
    <row r="230" spans="4:23" x14ac:dyDescent="0.2">
      <c r="D230" s="74"/>
      <c r="W230" s="91"/>
    </row>
    <row r="231" spans="4:23" x14ac:dyDescent="0.2">
      <c r="D231" s="74"/>
      <c r="W231" s="91"/>
    </row>
    <row r="232" spans="4:23" x14ac:dyDescent="0.2">
      <c r="D232" s="74"/>
      <c r="W232" s="91"/>
    </row>
    <row r="233" spans="4:23" x14ac:dyDescent="0.2">
      <c r="D233" s="74"/>
      <c r="W233" s="91"/>
    </row>
    <row r="234" spans="4:23" x14ac:dyDescent="0.2">
      <c r="D234" s="74"/>
      <c r="W234" s="91"/>
    </row>
    <row r="235" spans="4:23" x14ac:dyDescent="0.2">
      <c r="D235" s="74"/>
      <c r="W235" s="91"/>
    </row>
    <row r="236" spans="4:23" x14ac:dyDescent="0.2">
      <c r="D236" s="74"/>
      <c r="W236" s="91"/>
    </row>
    <row r="237" spans="4:23" x14ac:dyDescent="0.2">
      <c r="D237" s="74"/>
      <c r="W237" s="91"/>
    </row>
    <row r="238" spans="4:23" x14ac:dyDescent="0.2">
      <c r="D238" s="74"/>
      <c r="W238" s="91"/>
    </row>
    <row r="239" spans="4:23" x14ac:dyDescent="0.2">
      <c r="D239" s="74"/>
      <c r="W239" s="91"/>
    </row>
    <row r="240" spans="4:23" x14ac:dyDescent="0.2">
      <c r="D240" s="74"/>
      <c r="W240" s="91"/>
    </row>
    <row r="241" spans="4:23" x14ac:dyDescent="0.2">
      <c r="D241" s="74"/>
      <c r="W241" s="91"/>
    </row>
    <row r="242" spans="4:23" x14ac:dyDescent="0.2">
      <c r="D242" s="74"/>
      <c r="W242" s="91"/>
    </row>
    <row r="243" spans="4:23" x14ac:dyDescent="0.2">
      <c r="D243" s="74"/>
      <c r="W243" s="91"/>
    </row>
    <row r="244" spans="4:23" x14ac:dyDescent="0.2">
      <c r="D244" s="74"/>
      <c r="W244" s="91"/>
    </row>
    <row r="245" spans="4:23" x14ac:dyDescent="0.2">
      <c r="D245" s="74"/>
      <c r="W245" s="91"/>
    </row>
    <row r="246" spans="4:23" x14ac:dyDescent="0.2">
      <c r="D246" s="74"/>
      <c r="W246" s="91"/>
    </row>
    <row r="247" spans="4:23" x14ac:dyDescent="0.2">
      <c r="D247" s="74"/>
      <c r="W247" s="91"/>
    </row>
    <row r="248" spans="4:23" x14ac:dyDescent="0.2">
      <c r="D248" s="74"/>
      <c r="W248" s="91"/>
    </row>
    <row r="249" spans="4:23" x14ac:dyDescent="0.2">
      <c r="D249" s="74"/>
      <c r="W249" s="91"/>
    </row>
    <row r="250" spans="4:23" x14ac:dyDescent="0.2">
      <c r="D250" s="74"/>
      <c r="W250" s="91"/>
    </row>
    <row r="251" spans="4:23" x14ac:dyDescent="0.2">
      <c r="D251" s="74"/>
      <c r="W251" s="91"/>
    </row>
    <row r="252" spans="4:23" x14ac:dyDescent="0.2">
      <c r="D252" s="74"/>
      <c r="W252" s="91"/>
    </row>
    <row r="253" spans="4:23" x14ac:dyDescent="0.2">
      <c r="D253" s="74"/>
      <c r="W253" s="91"/>
    </row>
    <row r="254" spans="4:23" x14ac:dyDescent="0.2">
      <c r="D254" s="74"/>
      <c r="W254" s="91"/>
    </row>
    <row r="255" spans="4:23" x14ac:dyDescent="0.2">
      <c r="D255" s="74"/>
      <c r="W255" s="91"/>
    </row>
    <row r="256" spans="4:23" x14ac:dyDescent="0.2">
      <c r="D256" s="74"/>
      <c r="W256" s="91"/>
    </row>
    <row r="257" spans="4:23" x14ac:dyDescent="0.2">
      <c r="D257" s="74"/>
      <c r="W257" s="91"/>
    </row>
    <row r="258" spans="4:23" x14ac:dyDescent="0.2">
      <c r="D258" s="74"/>
      <c r="W258" s="91"/>
    </row>
    <row r="259" spans="4:23" x14ac:dyDescent="0.2">
      <c r="D259" s="74"/>
      <c r="W259" s="91"/>
    </row>
    <row r="260" spans="4:23" x14ac:dyDescent="0.2">
      <c r="D260" s="74"/>
      <c r="W260" s="91"/>
    </row>
    <row r="261" spans="4:23" x14ac:dyDescent="0.2">
      <c r="D261" s="74"/>
      <c r="W261" s="91"/>
    </row>
    <row r="262" spans="4:23" x14ac:dyDescent="0.2">
      <c r="W262" s="91"/>
    </row>
    <row r="263" spans="4:23" x14ac:dyDescent="0.2">
      <c r="W263" s="91"/>
    </row>
    <row r="264" spans="4:23" x14ac:dyDescent="0.2">
      <c r="W264" s="91"/>
    </row>
    <row r="265" spans="4:23" x14ac:dyDescent="0.2">
      <c r="W265" s="91"/>
    </row>
    <row r="266" spans="4:23" x14ac:dyDescent="0.2">
      <c r="W266" s="91"/>
    </row>
    <row r="267" spans="4:23" x14ac:dyDescent="0.2">
      <c r="W267" s="91"/>
    </row>
    <row r="268" spans="4:23" x14ac:dyDescent="0.2">
      <c r="W268" s="91"/>
    </row>
    <row r="269" spans="4:23" x14ac:dyDescent="0.2">
      <c r="W269" s="91"/>
    </row>
    <row r="270" spans="4:23" x14ac:dyDescent="0.2">
      <c r="W270" s="91"/>
    </row>
    <row r="271" spans="4:23" x14ac:dyDescent="0.2">
      <c r="W271" s="91"/>
    </row>
    <row r="272" spans="4:23" x14ac:dyDescent="0.2">
      <c r="W272" s="91"/>
    </row>
    <row r="273" spans="23:23" x14ac:dyDescent="0.2">
      <c r="W273" s="91"/>
    </row>
    <row r="274" spans="23:23" x14ac:dyDescent="0.2">
      <c r="W274" s="91"/>
    </row>
    <row r="275" spans="23:23" x14ac:dyDescent="0.2">
      <c r="W275" s="91"/>
    </row>
    <row r="276" spans="23:23" x14ac:dyDescent="0.2">
      <c r="W276" s="91"/>
    </row>
    <row r="277" spans="23:23" x14ac:dyDescent="0.2">
      <c r="W277" s="91"/>
    </row>
    <row r="278" spans="23:23" x14ac:dyDescent="0.2">
      <c r="W278" s="91"/>
    </row>
    <row r="279" spans="23:23" x14ac:dyDescent="0.2">
      <c r="W279" s="91"/>
    </row>
    <row r="280" spans="23:23" x14ac:dyDescent="0.2">
      <c r="W280" s="91"/>
    </row>
    <row r="281" spans="23:23" x14ac:dyDescent="0.2">
      <c r="W281" s="91"/>
    </row>
    <row r="282" spans="23:23" x14ac:dyDescent="0.2">
      <c r="W282" s="91"/>
    </row>
    <row r="283" spans="23:23" x14ac:dyDescent="0.2">
      <c r="W283" s="91"/>
    </row>
    <row r="284" spans="23:23" x14ac:dyDescent="0.2">
      <c r="W284" s="91"/>
    </row>
    <row r="285" spans="23:23" x14ac:dyDescent="0.2">
      <c r="W285" s="91"/>
    </row>
    <row r="286" spans="23:23" x14ac:dyDescent="0.2">
      <c r="W286" s="91"/>
    </row>
    <row r="287" spans="23:23" x14ac:dyDescent="0.2">
      <c r="W287" s="91"/>
    </row>
    <row r="288" spans="23:23" x14ac:dyDescent="0.2">
      <c r="W288" s="91"/>
    </row>
    <row r="289" spans="23:23" x14ac:dyDescent="0.2">
      <c r="W289" s="91"/>
    </row>
    <row r="290" spans="23:23" x14ac:dyDescent="0.2">
      <c r="W290" s="91"/>
    </row>
    <row r="291" spans="23:23" x14ac:dyDescent="0.2">
      <c r="W291" s="91"/>
    </row>
    <row r="292" spans="23:23" x14ac:dyDescent="0.2">
      <c r="W292" s="91"/>
    </row>
    <row r="293" spans="23:23" x14ac:dyDescent="0.2">
      <c r="W293" s="91"/>
    </row>
    <row r="294" spans="23:23" x14ac:dyDescent="0.2">
      <c r="W294" s="91"/>
    </row>
    <row r="295" spans="23:23" x14ac:dyDescent="0.2">
      <c r="W295" s="91"/>
    </row>
    <row r="296" spans="23:23" x14ac:dyDescent="0.2">
      <c r="W296" s="91"/>
    </row>
    <row r="297" spans="23:23" x14ac:dyDescent="0.2">
      <c r="W297" s="91"/>
    </row>
    <row r="298" spans="23:23" x14ac:dyDescent="0.2">
      <c r="W298" s="91"/>
    </row>
    <row r="299" spans="23:23" x14ac:dyDescent="0.2">
      <c r="W299" s="91"/>
    </row>
    <row r="300" spans="23:23" x14ac:dyDescent="0.2">
      <c r="W300" s="91"/>
    </row>
    <row r="301" spans="23:23" x14ac:dyDescent="0.2">
      <c r="W301" s="91"/>
    </row>
    <row r="302" spans="23:23" x14ac:dyDescent="0.2">
      <c r="W302" s="91"/>
    </row>
    <row r="303" spans="23:23" x14ac:dyDescent="0.2">
      <c r="W303" s="91"/>
    </row>
    <row r="304" spans="23:23" x14ac:dyDescent="0.2">
      <c r="W304" s="91"/>
    </row>
    <row r="305" spans="23:23" x14ac:dyDescent="0.2">
      <c r="W305" s="91"/>
    </row>
    <row r="306" spans="23:23" x14ac:dyDescent="0.2">
      <c r="W306" s="91"/>
    </row>
    <row r="307" spans="23:23" x14ac:dyDescent="0.2">
      <c r="W307" s="91"/>
    </row>
    <row r="308" spans="23:23" x14ac:dyDescent="0.2">
      <c r="W308" s="91"/>
    </row>
    <row r="309" spans="23:23" x14ac:dyDescent="0.2">
      <c r="W309" s="91"/>
    </row>
    <row r="310" spans="23:23" x14ac:dyDescent="0.2">
      <c r="W310" s="91"/>
    </row>
    <row r="311" spans="23:23" x14ac:dyDescent="0.2">
      <c r="W311" s="91"/>
    </row>
    <row r="312" spans="23:23" x14ac:dyDescent="0.2">
      <c r="W312" s="91"/>
    </row>
    <row r="313" spans="23:23" x14ac:dyDescent="0.2">
      <c r="W313" s="91"/>
    </row>
    <row r="314" spans="23:23" x14ac:dyDescent="0.2">
      <c r="W314" s="91"/>
    </row>
    <row r="315" spans="23:23" x14ac:dyDescent="0.2">
      <c r="W315" s="91"/>
    </row>
    <row r="316" spans="23:23" x14ac:dyDescent="0.2">
      <c r="W316" s="91"/>
    </row>
    <row r="317" spans="23:23" x14ac:dyDescent="0.2">
      <c r="W317" s="91"/>
    </row>
    <row r="318" spans="23:23" x14ac:dyDescent="0.2">
      <c r="W318" s="91"/>
    </row>
    <row r="319" spans="23:23" x14ac:dyDescent="0.2">
      <c r="W319" s="91"/>
    </row>
    <row r="320" spans="23:23" x14ac:dyDescent="0.2">
      <c r="W320" s="91"/>
    </row>
    <row r="321" spans="23:23" x14ac:dyDescent="0.2">
      <c r="W321" s="91"/>
    </row>
    <row r="322" spans="23:23" x14ac:dyDescent="0.2">
      <c r="W322" s="91"/>
    </row>
    <row r="323" spans="23:23" x14ac:dyDescent="0.2">
      <c r="W323" s="91"/>
    </row>
    <row r="324" spans="23:23" x14ac:dyDescent="0.2">
      <c r="W324" s="91"/>
    </row>
    <row r="325" spans="23:23" x14ac:dyDescent="0.2">
      <c r="W325" s="91"/>
    </row>
    <row r="326" spans="23:23" x14ac:dyDescent="0.2">
      <c r="W326" s="91"/>
    </row>
    <row r="327" spans="23:23" x14ac:dyDescent="0.2">
      <c r="W327" s="91"/>
    </row>
    <row r="328" spans="23:23" x14ac:dyDescent="0.2">
      <c r="W328" s="91"/>
    </row>
    <row r="329" spans="23:23" x14ac:dyDescent="0.2">
      <c r="W329" s="91"/>
    </row>
    <row r="330" spans="23:23" x14ac:dyDescent="0.2">
      <c r="W330" s="91"/>
    </row>
    <row r="331" spans="23:23" x14ac:dyDescent="0.2">
      <c r="W331" s="91"/>
    </row>
    <row r="332" spans="23:23" x14ac:dyDescent="0.2">
      <c r="W332" s="91"/>
    </row>
    <row r="333" spans="23:23" x14ac:dyDescent="0.2">
      <c r="W333" s="91"/>
    </row>
    <row r="334" spans="23:23" x14ac:dyDescent="0.2">
      <c r="W334" s="91"/>
    </row>
    <row r="335" spans="23:23" x14ac:dyDescent="0.2">
      <c r="W335" s="91"/>
    </row>
    <row r="336" spans="23:23" x14ac:dyDescent="0.2">
      <c r="W336" s="91"/>
    </row>
    <row r="337" spans="23:23" x14ac:dyDescent="0.2">
      <c r="W337" s="91"/>
    </row>
    <row r="338" spans="23:23" x14ac:dyDescent="0.2">
      <c r="W338" s="91"/>
    </row>
    <row r="339" spans="23:23" x14ac:dyDescent="0.2">
      <c r="W339" s="91"/>
    </row>
    <row r="340" spans="23:23" x14ac:dyDescent="0.2">
      <c r="W340" s="91"/>
    </row>
    <row r="341" spans="23:23" x14ac:dyDescent="0.2">
      <c r="W341" s="91"/>
    </row>
    <row r="342" spans="23:23" x14ac:dyDescent="0.2">
      <c r="W342" s="91"/>
    </row>
    <row r="343" spans="23:23" x14ac:dyDescent="0.2">
      <c r="W343" s="91"/>
    </row>
    <row r="344" spans="23:23" x14ac:dyDescent="0.2">
      <c r="W344" s="91"/>
    </row>
    <row r="345" spans="23:23" x14ac:dyDescent="0.2">
      <c r="W345" s="91"/>
    </row>
    <row r="346" spans="23:23" x14ac:dyDescent="0.2">
      <c r="W346" s="91"/>
    </row>
    <row r="347" spans="23:23" x14ac:dyDescent="0.2">
      <c r="W347" s="91"/>
    </row>
    <row r="348" spans="23:23" x14ac:dyDescent="0.2">
      <c r="W348" s="91"/>
    </row>
    <row r="349" spans="23:23" x14ac:dyDescent="0.2">
      <c r="W349" s="91"/>
    </row>
    <row r="350" spans="23:23" x14ac:dyDescent="0.2">
      <c r="W350" s="91"/>
    </row>
    <row r="351" spans="23:23" x14ac:dyDescent="0.2">
      <c r="W351" s="91"/>
    </row>
    <row r="352" spans="23:23" x14ac:dyDescent="0.2">
      <c r="W352" s="91"/>
    </row>
    <row r="353" spans="23:23" x14ac:dyDescent="0.2">
      <c r="W353" s="91"/>
    </row>
    <row r="354" spans="23:23" x14ac:dyDescent="0.2">
      <c r="W354" s="91"/>
    </row>
    <row r="355" spans="23:23" x14ac:dyDescent="0.2">
      <c r="W355" s="91"/>
    </row>
    <row r="356" spans="23:23" x14ac:dyDescent="0.2">
      <c r="W356" s="91"/>
    </row>
    <row r="357" spans="23:23" x14ac:dyDescent="0.2">
      <c r="W357" s="91"/>
    </row>
    <row r="358" spans="23:23" x14ac:dyDescent="0.2">
      <c r="W358" s="91"/>
    </row>
    <row r="359" spans="23:23" x14ac:dyDescent="0.2">
      <c r="W359" s="91"/>
    </row>
    <row r="360" spans="23:23" x14ac:dyDescent="0.2">
      <c r="W360" s="91"/>
    </row>
    <row r="361" spans="23:23" x14ac:dyDescent="0.2">
      <c r="W361" s="91"/>
    </row>
    <row r="362" spans="23:23" x14ac:dyDescent="0.2">
      <c r="W362" s="91"/>
    </row>
    <row r="363" spans="23:23" x14ac:dyDescent="0.2">
      <c r="W363" s="91"/>
    </row>
    <row r="364" spans="23:23" x14ac:dyDescent="0.2">
      <c r="W364" s="91"/>
    </row>
    <row r="365" spans="23:23" x14ac:dyDescent="0.2">
      <c r="W365" s="91"/>
    </row>
    <row r="366" spans="23:23" x14ac:dyDescent="0.2">
      <c r="W366" s="91"/>
    </row>
    <row r="367" spans="23:23" x14ac:dyDescent="0.2">
      <c r="W367" s="91"/>
    </row>
    <row r="368" spans="23:23" x14ac:dyDescent="0.2">
      <c r="W368" s="91"/>
    </row>
  </sheetData>
  <sheetProtection password="91E6" sheet="1" objects="1" scenarios="1" autoFilter="0" pivotTables="0"/>
  <autoFilter ref="A10:AL10"/>
  <mergeCells count="5">
    <mergeCell ref="O5:P5"/>
    <mergeCell ref="Q5:R5"/>
    <mergeCell ref="W5:Y5"/>
    <mergeCell ref="S5:T5"/>
    <mergeCell ref="U5:V5"/>
  </mergeCells>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Gráficos</vt:lpstr>
      </vt:variant>
      <vt:variant>
        <vt:i4>3</vt:i4>
      </vt:variant>
    </vt:vector>
  </HeadingPairs>
  <TitlesOfParts>
    <vt:vector size="10" baseType="lpstr">
      <vt:lpstr>LEER</vt:lpstr>
      <vt:lpstr>datos_PRODUCCION</vt:lpstr>
      <vt:lpstr>TabProd</vt:lpstr>
      <vt:lpstr>TabMER</vt:lpstr>
      <vt:lpstr>datos_MERITO</vt:lpstr>
      <vt:lpstr>TabAcum</vt:lpstr>
      <vt:lpstr>datos_ACUM</vt:lpstr>
      <vt:lpstr>GráfProd</vt:lpstr>
      <vt:lpstr>GráfMER</vt:lpstr>
      <vt:lpstr>GráfAcum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2008-01-25T21:43:01Z</dcterms:created>
  <dcterms:modified xsi:type="dcterms:W3CDTF">2015-03-12T17:03:50Z</dcterms:modified>
</cp:coreProperties>
</file>